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>
    <mc:Choice Requires="x15">
      <x15ac:absPath xmlns:x15ac="http://schemas.microsoft.com/office/spreadsheetml/2010/11/ac" url="C:\Data\vich-file-creation\Files\Templates\"/>
    </mc:Choice>
  </mc:AlternateContent>
  <xr:revisionPtr revIDLastSave="0" documentId="13_ncr:1_{7E3A7650-7A28-405C-8658-BBC5A6AD6CB6}" xr6:coauthVersionLast="44" xr6:coauthVersionMax="44" xr10:uidLastSave="{00000000-0000-0000-0000-000000000000}"/>
  <bookViews>
    <workbookView xWindow="-120" yWindow="-120" windowWidth="21840" windowHeight="11070" tabRatio="910" xr2:uid="{00000000-000D-0000-FFFF-FFFF00000000}"/>
  </bookViews>
  <sheets>
    <sheet name="B.2" sheetId="13" r:id="rId1"/>
    <sheet name="SectionAFiles" sheetId="12" r:id="rId2"/>
    <sheet name="A_Mandatory" sheetId="3" r:id="rId3"/>
    <sheet name="A_len" sheetId="9" r:id="rId4"/>
    <sheet name="Lookup" sheetId="5" r:id="rId5"/>
    <sheet name="B_Mandatory" sheetId="10" r:id="rId6"/>
    <sheet name="A_Biz" sheetId="8" r:id="rId7"/>
    <sheet name="B_elementRemove" sheetId="7" r:id="rId8"/>
    <sheet name="B_len" sheetId="6" r:id="rId9"/>
    <sheet name="bizrule" sheetId="4" r:id="rId10"/>
    <sheet name="A_Cardinality" sheetId="11" r:id="rId11"/>
  </sheets>
  <definedNames>
    <definedName name="_xlnm._FilterDatabase" localSheetId="3" hidden="1">A_len!$A$1:$O$270</definedName>
    <definedName name="_xlnm._FilterDatabase" localSheetId="2" hidden="1">A_Mandatory!$A$1:$P$103</definedName>
    <definedName name="_xlnm._FilterDatabase" localSheetId="8" hidden="1">B_len!$A$1:$N$601</definedName>
    <definedName name="_xlnm._FilterDatabase" localSheetId="5" hidden="1">B_Mandatory!$A$1:$M$81</definedName>
    <definedName name="_xlnm._FilterDatabase" localSheetId="9" hidden="1">bizrule!$A$1:$S$126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" i="13" l="1"/>
  <c r="K158" i="13" l="1"/>
  <c r="K157" i="13"/>
  <c r="K138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7" i="13"/>
  <c r="K136" i="13"/>
  <c r="K135" i="13"/>
  <c r="K134" i="13"/>
  <c r="K133" i="13"/>
  <c r="K132" i="13"/>
  <c r="K131" i="13"/>
  <c r="K130" i="13"/>
  <c r="K129" i="13"/>
  <c r="K128" i="13"/>
  <c r="K127" i="13"/>
  <c r="K126" i="13"/>
  <c r="K125" i="13"/>
  <c r="K124" i="13"/>
  <c r="K123" i="13"/>
  <c r="K122" i="13"/>
  <c r="K121" i="13"/>
  <c r="K120" i="13"/>
  <c r="K119" i="13"/>
  <c r="K118" i="13"/>
  <c r="K117" i="13"/>
  <c r="K116" i="13"/>
  <c r="K115" i="13"/>
  <c r="K114" i="13"/>
  <c r="K113" i="13"/>
  <c r="K112" i="13"/>
  <c r="K111" i="13"/>
  <c r="K110" i="13"/>
  <c r="K109" i="13"/>
  <c r="K108" i="13"/>
  <c r="K106" i="13"/>
  <c r="K105" i="13"/>
  <c r="K107" i="13"/>
  <c r="K104" i="13"/>
  <c r="K103" i="13"/>
  <c r="K102" i="13"/>
  <c r="K101" i="13"/>
  <c r="K100" i="13" l="1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78" i="13"/>
  <c r="K77" i="13"/>
  <c r="K76" i="13"/>
  <c r="K75" i="13"/>
  <c r="K74" i="13"/>
  <c r="K73" i="13"/>
  <c r="K72" i="13"/>
  <c r="K71" i="13"/>
  <c r="K85" i="13"/>
  <c r="K70" i="13"/>
  <c r="K84" i="13"/>
  <c r="K83" i="13"/>
  <c r="K82" i="13"/>
  <c r="K81" i="13"/>
  <c r="K80" i="13"/>
  <c r="K79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I299" i="5"/>
  <c r="K40" i="13"/>
  <c r="K41" i="13"/>
  <c r="K39" i="13"/>
  <c r="K38" i="13"/>
  <c r="K37" i="13"/>
  <c r="K36" i="13"/>
  <c r="K35" i="13"/>
  <c r="K34" i="13"/>
  <c r="K33" i="13"/>
  <c r="K32" i="13"/>
  <c r="K31" i="13"/>
  <c r="K30" i="13"/>
  <c r="K18" i="13"/>
  <c r="K17" i="13"/>
  <c r="K28" i="13"/>
  <c r="K27" i="13"/>
  <c r="K26" i="13"/>
  <c r="K25" i="13"/>
  <c r="K24" i="13"/>
  <c r="K23" i="13"/>
  <c r="K22" i="13"/>
  <c r="K21" i="13"/>
  <c r="K20" i="13"/>
  <c r="K19" i="13"/>
  <c r="K16" i="13" l="1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 l="1"/>
  <c r="K6" i="12"/>
  <c r="K5" i="12"/>
  <c r="K4" i="12"/>
  <c r="K3" i="12"/>
  <c r="J309" i="5" l="1"/>
  <c r="J308" i="5"/>
  <c r="J307" i="5"/>
  <c r="J306" i="5"/>
  <c r="J305" i="5"/>
  <c r="J304" i="5"/>
  <c r="J303" i="5"/>
  <c r="I303" i="5"/>
  <c r="I309" i="5"/>
  <c r="I308" i="5"/>
  <c r="I307" i="5"/>
  <c r="I306" i="5"/>
  <c r="I305" i="5"/>
  <c r="I304" i="5"/>
  <c r="K99" i="3" l="1"/>
  <c r="K98" i="3"/>
  <c r="K97" i="3"/>
  <c r="K96" i="3"/>
  <c r="K95" i="3"/>
  <c r="K94" i="3"/>
  <c r="K93" i="3"/>
  <c r="K92" i="3"/>
  <c r="K91" i="3"/>
  <c r="K90" i="3"/>
  <c r="K89" i="3"/>
  <c r="K88" i="3"/>
  <c r="K87" i="3"/>
  <c r="K86" i="3" l="1"/>
  <c r="K85" i="3"/>
  <c r="K84" i="3"/>
  <c r="K83" i="3"/>
  <c r="K82" i="3"/>
  <c r="K81" i="3"/>
  <c r="K80" i="3"/>
  <c r="K79" i="3"/>
  <c r="K78" i="3"/>
  <c r="K72" i="3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2" i="9"/>
  <c r="K251" i="9"/>
  <c r="K253" i="9"/>
  <c r="I302" i="5" l="1"/>
  <c r="I301" i="5"/>
  <c r="I300" i="5"/>
  <c r="I298" i="5"/>
  <c r="I297" i="5"/>
  <c r="I296" i="5"/>
  <c r="I295" i="5"/>
  <c r="I294" i="5"/>
  <c r="J302" i="5"/>
  <c r="J301" i="5"/>
  <c r="J300" i="5"/>
  <c r="J299" i="5"/>
  <c r="J298" i="5"/>
  <c r="J297" i="5"/>
  <c r="J296" i="5"/>
  <c r="J295" i="5"/>
  <c r="J294" i="5"/>
  <c r="J293" i="5" l="1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K69" i="3" l="1"/>
  <c r="K68" i="3"/>
  <c r="K67" i="3"/>
  <c r="K66" i="3"/>
  <c r="K65" i="3"/>
  <c r="K64" i="3"/>
  <c r="K62" i="3"/>
  <c r="K61" i="3"/>
  <c r="K60" i="3"/>
  <c r="K57" i="3"/>
  <c r="K56" i="3"/>
  <c r="K59" i="3"/>
  <c r="K58" i="3"/>
  <c r="J258" i="5"/>
  <c r="J257" i="5"/>
  <c r="J256" i="5"/>
  <c r="J255" i="5"/>
  <c r="J254" i="5"/>
  <c r="J253" i="5"/>
  <c r="I258" i="5"/>
  <c r="I257" i="5"/>
  <c r="I256" i="5"/>
  <c r="I255" i="5"/>
  <c r="I254" i="5"/>
  <c r="I253" i="5"/>
  <c r="J252" i="5"/>
  <c r="J251" i="5"/>
  <c r="J250" i="5"/>
  <c r="J249" i="5"/>
  <c r="J248" i="5"/>
  <c r="J247" i="5"/>
  <c r="J246" i="5"/>
  <c r="J245" i="5"/>
  <c r="J244" i="5"/>
  <c r="I252" i="5"/>
  <c r="I251" i="5"/>
  <c r="I250" i="5"/>
  <c r="I249" i="5"/>
  <c r="I248" i="5"/>
  <c r="I247" i="5"/>
  <c r="I246" i="5"/>
  <c r="I245" i="5"/>
  <c r="I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2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J49" i="11" l="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K55" i="7"/>
  <c r="K250" i="9" l="1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70" i="3" l="1"/>
  <c r="K55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17" i="3"/>
  <c r="K16" i="3"/>
  <c r="K15" i="3"/>
  <c r="K14" i="3"/>
  <c r="K13" i="3"/>
  <c r="K12" i="3"/>
  <c r="K10" i="3"/>
  <c r="K9" i="3"/>
  <c r="K8" i="3"/>
  <c r="K7" i="3"/>
  <c r="K6" i="3"/>
  <c r="K5" i="3"/>
  <c r="K4" i="3"/>
  <c r="K3" i="3"/>
  <c r="K63" i="7"/>
  <c r="K62" i="7"/>
  <c r="K61" i="7"/>
  <c r="K60" i="7"/>
  <c r="K59" i="7"/>
  <c r="K58" i="7"/>
  <c r="K57" i="7"/>
  <c r="K56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601" i="6"/>
  <c r="K85" i="4" l="1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J23" i="4" l="1"/>
  <c r="J22" i="4"/>
  <c r="I138" i="5" l="1"/>
  <c r="I137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136" i="5"/>
  <c r="I2" i="5"/>
</calcChain>
</file>

<file path=xl/sharedStrings.xml><?xml version="1.0" encoding="utf-8"?>
<sst xmlns="http://schemas.openxmlformats.org/spreadsheetml/2006/main" count="17209" uniqueCount="5221">
  <si>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</si>
  <si>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</si>
  <si>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</si>
  <si>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</si>
  <si>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</si>
  <si>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</si>
  <si>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</si>
  <si>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</si>
  <si>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</si>
  <si>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</si>
  <si>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</si>
  <si>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</si>
  <si>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</si>
  <si>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</si>
  <si>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</si>
  <si>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</si>
  <si>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</si>
  <si>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</si>
  <si>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</si>
  <si>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</si>
  <si>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</si>
  <si>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</si>
  <si>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</si>
  <si>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</si>
  <si>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</si>
  <si>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Scenario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</si>
  <si>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</si>
  <si>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</si>
  <si>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</si>
  <si>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</si>
  <si>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</si>
  <si>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</si>
  <si>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</si>
  <si>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</si>
  <si>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</si>
  <si>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</si>
  <si>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</si>
  <si>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</si>
  <si>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</si>
  <si>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</si>
  <si>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</si>
  <si>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</si>
  <si>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</si>
  <si>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</si>
  <si>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</si>
  <si>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</si>
  <si>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</si>
  <si>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</si>
  <si>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</si>
  <si>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</si>
  <si>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</si>
  <si>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</si>
  <si>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</si>
  <si>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</si>
  <si>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</si>
  <si>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</si>
  <si>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</si>
  <si>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</si>
  <si>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</si>
  <si>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</si>
  <si>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</si>
  <si>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</si>
  <si>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</si>
  <si>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</si>
  <si>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</si>
  <si>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</si>
  <si>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</si>
  <si>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</si>
  <si>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</si>
  <si>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</si>
  <si>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</si>
  <si>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</si>
  <si>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</si>
  <si>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</si>
  <si>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</si>
  <si>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</si>
  <si>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</si>
  <si>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</si>
  <si>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</si>
  <si>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</si>
  <si>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</si>
  <si>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</si>
  <si>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</si>
  <si>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</si>
  <si>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</si>
  <si>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</si>
  <si>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</si>
  <si>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</si>
  <si>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</si>
  <si>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</si>
  <si>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</si>
  <si>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</si>
  <si>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</si>
  <si>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</si>
  <si>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</si>
  <si>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</si>
  <si>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</si>
  <si>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</si>
  <si>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</si>
  <si>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</si>
  <si>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</si>
  <si>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</si>
  <si>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</si>
  <si>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</si>
  <si>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</si>
  <si>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</si>
  <si>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</si>
  <si>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</si>
  <si>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</si>
  <si>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</si>
  <si>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</si>
  <si>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</si>
  <si>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</si>
  <si>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</si>
  <si>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</si>
  <si>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</si>
  <si>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</si>
  <si>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</si>
  <si>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</si>
  <si>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</si>
  <si>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</si>
  <si>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</si>
  <si>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</si>
  <si>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</si>
  <si>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</si>
  <si>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</si>
  <si>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</si>
  <si>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</si>
  <si>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</si>
  <si>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</si>
  <si>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</si>
  <si>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</si>
  <si>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</si>
  <si>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</si>
  <si>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</si>
  <si>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</si>
  <si>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</si>
  <si>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</si>
  <si>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</si>
  <si>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</si>
  <si>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</si>
  <si>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</si>
  <si>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bug</t>
  </si>
  <si>
    <t>PrimRepCntry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</si>
  <si>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</si>
  <si>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</si>
  <si>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</si>
  <si>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</si>
  <si>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</si>
  <si>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</si>
  <si>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A31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</si>
  <si>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</si>
  <si>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</si>
  <si>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</si>
  <si>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</si>
  <si>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</si>
  <si>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</si>
  <si>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</si>
  <si>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</si>
  <si>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</si>
  <si>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</si>
  <si>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</si>
  <si>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</si>
  <si>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</si>
  <si>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</si>
  <si>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</si>
  <si>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</si>
  <si>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</si>
  <si>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</si>
  <si>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</si>
  <si>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</si>
  <si>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Verifing the AER must contain a valid Country Code for the first 3 charachters of the Unique AER ID otherwise the AER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</si>
  <si>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</si>
  <si>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</si>
  <si>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</si>
  <si>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</si>
  <si>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</si>
  <si>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</si>
  <si>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</si>
  <si>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</si>
  <si>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</si>
  <si>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</si>
  <si>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</si>
  <si>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</si>
  <si>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</si>
  <si>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</si>
  <si>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</si>
  <si>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</si>
  <si>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</si>
  <si>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</si>
  <si>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</si>
  <si>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</si>
  <si>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</si>
  <si>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</si>
  <si>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</si>
  <si>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USS</t>
  </si>
  <si>
    <t>invalidcountry</t>
  </si>
  <si>
    <t>validcountry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</si>
  <si>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</si>
  <si>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</si>
  <si>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</si>
  <si>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</si>
  <si>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</si>
  <si>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</si>
  <si>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</si>
  <si>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</si>
  <si>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</si>
  <si>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</si>
  <si>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</si>
  <si>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</si>
  <si>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</si>
  <si>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</si>
  <si>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</si>
  <si>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</si>
  <si>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</si>
  <si>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</si>
  <si>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</si>
  <si>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</si>
  <si>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</si>
  <si>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</si>
  <si>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</si>
  <si>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</si>
  <si>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</si>
  <si>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</si>
  <si>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</si>
  <si>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</si>
  <si>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</si>
  <si>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</si>
  <si>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</si>
  <si>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</si>
  <si>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</si>
  <si>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</si>
  <si>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</si>
  <si>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</si>
  <si>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</si>
  <si>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</si>
  <si>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</si>
  <si>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</si>
  <si>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</si>
  <si>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</si>
  <si>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</si>
  <si>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</si>
  <si>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</si>
  <si>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</si>
  <si>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</si>
  <si>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</si>
  <si>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</si>
  <si>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</si>
  <si>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</si>
  <si>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</si>
  <si>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</si>
  <si>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</si>
  <si>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</si>
  <si>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</si>
  <si>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</si>
  <si>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</si>
  <si>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</si>
  <si>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</si>
  <si>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</si>
  <si>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</si>
  <si>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</si>
  <si>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</si>
  <si>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</si>
  <si>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</si>
  <si>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</si>
  <si>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</si>
  <si>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</si>
  <si>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</si>
  <si>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</si>
  <si>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</si>
  <si>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</si>
  <si>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</si>
  <si>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</si>
  <si>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</si>
  <si>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</si>
  <si>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</si>
  <si>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</si>
  <si>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</si>
  <si>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</si>
  <si>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</si>
  <si>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</si>
  <si>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</si>
  <si>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</si>
  <si>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ALP</t>
  </si>
  <si>
    <t>APE</t>
  </si>
  <si>
    <t>BAD</t>
  </si>
  <si>
    <t>BAT</t>
  </si>
  <si>
    <t>BEA</t>
  </si>
  <si>
    <t>BEE</t>
  </si>
  <si>
    <t>BIS</t>
  </si>
  <si>
    <t>BIV</t>
  </si>
  <si>
    <t>BKI</t>
  </si>
  <si>
    <t>BOB</t>
  </si>
  <si>
    <t>BUD</t>
  </si>
  <si>
    <t>BUF</t>
  </si>
  <si>
    <t>BUS</t>
  </si>
  <si>
    <t>BUZ</t>
  </si>
  <si>
    <t>CAM</t>
  </si>
  <si>
    <t>CAT</t>
  </si>
  <si>
    <t>CTT</t>
  </si>
  <si>
    <t>CEP</t>
  </si>
  <si>
    <t>CHI</t>
  </si>
  <si>
    <t>CHM</t>
  </si>
  <si>
    <t>CHN</t>
  </si>
  <si>
    <t>COC</t>
  </si>
  <si>
    <t>CCK</t>
  </si>
  <si>
    <t>CCA</t>
  </si>
  <si>
    <t>COU</t>
  </si>
  <si>
    <t>CRO</t>
  </si>
  <si>
    <t>CRW</t>
  </si>
  <si>
    <t>CRU</t>
  </si>
  <si>
    <t>DEE</t>
  </si>
  <si>
    <t>DOG</t>
  </si>
  <si>
    <t>DOL</t>
  </si>
  <si>
    <t>DON</t>
  </si>
  <si>
    <t>DOR</t>
  </si>
  <si>
    <t>DUC</t>
  </si>
  <si>
    <t>EAG</t>
  </si>
  <si>
    <t>ELK</t>
  </si>
  <si>
    <t>EMU</t>
  </si>
  <si>
    <t>FAL</t>
  </si>
  <si>
    <t>FER</t>
  </si>
  <si>
    <t>FIS</t>
  </si>
  <si>
    <t>FOX</t>
  </si>
  <si>
    <t>FRO</t>
  </si>
  <si>
    <t>GER</t>
  </si>
  <si>
    <t>GOA</t>
  </si>
  <si>
    <t>GOO</t>
  </si>
  <si>
    <t>GFO</t>
  </si>
  <si>
    <t>GPI</t>
  </si>
  <si>
    <t>HAM</t>
  </si>
  <si>
    <t>HAR</t>
  </si>
  <si>
    <t>HED</t>
  </si>
  <si>
    <t>HOR</t>
  </si>
  <si>
    <t>HUM</t>
  </si>
  <si>
    <t>IGU</t>
  </si>
  <si>
    <t>JAC</t>
  </si>
  <si>
    <t>JAG</t>
  </si>
  <si>
    <t>KES</t>
  </si>
  <si>
    <t>KIT</t>
  </si>
  <si>
    <t>LEO</t>
  </si>
  <si>
    <t>LIO</t>
  </si>
  <si>
    <t>LIZ</t>
  </si>
  <si>
    <t>LLA</t>
  </si>
  <si>
    <t>LYN</t>
  </si>
  <si>
    <t>MAC</t>
  </si>
  <si>
    <t>MAR</t>
  </si>
  <si>
    <t>MIN</t>
  </si>
  <si>
    <t>MON</t>
  </si>
  <si>
    <t>MOO</t>
  </si>
  <si>
    <t>MOU</t>
  </si>
  <si>
    <t>MUL</t>
  </si>
  <si>
    <t>OST</t>
  </si>
  <si>
    <t>C17649</t>
  </si>
  <si>
    <t>OAM</t>
  </si>
  <si>
    <t>OAR</t>
  </si>
  <si>
    <t>OBI</t>
  </si>
  <si>
    <t>OBO</t>
  </si>
  <si>
    <t>OCA</t>
  </si>
  <si>
    <t>OCN</t>
  </si>
  <si>
    <t>OCP</t>
  </si>
  <si>
    <t>OCE</t>
  </si>
  <si>
    <t>ODE</t>
  </si>
  <si>
    <t>OEQ</t>
  </si>
  <si>
    <t>OFE</t>
  </si>
  <si>
    <t>OLE</t>
  </si>
  <si>
    <t>OMA</t>
  </si>
  <si>
    <t>OMM</t>
  </si>
  <si>
    <t>OMO</t>
  </si>
  <si>
    <t>OMU</t>
  </si>
  <si>
    <t>OVI</t>
  </si>
  <si>
    <t>OPO</t>
  </si>
  <si>
    <t>ORE</t>
  </si>
  <si>
    <t>ORO</t>
  </si>
  <si>
    <t>OWL</t>
  </si>
  <si>
    <t>PAN</t>
  </si>
  <si>
    <t>PAR</t>
  </si>
  <si>
    <t>PRR</t>
  </si>
  <si>
    <t>PRT</t>
  </si>
  <si>
    <t>PER</t>
  </si>
  <si>
    <t>PHE</t>
  </si>
  <si>
    <t>PIG</t>
  </si>
  <si>
    <t>PGE</t>
  </si>
  <si>
    <t>PRI</t>
  </si>
  <si>
    <t>PRO</t>
  </si>
  <si>
    <t>QUA</t>
  </si>
  <si>
    <t>RAB</t>
  </si>
  <si>
    <t>RCC</t>
  </si>
  <si>
    <t>RAC</t>
  </si>
  <si>
    <t>RAT</t>
  </si>
  <si>
    <t>RED</t>
  </si>
  <si>
    <t>REI</t>
  </si>
  <si>
    <t>ROE</t>
  </si>
  <si>
    <t>SHE</t>
  </si>
  <si>
    <t>SKU</t>
  </si>
  <si>
    <t>SNA</t>
  </si>
  <si>
    <t>SNI</t>
  </si>
  <si>
    <t>SPA</t>
  </si>
  <si>
    <t>SPI</t>
  </si>
  <si>
    <t>SQU</t>
  </si>
  <si>
    <t>STA</t>
  </si>
  <si>
    <t>SWA</t>
  </si>
  <si>
    <t>TIG</t>
  </si>
  <si>
    <t>TOR</t>
  </si>
  <si>
    <t>TSU</t>
  </si>
  <si>
    <t>TUR</t>
  </si>
  <si>
    <t>TRT</t>
  </si>
  <si>
    <t>TDO</t>
  </si>
  <si>
    <t>VOL</t>
  </si>
  <si>
    <t>WHA</t>
  </si>
  <si>
    <t>WTD</t>
  </si>
  <si>
    <t>WBO</t>
  </si>
  <si>
    <t>WOL</t>
  </si>
  <si>
    <t>ZEB</t>
  </si>
  <si>
    <t>Rabbit</t>
  </si>
  <si>
    <t>Raccoon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</si>
  <si>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</si>
  <si>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</si>
  <si>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</si>
  <si>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</si>
  <si>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</si>
  <si>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</si>
  <si>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</si>
  <si>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</si>
  <si>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</si>
  <si>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</si>
  <si>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</si>
  <si>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</si>
  <si>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</si>
  <si>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</si>
  <si>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</si>
  <si>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</si>
  <si>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</si>
  <si>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</si>
  <si>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</si>
  <si>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</si>
  <si>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</si>
  <si>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</si>
  <si>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</si>
  <si>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</si>
  <si>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</si>
  <si>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</si>
  <si>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</si>
  <si>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</si>
  <si>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</si>
  <si>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</si>
  <si>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</si>
  <si>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</si>
  <si>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</si>
  <si>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</si>
  <si>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</si>
  <si>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</si>
  <si>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</si>
  <si>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</si>
  <si>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</si>
  <si>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</si>
  <si>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</si>
  <si>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</si>
  <si>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</si>
  <si>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</si>
  <si>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</si>
  <si>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</si>
  <si>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</si>
  <si>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</si>
  <si>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</si>
  <si>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</si>
  <si>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</si>
  <si>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</si>
  <si>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</si>
  <si>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</si>
  <si>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</si>
  <si>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</si>
  <si>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</si>
  <si>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</si>
  <si>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</si>
  <si>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</si>
  <si>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</si>
  <si>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</si>
  <si>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</si>
  <si>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</si>
  <si>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</si>
  <si>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</si>
  <si>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</si>
  <si>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</si>
  <si>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</si>
  <si>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</si>
  <si>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</si>
  <si>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</si>
  <si>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</si>
  <si>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</si>
  <si>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</si>
  <si>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</si>
  <si>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</si>
  <si>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</si>
  <si>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</si>
  <si>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</si>
  <si>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</si>
  <si>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</si>
  <si>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</si>
  <si>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</si>
  <si>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</si>
  <si>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</si>
  <si>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</si>
  <si>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</si>
  <si>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</si>
  <si>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</si>
  <si>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</si>
  <si>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</si>
  <si>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</si>
  <si>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</si>
  <si>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</si>
  <si>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</si>
  <si>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</si>
  <si>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</si>
  <si>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</si>
  <si>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</si>
  <si>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</si>
  <si>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</si>
  <si>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</si>
  <si>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</si>
  <si>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</si>
  <si>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</si>
  <si>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</si>
  <si>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</si>
  <si>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</si>
  <si>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</si>
  <si>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</si>
  <si>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</si>
  <si>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</si>
  <si>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</si>
  <si>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</si>
  <si>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</si>
  <si>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</si>
  <si>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</si>
  <si>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</si>
  <si>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</si>
  <si>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</si>
  <si>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</si>
  <si>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</si>
  <si>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</si>
  <si>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</si>
  <si>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</si>
  <si>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</si>
  <si>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</si>
  <si>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</si>
  <si>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</si>
  <si>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</si>
  <si>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</si>
  <si>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</si>
  <si>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</si>
  <si>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</si>
  <si>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</si>
  <si>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</si>
  <si>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</si>
  <si>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</si>
  <si>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</si>
  <si>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</si>
  <si>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</si>
  <si>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</si>
  <si>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</si>
  <si>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</si>
  <si>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</si>
  <si>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</si>
  <si>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</si>
  <si>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</si>
  <si>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</si>
  <si>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</si>
  <si>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</si>
  <si>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</si>
  <si>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</si>
  <si>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</si>
  <si>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</si>
  <si>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</si>
  <si>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</si>
  <si>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</si>
  <si>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</si>
  <si>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</si>
  <si>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</si>
  <si>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</si>
  <si>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</si>
  <si>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</si>
  <si>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</si>
  <si>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</si>
  <si>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</si>
  <si>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</si>
  <si>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</si>
  <si>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</si>
  <si>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</si>
  <si>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</si>
  <si>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</si>
  <si>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</si>
  <si>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</si>
  <si>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</si>
  <si>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</si>
  <si>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</si>
  <si>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</si>
  <si>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</si>
  <si>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</si>
  <si>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</si>
  <si>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</si>
  <si>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</si>
  <si>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</si>
  <si>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</si>
  <si>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</si>
  <si>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</si>
  <si>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</si>
  <si>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</si>
  <si>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</si>
  <si>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</si>
  <si>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</si>
  <si>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</si>
  <si>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</si>
  <si>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</si>
  <si>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</si>
  <si>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</si>
  <si>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</si>
  <si>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</si>
  <si>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</si>
  <si>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</si>
  <si>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</si>
  <si>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</si>
  <si>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</si>
  <si>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</si>
  <si>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</si>
  <si>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</si>
  <si>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</si>
  <si>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</si>
  <si>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</si>
  <si>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</si>
  <si>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</si>
  <si>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</si>
  <si>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</si>
  <si>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</si>
  <si>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</si>
  <si>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</si>
  <si>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</si>
  <si>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</si>
  <si>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</si>
  <si>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</si>
  <si>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</si>
  <si>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</si>
  <si>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</si>
  <si>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</si>
  <si>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</si>
  <si>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</si>
  <si>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</si>
  <si>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</si>
  <si>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</si>
  <si>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</si>
  <si>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</si>
  <si>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</si>
  <si>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</si>
  <si>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</si>
  <si>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</si>
  <si>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</si>
  <si>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</si>
  <si>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</si>
  <si>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</si>
  <si>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</si>
  <si>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</si>
  <si>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</si>
  <si>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</si>
  <si>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</si>
  <si>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</si>
  <si>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</si>
  <si>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</si>
  <si>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</si>
  <si>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</si>
  <si>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</si>
  <si>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</si>
  <si>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</si>
  <si>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</si>
  <si>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</si>
  <si>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</si>
  <si>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</si>
  <si>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</si>
  <si>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</si>
  <si>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</si>
  <si>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</si>
  <si>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</si>
  <si>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</si>
  <si>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</si>
  <si>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</si>
  <si>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</si>
  <si>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</si>
  <si>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</si>
  <si>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</si>
  <si>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</si>
  <si>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</si>
  <si>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</si>
  <si>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</si>
  <si>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</si>
  <si>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</si>
  <si>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</si>
  <si>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</si>
  <si>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</si>
  <si>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</si>
  <si>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</si>
  <si>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</si>
  <si>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</si>
  <si>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</si>
  <si>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</si>
  <si>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</si>
  <si>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</si>
  <si>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</si>
  <si>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</si>
  <si>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</si>
  <si>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</si>
  <si>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</si>
  <si>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</si>
  <si>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</si>
  <si>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</si>
  <si>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</si>
  <si>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</si>
  <si>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</si>
  <si>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</si>
  <si>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</si>
  <si>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</si>
  <si>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</si>
  <si>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</si>
  <si>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</si>
  <si>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</si>
  <si>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</si>
  <si>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</si>
  <si>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</si>
  <si>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</si>
  <si>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</si>
  <si>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</si>
  <si>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</si>
  <si>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</si>
  <si>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</si>
  <si>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</si>
  <si>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</si>
  <si>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</si>
  <si>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</si>
  <si>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</si>
  <si>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</si>
  <si>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</si>
  <si>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</si>
  <si>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</si>
  <si>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</si>
  <si>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</si>
  <si>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</si>
  <si>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</si>
  <si>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</si>
  <si>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</si>
  <si>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</si>
  <si>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</si>
  <si>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</si>
  <si>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</si>
  <si>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</si>
  <si>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</si>
  <si>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</si>
  <si>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</si>
  <si>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</si>
  <si>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</si>
  <si>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</si>
  <si>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</si>
  <si>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</si>
  <si>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</si>
  <si>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</si>
  <si>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</si>
  <si>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</si>
  <si>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</si>
  <si>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</si>
  <si>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</si>
  <si>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</si>
  <si>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</si>
  <si>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</si>
  <si>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</si>
  <si>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</si>
  <si>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</si>
  <si>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</si>
  <si>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</si>
  <si>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</si>
  <si>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</si>
  <si>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</si>
  <si>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</si>
  <si>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</si>
  <si>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</si>
  <si>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</si>
  <si>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</si>
  <si>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</si>
  <si>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</si>
  <si>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</si>
  <si>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</si>
  <si>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</si>
  <si>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</si>
  <si>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</si>
  <si>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</si>
  <si>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</si>
  <si>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</si>
  <si>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</si>
  <si>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</si>
  <si>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</si>
  <si>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</si>
  <si>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</si>
  <si>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</si>
  <si>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</si>
  <si>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</si>
  <si>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</si>
  <si>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</si>
  <si>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</si>
  <si>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</si>
  <si>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</si>
  <si>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</si>
  <si>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</si>
  <si>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</si>
  <si>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</si>
  <si>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</si>
  <si>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</si>
  <si>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</si>
  <si>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</si>
  <si>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</si>
  <si>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</si>
  <si>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</si>
  <si>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</si>
  <si>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</si>
  <si>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</si>
  <si>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</si>
  <si>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</si>
  <si>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</si>
  <si>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</si>
  <si>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</si>
  <si>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</si>
  <si>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</si>
  <si>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</si>
  <si>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</si>
  <si>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</si>
  <si>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</si>
  <si>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</si>
  <si>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</si>
  <si>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</si>
  <si>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</si>
  <si>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</si>
  <si>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</si>
  <si>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</si>
  <si>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</si>
  <si>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</si>
  <si>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</si>
  <si>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</si>
  <si>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</si>
  <si>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</si>
  <si>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</si>
  <si>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</si>
  <si>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</si>
  <si>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</si>
  <si>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</si>
  <si>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</si>
  <si>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</si>
  <si>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</si>
  <si>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</si>
  <si>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</si>
  <si>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</si>
  <si>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</si>
  <si>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</si>
  <si>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</si>
  <si>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</si>
  <si>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</si>
  <si>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</si>
  <si>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</si>
  <si>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</si>
  <si>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</si>
  <si>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</si>
  <si>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</si>
  <si>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</si>
  <si>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</si>
  <si>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</si>
  <si>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</si>
  <si>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</si>
  <si>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</si>
  <si>
    <t>XPATH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</si>
  <si>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"field":"/MCCI_IN200100UV01/PORR_IN049006UV/controlActProcess/subject/investigationEvent/outboundRelationship[priorityNumber/@value=1]/relatedInvestigation[code/@code=\"T95002\"]/participation/assignedEntity/assignedPerson/name/family","value":"Kannan"}]}</t>
  </si>
  <si>
    <t>B14_Breed_Value_null_InvalidType_optional_p</t>
  </si>
  <si>
    <t>TC81</t>
  </si>
  <si>
    <t>B14</t>
  </si>
  <si>
    <t>Breed</t>
  </si>
  <si>
    <t>NullFlavor_InvalidType</t>
  </si>
  <si>
    <t>Optional</t>
  </si>
  <si>
    <t>B12_AnimalsAffected_nullflavor_invalidType_dkakav</t>
  </si>
  <si>
    <t>B13_speciescodeterm_6_LookUpChec_invalid_n_goingDeadLetter_obwlar</t>
  </si>
  <si>
    <t>going deadletter</t>
  </si>
  <si>
    <t>A224_Telecom_prefix_wronglyProvided</t>
  </si>
  <si>
    <t>Bug - This should get rejected
- provided telecome as T, Fax as f and M</t>
  </si>
  <si>
    <t>dbresults</t>
  </si>
  <si>
    <t>B6_Multiple_LinkedReports</t>
  </si>
  <si>
    <t>B32_multiple_clinical_signs</t>
  </si>
  <si>
    <t>B32_multiple_clinical_signs_WithValues</t>
  </si>
  <si>
    <t>B217_RouteofExposure_2VMPS_3_MultipleRoutes_p</t>
  </si>
  <si>
    <t>B231_ExpirationDate_only_YeardateMonth_invaliddtformat</t>
  </si>
  <si>
    <t>B231_ExpirationDate_only_YearMonth</t>
  </si>
  <si>
    <t>B231_ExpirationDate_onlyyear</t>
  </si>
  <si>
    <t>B231_MultipleLots_OneDrugProduct</t>
  </si>
  <si>
    <t>B711_multipleDocumentsAttachments</t>
  </si>
  <si>
    <t>TC1_A312_LastName_39_mand_validtext_P_new</t>
  </si>
  <si>
    <t>TC2_A312_LastName_39_mand_unknown_P_new</t>
  </si>
  <si>
    <t>TC3_A312_LastName_39_mand_withheld_P_new</t>
  </si>
  <si>
    <t>VICH_EU_Sample_AER_mandatory</t>
  </si>
  <si>
    <t>only mandatory fields</t>
  </si>
  <si>
    <t>moving to deadletter</t>
  </si>
  <si>
    <t>valid ack</t>
  </si>
  <si>
    <t>VICH_EU_Sample_AER_Human</t>
  </si>
  <si>
    <t>only Human data</t>
  </si>
  <si>
    <t>TC101_B14_InvalidMultipleBreedSection_For_PureBredsection</t>
  </si>
  <si>
    <t>adverse event report not loaded; Validated against 3.00 business rules;                    Comments: Parsing process: Report with errors;$.reports[0].animalData.breedCrossCodes: the items in the array must be unique;</t>
  </si>
  <si>
    <t>TC100_InvalidMultipleBreedSection_n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</si>
  <si>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</si>
  <si>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A443_TypeOfInfoCode_55_null_optional_p</t>
  </si>
  <si>
    <t>TypeOfInfoCode - OptionalFiled- Null check</t>
  </si>
  <si>
    <t>TypeofInfoCode</t>
  </si>
  <si>
    <t>TC100</t>
  </si>
  <si>
    <t>pure bread section - repeated - rejected</t>
  </si>
  <si>
    <t>Pure and cross Breed section repeated - rejected</t>
  </si>
  <si>
    <t>TC102_ B14_onlypurebred.xml</t>
  </si>
  <si>
    <t>only pure bred - valid</t>
  </si>
  <si>
    <t>TC103_ B14_onlypurebred_3animals</t>
  </si>
  <si>
    <t>only pure bred - 3 animals - valid</t>
  </si>
  <si>
    <t>pure bred - nullflavor
cross bred - 1 animal</t>
  </si>
  <si>
    <t>TC104_B14_case1_Oneanimal_crossbred.xml</t>
  </si>
  <si>
    <t>purebred - false and null
cross - Nullflavor</t>
  </si>
  <si>
    <t>TC105_B14_case2_Oneanimal_pureBred.xml</t>
  </si>
  <si>
    <t>TC106_B14_case3_2animals.xml</t>
  </si>
  <si>
    <t>purebred - false and null
cross - TRUE AND DOG88</t>
  </si>
  <si>
    <t>pure bred - nullflavor
cross bred - nullflavor</t>
  </si>
  <si>
    <t>TC107_B14_case4_BreedUnknown.xml</t>
  </si>
  <si>
    <t>TC108_B14_case5_ Oneanimaliscrossbred.xml</t>
  </si>
  <si>
    <t>purebred - false and null
cross - TRUE AND DOG256</t>
  </si>
  <si>
    <t>TC109_B15B17_case_FemalePhysiologicalStatus.xml</t>
  </si>
  <si>
    <t>valid for female status</t>
  </si>
  <si>
    <t>TC110_B15B17_case_FemalePhysiologicalStatus_repeatedTwice.xml</t>
  </si>
  <si>
    <t>B17 female status - repated twice</t>
  </si>
  <si>
    <t>TC111_B18B19_case2_Wt_age_unknown.xml</t>
  </si>
  <si>
    <t>wt kgs provided. Code is unknown 
age - nullflavor and unknown</t>
  </si>
  <si>
    <t>TC112_case_B2211_ActiveIngredients_StrengthUnitUnknown.xml</t>
  </si>
  <si>
    <t>Strength and Unit is unknown for active ingredient</t>
  </si>
  <si>
    <t>Multiple Lots for one drug -  valid</t>
  </si>
  <si>
    <t>multiple adv clinical manifestation - valid</t>
  </si>
  <si>
    <t>TC114_case_B32_MultipleAdvClinicalManifestation_p</t>
  </si>
  <si>
    <t>TC113_case_B23_B231_MultipleLotsForOneDrug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</si>
  <si>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</si>
  <si>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</si>
  <si>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</si>
  <si>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</si>
  <si>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</si>
  <si>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</si>
  <si>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</si>
  <si>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</si>
  <si>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</si>
  <si>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</si>
  <si>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</si>
  <si>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</si>
  <si>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</si>
  <si>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</si>
  <si>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</si>
  <si>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</si>
  <si>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</si>
  <si>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</si>
  <si>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TC101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</si>
  <si>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</si>
  <si>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</si>
  <si>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</si>
  <si>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</si>
  <si>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</si>
  <si>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</si>
  <si>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</si>
  <si>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</si>
  <si>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</si>
  <si>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</si>
  <si>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</si>
  <si>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</si>
  <si>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TC114_case_B32_MultipleAdvClinicalManifestation</t>
  </si>
  <si>
    <t>B13_speciescodeterm_removed</t>
  </si>
  <si>
    <t>prevald err- mandatory failure</t>
  </si>
  <si>
    <t>B8231_MessageReceiver_null_n_950</t>
  </si>
  <si>
    <t>B815_VICHAERVersionN_null_n_886</t>
  </si>
  <si>
    <t>adverse event report loaded; Validated against 3.00 business rules;                    Comments: Parsing process: Report with warnings;[[R200][vmp,B.2.5,B.2.5.1.1,B.2.5.1.2,B.2.5.1.3,B.2.5.1.4][200]]: The AER should contain valid Off label use answers based on the Off label use for the Target Species;                    Classification: new: EU-EC-20000010258 = Replaced Report - old: EU-EC-20000010258 = Case Report</t>
  </si>
  <si>
    <t>adverse event report not loaded;
                    Comments: Parsing process: report with mandatory check violations
Indication Off-Label must have a value or a null flavour;Other off label issue must have a value or a null flavour;Overdosed must have a value or a null flavour;Product expired must have a value or a null flavour;Route Off-Label must have a value or a null flavour;Species Off-Label must have a value or a null flavour;Storage condition Off-Label must have a value or a null flavour;Treatment regimen Off-Label must have a value or a null flavour;Underdosed must have a value or a null flavour;Use According to Label must have a value or a null flavour;</t>
  </si>
  <si>
    <t>TC116_B25_offLable_repeated_n</t>
  </si>
  <si>
    <t>adverse event report not loaded;
                    Comments: Parsing process: report with mandatory check violations
A maximum of 1 who administered code can occur in the substance administration;</t>
  </si>
  <si>
    <t>TC115_B24_whoAdministeredVMP_Repeated_n</t>
  </si>
  <si>
    <t>adverse event report loaded; Validated against 3.00 business rules;
                    Comments: Parsing process: Report with warnings;</t>
  </si>
  <si>
    <t>adverse event report not loaded; Validated against 3.00 business rules;
                    Comments: Parsing process: Report with errors;
$.reports[0].animalData.breedCrossCodes: the items in the array must be unique;</t>
  </si>
  <si>
    <t>1: Fatal Error: At (207, 14): Open quote is expected for attribute "displayName" associated with an  element type  "code".</t>
  </si>
  <si>
    <t xml:space="preserve"> Error: At (89, 35): cvc-complex-type.2.4.a: Invalid content was found starting with element 'text'. One of '{"urn:hl7-org:v3":effectiveTime, "urn:hl7-org:v3":availabilityTime, "urn:hl7-org:v3":confidentialityCode, "urn:hl7-org:v3":participation, "urn:hl7-org:v3":reference, "urn:hl7-org:v3":component, "urn:hl7-org:v3":outboundRelationship, "urn:hl7-org:v3":subjectOf1, "urn:hl7-org:v3":subjectOf2}' is expected.</t>
  </si>
  <si>
    <t xml:space="preserve">TC117_B31_NarrativeofAE_repeated_n-N
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</si>
  <si>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</si>
  <si>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rerun</t>
  </si>
  <si>
    <t>adverse event report not loaded;
                    Comments: Parsing process: report with mandatory check violations
Female physiological status must have code or null flavour;</t>
  </si>
  <si>
    <t>adverse event report not loaded;
                    Comments: Parsing process: report mandatory checks passed;</t>
  </si>
  <si>
    <t>B814_dtofBatchCreation_265_null_mand_1</t>
  </si>
  <si>
    <t>kalifa</t>
  </si>
  <si>
    <t>ackresults</t>
  </si>
  <si>
    <t>A214_State_null_optional_p</t>
  </si>
  <si>
    <t>A221_Title_13_null_optional_p</t>
  </si>
  <si>
    <t>A222_Firstname_14_null_optional_p</t>
  </si>
  <si>
    <t>A223_lastname_14_null_optional_p</t>
  </si>
  <si>
    <t>{"xpath":[{"field":"/MCCI_IN200100UV01/PORR_IN049006UV/controlActProcess/subject/investigationEvent/subjectOf1/controlActEvent/primaryInformationRecipient/assignedEntity[code/@code=\"T95009\"]/representedOrganization/name","value":"Y"}]}</t>
  </si>
  <si>
    <t>{"xpath":[{"field":"/MCCI_IN200100UV01/PORR_IN049006UV/controlActProcess/subject/investigationEvent/subjectOf1/controlActEvent/primaryInformationRecipient/assignedEntity[code/@code=\"T95009\"]/representedOrganization/name","value":"B7jBhbzdoDXRxXQjQhhQvQzHsQoZFGvKCZZULGnWvrRVCUgOImnMZSWuGHanhunqdwlJdEGMZylxkgVBDcmeYREJgzHtAbNYoCe"}]}</t>
  </si>
  <si>
    <t>{"xpath":[{"field":"/MCCI_IN200100UV01/PORR_IN049006UV/controlActProcess/subject/investigationEvent/subjectOf1/controlActEvent/primaryInformationRecipient/assignedEntity[code/@code=\"T95009\"]/representedOrganization/name","value":"V8mmcyxqQJsDhQKiEAmYQRNyizLgFBNHnlTXLsBDEQQvWCBMpnfinebDrkShALxEvMasILlIRCTmTPKXnrOtgpKfWmFLDyIzdqoe"}]}</t>
  </si>
  <si>
    <t>{"xpath":[{"field":"/MCCI_IN200100UV01/PORR_IN049006UV/controlActProcess/subject/investigationEvent/subjectOf1/controlActEvent/primaryInformationRecipient/assignedEntity[code/@code=\"T95009\"]/representedOrganization/name","value":"K6oZtswpwVkhZMxwdCeCsoAyNDHRoHBYmFoAJLKwCGlQZiCDTLtNRZXYilrhzyNjaYhiYHsfIPTRWCChOBeGhYxVqfiJJXfdfSzxq"}]}</t>
  </si>
  <si>
    <t>{"xpath":[{"field":"/MCCI_IN200100UV01/PORR_IN049006UV/controlActProcess/subject/investigationEvent/subjectOf1/controlActEvent/primaryInformationRecipient/assignedEntity[code/@code=\"T95009\"]/addr/streetAddressLine","value":"Y"}]}</t>
  </si>
  <si>
    <t>{"xpath":[{"field":"/MCCI_IN200100UV01/PORR_IN049006UV/controlActProcess/subject/investigationEvent/subjectOf1/controlActEvent/primaryInformationRecipient/assignedEntity[code/@code=\"T95009\"]/addr/streetAddressLine","value":"W5hHAJCcRKQaTcKiPmTpdgplYZmeOTzxkhsNRNBXfvoPcSwWxKJAkZyVBBlOcCZCsJnkqMGuiHEGylHWkweysySliebtQbaXEcz"}]}</t>
  </si>
  <si>
    <t>{"xpath":[{"field":"/MCCI_IN200100UV01/PORR_IN049006UV/controlActProcess/subject/investigationEvent/subjectOf1/controlActEvent/primaryInformationRecipient/assignedEntity[code/@code=\"T95009\"]/addr/streetAddressLine","value":"C9vfdDHUIMBXxrfaIUEpZHlcVCeGzKxLRxubbvbkCkddfoAqwyEPuDUYAVmcOFfZKwzZnGKLFhSFwmTSBiWtORjRTgEqAHKMhcDT"}]}</t>
  </si>
  <si>
    <t>{"xpath":[{"field":"/MCCI_IN200100UV01/PORR_IN049006UV/controlActProcess/subject/investigationEvent/subjectOf1/controlActEvent/primaryInformationRecipient/assignedEntity[code/@code=\"T95009\"]/addr/streetAddressLine","value":"T8xYIhDpOVHriiepuCZHxVurMMZtotFSwTfQazXQTIqFTFbvnklLnVPfIUSwbIIKpnIJiCGNKQMRaVnzwLFbPUyFnxNBIgbIvzOBH"}]}</t>
  </si>
  <si>
    <t>{"xpath":[{"field":"/MCCI_IN200100UV01/PORR_IN049006UV/controlActProcess/subject/investigationEvent/subjectOf1/controlActEvent/primaryInformationRecipient/assignedEntity[code/@code=\"T95009\"]/addr/city","value":"A"}]}</t>
  </si>
  <si>
    <t>{"xpath":[{"field":"/MCCI_IN200100UV01/PORR_IN049006UV/controlActProcess/subject/investigationEvent/subjectOf1/controlActEvent/primaryInformationRecipient/assignedEntity[code/@code=\"T95009\"]/addr/city","value":"N8ubQWVSyCKWcgIWoomGPaQhQGzgJJWGxUkKpzfmyvyZMIMiY"}]}</t>
  </si>
  <si>
    <t>{"xpath":[{"field":"/MCCI_IN200100UV01/PORR_IN049006UV/controlActProcess/subject/investigationEvent/subjectOf1/controlActEvent/primaryInformationRecipient/assignedEntity[code/@code=\"T95009\"]/addr/city","value":"P3xBzBqGGzIlTLfhuCGOgFRvadpGNdOBGZNyKnERuRZldUCEuD"}]}</t>
  </si>
  <si>
    <t>{"xpath":[{"field":"/MCCI_IN200100UV01/PORR_IN049006UV/controlActProcess/subject/investigationEvent/subjectOf1/controlActEvent/primaryInformationRecipient/assignedEntity[code/@code=\"T95009\"]/addr/city","value":"U4pXoVYSeQKvhdffNcqPuEQjADvpgVuIkLcxkQwZzcfKxyyPppE"}]}</t>
  </si>
  <si>
    <t>{"xpath":[{"field":"/MCCI_IN200100UV01/PORR_IN049006UV/controlActProcess/subject/investigationEvent/subjectOf1/controlActEvent/primaryInformationRecipient/assignedEntity[code/@code=\"T95009\"]/addr/state","value":"G"}]}</t>
  </si>
  <si>
    <t>{"xpath":[{"field":"/MCCI_IN200100UV01/PORR_IN049006UV/controlActProcess/subject/investigationEvent/subjectOf1/controlActEvent/primaryInformationRecipient/assignedEntity[code/@code=\"T95009\"]/addr/state","value":"K7lbUGbEOnRALcGiBOKMjClsVMWBmJhYzVThqqZRAJEgwsgCcEFVKNIGytcHQIcOIliCSgzBXOsgvRv"}]}</t>
  </si>
  <si>
    <t>{"xpath":[{"field":"/MCCI_IN200100UV01/PORR_IN049006UV/controlActProcess/subject/investigationEvent/subjectOf1/controlActEvent/primaryInformationRecipient/assignedEntity[code/@code=\"T95009\"]/addr/state","value":"P3uxxxhLJtVbDeAjOvRjEWZsLPHSIgyJWAUixOqnERdtYHgnqbXgxnpAewQGdfVfuqJBsqXSMvcceFfB"}]}</t>
  </si>
  <si>
    <t>{"xpath":[{"field":"/MCCI_IN200100UV01/PORR_IN049006UV/controlActProcess/subject/investigationEvent/subjectOf1/controlActEvent/primaryInformationRecipient/assignedEntity[code/@code=\"T95009\"]/addr/state","value":"Z2llnWhilQINBcdDelmIfgpsTPiOpVNBDAisGeUisllIYCjVGcLuExsTYFzdrukpRrGIHylWWXQEiYOZs"}]}</t>
  </si>
  <si>
    <t>postalcode</t>
  </si>
  <si>
    <t>{"xpath":[{"field":"/MCCI_IN200100UV01/PORR_IN049006UV/controlActProcess/subject/investigationEvent/subjectOf1/controlActEvent/primaryInformationRecipient/assignedEntity[code/@code=\"T95009\"]/addr/postalCode","value":"D"}]}</t>
  </si>
  <si>
    <t>{"xpath":[{"field":"/MCCI_IN200100UV01/PORR_IN049006UV/controlActProcess/subject/investigationEvent/subjectOf1/controlActEvent/primaryInformationRecipient/assignedEntity[code/@code=\"T95009\"]/addr/postalCode","value":"L1cWyIUqtObgOtaJxXJmRhTSFJKjFRLNBq"}]}</t>
  </si>
  <si>
    <t>{"xpath":[{"field":"/MCCI_IN200100UV01/PORR_IN049006UV/controlActProcess/subject/investigationEvent/subjectOf1/controlActEvent/primaryInformationRecipient/assignedEntity[code/@code=\"T95009\"]/addr/postalCode","value":"G3ztSGvILrWnwqEqKZUtvMKEqTpnonnqsbY"}]}</t>
  </si>
  <si>
    <t>{"xpath":[{"field":"/MCCI_IN200100UV01/PORR_IN049006UV/controlActProcess/subject/investigationEvent/subjectOf1/controlActEvent/primaryInformationRecipient/assignedEntity[code/@code=\"T95009\"]/addr/postalCode","value":"H2rRLWRacLFpJGzDYIyfbBcyGzOkwueHuOmz"}]}</t>
  </si>
  <si>
    <t>{"xpath":[{"field":"/MCCI_IN200100UV01/PORR_IN049006UV/controlActProcess/subject/investigationEvent/subjectOf1/controlActEvent/primaryInformationRecipient/assignedEntity[code/@code=\"T95009\"]/addr/country","value":"W"}]}</t>
  </si>
  <si>
    <t>{"xpath":[{"field":"/MCCI_IN200100UV01/PORR_IN049006UV/controlActProcess/subject/investigationEvent/subjectOf1/controlActEvent/primaryInformationRecipient/assignedEntity[code/@code=\"T95009\"]/addr/country","value":"D5noyDJhYDmJhU"}]}</t>
  </si>
  <si>
    <t>{"xpath":[{"field":"/MCCI_IN200100UV01/PORR_IN049006UV/controlActProcess/subject/investigationEvent/subjectOf1/controlActEvent/primaryInformationRecipient/assignedEntity[code/@code=\"T95009\"]/addr/country","value":"P4innQWosPCwrYi"}]}</t>
  </si>
  <si>
    <t>{"xpath":[{"field":"/MCCI_IN200100UV01/PORR_IN049006UV/controlActProcess/subject/investigationEvent/subjectOf1/controlActEvent/primaryInformationRecipient/assignedEntity[code/@code=\"T95009\"]/addr/country","value":"K5ecoGqroErLiDno"}]}</t>
  </si>
  <si>
    <t>{"xpath":[{"field":"/MCCI_IN200100UV01/PORR_IN049006UV/controlActProcess/subject/investigationEvent/subjectOf1/controlActEvent/author/assignedEntity[code/@code=\"T95001\"]/representedOrganization/name","value":"O"}]}</t>
  </si>
  <si>
    <t>{"xpath":[{"field":"/MCCI_IN200100UV01/PORR_IN049006UV/controlActProcess/subject/investigationEvent/subjectOf1/controlActEvent/author/assignedEntity[code/@code=\"T95001\"]/representedOrganization/name","value":"G4mgzhPkAXFROcpqgLPgniYVlYeMISCOKZScLAWTjhtpAIEaFHbVzOOsrEtIASyLwYtZcMKQtIVnrcwqfGiIhRGCdLkLTVefGmO"}]}</t>
  </si>
  <si>
    <t>{"xpath":[{"field":"/MCCI_IN200100UV01/PORR_IN049006UV/controlActProcess/subject/investigationEvent/subjectOf1/controlActEvent/author/assignedEntity[code/@code=\"T95001\"]/representedOrganization/name","value":"R6iduLkoqDgutfHSwRsFlDCuEITcobXnNHtCdrJxQTLCNQwoAqaeZOOwplFimIbDLZwWXQPMlEHzTyjEytGOqmjDsylQAlBbtIZl"}]}</t>
  </si>
  <si>
    <t>{"xpath":[{"field":"/MCCI_IN200100UV01/PORR_IN049006UV/controlActProcess/subject/investigationEvent/subjectOf1/controlActEvent/author/assignedEntity[code/@code=\"T95001\"]/representedOrganization/name","value":"C8eMxQTjryroETePeiucINVVsVOfKOKZeOmmZzPKrmZNJLnEfchneIZvQYsIfeIVNdbeSuaWVTpSZJaYxwSpWjUvmeuEdYgEQBrcG"}]}</t>
  </si>
  <si>
    <t>{"xpath":[{"field":"/MCCI_IN200100UV01/PORR_IN049006UV/controlActProcess/subject/investigationEvent/subjectOf1/controlActEvent/author/assignedEntity[code/@code=\"T95001\"]/addr/streetAddressLine","value":"E"}]}</t>
  </si>
  <si>
    <t>{"xpath":[{"field":"/MCCI_IN200100UV01/PORR_IN049006UV/controlActProcess/subject/investigationEvent/subjectOf1/controlActEvent/author/assignedEntity[code/@code=\"T95001\"]/addr/streetAddressLine","value":"P8ddoiFcVKawijHKhtffekLfBDWISLkkZjnkWUQuQsCCzjKfXSwRPSTrwdlGupNvtNgEEYExmiieUWLYWTZheDbWNYrQKdpJGjG"}]}</t>
  </si>
  <si>
    <t>{"xpath":[{"field":"/MCCI_IN200100UV01/PORR_IN049006UV/controlActProcess/subject/investigationEvent/subjectOf1/controlActEvent/author/assignedEntity[code/@code=\"T95001\"]/addr/streetAddressLine","value":"M2jBSDiFIInMESxdSnwWwyjbqgcNCQFliBpIUFUfbsekHLdPvFhUwvWCpvPUTorqKdVZXRItfbHDKMrllKizMboYwEdotLVmVzJf"}]}</t>
  </si>
  <si>
    <t>{"xpath":[{"field":"/MCCI_IN200100UV01/PORR_IN049006UV/controlActProcess/subject/investigationEvent/subjectOf1/controlActEvent/author/assignedEntity[code/@code=\"T95001\"]/addr/streetAddressLine","value":"S8uAMFQhScPmepSCsmbNDWnYJGcGcTqYiIpLSHeHifVwSqTYoXGbKXoBxQHpZGFAlFyxwwJbRxKVNGxxdiimqeZfYxArNkIUkTtOn"}]}</t>
  </si>
  <si>
    <t>{"xpath":[{"field":"/MCCI_IN200100UV01/PORR_IN049006UV/controlActProcess/subject/investigationEvent/subjectOf1/controlActEvent/author/assignedEntity[code/@code=\"T95001\"]/addr/city","value":"L"}]}</t>
  </si>
  <si>
    <t>{"xpath":[{"field":"/MCCI_IN200100UV01/PORR_IN049006UV/controlActProcess/subject/investigationEvent/subjectOf1/controlActEvent/author/assignedEntity[code/@code=\"T95001\"]/addr/city","value":"U6eCAhoimsgSOZcqzZOzmyDKXNMSpVhGKRATMTZvjUOolZosz"}]}</t>
  </si>
  <si>
    <t>{"xpath":[{"field":"/MCCI_IN200100UV01/PORR_IN049006UV/controlActProcess/subject/investigationEvent/subjectOf1/controlActEvent/author/assignedEntity[code/@code=\"T95001\"]/addr/city","value":"N8xcaSBqmPYlSTOshznmHyKvqDdFYVkqwLIILPDOQlVbYHHDVM"}]}</t>
  </si>
  <si>
    <t>{"xpath":[{"field":"/MCCI_IN200100UV01/PORR_IN049006UV/controlActProcess/subject/investigationEvent/subjectOf1/controlActEvent/author/assignedEntity[code/@code=\"T95001\"]/addr/city","value":"F3vfArshDQJJQpywtbWKMekbNhfJFETZvAlNdSMVALMttYActJo"}]}</t>
  </si>
  <si>
    <t>{"xpath":[{"field":"/MCCI_IN200100UV01/PORR_IN049006UV/controlActProcess/subject/investigationEvent/subjectOf1/controlActEvent/author/assignedEntity[code/@code=\"T95001\"]/addr/state","value":"R"}]}</t>
  </si>
  <si>
    <t>{"xpath":[{"field":"/MCCI_IN200100UV01/PORR_IN049006UV/controlActProcess/subject/investigationEvent/subjectOf1/controlActEvent/author/assignedEntity[code/@code=\"T95001\"]/addr/state","value":"Q9riLdXZJODtdcpHSHShWevrWhPbmyVqCMqsFEUDPcjWtJRPnGpSppPMfxKxbsQMbuljhJLhjCDPnNG"}]}</t>
  </si>
  <si>
    <t>{"xpath":[{"field":"/MCCI_IN200100UV01/PORR_IN049006UV/controlActProcess/subject/investigationEvent/subjectOf1/controlActEvent/author/assignedEntity[code/@code=\"T95001\"]/addr/state","value":"O6cobmginNSTtDcleVfmlBeczstjxtavoNmqqsJYqoeRFXTKaFoWSsRobyYYgHdbaEJkvmJVJJEqZxna"}]}</t>
  </si>
  <si>
    <t>{"xpath":[{"field":"/MCCI_IN200100UV01/PORR_IN049006UV/controlActProcess/subject/investigationEvent/subjectOf1/controlActEvent/author/assignedEntity[code/@code=\"T95001\"]/addr/state","value":"F8dBwpVIwegZfVYyaUQsrYfnsWyFCcAImKxnCGRHkKOLyFqgoOZiBoKXPFHySVRiodNhbqFKeeEpeVUgk"}]}</t>
  </si>
  <si>
    <t>{"xpath":[{"field":"/MCCI_IN200100UV01/PORR_IN049006UV/controlActProcess/subject/investigationEvent/subjectOf1/controlActEvent/author/assignedEntity[code/@code=\"T95001\"]/addr/postalCode","value":"J"}]}</t>
  </si>
  <si>
    <t>{"xpath":[{"field":"/MCCI_IN200100UV01/PORR_IN049006UV/controlActProcess/subject/investigationEvent/subjectOf1/controlActEvent/author/assignedEntity[code/@code=\"T95001\"]/addr/postalCode","value":"W3mhSjiYvGeuEXcyzIJBpEsdFNUyPpALNb"}]}</t>
  </si>
  <si>
    <t>{"xpath":[{"field":"/MCCI_IN200100UV01/PORR_IN049006UV/controlActProcess/subject/investigationEvent/subjectOf1/controlActEvent/author/assignedEntity[code/@code=\"T95001\"]/addr/postalCode","value":"I7cqfsJZyJtMviIiWdJpxXimVMOIYOxfPrX"}]}</t>
  </si>
  <si>
    <t>{"xpath":[{"field":"/MCCI_IN200100UV01/PORR_IN049006UV/controlActProcess/subject/investigationEvent/subjectOf1/controlActEvent/author/assignedEntity[code/@code=\"T95001\"]/addr/postalCode","value":"K7lKKelZFuXJSmifiqbzHjcDTVEwJHOtBnYk"}]}</t>
  </si>
  <si>
    <t>{"xpath":[{"field":"/MCCI_IN200100UV01/PORR_IN049006UV/controlActProcess/subject/investigationEvent/subjectOf1/controlActEvent/author/assignedEntity[code/@code=\"T95001\"]/addr/country","value":"P"}]}</t>
  </si>
  <si>
    <t>{"xpath":[{"field":"/MCCI_IN200100UV01/PORR_IN049006UV/controlActProcess/subject/investigationEvent/subjectOf1/controlActEvent/author/assignedEntity[code/@code=\"T95001\"]/addr/country","value":"F4fJRbPjsaZbYO"}]}</t>
  </si>
  <si>
    <t>{"xpath":[{"field":"/MCCI_IN200100UV01/PORR_IN049006UV/controlActProcess/subject/investigationEvent/subjectOf1/controlActEvent/author/assignedEntity[code/@code=\"T95001\"]/addr/country","value":"B6iHGJoTLILUkEp"}]}</t>
  </si>
  <si>
    <t>{"xpath":[{"field":"/MCCI_IN200100UV01/PORR_IN049006UV/controlActProcess/subject/investigationEvent/subjectOf1/controlActEvent/author/assignedEntity[code/@code=\"T95001\"]/addr/country","value":"S1cyiRtsFPDVgoxo"}]}</t>
  </si>
  <si>
    <t>{"xpath":[{"field":"/MCCI_IN200100UV01/PORR_IN049006UV/controlActProcess/subject/investigationEvent/subjectOf1/controlActEvent/author/assignedEntity/representedOrganization/contactParty/contactPerson/name/prefix","value":"H"}]}</t>
  </si>
  <si>
    <t>{"xpath":[{"field":"/MCCI_IN200100UV01/PORR_IN049006UV/controlActProcess/subject/investigationEvent/subjectOf1/controlActEvent/author/assignedEntity/representedOrganization/contactParty/contactPerson/name/prefix","value":"E2sLQkguvmDgGkRUSOEEtnKENgAJPssBwmEYGHeusMFpRYbNt"}]}</t>
  </si>
  <si>
    <t>{"xpath":[{"field":"/MCCI_IN200100UV01/PORR_IN049006UV/controlActProcess/subject/investigationEvent/subjectOf1/controlActEvent/author/assignedEntity/representedOrganization/contactParty/contactPerson/name/prefix","value":"Q2gumRrmEbMyiWzDQwDdqCdtyuOVxUNBvGZeHVkvSuDjxXCYfn"}]}</t>
  </si>
  <si>
    <t>{"xpath":[{"field":"/MCCI_IN200100UV01/PORR_IN049006UV/controlActProcess/subject/investigationEvent/subjectOf1/controlActEvent/author/assignedEntity/representedOrganization/contactParty/contactPerson/name/prefix","value":"H5wmthHBCKmLEZgdpNWLNeDlbEcSFnRaEGhymfzkfhIXxGcuZlQ"}]}</t>
  </si>
  <si>
    <t>{"xpath":[{"field":"/MCCI_IN200100UV01/PORR_IN049006UV/controlActProcess/subject/investigationEvent/subjectOf1/controlActEvent/author/assignedEntity/representedOrganization/contactParty/contactPerson/name/family","value":"C"}]}</t>
  </si>
  <si>
    <t>{"xpath":[{"field":"/MCCI_IN200100UV01/PORR_IN049006UV/controlActProcess/subject/investigationEvent/subjectOf1/controlActEvent/author/assignedEntity/representedOrganization/contactParty/contactPerson/name/family","value":"M2uIWxkYnlYufJAYeaNBQqRslBdJytPfzJsoTgZrPoahHvXTY"}]}</t>
  </si>
  <si>
    <t>{"xpath":[{"field":"/MCCI_IN200100UV01/PORR_IN049006UV/controlActProcess/subject/investigationEvent/subjectOf1/controlActEvent/author/assignedEntity/representedOrganization/contactParty/contactPerson/name/family","value":"J2hNkvtOEmFbIxolUMPpHwpcLLaVptJgztaMtvXizHcZIEghnT"}]}</t>
  </si>
  <si>
    <t>{"xpath":[{"field":"/MCCI_IN200100UV01/PORR_IN049006UV/controlActProcess/subject/investigationEvent/subjectOf1/controlActEvent/author/assignedEntity/representedOrganization/contactParty/contactPerson/name/family","value":"D2gVgwqaUGLygKmoNsKhIpetoSbbkjkrrfDvLdSpmITsGmWagNX"}]}</t>
  </si>
  <si>
    <t>{"xpath":[{"field":"/MCCI_IN200100UV01/PORR_IN049006UV/controlActProcess/subject/investigationEvent/subjectOf1/controlActEvent/author/assignedEntity/representedOrganization/contactParty/contactPerson/name/given","value":"U"}]}</t>
  </si>
  <si>
    <t>{"xpath":[{"field":"/MCCI_IN200100UV01/PORR_IN049006UV/controlActProcess/subject/investigationEvent/subjectOf1/controlActEvent/author/assignedEntity/representedOrganization/contactParty/contactPerson/name/given","value":"E3dMkUTcKClMDuyLkcncMxzwOSSajfEopPRoyszLZgVNKivXa"}]}</t>
  </si>
  <si>
    <t>{"xpath":[{"field":"/MCCI_IN200100UV01/PORR_IN049006UV/controlActProcess/subject/investigationEvent/subjectOf1/controlActEvent/author/assignedEntity/representedOrganization/contactParty/contactPerson/name/given","value":"S8bVXSUOlkuCPpmTzwMIrEuvPoaPVIPEsIkYkBTdJOWeRgwrHf"}]}</t>
  </si>
  <si>
    <t>{"xpath":[{"field":"/MCCI_IN200100UV01/PORR_IN049006UV/controlActProcess/subject/investigationEvent/subjectOf1/controlActEvent/author/assignedEntity/representedOrganization/contactParty/contactPerson/name/given","value":"W2hcTnJyntlBJnMxNanAIVdGJfPwcKRiXwxiZXmqOZoNClGemIp"}]}</t>
  </si>
  <si>
    <t>{"xpath":[{"field":"/MCCI_IN200100UV01/PORR_IN049006UV/controlActProcess/subject/investigationEvent/subjectOf1/controlActEvent/author/assignedEntity/representedOrganization/contactParty/telecom[1]","value":"H"}]}</t>
  </si>
  <si>
    <t>{"xpath":[{"field":"/MCCI_IN200100UV01/PORR_IN049006UV/controlActProcess/subject/investigationEvent/subjectOf1/controlActEvent/author/assignedEntity/representedOrganization/contactParty/telecom[1]","value":"F2xrVVHThpaGSorFUfY"}]}</t>
  </si>
  <si>
    <t>{"xpath":[{"field":"/MCCI_IN200100UV01/PORR_IN049006UV/controlActProcess/subject/investigationEvent/subjectOf1/controlActEvent/author/assignedEntity/representedOrganization/contactParty/telecom[1]","value":"E6cokolNcQsCOBaxqoFN"}]}</t>
  </si>
  <si>
    <t>{"xpath":[{"field":"/MCCI_IN200100UV01/PORR_IN049006UV/controlActProcess/subject/investigationEvent/subjectOf1/controlActEvent/author/assignedEntity/representedOrganization/contactParty/telecom[1]","value":"R4nbQsUbpZFlJjnlPPYDh"}]}</t>
  </si>
  <si>
    <t>{"xpath":[{"field":"/MCCI_IN200100UV01/PORR_IN049006UV/controlActProcess/subject/investigationEvent/subjectOf1/controlActEvent/author/assignedEntity/representedOrganization/contactParty/telecom[2]","value":"V"}]}</t>
  </si>
  <si>
    <t>{"xpath":[{"field":"/MCCI_IN200100UV01/PORR_IN049006UV/controlActProcess/subject/investigationEvent/subjectOf1/controlActEvent/author/assignedEntity/representedOrganization/contactParty/telecom[2]","value":"M3kSmRXTnPihLJXOfvq"}]}</t>
  </si>
  <si>
    <t>{"xpath":[{"field":"/MCCI_IN200100UV01/PORR_IN049006UV/controlActProcess/subject/investigationEvent/subjectOf1/controlActEvent/author/assignedEntity/representedOrganization/contactParty/telecom[2]","value":"N2lIwuWuTNFlAusLNxuW"}]}</t>
  </si>
  <si>
    <t>{"xpath":[{"field":"/MCCI_IN200100UV01/PORR_IN049006UV/controlActProcess/subject/investigationEvent/subjectOf1/controlActEvent/author/assignedEntity/representedOrganization/contactParty/telecom[2]","value":"P3kESqGywzclkotVQQdcg"}]}</t>
  </si>
  <si>
    <t>{"xpath":[{"field":"/MCCI_IN200100UV01/PORR_IN049006UV/controlActProcess/subject/investigationEvent/subjectOf1/controlActEvent/author/assignedEntity/representedOrganization/contactParty/telecom[3]","value":"K"}]}</t>
  </si>
  <si>
    <t>{"xpath":[{"field":"/MCCI_IN200100UV01/PORR_IN049006UV/controlActProcess/subject/investigationEvent/subjectOf1/controlActEvent/author/assignedEntity/representedOrganization/contactParty/telecom[3]","value":"Q2qixyZAslzQmsMwdwqYbxSsuEjnHCMjDUhsTzkiiovLVThPJyoWdYjKNPVEBlkwGgIFswfLllkwQAHDCXJlbvuRkDwUlUfoVEQ"}]}</t>
  </si>
  <si>
    <t>{"xpath":[{"field":"/MCCI_IN200100UV01/PORR_IN049006UV/controlActProcess/subject/investigationEvent/subjectOf1/controlActEvent/author/assignedEntity/representedOrganization/contactParty/telecom[3]","value":"K3omObwGZfNNrfgKdajfZjWhXvCYluMDvnnpuqzhmuOslqLJNrTrVBWHIeLAWJJVTBDmWfsPUyYKahrknVQHwjLESzqQzICFvRfH"}]}</t>
  </si>
  <si>
    <t>{"xpath":[{"field":"/MCCI_IN200100UV01/PORR_IN049006UV/controlActProcess/subject/investigationEvent/subjectOf1/controlActEvent/author/assignedEntity/representedOrganization/contactParty/telecom[3]","value":"V3mMZDSzLCLUhWLzxFEaBoeUclbaJJWQKvoLwDEEZeNWMasKymanbpCxxzmiMpQWyAfeaQEWkSxNOXebXBOkyZOIvbuItUaXftAmq"}]}</t>
  </si>
  <si>
    <t>PrimRepCategcode</t>
  </si>
  <si>
    <t>{"xpath":[{"field":"/MCCI_IN200100UV01/PORR_IN049006UV/controlActProcess/subject/investigationEvent/outboundRelationship[priorityNumber/@value=1]/relatedInvestigation[code/@code=\"T95002\"]/participation/assignedEntity/code","value":"D"}]}</t>
  </si>
  <si>
    <t>{"xpath":[{"field":"/MCCI_IN200100UV01/PORR_IN049006UV/controlActProcess/subject/investigationEvent/outboundRelationship[priorityNumber/@value=1]/relatedInvestigation[code/@code=\"T95002\"]/participation/assignedEntity/code","value":"I"}]}</t>
  </si>
  <si>
    <t>{"xpath":[{"field":"/MCCI_IN200100UV01/PORR_IN049006UV/controlActProcess/subject/investigationEvent/outboundRelationship[priorityNumber/@value=1]/relatedInvestigation[code/@code=\"T95002\"]/participation/assignedEntity/code","value":"P8alniJqTPuDPn"}]}</t>
  </si>
  <si>
    <t>{"xpath":[{"field":"/MCCI_IN200100UV01/PORR_IN049006UV/controlActProcess/subject/investigationEvent/outboundRelationship[priorityNumber/@value=1]/relatedInvestigation[code/@code=\"T95002\"]/participation/assignedEntity/code","value":"L8xziDIGuzkWjaU"}]}</t>
  </si>
  <si>
    <t>{"xpath":[{"field":"/MCCI_IN200100UV01/PORR_IN049006UV/controlActProcess/subject/investigationEvent/outboundRelationship[priorityNumber/@value=1]/relatedInvestigation[code/@code=\"T95002\"]/participation/assignedEntity/code","value":"Y8mXaHrjkXUNevCA"}]}</t>
  </si>
  <si>
    <t>{"xpath":[{"field":"/MCCI_IN200100UV01/PORR_IN049006UV/controlActProcess/subject/investigationEvent/outboundRelationship[priorityNumber/@value=1]/relatedInvestigation[code/@code=\"T95002\"]/participation/assignedEntity/code","value":"C5gxpiqBKurVyRIQcbZuoajeMBGagDSLSeJRGqGfgjEIDhyLlZpbUCfocSXWlJMcYBnEIPwJKeDsHiq"}]}</t>
  </si>
  <si>
    <t>{"xpath":[{"field":"/MCCI_IN200100UV01/PORR_IN049006UV/controlActProcess/subject/investigationEvent/outboundRelationship[priorityNumber/@value=1]/relatedInvestigation[code/@code=\"T95002\"]/participation/assignedEntity/code","value":"O8mGaSlDyCMiFBgpwpRoUEPtFxeXEJeFUiAmzjWlAmqaMFhDjricXwMUtCdebQISlNUEkDbxcIOhKwwo"}]}</t>
  </si>
  <si>
    <t>{"xpath":[{"field":"/MCCI_IN200100UV01/PORR_IN049006UV/controlActProcess/subject/investigationEvent/outboundRelationship[priorityNumber/@value=1]/relatedInvestigation[code/@code=\"T95002\"]/participation/assignedEntity/code","value":"C4wumuEyTtPmdGpOhdEXppfZDubIwmqxxrbeWQQZCcIctluNrvrmWbYGMUDjhvvRkqRAWGojGNzjaZmuq"}]}</t>
  </si>
  <si>
    <t>{"xpath":[{"field":"/MCCI_IN200100UV01/PORR_IN049006UV/controlActProcess/subject/investigationEvent/outboundRelationship[priorityNumber/@value=1]/relatedInvestigation[code/@code=\"T95002\"]/participation/assignedEntity/addr/state","value":"R"}]}</t>
  </si>
  <si>
    <t>{"xpath":[{"field":"/MCCI_IN200100UV01/PORR_IN049006UV/controlActProcess/subject/investigationEvent/outboundRelationship[priorityNumber/@value=1]/relatedInvestigation[code/@code=\"T95002\"]/participation/assignedEntity/addr/state","value":"S6xCshvQSmuJaXGjkUpjoXBWtGibQixOEUlntXhFqBxcVRSUGETmVVpLpdeIPsfWGgxUvnpaWnMKoTq"}]}</t>
  </si>
  <si>
    <t>{"xpath":[{"field":"/MCCI_IN200100UV01/PORR_IN049006UV/controlActProcess/subject/investigationEvent/outboundRelationship[priorityNumber/@value=1]/relatedInvestigation[code/@code=\"T95002\"]/participation/assignedEntity/addr/state","value":"K7amMLmCqJjQvkNtrIwkxaejguttKsFYjGBVdKYXmVVmQwBmZYJJCIQrgvfXEsaZQllZvlQddRXOXgWG"}]}</t>
  </si>
  <si>
    <t>{"xpath":[{"field":"/MCCI_IN200100UV01/PORR_IN049006UV/controlActProcess/subject/investigationEvent/outboundRelationship[priorityNumber/@value=1]/relatedInvestigation[code/@code=\"T95002\"]/participation/assignedEntity/addr/state","value":"O3mqIQvnpNtlkylsBKYAhYFyIOcCVWDzuOYIanmoOXGVMzmHhqWlSzrWdAtdnynkbStKmXhQieVtYsGqF"}]}</t>
  </si>
  <si>
    <t>{"xpath":[{"field":"/MCCI_IN200100UV01/PORR_IN049006UV/controlActProcess/subject/investigationEvent/outboundRelationship[priorityNumber/@value=1]/relatedInvestigation[code/@code=\"T95002\"]/participation/assignedEntity/addr/postalCode","value":"E"}]}</t>
  </si>
  <si>
    <t>{"xpath":[{"field":"/MCCI_IN200100UV01/PORR_IN049006UV/controlActProcess/subject/investigationEvent/outboundRelationship[priorityNumber/@value=1]/relatedInvestigation[code/@code=\"T95002\"]/participation/assignedEntity/addr/postalCode","value":"O6fqnZgTjogDDDKnhdivmtFrNOLyrtbHmq"}]}</t>
  </si>
  <si>
    <t>{"xpath":[{"field":"/MCCI_IN200100UV01/PORR_IN049006UV/controlActProcess/subject/investigationEvent/outboundRelationship[priorityNumber/@value=1]/relatedInvestigation[code/@code=\"T95002\"]/participation/assignedEntity/addr/postalCode","value":"H6bqlnIpKylqCpaelFfNetYmtnrbracbdNs"}]}</t>
  </si>
  <si>
    <t>{"xpath":[{"field":"/MCCI_IN200100UV01/PORR_IN049006UV/controlActProcess/subject/investigationEvent/outboundRelationship[priorityNumber/@value=1]/relatedInvestigation[code/@code=\"T95002\"]/participation/assignedEntity/addr/postalCode","value":"A5zwmlmqPyqDyDxmTgoPtyGTrxpIqrPRmIhD"}]}</t>
  </si>
  <si>
    <t>{"xpath":[{"field":"/MCCI_IN200100UV01/PORR_IN049006UV/controlActProcess/subject/investigationEvent/outboundRelationship[priorityNumber/@value=1]/relatedInvestigation[code/@code=\"T95002\"]/participation/assignedEntity/addr/country","value":"H"}]}</t>
  </si>
  <si>
    <t>{"xpath":[{"field":"/MCCI_IN200100UV01/PORR_IN049006UV/controlActProcess/subject/investigationEvent/outboundRelationship[priorityNumber/@value=1]/relatedInvestigation[code/@code=\"T95002\"]/participation/assignedEntity/addr/country","value":"H7sEpAlPaGfpUF"}]}</t>
  </si>
  <si>
    <t>{"xpath":[{"field":"/MCCI_IN200100UV01/PORR_IN049006UV/controlActProcess/subject/investigationEvent/outboundRelationship[priorityNumber/@value=1]/relatedInvestigation[code/@code=\"T95002\"]/participation/assignedEntity/addr/country","value":"R2wUXmKFNLIxIdA"}]}</t>
  </si>
  <si>
    <t>{"xpath":[{"field":"/MCCI_IN200100UV01/PORR_IN049006UV/controlActProcess/subject/investigationEvent/outboundRelationship[priorityNumber/@value=1]/relatedInvestigation[code/@code=\"T95002\"]/participation/assignedEntity/addr/country","value":"M7ewdBRPMjrkuoDY"}]}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</si>
  <si>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{"xpath":[{"field":"/MCCI_IN200100UV01/PORR_IN049006UV/controlActProcess/subject/investigationEvent/outboundRelationship[priorityNumber/@value=1]/relatedInvestigation[code/@code=\"T95002\"]/participation/assignedEntity/assignedPerson/name/given","value":"E"}]}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</si>
  <si>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W7biLutlyeQTKVHZAEWVnXGhgoTePPQgmexgPmKHAnaUmhiHo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</si>
  <si>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L4eUgkTOSctiWzLZDdsFAuNhukyplXwImyUxkMbBEVTwTrPUQs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</si>
  <si>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X7tcpUVEswPaovlIdyedMvhukIfzDYrNcnKnfWtuTRGOYhSnjhw"}]}</t>
  </si>
  <si>
    <t>{"xpath":[{"field":"/MCCI_IN200100UV01/PORR_IN049006UV/controlActProcess/subject/investigationEvent/outboundRelationship[priorityNumber/@value=1]/relatedInvestigation[code/@code=\"T95002\"]/participation/assignedEntity/telecom[1]","value":"M"}]}</t>
  </si>
  <si>
    <t>{"xpath":[{"field":"/MCCI_IN200100UV01/PORR_IN049006UV/controlActProcess/subject/investigationEvent/outboundRelationship[priorityNumber/@value=1]/relatedInvestigation[code/@code=\"T95002\"]/participation/assignedEntity/telecom[1]","value":"O7vdLTYuTFgOstsWJps"}]}</t>
  </si>
  <si>
    <t>{"xpath":[{"field":"/MCCI_IN200100UV01/PORR_IN049006UV/controlActProcess/subject/investigationEvent/outboundRelationship[priorityNumber/@value=1]/relatedInvestigation[code/@code=\"T95002\"]/participation/assignedEntity/telecom[1]","value":"B9rWnlHPqAdUUTAxQlXQ"}]}</t>
  </si>
  <si>
    <t>{"xpath":[{"field":"/MCCI_IN200100UV01/PORR_IN049006UV/controlActProcess/subject/investigationEvent/outboundRelationship[priorityNumber/@value=1]/relatedInvestigation[code/@code=\"T95002\"]/participation/assignedEntity/telecom[1]","value":"D7eovSrABTmKeyOcuyAtL"}]}</t>
  </si>
  <si>
    <t>{"xpath":[{"field":"/MCCI_IN200100UV01/PORR_IN049006UV/controlActProcess/subject/investigationEvent/outboundRelationship[priorityNumber/@value=1]/relatedInvestigation[code/@code=\"T95002\"]/participation/assignedEntity/telecom[2]","value":"Z"}]}</t>
  </si>
  <si>
    <t>{"xpath":[{"field":"/MCCI_IN200100UV01/PORR_IN049006UV/controlActProcess/subject/investigationEvent/outboundRelationship[priorityNumber/@value=1]/relatedInvestigation[code/@code=\"T95002\"]/participation/assignedEntity/telecom[2]","value":"Q3vVRCJbWHUSmsfDacI"}]}</t>
  </si>
  <si>
    <t>{"xpath":[{"field":"/MCCI_IN200100UV01/PORR_IN049006UV/controlActProcess/subject/investigationEvent/outboundRelationship[priorityNumber/@value=1]/relatedInvestigation[code/@code=\"T95002\"]/participation/assignedEntity/telecom[2]","value":"W6bGovOeYiRWfATTlWAx"}]}</t>
  </si>
  <si>
    <t>{"xpath":[{"field":"/MCCI_IN200100UV01/PORR_IN049006UV/controlActProcess/subject/investigationEvent/outboundRelationship[priorityNumber/@value=1]/relatedInvestigation[code/@code=\"T95002\"]/participation/assignedEntity/telecom[2]","value":"V6jocHOnLffniyIAKTelx"}]}</t>
  </si>
  <si>
    <t>{"xpath":[{"field":"/MCCI_IN200100UV01/PORR_IN049006UV/controlActProcess/subject/investigationEvent/outboundRelationship[priorityNumber/@value=1]/relatedInvestigation[code/@code=\"T95002\"]/participation/assignedEntity/telecom[3]","value":"L"}]}</t>
  </si>
  <si>
    <t>{"xpath":[{"field":"/MCCI_IN200100UV01/PORR_IN049006UV/controlActProcess/subject/investigationEvent/outboundRelationship[priorityNumber/@value=1]/relatedInvestigation[code/@code=\"T95002\"]/participation/assignedEntity/telecom[3]","value":"V4mCRyQMZHXvAhosWcSybTSUikzUvUdqvCjOIIABnniSNGErpqUDnlYEGYWMStCUJHJJpptKQBQpaWMYaTYiFBvCbGbaBDVwvrb"}]}</t>
  </si>
  <si>
    <t>{"xpath":[{"field":"/MCCI_IN200100UV01/PORR_IN049006UV/controlActProcess/subject/investigationEvent/outboundRelationship[priorityNumber/@value=1]/relatedInvestigation[code/@code=\"T95002\"]/participation/assignedEntity/telecom[3]","value":"Z7ktPFiNfzDjIFgtwDpMGVOWKynnqqRtorYzlXZilZcBvzAXtsNtbTcKkIhFvzHTrbiudFchdSOCUPtEqBhRJuDYAFFgXgCcBLwZ"}]}</t>
  </si>
  <si>
    <t>{"xpath":[{"field":"/MCCI_IN200100UV01/PORR_IN049006UV/controlActProcess/subject/investigationEvent/outboundRelationship[priorityNumber/@value=1]/relatedInvestigation[code/@code=\"T95002\"]/participation/assignedEntity/telecom[3]","value":"H9iruBQZUOqPAtFGcWfeewLrFMQDeFlzqZATvpswdpHHdmZLXnHlHeCnJivYGBYLnqjwiyCGLnmHikDdAYpmjnnAHvsCrRHRfrDMk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</si>
  <si>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G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</si>
  <si>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T6mWSpnQrrneLlDcKSBBkhJWRQIMovTFpJbBTKNIQXIQESgNlvrFAJglzgjHlGWhAOgevQlapJRozqkDLzSpFzropKJERjqRmou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</si>
  <si>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4pTiztHFUzQHCLfKSmbgGEpUmlZGcgObLqKfhPEMLWsjkpHEgPdTlwtGRspbaVhgpankbjXeITQquwZSACaNcHhdizHIlltBxfT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</si>
  <si>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1kXzoehUcjHslAoRFsQIqbEMAUqoirIIVMgJtWjbemBjJyLNhfeayrmBpOoWVqdxvnBfWXskeRszaQaizUPgivKKaUfPMNYZaDOf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</si>
  <si>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{"xpath":[{"field":"/MCCI_IN200100UV01/PORR_IN049006UV/controlActProcess/subject/investigationEvent/outboundRelationship[priorityNumber/@value=1]/relatedInvestigation[code/@code=\"T95002\"]/participation/assignedEntity/addr/streetAddressLine","value":"G"}]}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</si>
  <si>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P6zYOORtRPoFZqlsjXgosJCYkKNdKtNhEcOkiErSMEYuXJToQqOOCghzqMCYIfbWrCqHvdLwbEjPSWNAAcrMauhvoQJqjSpEHPC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</si>
  <si>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O7bBVnpvGHzvGhTzckGtzqxHOjnuwYKIvXVGVxrWrLRqDxWaQntdgDBdVqwSMADBeUCbeLWTwYjCoThfWgYdcLlRNSYhxuYVgTSi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</si>
  <si>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Z9xTcmfUoMiJmPgSmPxJCnHwZcPnNsysQdEpRiAVAPDGnUJRHqgBHAUycKGqeeMEpnzDyhnnfAPqHROgTvpUtTqsnLgwMNaqDCKlB"}]}</t>
  </si>
  <si>
    <t>{"xpath":[{"field":"/MCCI_IN200100UV01/PORR_IN049006UV/controlActProcess/subject/investigationEvent/outboundRelationship[priorityNumber/@value=1]/relatedInvestigation[code/@code=\"T95002\"]/participation/assignedEntity/addr/city","value":"U"}]}</t>
  </si>
  <si>
    <t>{"xpath":[{"field":"/MCCI_IN200100UV01/PORR_IN049006UV/controlActProcess/subject/investigationEvent/outboundRelationship[priorityNumber/@value=1]/relatedInvestigation[code/@code=\"T95002\"]/participation/assignedEntity/addr/city","value":"D8ddFdzpDiFfGZZzVdyfVdTwCLaFElOKyXAbHsMlZRkabRdpe"}]}</t>
  </si>
  <si>
    <t>{"xpath":[{"field":"/MCCI_IN200100UV01/PORR_IN049006UV/controlActProcess/subject/investigationEvent/outboundRelationship[priorityNumber/@value=1]/relatedInvestigation[code/@code=\"T95002\"]/participation/assignedEntity/addr/city","value":"Z7oJKnBZwinSCaVovKtpFRExNlFKAIUvBhcZlxSgcMyssuOgRZ"}]}</t>
  </si>
  <si>
    <t>{"xpath":[{"field":"/MCCI_IN200100UV01/PORR_IN049006UV/controlActProcess/subject/investigationEvent/outboundRelationship[priorityNumber/@value=1]/relatedInvestigation[code/@code=\"T95002\"]/participation/assignedEntity/addr/city","value":"A6dDDDejEGBgrPJmhuxlwxXfZwnNHBvduQTYJmIWCCloDSTMUpC"}]}</t>
  </si>
  <si>
    <t>{"xpath":[{"field":"/MCCI_IN200100UV01/PORR_IN049006UV/controlActProcess/subject/investigationEvent/outboundRelationship[priorityNumber/@value=2]/relatedInvestigation[code/@code=\"T95002\"]/participation/assignedEntity/addr/state","value":"B"}]}</t>
  </si>
  <si>
    <t>{"xpath":[{"field":"/MCCI_IN200100UV01/PORR_IN049006UV/controlActProcess/subject/investigationEvent/outboundRelationship[priorityNumber/@value=2]/relatedInvestigation[code/@code=\"T95002\"]/participation/assignedEntity/addr/state","value":"S8sNaEGPoZTgtjmYIcvMwAmWLagjPpvnvUkYWIpAMPxbpktYxIEXvagEURwquCCjuDFPsbZVrtnmlfu"}]}</t>
  </si>
  <si>
    <t>{"xpath":[{"field":"/MCCI_IN200100UV01/PORR_IN049006UV/controlActProcess/subject/investigationEvent/outboundRelationship[priorityNumber/@value=2]/relatedInvestigation[code/@code=\"T95002\"]/participation/assignedEntity/addr/state","value":"X2lWiEgtsmCWbKPDJwJJBWexywohYtXhYuZSpdCNLiWwQrQURWhwURnWzLEHyDaQhbpQoSQVegFSNvSP"}]}</t>
  </si>
  <si>
    <t>{"xpath":[{"field":"/MCCI_IN200100UV01/PORR_IN049006UV/controlActProcess/subject/investigationEvent/outboundRelationship[priorityNumber/@value=2]/relatedInvestigation[code/@code=\"T95002\"]/participation/assignedEntity/addr/state","value":"M7wGpkxCEkfaBUuGKVbNTVAWqusmAVKcBZrQTqZrwmFRtwDtRsFJOWQchktpGIeFJWqVLTxHHgeNSEPHm"}]}</t>
  </si>
  <si>
    <t>A3211</t>
  </si>
  <si>
    <t>{"xpath":[{"field":"/MCCI_IN200100UV01/PORR_IN049006UV/controlActProcess/subject/investigationEvent/outboundRelationship[priorityNumber/@value=2]/relatedInvestigation[code/@code=\"T95002\"]/participation/assignedEntity/addr/postalCode","value":"K"}]}</t>
  </si>
  <si>
    <t>{"xpath":[{"field":"/MCCI_IN200100UV01/PORR_IN049006UV/controlActProcess/subject/investigationEvent/outboundRelationship[priorityNumber/@value=2]/relatedInvestigation[code/@code=\"T95002\"]/participation/assignedEntity/addr/postalCode","value":"V3iEWwMlLvcTDkAlLmNUKLHsondXbyNpxO"}]}</t>
  </si>
  <si>
    <t>{"xpath":[{"field":"/MCCI_IN200100UV01/PORR_IN049006UV/controlActProcess/subject/investigationEvent/outboundRelationship[priorityNumber/@value=2]/relatedInvestigation[code/@code=\"T95002\"]/participation/assignedEntity/addr/postalCode","value":"J5vDIUZPdSvnszgymDFFTUXhKZYxdmAZQRC"}]}</t>
  </si>
  <si>
    <t>{"xpath":[{"field":"/MCCI_IN200100UV01/PORR_IN049006UV/controlActProcess/subject/investigationEvent/outboundRelationship[priorityNumber/@value=2]/relatedInvestigation[code/@code=\"T95002\"]/participation/assignedEntity/addr/postalCode","value":"P7dFAfwzyGhbMEapaOQrDwuNBChtoVNzmmBq"}]}</t>
  </si>
  <si>
    <t>A3212</t>
  </si>
  <si>
    <t>{"xpath":[{"field":"/MCCI_IN200100UV01/PORR_IN049006UV/controlActProcess/subject/investigationEvent/outboundRelationship[priorityNumber/@value=2]/relatedInvestigation[code/@code=\"T95002\"]/participation/assignedEntity/addr/country","value":"H"}]}</t>
  </si>
  <si>
    <t>{"xpath":[{"field":"/MCCI_IN200100UV01/PORR_IN049006UV/controlActProcess/subject/investigationEvent/outboundRelationship[priorityNumber/@value=2]/relatedInvestigation[code/@code=\"T95002\"]/participation/assignedEntity/addr/country","value":"R5wYQQoLAFGLVP"}]}</t>
  </si>
  <si>
    <t>{"xpath":[{"field":"/MCCI_IN200100UV01/PORR_IN049006UV/controlActProcess/subject/investigationEvent/outboundRelationship[priorityNumber/@value=2]/relatedInvestigation[code/@code=\"T95002\"]/participation/assignedEntity/addr/country","value":"S3vkihlljWwNvDt"}]}</t>
  </si>
  <si>
    <t>{"xpath":[{"field":"/MCCI_IN200100UV01/PORR_IN049006UV/controlActProcess/subject/investigationEvent/outboundRelationship[priorityNumber/@value=2]/relatedInvestigation[code/@code=\"T95002\"]/participation/assignedEntity/addr/country","value":"G6opSDCpcmMIjzRt"}]}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</si>
  <si>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</si>
  <si>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5dPmIrKNsFZmuoFMWhQFIYiFQzzncupDYeswWScfIMJFYadV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</si>
  <si>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T5qorDpPjhsAZNXyOnspYMLGmdFeLRUVXZhjdsgpgbJbMCLAYK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</si>
  <si>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R8vUgLnUXJQmtSNswEtVfAozMKEDnGZWPyeDjtjrAqBEBajKGKQ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</si>
  <si>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{"xpath":[{"field":"/MCCI_IN200100UV01/PORR_IN049006UV/controlActProcess/subject/investigationEvent/outboundRelationship[priorityNumber/@value=2]/relatedInvestigation[code/@code=\"T95002\"]/participation/assignedEntity/assignedPerson/name/family","value":"E"}]}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</si>
  <si>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C6qMAFaOIRNNDomcmwHGVsemAaurfCUbETvoerVdzUJXdUeyi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</si>
  <si>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P4mymCXMPLkiPLqXqfWUrpJcnHfJPBaEjFTgLUDeyPyfmzcVqC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</si>
  <si>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V7wanHWCnQImgTQpkMPoXBOitkLXYOjOxbkXufpDDcPTspulwVZ"}]}</t>
  </si>
  <si>
    <t>{"xpath":[{"field":"/MCCI_IN200100UV01/PORR_IN049006UV/controlActProcess/subject/investigationEvent/outboundRelationship[priorityNumber/@value=2]/relatedInvestigation[code/@code=\"T95002\"]/participation/assignedEntity/telecom[1]","value":"B"}]}</t>
  </si>
  <si>
    <t>{"xpath":[{"field":"/MCCI_IN200100UV01/PORR_IN049006UV/controlActProcess/subject/investigationEvent/outboundRelationship[priorityNumber/@value=2]/relatedInvestigation[code/@code=\"T95002\"]/participation/assignedEntity/telecom[1]","value":"W5lRuboZJkswjTDXvQR"}]}</t>
  </si>
  <si>
    <t>{"xpath":[{"field":"/MCCI_IN200100UV01/PORR_IN049006UV/controlActProcess/subject/investigationEvent/outboundRelationship[priorityNumber/@value=2]/relatedInvestigation[code/@code=\"T95002\"]/participation/assignedEntity/telecom[1]","value":"S6qENClfiHnfgGdAxvUg"}]}</t>
  </si>
  <si>
    <t>{"xpath":[{"field":"/MCCI_IN200100UV01/PORR_IN049006UV/controlActProcess/subject/investigationEvent/outboundRelationship[priorityNumber/@value=2]/relatedInvestigation[code/@code=\"T95002\"]/participation/assignedEntity/telecom[1]","value":"H3kDPAVzJQlIXhrezuurk"}]}</t>
  </si>
  <si>
    <t>{"xpath":[{"field":"/MCCI_IN200100UV01/PORR_IN049006UV/controlActProcess/subject/investigationEvent/outboundRelationship[priorityNumber/@value=2]/relatedInvestigation[code/@code=\"T95002\"]/participation/assignedEntity/telecom[2]","value":"O"}]}</t>
  </si>
  <si>
    <t>{"xpath":[{"field":"/MCCI_IN200100UV01/PORR_IN049006UV/controlActProcess/subject/investigationEvent/outboundRelationship[priorityNumber/@value=2]/relatedInvestigation[code/@code=\"T95002\"]/participation/assignedEntity/telecom[2]","value":"D5tBKmALUCNdoeUlpGF"}]}</t>
  </si>
  <si>
    <t>{"xpath":[{"field":"/MCCI_IN200100UV01/PORR_IN049006UV/controlActProcess/subject/investigationEvent/outboundRelationship[priorityNumber/@value=2]/relatedInvestigation[code/@code=\"T95002\"]/participation/assignedEntity/telecom[2]","value":"A4sLtjobdorgPNnGwASD"}]}</t>
  </si>
  <si>
    <t>{"xpath":[{"field":"/MCCI_IN200100UV01/PORR_IN049006UV/controlActProcess/subject/investigationEvent/outboundRelationship[priorityNumber/@value=2]/relatedInvestigation[code/@code=\"T95002\"]/participation/assignedEntity/telecom[2]","value":"Y5dhErWpvXBRfSmgFXABO"}]}</t>
  </si>
  <si>
    <t>{"xpath":[{"field":"/MCCI_IN200100UV01/PORR_IN049006UV/controlActProcess/subject/investigationEvent/outboundRelationship[priorityNumber/@value=2]/relatedInvestigation[code/@code=\"T95002\"]/participation/assignedEntity/telecom[3]","value":"S"}]}</t>
  </si>
  <si>
    <t>{"xpath":[{"field":"/MCCI_IN200100UV01/PORR_IN049006UV/controlActProcess/subject/investigationEvent/outboundRelationship[priorityNumber/@value=2]/relatedInvestigation[code/@code=\"T95002\"]/participation/assignedEntity/telecom[3]","value":"K6qaQQIeCtSLWNsXSTOMdQEiheIAtSCcekmNwQRTpPBwKbxIrzfpYkDSHqaJiKHgeFYSeJqHiQIosBqYdoqSCGumaNWfbYzTUaP"}]}</t>
  </si>
  <si>
    <t>{"xpath":[{"field":"/MCCI_IN200100UV01/PORR_IN049006UV/controlActProcess/subject/investigationEvent/outboundRelationship[priorityNumber/@value=2]/relatedInvestigation[code/@code=\"T95002\"]/participation/assignedEntity/telecom[3]","value":"T6tUlJxhiSMaTrVxcIEIZKzehonuZtzKMPtuiSojWWmoRGibtdtaDTXAVaPKCxsuhGVBKJgyerxqQiGaRhVcNXLipJFlQgeEdIqb"}]}</t>
  </si>
  <si>
    <t>{"xpath":[{"field":"/MCCI_IN200100UV01/PORR_IN049006UV/controlActProcess/subject/investigationEvent/outboundRelationship[priorityNumber/@value=2]/relatedInvestigation[code/@code=\"T95002\"]/participation/assignedEntity/telecom[3]","value":"F2fzmJNjhfcsiVldYMBRhFjKxsQzwaQGKaCuRjNGeMplcDmoVKOFcOTDxazjkdqsFemAFyjCYrDJIVzTCfEZojKIABdCNDyjrbmiC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</si>
  <si>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F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</si>
  <si>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D4bREQhlOhwFZGlAYZJEhzXRszYeJXvXKBltyWVcpUbYnwMUlQvWlHIvTcvNocIZjhyXdGcNuldVvjldPTAveDSeehGmzdBYCaw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</si>
  <si>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E4axMntfAkAjdbRwFWrADBpTHQzLhojNgLuawaqvFDhmZLrVJDCyADcMgAIucdsgvuJZCIrKaZncMhpQTCJhsLZNMDUYDicByrMb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</si>
  <si>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8dzsltqGZFWjveEFTBJuBBvkQPdQLDhNLjuggfSmRGSpDyrYtOqvSryHXcIwxXTlpRPbKXskIbjEzmIKdTLevfUiMDcdDmXHXhRN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</si>
  <si>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{"xpath":[{"field":"/MCCI_IN200100UV01/PORR_IN049006UV/controlActProcess/subject/investigationEvent/outboundRelationship[priorityNumber/@value=2]/relatedInvestigation[code/@code=\"T95002\"]/participation/assignedEntity/addr/streetAddressLine","value":"V"}]}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</si>
  <si>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E6bYNQmKhRNtGJqUyIFrJiAFFfXTYhVvxtCtUzyEPagDnWHToyGGONAjPZrlyIGeLPmbIpZOiluwFHYtedZmuWfMTufTHFjbqTe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</si>
  <si>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6kCGOYzNsWJtJUzWWzdxlTpbcswwqMDOGlUzSUVMucsYihvDCvqfRwGJNyCEkCbyHetbpUjQbVVUBlefomcHIKXTkXDCXwLBGlA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</si>
  <si>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1rqwwasBqwjWagUoOrxKWLMgFbSUSVqckkbeLSIqvACwhJVMkoXzcbMIKJRPvjdbgLAmycfKsAHEVitqPpTvwDlvtttHBmSbMCig"}]}</t>
  </si>
  <si>
    <t>{"xpath":[{"field":"/MCCI_IN200100UV01/PORR_IN049006UV/controlActProcess/subject/investigationEvent/outboundRelationship[priorityNumber/@value=2]/relatedInvestigation[code/@code=\"T95002\"]/participation/assignedEntity/addr/city","value":"A"}]}</t>
  </si>
  <si>
    <t>{"xpath":[{"field":"/MCCI_IN200100UV01/PORR_IN049006UV/controlActProcess/subject/investigationEvent/outboundRelationship[priorityNumber/@value=2]/relatedInvestigation[code/@code=\"T95002\"]/participation/assignedEntity/addr/city","value":"O8tqnHyfozeFhuszmbMmhZvVNgqEdbVrMOmROarySQbnDkmfO"}]}</t>
  </si>
  <si>
    <t>{"xpath":[{"field":"/MCCI_IN200100UV01/PORR_IN049006UV/controlActProcess/subject/investigationEvent/outboundRelationship[priorityNumber/@value=2]/relatedInvestigation[code/@code=\"T95002\"]/participation/assignedEntity/addr/city","value":"Z2qVCDjgPypPdgUXzIaorqLJjbYHsBhAvcCVPCFybuYDttTIPt"}]}</t>
  </si>
  <si>
    <t>{"xpath":[{"field":"/MCCI_IN200100UV01/PORR_IN049006UV/controlActProcess/subject/investigationEvent/outboundRelationship[priorityNumber/@value=2]/relatedInvestigation[code/@code=\"T95002\"]/participation/assignedEntity/addr/city","value":"J6yZnNRAapXLnuqRQQALvDxgeTXLVFUQqxQXJLwaRyobECeDbKE"}]}</t>
  </si>
  <si>
    <t>{"xpath":[{"field":"/MCCI_IN200100UV01/PORR_IN049006UV/controlActProcess/subject/investigationEvent/id","value":"P"}]}</t>
  </si>
  <si>
    <t>{"xpath":[{"field":"/MCCI_IN200100UV01/PORR_IN049006UV/controlActProcess/subject/investigationEvent/id","value":"X6exXJQMGkVCpspoYhPGkvfVFrjHdliGHJtkLltRSBgRlCLkHiXUZgSdYtE"}]}</t>
  </si>
  <si>
    <t>{"xpath":[{"field":"/MCCI_IN200100UV01/PORR_IN049006UV/controlActProcess/subject/investigationEvent/id","value":"S5wJHsrOfHyeipjKRIxtLnBrFcsWtHiKSdTKMotgEgcZgIwEzuahiWJyzkfA"}]}</t>
  </si>
  <si>
    <t>{"xpath":[{"field":"/MCCI_IN200100UV01/PORR_IN049006UV/controlActProcess/subject/investigationEvent/id","value":"F6rjqmfvOmbpjuLIqfseMCZhZgWqIRybqGLIHpyPWwKSWbyxdiveERyEKEZyE"}]}</t>
  </si>
  <si>
    <t>{"xpath":[{"field":"/MCCI_IN200100UV01/PORR_IN049006UV/controlActProcess/subject/investigationEvent/outboundRelationship[priorityNumber/@value=1 ]/relatedInvestigation[code/@code=\"T95002\"]/effectiveTime","value":"E"}]}</t>
  </si>
  <si>
    <t>{"xpath":[{"field":"/MCCI_IN200100UV01/PORR_IN049006UV/controlActProcess/subject/investigationEvent/outboundRelationship[priorityNumber/@value=1 ]/relatedInvestigation[code/@code=\"T95002\"]/effectiveTime","value":"Y3hJuLVQaVVoZmpdBO"}]}</t>
  </si>
  <si>
    <t>{"xpath":[{"field":"/MCCI_IN200100UV01/PORR_IN049006UV/controlActProcess/subject/investigationEvent/outboundRelationship[priorityNumber/@value=1 ]/relatedInvestigation[code/@code=\"T95002\"]/effectiveTime","value":"Q1uutchydlHoHRXstTF"}]}</t>
  </si>
  <si>
    <t>{"xpath":[{"field":"/MCCI_IN200100UV01/PORR_IN049006UV/controlActProcess/subject/investigationEvent/outboundRelationship[priorityNumber/@value=1 ]/relatedInvestigation[code/@code=\"T95002\"]/effectiveTime","value":"U8tAYGbxAMjMRXchnrSO"}]}</t>
  </si>
  <si>
    <t>DateofCurrSubm</t>
  </si>
  <si>
    <t>{"xpath":[{"field":"/MCCI_IN200100UV01/PORR_IN049006UV/controlActProcess/subject/investigationEvent/availabilityTime","value":"Y"}]}</t>
  </si>
  <si>
    <t>{"xpath":[{"field":"/MCCI_IN200100UV01/PORR_IN049006UV/controlActProcess/subject/investigationEvent/availabilityTime","value":"Q3efVHLJHrONEzZGJc"}]}</t>
  </si>
  <si>
    <t>{"xpath":[{"field":"/MCCI_IN200100UV01/PORR_IN049006UV/controlActProcess/subject/investigationEvent/availabilityTime","value":"I9iIOMBxONGRwnQqdVd"}]}</t>
  </si>
  <si>
    <t>{"xpath":[{"field":"/MCCI_IN200100UV01/PORR_IN049006UV/controlActProcess/subject/investigationEvent/availabilityTime","value":"E5vHXpJmjZmuHFOAcJsQ"}]}</t>
  </si>
  <si>
    <t>TypeofSubmission</t>
  </si>
  <si>
    <t>{"xpath":[{"field":"/MCCI_IN200100UV01/PORR_IN049006UV/controlActProcess/subject/investigationEvent/subjectOf2/investigationCharacteristic[code/@code=\"T95003\"]/value","value":"D"}]}</t>
  </si>
  <si>
    <t>{"xpath":[{"field":"/MCCI_IN200100UV01/PORR_IN049006UV/controlActProcess/subject/investigationEvent/subjectOf2/investigationCharacteristic[code/@code=\"T95003\"]/value","value":"K9wwwcZroHbeBr"}]}</t>
  </si>
  <si>
    <t>{"xpath":[{"field":"/MCCI_IN200100UV01/PORR_IN049006UV/controlActProcess/subject/investigationEvent/subjectOf2/investigationCharacteristic[code/@code=\"T95003\"]/value","value":"F5tMsQIFlBZQRjv"}]}</t>
  </si>
  <si>
    <t>{"xpath":[{"field":"/MCCI_IN200100UV01/PORR_IN049006UV/controlActProcess/subject/investigationEvent/subjectOf2/investigationCharacteristic[code/@code=\"T95003\"]/value","value":"S2nhWSfqbhQvLpFB"}]}</t>
  </si>
  <si>
    <t>A4412</t>
  </si>
  <si>
    <t>{"xpath":[{"field":"/MCCI_IN200100UV01/PORR_IN049006UV/controlActProcess/subject/investigationEvent/subjectOf2/investigationCharacteristic[code/@code=\"T95003\"]/value","value":"Q"}]}</t>
  </si>
  <si>
    <t>{"xpath":[{"field":"/MCCI_IN200100UV01/PORR_IN049006UV/controlActProcess/subject/investigationEvent/subjectOf2/investigationCharacteristic[code/@code=\"T95003\"]/value","value":"F2lIMSMEAKAfucNchdbxyrkUBJOzDWGaFZtEWKgZalxYUmsupnamzKYGQkHPpSfFjukQmtBIPYVSdcP"}]}</t>
  </si>
  <si>
    <t>{"xpath":[{"field":"/MCCI_IN200100UV01/PORR_IN049006UV/controlActProcess/subject/investigationEvent/subjectOf2/investigationCharacteristic[code/@code=\"T95003\"]/value","value":"P2dIYtyqzGxdNcROLgnVTmxhdWjpjBlQbFXDmGIqKymFdagKRWjuGofSeryHujHbLUhAiZFWeaawNdsu"}]}</t>
  </si>
  <si>
    <t>{"xpath":[{"field":"/MCCI_IN200100UV01/PORR_IN049006UV/controlActProcess/subject/investigationEvent/subjectOf2/investigationCharacteristic[code/@code=\"T95003\"]/value","value":"I3ovdyVXqGcIDVdJGOofvsEFltNaFEUfnsJgGazkaEOFfPMpzfsYRtoTJrViCpDezlpKvdtgTClbHRukZ"}]}</t>
  </si>
  <si>
    <t>ReasonforNullif</t>
  </si>
  <si>
    <t>{"xpath":[{"field":"/MCCI_IN200100UV01/PORR_IN049006UV/controlActProcess/subject/investigationEvent/subjectOf2/investigationCharacteristic[code/@code=\"T95003\"]/value/originalText ","value":"P"}]}</t>
  </si>
  <si>
    <t>{"xpath":[{"field":"/MCCI_IN200100UV01/PORR_IN049006UV/controlActProcess/subject/investigationEvent/subjectOf2/investigationCharacteristic[code/@code=\"T95003\"]/value/originalText ","value":"S6yUWhbMXhDJkpfBDFjImZiwhGSSmEDzBrzsYojKmDyYwwMicwItUsTakPmImeLZZDBJeOLpJigiWveKDaLGxXalHmAKTvjMGzhaLXYleocqnyknqyPkCmKgqCUyJuCPhNJhSCvhPnwlVKYxlQvWhtswCBYVRaBMClYGAgUFmMWYwjebSPUqouMkPiCkcwtRZVsWqtD"}]}</t>
  </si>
  <si>
    <t>{"xpath":[{"field":"/MCCI_IN200100UV01/PORR_IN049006UV/controlActProcess/subject/investigationEvent/subjectOf2/investigationCharacteristic[code/@code=\"T95003\"]/value/originalText ","value":"U2tOVTaQNkQlAOzlHsYfUnfgWhFGHuLPMKuVxlDtyhGyWYcsFuIKwkvQmsUcOmgavLGxACeGZfdqLHYbbNQDeHgzDPxLXjUusMwWaGyeZmBHrUsOGlgstMaybDJXmzASraMmOXGBASLWbZOJBdERvusUQFtMGzxRMOtFszPGDrOVloHchNohutmIfGzUXESMgFcTYePF"}]}</t>
  </si>
  <si>
    <t>{"xpath":[{"field":"/MCCI_IN200100UV01/PORR_IN049006UV/controlActProcess/subject/investigationEvent/subjectOf2/investigationCharacteristic[code/@code=\"T95003\"]/value/originalText ","value":"X8oGifMmFoMTytnsPOtxsEpKogCYIdMOlnLdVhumPantzzqJyKpVkjTlXgfqJZBrcXxUbhfepgrrDgTmrsusNgAITqUfHvdrykNahWonrgMoQnYOZZjXFBzwOSzidIWnQESkCIZiZGgdTYWtPECMwcoMCNIKfKbIleZSvxxygQAYZVpeWBualKATRavhTAqLlGwPVTswV"}]}</t>
  </si>
  <si>
    <t>{"xpath":[{"field":"/MCCI_IN200100UV01/PORR_IN049006UV/controlActProcess/subject/investigationEvent/subjectOf2/investigationCharacteristic[code/@code=\"T95004\"]/value","value":"Y"}]}</t>
  </si>
  <si>
    <t>{"xpath":[{"field":"/MCCI_IN200100UV01/PORR_IN049006UV/controlActProcess/subject/investigationEvent/subjectOf2/investigationCharacteristic[code/@code=\"T95004\"]/value","value":"A8dwVfmYgFcMpP"}]}</t>
  </si>
  <si>
    <t>{"xpath":[{"field":"/MCCI_IN200100UV01/PORR_IN049006UV/controlActProcess/subject/investigationEvent/subjectOf2/investigationCharacteristic[code/@code=\"T95004\"]/value","value":"F6nUiGlfRukuhJz"}]}</t>
  </si>
  <si>
    <t>{"xpath":[{"field":"/MCCI_IN200100UV01/PORR_IN049006UV/controlActProcess/subject/investigationEvent/subjectOf2/investigationCharacteristic[code/@code=\"T95004\"]/value","value":"M8sFGNRItVcNxRSH"}]}</t>
  </si>
  <si>
    <t>TypeOfInfoName</t>
  </si>
  <si>
    <t>{"xpath":[{"field":"/MCCI_IN200100UV01/PORR_IN049006UV/controlActProcess/subject/investigationEvent/subjectOf2/investigationCharacteristic[code/@code=\"T95004\"]/value","value":"Q"}]}</t>
  </si>
  <si>
    <t>{"xpath":[{"field":"/MCCI_IN200100UV01/PORR_IN049006UV/controlActProcess/subject/investigationEvent/subjectOf2/investigationCharacteristic[code/@code=\"T95004\"]/value","value":"E6eWMTROdrWUcGOngkeEuHUmxNdAucBYkjqMkNLBWlEiZMjlSFKUVcCCxmXHwSmOaMhMTZoCVinUTEY"}]}</t>
  </si>
  <si>
    <t>{"xpath":[{"field":"/MCCI_IN200100UV01/PORR_IN049006UV/controlActProcess/subject/investigationEvent/subjectOf2/investigationCharacteristic[code/@code=\"T95004\"]/value","value":"U6cYdJHaLHxFpMmOKUrlPSyNDRVZXPqtxidtvSBeNKhygOmjohNYVNfxvbxAZyUJqbykentXfZkvhkws"}]}</t>
  </si>
  <si>
    <t>{"xpath":[{"field":"/MCCI_IN200100UV01/PORR_IN049006UV/controlActProcess/subject/investigationEvent/subjectOf2/investigationCharacteristic[code/@code=\"T95004\"]/value","value":"T6xOFiXlovZjRKeyBjGeabkQzKzDaUiMStGQCLABZnPxILXPsbwXzYutsuRgDGxGogATWezbXVcimHgsl"}]}</t>
  </si>
  <si>
    <t>B11</t>
  </si>
  <si>
    <t>NoofAnimalsTreated</t>
  </si>
  <si>
    <t>{"xpath":[{"field":"/MCCI_IN200100UV01/PORR_IN049006UV/controlActProcess/subject/investigationEvent/component/adverseEventAssessment/subject1/primaryRole/player2/quantity/@value","value":""}]}</t>
  </si>
  <si>
    <t>{"xpath":[{"field":"/MCCI_IN200100UV01/PORR_IN049006UV/controlActProcess/subject/investigationEvent/component/adverseEventAssessment/subject1/primaryRole/player2/quantity/@value","value":"Q"}]}</t>
  </si>
  <si>
    <t>{"xpath":[{"field":"/MCCI_IN200100UV01/PORR_IN049006UV/controlActProcess/subject/investigationEvent/component/adverseEventAssessment/subject1/primaryRole/player2/quantity/@value","value":"Y9dxcfdztgY"}]}</t>
  </si>
  <si>
    <t>{"xpath":[{"field":"/MCCI_IN200100UV01/PORR_IN049006UV/controlActProcess/subject/investigationEvent/component/adverseEventAssessment/subject1/primaryRole/player2/quantity/@value","value":"U6xGFsVRmiID"}]}</t>
  </si>
  <si>
    <t>{"xpath":[{"field":"/MCCI_IN200100UV01/PORR_IN049006UV/controlActProcess/subject/investigationEvent/component/adverseEventAssessment/subject1/primaryRole/player2/quantity/@value","value":"T3tQZUGuwfUJL"}]}</t>
  </si>
  <si>
    <t>B12</t>
  </si>
  <si>
    <t>NoofAnimalsAffected</t>
  </si>
  <si>
    <t>{"xpath":[{"field":"/MCCI_IN200100UV01/PORR_IN049006UV/controlActProcess/subject/investigationEvent/component/adverseEventAssessment/subject1/primaryRole/subjectOf2/observation[code/@code=\"T95005\"]/value/@value","value":""}]}</t>
  </si>
  <si>
    <t>{"xpath":[{"field":"/MCCI_IN200100UV01/PORR_IN049006UV/controlActProcess/subject/investigationEvent/component/adverseEventAssessment/subject1/primaryRole/subjectOf2/observation[code/@code=\"T95005\"]/value/@value","value":"R"}]}</t>
  </si>
  <si>
    <t>{"xpath":[{"field":"/MCCI_IN200100UV01/PORR_IN049006UV/controlActProcess/subject/investigationEvent/component/adverseEventAssessment/subject1/primaryRole/subjectOf2/observation[code/@code=\"T95005\"]/value/@value","value":"F5aIEmsbVBH"}]}</t>
  </si>
  <si>
    <t>{"xpath":[{"field":"/MCCI_IN200100UV01/PORR_IN049006UV/controlActProcess/subject/investigationEvent/component/adverseEventAssessment/subject1/primaryRole/subjectOf2/observation[code/@code=\"T95005\"]/value/@value","value":"Y7flqFQDHjfn"}]}</t>
  </si>
  <si>
    <t>{"xpath":[{"field":"/MCCI_IN200100UV01/PORR_IN049006UV/controlActProcess/subject/investigationEvent/component/adverseEventAssessment/subject1/primaryRole/subjectOf2/observation[code/@code=\"T95005\"]/value/@value","value":"J3fqYPDQFoxmj"}]}</t>
  </si>
  <si>
    <t>B121</t>
  </si>
  <si>
    <t>HealthStatuscode</t>
  </si>
  <si>
    <t>{"xpath":[{"field":"/MCCI_IN200100UV01/PORR_IN049006UV/controlActProcess/subject/investigationEvent/component/adverseEventAssessment/subject1/primaryRole/subjectOf2/observation[code/@code=\"T95006\"]/value/@code","value":""}]}</t>
  </si>
  <si>
    <t>{"xpath":[{"field":"/MCCI_IN200100UV01/PORR_IN049006UV/controlActProcess/subject/investigationEvent/component/adverseEventAssessment/subject1/primaryRole/subjectOf2/observation[code/@code=\"T95006\"]/value/@code","value":"R"}]}</t>
  </si>
  <si>
    <t>{"xpath":[{"field":"/MCCI_IN200100UV01/PORR_IN049006UV/controlActProcess/subject/investigationEvent/component/adverseEventAssessment/subject1/primaryRole/subjectOf2/observation[code/@code=\"T95006\"]/value/@code","value":"U4lQqPCXeyarND"}]}</t>
  </si>
  <si>
    <t>{"xpath":[{"field":"/MCCI_IN200100UV01/PORR_IN049006UV/controlActProcess/subject/investigationEvent/component/adverseEventAssessment/subject1/primaryRole/subjectOf2/observation[code/@code=\"T95006\"]/value/@code","value":"I6ySBWRoZcKcKuI"}]}</t>
  </si>
  <si>
    <t>{"xpath":[{"field":"/MCCI_IN200100UV01/PORR_IN049006UV/controlActProcess/subject/investigationEvent/component/adverseEventAssessment/subject1/primaryRole/subjectOf2/observation[code/@code=\"T95006\"]/value/@code","value":"N7kyFojnJiYhqrOD"}]}</t>
  </si>
  <si>
    <t>HealthStatusterm</t>
  </si>
  <si>
    <t>{"xpath":[{"field":"/MCCI_IN200100UV01/PORR_IN049006UV/controlActProcess/subject/investigationEvent/component/adverseEventAssessment/subject1/primaryRole/subjectOf2/observation[code/@code=\"T95006\"]/value/@displayName","value":""}]}</t>
  </si>
  <si>
    <t>{"xpath":[{"field":"/MCCI_IN200100UV01/PORR_IN049006UV/controlActProcess/subject/investigationEvent/component/adverseEventAssessment/subject1/primaryRole/subjectOf2/observation[code/@code=\"T95006\"]/value/@displayName","value":"I"}]}</t>
  </si>
  <si>
    <t>{"xpath":[{"field":"/MCCI_IN200100UV01/PORR_IN049006UV/controlActProcess/subject/investigationEvent/component/adverseEventAssessment/subject1/primaryRole/subjectOf2/observation[code/@code=\"T95006\"]/value/@displayName","value":"R7cRPMdZxPfZLphGpnqFApWMsFyvQowgKebdHiTeMfTCwnfURuExVbmkrCNgBaGHuGDTYAlBSKIxdCh"}]}</t>
  </si>
  <si>
    <t>{"xpath":[{"field":"/MCCI_IN200100UV01/PORR_IN049006UV/controlActProcess/subject/investigationEvent/component/adverseEventAssessment/subject1/primaryRole/subjectOf2/observation[code/@code=\"T95006\"]/value/@displayName","value":"P7czWqPTNwAFctEEZuyuRXPPHWHKBrJSJGVATBeEsxYrHmDEctHpufRxILKXhZmWDWFvuiJSrWlZKSUk"}]}</t>
  </si>
  <si>
    <t>{"xpath":[{"field":"/MCCI_IN200100UV01/PORR_IN049006UV/controlActProcess/subject/investigationEvent/component/adverseEventAssessment/subject1/primaryRole/subjectOf2/observation[code/@code=\"T95006\"]/value/@displayName","value":"M7gbaPGJfCSAQXlBYyBXRztgpUuVXnuTiobRkcVqJaDBWUhHdyDQGPmbGHxyDAdNrtSAAGriYEYnTboTT"}]}</t>
  </si>
  <si>
    <t>{"xpath":[{"field":"/MCCI_IN200100UV01/PORR_IN049006UV/controlActProcess/subject/investigationEvent/component/adverseEventAssessment/subject1/primaryRole/player2/code/@code","value":"D"}]}</t>
  </si>
  <si>
    <t>{"xpath":[{"field":"/MCCI_IN200100UV01/PORR_IN049006UV/controlActProcess/subject/investigationEvent/component/adverseEventAssessment/subject1/primaryRole/player2/code/@code","value":"E2crfMahXBeuWS"}]}</t>
  </si>
  <si>
    <t>{"xpath":[{"field":"/MCCI_IN200100UV01/PORR_IN049006UV/controlActProcess/subject/investigationEvent/component/adverseEventAssessment/subject1/primaryRole/player2/code/@code","value":"T4tDCfwYGigkUup"}]}</t>
  </si>
  <si>
    <t>{"xpath":[{"field":"/MCCI_IN200100UV01/PORR_IN049006UV/controlActProcess/subject/investigationEvent/component/adverseEventAssessment/subject1/primaryRole/player2/code/@code","value":"Y4iPKyFPMCJseXja"}]}</t>
  </si>
  <si>
    <t>{"xpath":[{"field":"/MCCI_IN200100UV01/PORR_IN049006UV/controlActProcess/subject/investigationEvent/component/adverseEventAssessment/subject1/primaryRole/player2/code/@displayName","value":""}]}</t>
  </si>
  <si>
    <t>{"xpath":[{"field":"/MCCI_IN200100UV01/PORR_IN049006UV/controlActProcess/subject/investigationEvent/component/adverseEventAssessment/subject1/primaryRole/player2/code/@displayName","value":"Q"}]}</t>
  </si>
  <si>
    <t>{"xpath":[{"field":"/MCCI_IN200100UV01/PORR_IN049006UV/controlActProcess/subject/investigationEvent/component/adverseEventAssessment/subject1/primaryRole/player2/code/@displayName","value":"G7ngfReRlpYvZJciFOAFlthbPnTeGNJQEZpCrbGYTkhkCRbuJSVSSNxWcuKleoipPOyQljGYziqnLJVZFowYbGnhUzoWPoOizgBnBiTIALFeWTvijGJGuVXjNmmBXVHyOrbMroiFACCxZiPDGxcKKmRMSooZDaH"}]}</t>
  </si>
  <si>
    <t>{"xpath":[{"field":"/MCCI_IN200100UV01/PORR_IN049006UV/controlActProcess/subject/investigationEvent/component/adverseEventAssessment/subject1/primaryRole/player2/code/@displayName","value":"I3gLUNLkOipLBDXTkLHyYRIXjWaLEPniEUrZOdNdCtOmHCNvSsHRXAbrhnXYdzSTChlQglwmFVlfTVSCOhcbPPalIOyscgwFbzCnnJiYNswqVutwUzAtOtFKwkIISsrgUoSHfAacaZSlJUhdOzlqaBQXjLwGCaFi"}]}</t>
  </si>
  <si>
    <t>{"xpath":[{"field":"/MCCI_IN200100UV01/PORR_IN049006UV/controlActProcess/subject/investigationEvent/component/adverseEventAssessment/subject1/primaryRole/player2/code/@displayName","value":"C8jkWmGNvBbsIxMkEHMVGnUbRliaDjnFdFkmSnWXQyxNxIXtsjUdRkCTcALaVuSYGLfakiHVFJjDwsUKVDEVTqZGGvMohpwXJcnhrfOytDgOdXexEPvpkrfNGsORYEsPmWknYjJOGkjwNDEKKIdSgclPUCzPkHOfa"}]}</t>
  </si>
  <si>
    <t>B1411</t>
  </si>
  <si>
    <t>Breed&amp;Code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</si>
  <si>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</si>
  <si>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</si>
  <si>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{"xpath":[{"field":"/MCCI_IN200100UV01/PORR_IN049006UV/controlActProcess/subject/investigationEvent/component/adverseEventAssessment/subject1/primaryRole/subjectOf2/observation[code/@code=\"T95007\"][1]/inboundRelationship/observation/value/@code","value":"L5aFBxmWVKDIXA"}]}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</si>
  <si>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{"xpath":[{"field":"/MCCI_IN200100UV01/PORR_IN049006UV/controlActProcess/subject/investigationEvent/component/adverseEventAssessment/subject1/primaryRole/subjectOf2/observation[code/@code=\"T95007\"][1]/inboundRelationship/observation/value/@code","value":"F7wxbbhfEOdWzyT"}]}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</si>
  <si>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{"xpath":[{"field":"/MCCI_IN200100UV01/PORR_IN049006UV/controlActProcess/subject/investigationEvent/component/adverseEventAssessment/subject1/primaryRole/subjectOf2/observation[code/@code=\"T95007\"][1]/inboundRelationship/observation/value/@code","value":"F8tICdAyItstvYoe"}]}</t>
  </si>
  <si>
    <t>Breed&amp;CodeDesc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</si>
  <si>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</si>
  <si>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{"xpath":[{"field":"/MCCI_IN200100UV01/PORR_IN049006UV/controlActProcess/subject/investigationEvent/component/adverseEventAssessment/subject1/primaryRole/subjectOf2/observation[code/@code=\"T95007\"][1]/inboundRelationship/observation/value/@displayName","value":"K"}]}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</si>
  <si>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F6pNBNAtdwlRqyLLlLCKsZTtKMfAwyYYxzBhsbowJqQCyvpQjIQYIWLpqKOxLZSavnzjZAIvBSMrUIJuVvZEUkNnJPfEAGXFdPlYvxLkbcQceVkLFnCfJgOEDenaGgAehyPQGVfwYqhzFyzODhjKmmKgtYyCeMPIbgtlqPIedjePeOTGMWktTLLbWOSlivFzWakwOHthROZQAenGvjvxXakyuLXYKNdAKPLsVMoelJKTpziSxOiFVpxQm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</si>
  <si>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O8zzVdTuOOCqQxdCAgtvRJBGNWkGyuxBKWplpohjqBGUXnlcoaPhQOCBNjFTXQvYksbFmKlqhAQpwnjBwAnPIzDYFvENFdIatiaKyXTWagWNBlDKjtjgQzxqngSrouRbirzuKCXWgKcKlGioootVcFRhPtCmRkxJXWHMoagPDLqBFffcUMNRziIxkBhcnVgEhkWZhPEszkXilwJjFPERTGHIYoobvNUkvNamvjUUwkzkfShqRltHbnNFYL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</si>
  <si>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N6gOTMIOlOMFlpndZQWmHlQSRtQHFIenttYfPTfMvbyGeztKWIxqIVieYcWZVmCeHkkAITpVsVtmlKdoCNyNeMRSWuEkFhrDLjHnTjfOdrdtgLSbqUmzyUxdfplNBgYDEBZEuICgFbHKXkuNOrkDBohqYtBUQDSitDxaTVIvvuKVErqtgWRDVFucvbYKMVOyeFlrGCIKlvZGgYkEQTXmJMLoeWlgqXtazvNKuzERRrJCdfhLuwxViamJbWX"}]}</t>
  </si>
  <si>
    <t>CrossBreedCode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</si>
  <si>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</si>
  <si>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</si>
  <si>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value/@value=true()]/inboundRelationship/observation/value/@code","value":"G5wKmIsORyRTph"}]}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</si>
  <si>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value/@value=true()]/inboundRelationship/observation/value/@code","value":"D3umglKYHHlsxqp"}]}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</si>
  <si>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value/@value=true()]/inboundRelationship/observation/value/@code","value":"F1wZiYhsTkdmWQpy"}]}</t>
  </si>
  <si>
    <t>CrossBreedDesc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</si>
  <si>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</si>
  <si>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</si>
  <si>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M2roizLRHHqQYmnpgPxFlMuvTFqrTtONfDhHkwYxYGjnfyPTaXSaqGLFKZfBsaenKXYJiMmEVgsQLJOudISKzaSqcMJdWCkidHwOKCXwEKrBQaAnhxLsAxenjhmEPXnzopfVMmrhSJLPATeKKVWWAOWNpjTZZLwszWXcNrVAHXIBQJxuDIbPmJMeYyvlxnaSfjsNLzKRteXRYUHtsvpMVJXYVTOKfvSmHAObIIMxnzgKeUXQukxTwxqB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</si>
  <si>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E6dabrQzlnXoBziaTFiyxHCaTaYYPPwFYSEMKKGXBcLVJgjAYJdeAwgyJfzqGNEJGcAMKoxUhtTHnlbrkCDPLdDhyECRYKhHELhTVhVFDxlnhIqtiCGRqIrEgDdizfbmFBbISwxnzoDsltagGIjOSYLlPLCUMxsJzMwAFoghrJKcBRknMNwSEnXVNddfuqxyBztqiHNySurUqvYbYynQkQeMpagzedgtJETjYyleHonuiwwlcQwfGbKrZZ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</si>
  <si>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F8okWWBhVQBFlenUTLqdnPuYlTKiTEFBLssZYfXDYDNdcNxwOzVHdNZqMoSqaGjgIueKJLYsPEHPcrUATgpxRfsXgLPymHkhysnmYVoeDcXGEuqfUIosmcEpFuJvSIZNxuBBMJeWIMDWZjDBTErYjpWDnwhreOrAXYHRDVCdUsOMLIqZyAUCxvQkrjtrXVXglLodEFeowGlvxMdmxCucJIlOIBIbqZJGECqQNUNuGFyvHuXomnTgdIvuNwE"}]}</t>
  </si>
  <si>
    <t>B15</t>
  </si>
  <si>
    <t>Gender&amp;Code</t>
  </si>
  <si>
    <t>{"xpath":[{"field":"/MCCI_IN200100UV01/PORR_IN049006UV/controlActProcess/subject/investigationEvent/component/adverseEventAssessment/subject1/primaryRole/player2/genderStatusCode/@code","value":""}]}</t>
  </si>
  <si>
    <t>{"xpath":[{"field":"/MCCI_IN200100UV01/PORR_IN049006UV/controlActProcess/subject/investigationEvent/component/adverseEventAssessment/subject1/primaryRole/player2/genderStatusCode/@code","value":"J"}]}</t>
  </si>
  <si>
    <t>{"xpath":[{"field":"/MCCI_IN200100UV01/PORR_IN049006UV/controlActProcess/subject/investigationEvent/component/adverseEventAssessment/subject1/primaryRole/player2/genderStatusCode/@code","value":"F3pMTRYpqDuhKI"}]}</t>
  </si>
  <si>
    <t>{"xpath":[{"field":"/MCCI_IN200100UV01/PORR_IN049006UV/controlActProcess/subject/investigationEvent/component/adverseEventAssessment/subject1/primaryRole/player2/genderStatusCode/@code","value":"E1vsBcMjmJoMdPn"}]}</t>
  </si>
  <si>
    <t>{"xpath":[{"field":"/MCCI_IN200100UV01/PORR_IN049006UV/controlActProcess/subject/investigationEvent/component/adverseEventAssessment/subject1/primaryRole/player2/genderStatusCode/@code","value":"Q8uwtLArIkazqGVA"}]}</t>
  </si>
  <si>
    <t>Gender&amp;CodeDesc</t>
  </si>
  <si>
    <t>{"xpath":[{"field":"/MCCI_IN200100UV01/PORR_IN049006UV/controlActProcess/subject/investigationEvent/component/adverseEventAssessment/subject1/primaryRole/player2/genderStatusCode/@displayName","value":""}]}</t>
  </si>
  <si>
    <t>{"xpath":[{"field":"/MCCI_IN200100UV01/PORR_IN049006UV/controlActProcess/subject/investigationEvent/component/adverseEventAssessment/subject1/primaryRole/player2/genderStatusCode/@displayName","value":"T"}]}</t>
  </si>
  <si>
    <t>{"xpath":[{"field":"/MCCI_IN200100UV01/PORR_IN049006UV/controlActProcess/subject/investigationEvent/component/adverseEventAssessment/subject1/primaryRole/player2/genderStatusCode/@displayName","value":"Y9yEiblADPSITyXuFYtoDLrpSDDkOyYgEUkEarZuSHybHUoSoyuBkDTrCAowaKhIkCNuqwpXfrPKgfI"}]}</t>
  </si>
  <si>
    <t>{"xpath":[{"field":"/MCCI_IN200100UV01/PORR_IN049006UV/controlActProcess/subject/investigationEvent/component/adverseEventAssessment/subject1/primaryRole/player2/genderStatusCode/@displayName","value":"U6tKdPKCcNMxEBsIfbjYVBniTGptQVonBiGCidBGubCOEgeyqjqvvNKokbEtkypdvTznftOZDlnZiSgK"}]}</t>
  </si>
  <si>
    <t>{"xpath":[{"field":"/MCCI_IN200100UV01/PORR_IN049006UV/controlActProcess/subject/investigationEvent/component/adverseEventAssessment/subject1/primaryRole/player2/genderStatusCode/@displayName","value":"N3goaLRcXKSdrzaAbkyKLISTWwGrueVaKLIGlMiUacLxvvzmOyaKNUiJMTfVqmChWajcLJUCNKHHDRGlu"}]}</t>
  </si>
  <si>
    <t>B16</t>
  </si>
  <si>
    <t>ReproductiveStatus&amp;Code</t>
  </si>
  <si>
    <t>{"xpath":[{"field":"/MCCI_IN200100UV01/PORR_IN049006UV/controlActProcess/subject/investigationEvent/component/adverseEventAssessment/subject1/primaryRole/player2/administrativeGenderCode/@code","value":""}]}</t>
  </si>
  <si>
    <t>{"xpath":[{"field":"/MCCI_IN200100UV01/PORR_IN049006UV/controlActProcess/subject/investigationEvent/component/adverseEventAssessment/subject1/primaryRole/player2/administrativeGenderCode/@code","value":"O"}]}</t>
  </si>
  <si>
    <t>{"xpath":[{"field":"/MCCI_IN200100UV01/PORR_IN049006UV/controlActProcess/subject/investigationEvent/component/adverseEventAssessment/subject1/primaryRole/player2/administrativeGenderCode/@code","value":"P8vUdRhPDgXLiT"}]}</t>
  </si>
  <si>
    <t>{"xpath":[{"field":"/MCCI_IN200100UV01/PORR_IN049006UV/controlActProcess/subject/investigationEvent/component/adverseEventAssessment/subject1/primaryRole/player2/administrativeGenderCode/@code","value":"X1rRhbwXlvgDyMB"}]}</t>
  </si>
  <si>
    <t>{"xpath":[{"field":"/MCCI_IN200100UV01/PORR_IN049006UV/controlActProcess/subject/investigationEvent/component/adverseEventAssessment/subject1/primaryRole/player2/administrativeGenderCode/@code","value":"C2dXKQKRyWPmJynA"}]}</t>
  </si>
  <si>
    <t>ReproductiveStatusDesc</t>
  </si>
  <si>
    <t>{"xpath":[{"field":"/MCCI_IN200100UV01/PORR_IN049006UV/controlActProcess/subject/investigationEvent/component/adverseEventAssessment/subject1/primaryRole/player2/administrativeGenderCode/@displayName","value":""}]}</t>
  </si>
  <si>
    <t>{"xpath":[{"field":"/MCCI_IN200100UV01/PORR_IN049006UV/controlActProcess/subject/investigationEvent/component/adverseEventAssessment/subject1/primaryRole/player2/administrativeGenderCode/@displayName","value":"M"}]}</t>
  </si>
  <si>
    <t>{"xpath":[{"field":"/MCCI_IN200100UV01/PORR_IN049006UV/controlActProcess/subject/investigationEvent/component/adverseEventAssessment/subject1/primaryRole/player2/administrativeGenderCode/@displayName","value":"K1dAKhNQtCtVVGVYTjlmmhxeZBjTfrKrRKIShvQuwcIqXCkjSzVKHHPkDpUqZXILNCoCCmSPLtcKjiN"}]}</t>
  </si>
  <si>
    <t>{"xpath":[{"field":"/MCCI_IN200100UV01/PORR_IN049006UV/controlActProcess/subject/investigationEvent/component/adverseEventAssessment/subject1/primaryRole/player2/administrativeGenderCode/@displayName","value":"I5zkudvwDwUFLeHBgMtnVWdsDgrTXfhloljXhyRVHtqOhRVPdVUPujpLErESIchrhDcsdYWoFjCCoyIg"}]}</t>
  </si>
  <si>
    <t>{"xpath":[{"field":"/MCCI_IN200100UV01/PORR_IN049006UV/controlActProcess/subject/investigationEvent/component/adverseEventAssessment/subject1/primaryRole/player2/administrativeGenderCode/@displayName","value":"K1mEgFWssrnzqCobemDoYfmTkvcuiZOcyvaskkzquYtUdTCwZhULdpMvwCyPflVqmNsbmoSZKxJCypQJd"}]}</t>
  </si>
  <si>
    <t>B17</t>
  </si>
  <si>
    <t>FemalePhysiologclStatCod</t>
  </si>
  <si>
    <t>{"xpath":[{"field":"/MCCI_IN200100UV01/PORR_IN049006UV/controlActProcess/subject/investigationEvent/component/adverseEventAssessment/subject1/primaryRole/subjectOf2/observation[code/@code=\"T95010\"]/value/@code","value":""}]}</t>
  </si>
  <si>
    <t>{"xpath":[{"field":"/MCCI_IN200100UV01/PORR_IN049006UV/controlActProcess/subject/investigationEvent/component/adverseEventAssessment/subject1/primaryRole/subjectOf2/observation[code/@code=\"T95010\"]/value/@code","value":"Y"}]}</t>
  </si>
  <si>
    <t>{"xpath":[{"field":"/MCCI_IN200100UV01/PORR_IN049006UV/controlActProcess/subject/investigationEvent/component/adverseEventAssessment/subject1/primaryRole/subjectOf2/observation[code/@code=\"T95010\"]/value/@code","value":"M3mMIafxlmltvv"}]}</t>
  </si>
  <si>
    <t>{"xpath":[{"field":"/MCCI_IN200100UV01/PORR_IN049006UV/controlActProcess/subject/investigationEvent/component/adverseEventAssessment/subject1/primaryRole/subjectOf2/observation[code/@code=\"T95010\"]/value/@code","value":"F4xLCkmNEHkKjVI"}]}</t>
  </si>
  <si>
    <t>{"xpath":[{"field":"/MCCI_IN200100UV01/PORR_IN049006UV/controlActProcess/subject/investigationEvent/component/adverseEventAssessment/subject1/primaryRole/subjectOf2/observation[code/@code=\"T95010\"]/value/@code","value":"U3dEmfELSKHOihOw"}]}</t>
  </si>
  <si>
    <t>FemalePhysiologclStatDes</t>
  </si>
  <si>
    <t>{"xpath":[{"field":"/MCCI_IN200100UV01/PORR_IN049006UV/controlActProcess/subject/investigationEvent/component/adverseEventAssessment/subject1/primaryRole/subjectOf2/observation[code/@code=\"T95010\"]/value/@displayName","value":""}]}</t>
  </si>
  <si>
    <t>{"xpath":[{"field":"/MCCI_IN200100UV01/PORR_IN049006UV/controlActProcess/subject/investigationEvent/component/adverseEventAssessment/subject1/primaryRole/subjectOf2/observation[code/@code=\"T95010\"]/value/@displayName","value":"T"}]}</t>
  </si>
  <si>
    <t>{"xpath":[{"field":"/MCCI_IN200100UV01/PORR_IN049006UV/controlActProcess/subject/investigationEvent/component/adverseEventAssessment/subject1/primaryRole/subjectOf2/observation[code/@code=\"T95010\"]/value/@displayName","value":"C9hlYzlNvwhNTRJgbOkGCqpDmUXPtkLOdqAnThzzYSmIXYikCAkjuyXoSnARjxcYniAmyJgAgWOZPXn"}]}</t>
  </si>
  <si>
    <t>{"xpath":[{"field":"/MCCI_IN200100UV01/PORR_IN049006UV/controlActProcess/subject/investigationEvent/component/adverseEventAssessment/subject1/primaryRole/subjectOf2/observation[code/@code=\"T95010\"]/value/@displayName","value":"R5bYcEAasYtzXwoLJKacvViVEITDEqykqkRpdsQRKtSBvncmmPslZOHvfWbhuyKjJLoApFdUEseqJLIq"}]}</t>
  </si>
  <si>
    <t>{"xpath":[{"field":"/MCCI_IN200100UV01/PORR_IN049006UV/controlActProcess/subject/investigationEvent/component/adverseEventAssessment/subject1/primaryRole/subjectOf2/observation[code/@code=\"T95010\"]/value/@displayName","value":"V1mWIqqZDAcedirwDZuFndtqktZSHKKQJwcvAJDCTSsEXKvrVxnTxSdGvzoPBBpMwEZdruyWrnJLnohGr"}]}</t>
  </si>
  <si>
    <t>B181</t>
  </si>
  <si>
    <t>WeightCode</t>
  </si>
  <si>
    <t>{"xpath":[{"field":"/MCCI_IN200100UV01/PORR_IN049006UV/controlActProcess/subject/investigationEvent/component/adverseEventAssessment/subject1/primaryRole/subjectOf2/observation[code/@code=\"T95011\"]/methodCode/@code","value":""}]}</t>
  </si>
  <si>
    <t>{"xpath":[{"field":"/MCCI_IN200100UV01/PORR_IN049006UV/controlActProcess/subject/investigationEvent/component/adverseEventAssessment/subject1/primaryRole/subjectOf2/observation[code/@code=\"T95011\"]/methodCode/@code","value":"A"}]}</t>
  </si>
  <si>
    <t>{"xpath":[{"field":"/MCCI_IN200100UV01/PORR_IN049006UV/controlActProcess/subject/investigationEvent/component/adverseEventAssessment/subject1/primaryRole/subjectOf2/observation[code/@code=\"T95011\"]/methodCode/@code","value":"U2lgduQdMQRgqE"}]}</t>
  </si>
  <si>
    <t>{"xpath":[{"field":"/MCCI_IN200100UV01/PORR_IN049006UV/controlActProcess/subject/investigationEvent/component/adverseEventAssessment/subject1/primaryRole/subjectOf2/observation[code/@code=\"T95011\"]/methodCode/@code","value":"W9kMDQTOxCMXfxS"}]}</t>
  </si>
  <si>
    <t>{"xpath":[{"field":"/MCCI_IN200100UV01/PORR_IN049006UV/controlActProcess/subject/investigationEvent/component/adverseEventAssessment/subject1/primaryRole/subjectOf2/observation[code/@code=\"T95011\"]/methodCode/@code","value":"T4pQCitgVLrTuRRv"}]}</t>
  </si>
  <si>
    <t>WeightDesc</t>
  </si>
  <si>
    <t>{"xpath":[{"field":"/MCCI_IN200100UV01/PORR_IN049006UV/controlActProcess/subject/investigationEvent/component/adverseEventAssessment/subject1/primaryRole/subjectOf2/observation[code/@code=\"T95011\"]/methodCode/@displayName","value":""}]}</t>
  </si>
  <si>
    <t>{"xpath":[{"field":"/MCCI_IN200100UV01/PORR_IN049006UV/controlActProcess/subject/investigationEvent/component/adverseEventAssessment/subject1/primaryRole/subjectOf2/observation[code/@code=\"T95011\"]/methodCode/@displayName","value":"I"}]}</t>
  </si>
  <si>
    <t>{"xpath":[{"field":"/MCCI_IN200100UV01/PORR_IN049006UV/controlActProcess/subject/investigationEvent/component/adverseEventAssessment/subject1/primaryRole/subjectOf2/observation[code/@code=\"T95011\"]/methodCode/@displayName","value":"J3xwefmvwQxfZoDyuOSTwfwtMhSzzSKncbTCPzqcCGLODxWTSOWLYpPWtNwexwjZrRhpntbxVdhAdSM"}]}</t>
  </si>
  <si>
    <t>{"xpath":[{"field":"/MCCI_IN200100UV01/PORR_IN049006UV/controlActProcess/subject/investigationEvent/component/adverseEventAssessment/subject1/primaryRole/subjectOf2/observation[code/@code=\"T95011\"]/methodCode/@displayName","value":"C6jJWuzdDbhnuncVytuoYJRJbKbzPVCpxzMviMdvvrfBunlVWALJoQIEutJmQCSBbuiczFRtlaqSxDey"}]}</t>
  </si>
  <si>
    <t>{"xpath":[{"field":"/MCCI_IN200100UV01/PORR_IN049006UV/controlActProcess/subject/investigationEvent/component/adverseEventAssessment/subject1/primaryRole/subjectOf2/observation[code/@code=\"T95011\"]/methodCode/@displayName","value":"D5nydYByDmKJDMQNRrdONyYOdmZxkUMwYgoDXVlEgsweMiwGuyHaZHfHPAvNtOvcTyMaiCRxjasahVVXl"}]}</t>
  </si>
  <si>
    <t>B182</t>
  </si>
  <si>
    <t>MinimumWeight</t>
  </si>
  <si>
    <t>{"xpath":[{"field":"/MCCI_IN200100UV01/PORR_IN049006UV/controlActProcess/subject/investigationEvent/component/adverseEventAssessment/subject1/primaryRole/subjectOf2/observation[code/@code=\"T95011\"]/value/low/@value","value":""}]}</t>
  </si>
  <si>
    <t>{"xpath":[{"field":"/MCCI_IN200100UV01/PORR_IN049006UV/controlActProcess/subject/investigationEvent/component/adverseEventAssessment/subject1/primaryRole/subjectOf2/observation[code/@code=\"T95011\"]/value/low/@value","value":"M"}]}</t>
  </si>
  <si>
    <t>{"xpath":[{"field":"/MCCI_IN200100UV01/PORR_IN049006UV/controlActProcess/subject/investigationEvent/component/adverseEventAssessment/subject1/primaryRole/subjectOf2/observation[code/@code=\"T95011\"]/value/low/@value","value":"W4kVbcfsajQ"}]}</t>
  </si>
  <si>
    <t>{"xpath":[{"field":"/MCCI_IN200100UV01/PORR_IN049006UV/controlActProcess/subject/investigationEvent/component/adverseEventAssessment/subject1/primaryRole/subjectOf2/observation[code/@code=\"T95011\"]/value/low/@value","value":"P5faCkDTfcUj"}]}</t>
  </si>
  <si>
    <t>{"xpath":[{"field":"/MCCI_IN200100UV01/PORR_IN049006UV/controlActProcess/subject/investigationEvent/component/adverseEventAssessment/subject1/primaryRole/subjectOf2/observation[code/@code=\"T95011\"]/value/low/@value","value":"I2vEnRjidZuao"}]}</t>
  </si>
  <si>
    <t>MinimumWeightUnit</t>
  </si>
  <si>
    <t>{"xpath":[{"field":"/MCCI_IN200100UV01/PORR_IN049006UV/controlActProcess/subject/investigationEvent/component/adverseEventAssessment/subject1/primaryRole/subjectOf2/observation[code/@code=\"T95011\"]/value/low/@unit","value":""}]}</t>
  </si>
  <si>
    <t>{"xpath":[{"field":"/MCCI_IN200100UV01/PORR_IN049006UV/controlActProcess/subject/investigationEvent/component/adverseEventAssessment/subject1/primaryRole/subjectOf2/observation[code/@code=\"T95011\"]/value/low/@unit","value":"B"}]}</t>
  </si>
  <si>
    <t>{"xpath":[{"field":"/MCCI_IN200100UV01/PORR_IN049006UV/controlActProcess/subject/investigationEvent/component/adverseEventAssessment/subject1/primaryRole/subjectOf2/observation[code/@code=\"T95011\"]/value/low/@unit","value":"K"}]}</t>
  </si>
  <si>
    <t>{"xpath":[{"field":"/MCCI_IN200100UV01/PORR_IN049006UV/controlActProcess/subject/investigationEvent/component/adverseEventAssessment/subject1/primaryRole/subjectOf2/observation[code/@code=\"T95011\"]/value/low/@unit","value":"A5"}]}</t>
  </si>
  <si>
    <t>{"xpath":[{"field":"/MCCI_IN200100UV01/PORR_IN049006UV/controlActProcess/subject/investigationEvent/component/adverseEventAssessment/subject1/primaryRole/subjectOf2/observation[code/@code=\"T95011\"]/value/low/@unit","value":"E7k"}]}</t>
  </si>
  <si>
    <t>B183</t>
  </si>
  <si>
    <t>MaximumWeight</t>
  </si>
  <si>
    <t>{"xpath":[{"field":"/MCCI_IN200100UV01/PORR_IN049006UV/controlActProcess/subject/investigationEvent/component/adverseEventAssessment/subject1/primaryRole/subjectOf2/observation[code/@code=\"T95011\"]/value/high/@value","value":""}]}</t>
  </si>
  <si>
    <t>{"xpath":[{"field":"/MCCI_IN200100UV01/PORR_IN049006UV/controlActProcess/subject/investigationEvent/component/adverseEventAssessment/subject1/primaryRole/subjectOf2/observation[code/@code=\"T95011\"]/value/high/@value","value":"I"}]}</t>
  </si>
  <si>
    <t>{"xpath":[{"field":"/MCCI_IN200100UV01/PORR_IN049006UV/controlActProcess/subject/investigationEvent/component/adverseEventAssessment/subject1/primaryRole/subjectOf2/observation[code/@code=\"T95011\"]/value/high/@value","value":"E7xWvTfOegM"}]}</t>
  </si>
  <si>
    <t>{"xpath":[{"field":"/MCCI_IN200100UV01/PORR_IN049006UV/controlActProcess/subject/investigationEvent/component/adverseEventAssessment/subject1/primaryRole/subjectOf2/observation[code/@code=\"T95011\"]/value/high/@value","value":"M1dcdjkUQdmh"}]}</t>
  </si>
  <si>
    <t>{"xpath":[{"field":"/MCCI_IN200100UV01/PORR_IN049006UV/controlActProcess/subject/investigationEvent/component/adverseEventAssessment/subject1/primaryRole/subjectOf2/observation[code/@code=\"T95011\"]/value/high/@value","value":"E4wzbvNVBScTc"}]}</t>
  </si>
  <si>
    <t>MaximumWeightUnit</t>
  </si>
  <si>
    <t>{"xpath":[{"field":"/MCCI_IN200100UV01/PORR_IN049006UV/controlActProcess/subject/investigationEvent/component/adverseEventAssessment/subject1/primaryRole/subjectOf2/observation[code/@code=\"T95011\"]/value/high/@unit","value":""}]}</t>
  </si>
  <si>
    <t>{"xpath":[{"field":"/MCCI_IN200100UV01/PORR_IN049006UV/controlActProcess/subject/investigationEvent/component/adverseEventAssessment/subject1/primaryRole/subjectOf2/observation[code/@code=\"T95011\"]/value/high/@unit","value":"R"}]}</t>
  </si>
  <si>
    <t>{"xpath":[{"field":"/MCCI_IN200100UV01/PORR_IN049006UV/controlActProcess/subject/investigationEvent/component/adverseEventAssessment/subject1/primaryRole/subjectOf2/observation[code/@code=\"T95011\"]/value/high/@unit","value":"T"}]}</t>
  </si>
  <si>
    <t>{"xpath":[{"field":"/MCCI_IN200100UV01/PORR_IN049006UV/controlActProcess/subject/investigationEvent/component/adverseEventAssessment/subject1/primaryRole/subjectOf2/observation[code/@code=\"T95011\"]/value/high/@unit","value":"W3"}]}</t>
  </si>
  <si>
    <t>{"xpath":[{"field":"/MCCI_IN200100UV01/PORR_IN049006UV/controlActProcess/subject/investigationEvent/component/adverseEventAssessment/subject1/primaryRole/subjectOf2/observation[code/@code=\"T95011\"]/value/high/@unit","value":"F8u"}]}</t>
  </si>
  <si>
    <t>B191</t>
  </si>
  <si>
    <t>AgeCode</t>
  </si>
  <si>
    <t>{"xpath":[{"field":"/MCCI_IN200100UV01/PORR_IN049006UV/controlActProcess/subject/investigationEvent/component/adverseEventAssessment/subject1/primaryRole/subjectOf2/observation[code/@code=\"T95012\"]/methodCode/@code","value":""}]}</t>
  </si>
  <si>
    <t>{"xpath":[{"field":"/MCCI_IN200100UV01/PORR_IN049006UV/controlActProcess/subject/investigationEvent/component/adverseEventAssessment/subject1/primaryRole/subjectOf2/observation[code/@code=\"T95012\"]/methodCode/@code","value":"C"}]}</t>
  </si>
  <si>
    <t>{"xpath":[{"field":"/MCCI_IN200100UV01/PORR_IN049006UV/controlActProcess/subject/investigationEvent/component/adverseEventAssessment/subject1/primaryRole/subjectOf2/observation[code/@code=\"T95012\"]/methodCode/@code","value":"H1zNZOjZbOYRtg"}]}</t>
  </si>
  <si>
    <t>{"xpath":[{"field":"/MCCI_IN200100UV01/PORR_IN049006UV/controlActProcess/subject/investigationEvent/component/adverseEventAssessment/subject1/primaryRole/subjectOf2/observation[code/@code=\"T95012\"]/methodCode/@code","value":"V4jwuNfJvPenlJu"}]}</t>
  </si>
  <si>
    <t>{"xpath":[{"field":"/MCCI_IN200100UV01/PORR_IN049006UV/controlActProcess/subject/investigationEvent/component/adverseEventAssessment/subject1/primaryRole/subjectOf2/observation[code/@code=\"T95012\"]/methodCode/@code","value":"N5fQNTsFrzluhMQx"}]}</t>
  </si>
  <si>
    <t>Agedesc</t>
  </si>
  <si>
    <t>{"xpath":[{"field":"/MCCI_IN200100UV01/PORR_IN049006UV/controlActProcess/subject/investigationEvent/component/adverseEventAssessment/subject1/primaryRole/subjectOf2/observation[code/@code=\"T95012\"]/methodCode/@displayName","value":""}]}</t>
  </si>
  <si>
    <t>{"xpath":[{"field":"/MCCI_IN200100UV01/PORR_IN049006UV/controlActProcess/subject/investigationEvent/component/adverseEventAssessment/subject1/primaryRole/subjectOf2/observation[code/@code=\"T95012\"]/methodCode/@displayName","value":"V"}]}</t>
  </si>
  <si>
    <t>{"xpath":[{"field":"/MCCI_IN200100UV01/PORR_IN049006UV/controlActProcess/subject/investigationEvent/component/adverseEventAssessment/subject1/primaryRole/subjectOf2/observation[code/@code=\"T95012\"]/methodCode/@displayName","value":"C3jzZtLuPvTosvgHHZCMbRLkjtjTnggGtnhdkVKSaKAcyEEbTlIgtgYlFCSMarBJjBScRraijDoZWQL"}]}</t>
  </si>
  <si>
    <t>{"xpath":[{"field":"/MCCI_IN200100UV01/PORR_IN049006UV/controlActProcess/subject/investigationEvent/component/adverseEventAssessment/subject1/primaryRole/subjectOf2/observation[code/@code=\"T95012\"]/methodCode/@displayName","value":"D3nmPZvuwGctVJWODnPUWUmnxfasEbkDsxhnuVJUMSsSivuUZksFMmWbrCfUAfypDKhPegjPFInFQhHX"}]}</t>
  </si>
  <si>
    <t>{"xpath":[{"field":"/MCCI_IN200100UV01/PORR_IN049006UV/controlActProcess/subject/investigationEvent/component/adverseEventAssessment/subject1/primaryRole/subjectOf2/observation[code/@code=\"T95012\"]/methodCode/@displayName","value":"S7gYiRWhcfkXDvAlVwdHKRnCdsNxDFekUCdHSzvQmIgOKmsaVsToEKDveaWmXASxiOeVvvBHFKVVDfdzl"}]}</t>
  </si>
  <si>
    <t>B192</t>
  </si>
  <si>
    <t>MinimumAge</t>
  </si>
  <si>
    <t>{"xpath":[{"field":"/MCCI_IN200100UV01/PORR_IN049006UV/controlActProcess/subject/investigationEvent/component/adverseEventAssessment/subject1/primaryRole/subjectOf2/observation[code/@code=\"T95012\"]/value/low/@value","value":""}]}</t>
  </si>
  <si>
    <t>{"xpath":[{"field":"/MCCI_IN200100UV01/PORR_IN049006UV/controlActProcess/subject/investigationEvent/component/adverseEventAssessment/subject1/primaryRole/subjectOf2/observation[code/@code=\"T95012\"]/value/low/@value","value":"E"}]}</t>
  </si>
  <si>
    <t>{"xpath":[{"field":"/MCCI_IN200100UV01/PORR_IN049006UV/controlActProcess/subject/investigationEvent/component/adverseEventAssessment/subject1/primaryRole/subjectOf2/observation[code/@code=\"T95012\"]/value/low/@value","value":"Y6elUWNknKL"}]}</t>
  </si>
  <si>
    <t>{"xpath":[{"field":"/MCCI_IN200100UV01/PORR_IN049006UV/controlActProcess/subject/investigationEvent/component/adverseEventAssessment/subject1/primaryRole/subjectOf2/observation[code/@code=\"T95012\"]/value/low/@value","value":"M8dcWNCWMIyC"}]}</t>
  </si>
  <si>
    <t>{"xpath":[{"field":"/MCCI_IN200100UV01/PORR_IN049006UV/controlActProcess/subject/investigationEvent/component/adverseEventAssessment/subject1/primaryRole/subjectOf2/observation[code/@code=\"T95012\"]/value/low/@value","value":"D5wzDwypjkzaI"}]}</t>
  </si>
  <si>
    <t>B1921</t>
  </si>
  <si>
    <t>MinimumAgeUnitscode</t>
  </si>
  <si>
    <t>{"xpath":[{"field":"/MCCI_IN200100UV01/PORR_IN049006UV/controlActProcess/subject/investigationEvent/component/adverseEventAssessment/subject1/primaryRole/subjectOf2/observation[code/@code=\"T95012\"]/value/low/@unit","value":""}]}</t>
  </si>
  <si>
    <t>{"xpath":[{"field":"/MCCI_IN200100UV01/PORR_IN049006UV/controlActProcess/subject/investigationEvent/component/adverseEventAssessment/subject1/primaryRole/subjectOf2/observation[code/@code=\"T95012\"]/value/low/@unit","value":"M"}]}</t>
  </si>
  <si>
    <t>{"xpath":[{"field":"/MCCI_IN200100UV01/PORR_IN049006UV/controlActProcess/subject/investigationEvent/component/adverseEventAssessment/subject1/primaryRole/subjectOf2/observation[code/@code=\"T95012\"]/value/low/@unit","value":"I3cDbuowQAxRgm"}]}</t>
  </si>
  <si>
    <t>{"xpath":[{"field":"/MCCI_IN200100UV01/PORR_IN049006UV/controlActProcess/subject/investigationEvent/component/adverseEventAssessment/subject1/primaryRole/subjectOf2/observation[code/@code=\"T95012\"]/value/low/@unit","value":"D5oFVFNoXPcqwsE"}]}</t>
  </si>
  <si>
    <t>{"xpath":[{"field":"/MCCI_IN200100UV01/PORR_IN049006UV/controlActProcess/subject/investigationEvent/component/adverseEventAssessment/subject1/primaryRole/subjectOf2/observation[code/@code=\"T95012\"]/value/low/@unit","value":"H7aFjJeCvhjQpzka"}]}</t>
  </si>
  <si>
    <t>B193</t>
  </si>
  <si>
    <t>MaximumAge</t>
  </si>
  <si>
    <t>{"xpath":[{"field":"/MCCI_IN200100UV01/PORR_IN049006UV/controlActProcess/subject/investigationEvent/component/adverseEventAssessment/subject1/primaryRole/subjectOf2/observation[code/@code=\"T95012\"]/value/high/@value","value":""}]}</t>
  </si>
  <si>
    <t>{"xpath":[{"field":"/MCCI_IN200100UV01/PORR_IN049006UV/controlActProcess/subject/investigationEvent/component/adverseEventAssessment/subject1/primaryRole/subjectOf2/observation[code/@code=\"T95012\"]/value/high/@value","value":"U"}]}</t>
  </si>
  <si>
    <t>{"xpath":[{"field":"/MCCI_IN200100UV01/PORR_IN049006UV/controlActProcess/subject/investigationEvent/component/adverseEventAssessment/subject1/primaryRole/subjectOf2/observation[code/@code=\"T95012\"]/value/high/@value","value":"N1mADFgPfJX"}]}</t>
  </si>
  <si>
    <t>{"xpath":[{"field":"/MCCI_IN200100UV01/PORR_IN049006UV/controlActProcess/subject/investigationEvent/component/adverseEventAssessment/subject1/primaryRole/subjectOf2/observation[code/@code=\"T95012\"]/value/high/@value","value":"Y6ofzPuSqPAz"}]}</t>
  </si>
  <si>
    <t>{"xpath":[{"field":"/MCCI_IN200100UV01/PORR_IN049006UV/controlActProcess/subject/investigationEvent/component/adverseEventAssessment/subject1/primaryRole/subjectOf2/observation[code/@code=\"T95012\"]/value/high/@value","value":"R6uMnNFmeKhne"}]}</t>
  </si>
  <si>
    <t>B1931</t>
  </si>
  <si>
    <t>MaximumAgeUnits(code)</t>
  </si>
  <si>
    <t>{"xpath":[{"field":"/MCCI_IN200100UV01/PORR_IN049006UV/controlActProcess/subject/investigationEvent/component/adverseEventAssessment/subject1/primaryRole/subjectOf2/observation[code/@code=\"T95012\"]/value/high/@unit","value":""}]}</t>
  </si>
  <si>
    <t>{"xpath":[{"field":"/MCCI_IN200100UV01/PORR_IN049006UV/controlActProcess/subject/investigationEvent/component/adverseEventAssessment/subject1/primaryRole/subjectOf2/observation[code/@code=\"T95012\"]/value/high/@unit","value":"V"}]}</t>
  </si>
  <si>
    <t>{"xpath":[{"field":"/MCCI_IN200100UV01/PORR_IN049006UV/controlActProcess/subject/investigationEvent/component/adverseEventAssessment/subject1/primaryRole/subjectOf2/observation[code/@code=\"T95012\"]/value/high/@unit","value":"E7kPkPppGNxiKZ"}]}</t>
  </si>
  <si>
    <t>{"xpath":[{"field":"/MCCI_IN200100UV01/PORR_IN049006UV/controlActProcess/subject/investigationEvent/component/adverseEventAssessment/subject1/primaryRole/subjectOf2/observation[code/@code=\"T95012\"]/value/high/@unit","value":"K8iTKyoxIZHMzgR"}]}</t>
  </si>
  <si>
    <t>{"xpath":[{"field":"/MCCI_IN200100UV01/PORR_IN049006UV/controlActProcess/subject/investigationEvent/component/adverseEventAssessment/subject1/primaryRole/subjectOf2/observation[code/@code=\"T95012\"]/value/high/@unit","value":"M8rOvVoEOFByYJId"}]}</t>
  </si>
  <si>
    <t>RegisteredNameorBrandName</t>
  </si>
  <si>
    <t>B211</t>
  </si>
  <si>
    <t>ProductCode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</si>
  <si>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</si>
  <si>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</si>
  <si>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J9rVmUWitMcvQNGezmjGGpTJoogyfRNHXIvavbonWteTpfnm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</si>
  <si>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5tSlgSRFPKuQAeRIoMwwtzpopiZumOKZfCuqEvugurRXZNhD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</si>
  <si>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N7cttcyISEKCllnQzjTaXFJJVmIkNVMYQlTuUUevXIbpxNSDXnB"}]}</t>
  </si>
  <si>
    <t>B212</t>
  </si>
  <si>
    <t>RegistrationIdentifier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</si>
  <si>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</si>
  <si>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</si>
  <si>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R4dNgivHeygYEIfjgChHqCGnUXHZMHhorHCFiEYbMMMUdKOO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</si>
  <si>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O7weggyHvVkMBPjniXUzEZtlOMRzTGGwNeTvDZqujRAiFqkYo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</si>
  <si>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J4cPfjsivwdPowwxreDwDVZceSmLAmelMfTCcFJZVuCMMSPRKKS"}]}</t>
  </si>
  <si>
    <t>B213</t>
  </si>
  <si>
    <t>ATCvetCode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</si>
  <si>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</si>
  <si>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H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</si>
  <si>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F3zbOPIZ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</si>
  <si>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A6fLljmKB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</si>
  <si>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T6bYhmtHZqd"}]}</t>
  </si>
  <si>
    <t>B214</t>
  </si>
  <si>
    <t>CompanyorMAH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</si>
  <si>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</si>
  <si>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</si>
  <si>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O5xGKCivugGwDgahQqzpvYWaQKOqLxDipEVyAEJWwTyCqOCRzasIcFrEkIwVAldjlcuEljENKyrlmYrPkGyoCunZNRUAqnGivt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</si>
  <si>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5giKWdnNJPspSKqzkjuPkQcrNJtEmcKSQJyCuecUWSjYaxOfLqLPDmenVbOIFygZZqrMpSTGCdoLOqXZzEUqPpGmlNLzcIuvJa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</si>
  <si>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I6kGhebGhKLmUKAlykCFdLFiuxuWXHcuModLQfDZyGAvZIclERwcbsiCdPcElEBuzpykpDLwrDADThUyPqyyzKxqEGQBjEUxvzfPM"}]}</t>
  </si>
  <si>
    <t>B215</t>
  </si>
  <si>
    <t>MAHAssessment</t>
  </si>
  <si>
    <t>{"xpath":[{"field":"/MCCI_IN200100UV01/PORR_IN049006UV/controlActProcess/subject/investigationEvent/component/adverseEventAssessment/component/causalityAssessment[author/assignedEntity/code/@code=\"T95001\"]/value/originalText","value":""}]}</t>
  </si>
  <si>
    <t>{"xpath":[{"field":"/MCCI_IN200100UV01/PORR_IN049006UV/controlActProcess/subject/investigationEvent/component/adverseEventAssessment/component/causalityAssessment[author/assignedEntity/code/@code=\"T95001\"]/value/originalText","value":"X"}]}</t>
  </si>
  <si>
    <t>{"xpath":[{"field":"/MCCI_IN200100UV01/PORR_IN049006UV/controlActProcess/subject/investigationEvent/component/adverseEventAssessment/component/causalityAssessment[author/assignedEntity/code/@code=\"T95001\"]/value/originalText","value":"E2htZTqVQOnlkKYoLAwJWAqMZvckxUgbbfZkJYKKYGeLbngCpERSJdhDFsdXoWwruNVtijyjHbVxnXOPAuDGxNfgYDHxvHCSTAFKXflxgmQwAvTFngdlkcYSQdrerBBbcaHLCAMggTDyJymLkljfkblkewoPgnYJMYICwfmTAhkuaLeAOaJbdmMGWwbjnkpsrMAFeZfkSTZKmPlsWxrJakPiUjljQcMsukzFkJlhtjmPCxztuSsNVFbMwmpvBrcMDZQXYXZQhdZciPcOBexminEqWpBlAOuxICnbUYJbvSqDVDbxQmijfhDaORJZlTNpgMDDolqxxnqDrgonbjVfwxXXUwAGsXRcfuHJpRvNaYnWOrNqAeFhQlNAIEJgIHZchxMhxjABHJCKolNUbFo"}]}</t>
  </si>
  <si>
    <t>{"xpath":[{"field":"/MCCI_IN200100UV01/PORR_IN049006UV/controlActProcess/subject/investigationEvent/component/adverseEventAssessment/component/causalityAssessment[author/assignedEntity/code/@code=\"T95001\"]/value/originalText","value":"O1iretnECdZDlbfMsWtTghmYFcYcTLWtmvzfKboHfInzKCJvkGHkdypUcqTyFKxoZZjwCUTYfgSrkvUqifNxJMNOmTdPlmvFiWvMWdTQnZbOuJKKWhvOXLDMtMLoGPdODNDGYoGVFpMEVYZIBZeJyzRbjHAdsxeqnfVTxRfcXITtkcVumpxEPupnUEkRlkLtVhXTpFkYhxCicmVWwyhIsTeIjFljBrVspqMaiGSUnznrhLJRCRadEqBFmICrxGQXoOIKsoqkxUzZeoamWLMFiWxczPRfMjrbOvCZzACzmZDjebrJTPxfcNzneapEXiMLQCzeocmJlPpMyolSeOKowrPsWreXiOLCcCNTEdSEfmrbBlGIpztTZbEmtdCXryMNSDfDSEXJBBQycVBLrXr"}]}</t>
  </si>
  <si>
    <t>{"xpath":[{"field":"/MCCI_IN200100UV01/PORR_IN049006UV/controlActProcess/subject/investigationEvent/component/adverseEventAssessment/component/causalityAssessment[author/assignedEntity/code/@code=\"T95001\"]/value/originalText","value":"U2iLyqwjKaHKKRNLSooTKYJdfILrZEGJLUdwkSlIJcydkRPdDcyBpRMZRcDXvCsWvkHukzTcRnxvqYHilKtPWTjcxgUfVdeENGYVQiFUQwxfqUHDnxmRWbzsRcZGcygeuVQHHMCCHquMnqgkdGwsFexfiybthmyKSNmygKFunheKSfdviWyicdJdTsAoyBNZEhKUBleRnaCXJaaRUacJQIolGnmfLSTsOoeTRHNWxBGmEkvoTdyOJBLLVxzMEyKCPgrainoSbivUsjaZQluUTfDkmefVGXZNixMmXjGuLujCklkmjuhYeOnCLXwoKOfJgIGQTgUcfdXERoWWYNtklMPtUJbiylErDpSDSEOPXEcvCJYjkqZwbuCARhzRSYUiSpHjtllvRWgoWocFzAf"}]}</t>
  </si>
  <si>
    <t>B216</t>
  </si>
  <si>
    <t>RAAssessmentcode</t>
  </si>
  <si>
    <t>{"xpath":[{"field":"/MCCI_IN200100UV01/PORR_IN049006UV/controlActProcess/subject/investigationEvent/component/adverseEventAssessment/component/causalityAssessment[author/assignedEntity/code/@code=\"T95009\"]/value/@code","value":""}]}</t>
  </si>
  <si>
    <t>{"xpath":[{"field":"/MCCI_IN200100UV01/PORR_IN049006UV/controlActProcess/subject/investigationEvent/component/adverseEventAssessment/component/causalityAssessment[author/assignedEntity/code/@code=\"T95009\"]/value/@code","value":"I"}]}</t>
  </si>
  <si>
    <t>{"xpath":[{"field":"/MCCI_IN200100UV01/PORR_IN049006UV/controlActProcess/subject/investigationEvent/component/adverseEventAssessment/component/causalityAssessment[author/assignedEntity/code/@code=\"T95009\"]/value/@code","value":"T8xLhjjOJaiaKC"}]}</t>
  </si>
  <si>
    <t>{"xpath":[{"field":"/MCCI_IN200100UV01/PORR_IN049006UV/controlActProcess/subject/investigationEvent/component/adverseEventAssessment/component/causalityAssessment[author/assignedEntity/code/@code=\"T95009\"]/value/@code","value":"G3dJWJIcUSFLzND"}]}</t>
  </si>
  <si>
    <t>{"xpath":[{"field":"/MCCI_IN200100UV01/PORR_IN049006UV/controlActProcess/subject/investigationEvent/component/adverseEventAssessment/component/causalityAssessment[author/assignedEntity/code/@code=\"T95009\"]/value/@code","value":"S8nPtbaoVaboWgux"}]}</t>
  </si>
  <si>
    <t>RAAssessmentdesc</t>
  </si>
  <si>
    <t>{"xpath":[{"field":"/MCCI_IN200100UV01/PORR_IN049006UV/controlActProcess/subject/investigationEvent/component/adverseEventAssessment/component/causalityAssessment[author/assignedEntity/code/@code=\"T95009\"]/value/@displayName","value":""}]}</t>
  </si>
  <si>
    <t>{"xpath":[{"field":"/MCCI_IN200100UV01/PORR_IN049006UV/controlActProcess/subject/investigationEvent/component/adverseEventAssessment/component/causalityAssessment[author/assignedEntity/code/@code=\"T95009\"]/value/@displayName","value":"G"}]}</t>
  </si>
  <si>
    <t>{"xpath":[{"field":"/MCCI_IN200100UV01/PORR_IN049006UV/controlActProcess/subject/investigationEvent/component/adverseEventAssessment/component/causalityAssessment[author/assignedEntity/code/@code=\"T95009\"]/value/@displayName","value":"J2pcoyQpyYVqHVAELaOsHoHsFWbUkJypRlCQfOCfWEqJcKGWPzGbPNgOfFxYHPfPKXHnjDjifECkyOO"}]}</t>
  </si>
  <si>
    <t>{"xpath":[{"field":"/MCCI_IN200100UV01/PORR_IN049006UV/controlActProcess/subject/investigationEvent/component/adverseEventAssessment/component/causalityAssessment[author/assignedEntity/code/@code=\"T95009\"]/value/@displayName","value":"I8ipVgQrvbeRypXeUqdSqBJSCxGxlBtfhOBjzTWzujpHqZuSSzUBthJKnWnHiJWdqgAxIudOZSahbElU"}]}</t>
  </si>
  <si>
    <t>{"xpath":[{"field":"/MCCI_IN200100UV01/PORR_IN049006UV/controlActProcess/subject/investigationEvent/component/adverseEventAssessment/component/causalityAssessment[author/assignedEntity/code/@code=\"T95009\"]/value/@displayName","value":"Z6dsVWRUkdjyqukewuJfCMGkxifFRieryfNEpHcUWUjmLGLkRyHHMGQXOmymFwMjIwCgBMzTPtROTRVOg"}]}</t>
  </si>
  <si>
    <t>B2161</t>
  </si>
  <si>
    <t>ExplanationRelatingtoAssessment</t>
  </si>
  <si>
    <t>{"xpath":[{"field":"/MCCI_IN200100UV01/PORR_IN049006UV/controlActProcess/subject/investigationEvent/component/adverseEventAssessment/component/causalityAssessment[author/assignedEntity/code/@code=\"T95009\"]/text","value":""}]}</t>
  </si>
  <si>
    <t>{"xpath":[{"field":"/MCCI_IN200100UV01/PORR_IN049006UV/controlActProcess/subject/investigationEvent/component/adverseEventAssessment/component/causalityAssessment[author/assignedEntity/code/@code=\"T95009\"]/text","value":"B"}]}</t>
  </si>
  <si>
    <t>{"xpath":[{"field":"/MCCI_IN200100UV01/PORR_IN049006UV/controlActProcess/subject/investigationEvent/component/adverseEventAssessment/component/causalityAssessment[author/assignedEntity/code/@code=\"T95009\"]/text","value":"A7zQnmCOlAanDHEAOfwugDXQDNGpnVwSsJOvzGtoATBAIJDINuJKzAmEyFGbIzgeJpjCNypOzxvpNaZRIQAnVjWrPUXHFZTKJkDWHsXMsEAMaLVHVGOeiCVZKGKSXIZIiyLUTwdBVAzwurykallncojTrNpfBxVaDMhuIzIqGOaduTJlswGzxJbZLBzVuzbYMgrDqGbhAMRWItEkJvezGwAONgQCykOSvSglalSsIXVFCfJVxeUAvcmZNHGprqAvexHieWdSTAFJcKjKKkDuNBsIZnaRbTonVdohCmnQfaJXnWkYsJjErtEDlhAFpRFpeuqexXbqKNRAYcgRwJVTMsrGKpnsEsGJUACkuLOCWBEQVlVhrWZCKwwojeXBQhzeOUkTovUTKZjidMoBLMu"}]}</t>
  </si>
  <si>
    <t>{"xpath":[{"field":"/MCCI_IN200100UV01/PORR_IN049006UV/controlActProcess/subject/investigationEvent/component/adverseEventAssessment/component/causalityAssessment[author/assignedEntity/code/@code=\"T95009\"]/text","value":"T2aVAgENrnfnyBqubSiuANqGavdPDkvltuyHrHLEnINdPpKOnwRbPSHtBelDQzylheuqIBzPbvYQDAUNrvrSCDevYjKIHJqVnHTYrKdPsprSTcHsZcWTDchGOFyQLpkODspuKydjljlVgloyMhbKmXbBMSoCzOevihMdbkcKLHojOVEamZaxNMQPKewKMHeTQxzHWQJYpPtBsgczrPAMauKsLJonsHecFnqllNybpUyFtsPCtwXnCpMbGovPXnAuDkmeuabhkzSTmavFGMauxqDMcmAJBzWtFljnSqjewqHoPHhNAWJUdEGfWmnvaxaqkCHFQejCCijMxlZcIJeeDcZcXXjtnKUgsPtglRPDEshapfIfwSadaASIaryEpEjvxcsjCogMCMFsIiHTqJW"}]}</t>
  </si>
  <si>
    <t>{"xpath":[{"field":"/MCCI_IN200100UV01/PORR_IN049006UV/controlActProcess/subject/investigationEvent/component/adverseEventAssessment/component/causalityAssessment[author/assignedEntity/code/@code=\"T95009\"]/text","value":"U2yojCJyMrhDyPZdTArNZgxjFsXueAZCHmVpdPJqRYHOSYoLTLRCJVNawVjNCjAUdDscfjUlZzcsEluYDpxnWncEIEDfzKKvczqxHIxsKtuOHIzAKgBYXdYlIwHetfgBzSqMtrRNjrBdwbESlEEWnjgkvycBnduJMkaAAQOtXCCTFcEtALAgONluQSNhVLXvccexsSMIHGpsLldwKdiBqgEcDoiWclpAegQyvRCISqZayPravviLsbYfQMTVECJmnGqHDfEcTHbpvvDykQiVMNfvtkTzTLuFxQhBuvDODKBnWbdBdBqRPoigqKHXqzhQYJrqrGNobjJjpJxWlKRjzclnapYlvkfbUseOirpElzAExfCcUYGqbTEyyQcmrsPvbnxXAmbWKRoxInQvNfc"}]}</t>
  </si>
  <si>
    <t>B217</t>
  </si>
  <si>
    <t>RouteofExposure</t>
  </si>
  <si>
    <t>{"xpath":[{"field":"/MCCI_IN200100UV01/PORR_IN049006UV/controlActProcess/subject/investigationEvent/component/adverseEventAssessment/subject1/primaryRole/subjectOf2/substanceAdministration[id/@extension=\"1\"]/routeCode/@code","value":""}]}</t>
  </si>
  <si>
    <t>{"xpath":[{"field":"/MCCI_IN200100UV01/PORR_IN049006UV/controlActProcess/subject/investigationEvent/component/adverseEventAssessment/subject1/primaryRole/subjectOf2/substanceAdministration[id/@extension=\"1\"]/routeCode/@code","value":"I"}]}</t>
  </si>
  <si>
    <t>{"xpath":[{"field":"/MCCI_IN200100UV01/PORR_IN049006UV/controlActProcess/subject/investigationEvent/component/adverseEventAssessment/subject1/primaryRole/subjectOf2/substanceAdministration[id/@extension=\"1\"]/routeCode/@code","value":"O7byDfZmKtOhkV"}]}</t>
  </si>
  <si>
    <t>{"xpath":[{"field":"/MCCI_IN200100UV01/PORR_IN049006UV/controlActProcess/subject/investigationEvent/component/adverseEventAssessment/subject1/primaryRole/subjectOf2/substanceAdministration[id/@extension=\"1\"]/routeCode/@code","value":"O3toSGskbVyyBVa"}]}</t>
  </si>
  <si>
    <t>{"xpath":[{"field":"/MCCI_IN200100UV01/PORR_IN049006UV/controlActProcess/subject/investigationEvent/component/adverseEventAssessment/subject1/primaryRole/subjectOf2/substanceAdministration[id/@extension=\"1\"]/routeCode/@code","value":"W2raTIHAakFAMnyc"}]}</t>
  </si>
  <si>
    <t>B2171</t>
  </si>
  <si>
    <t>RouteofExposuredesc</t>
  </si>
  <si>
    <t>{"xpath":[{"field":"/MCCI_IN200100UV01/PORR_IN049006UV/controlActProcess/subject/investigationEvent/component/adverseEventAssessment/subject1/primaryRole/subjectOf2/substanceAdministration[id/@extension=\"1\"]/routeCode/@displayName","value":""}]}</t>
  </si>
  <si>
    <t>{"xpath":[{"field":"/MCCI_IN200100UV01/PORR_IN049006UV/controlActProcess/subject/investigationEvent/component/adverseEventAssessment/subject1/primaryRole/subjectOf2/substanceAdministration[id/@extension=\"1\"]/routeCode/@displayName","value":"N"}]}</t>
  </si>
  <si>
    <t>{"xpath":[{"field":"/MCCI_IN200100UV01/PORR_IN049006UV/controlActProcess/subject/investigationEvent/component/adverseEventAssessment/subject1/primaryRole/subjectOf2/substanceAdministration[id/@extension=\"1\"]/routeCode/@displayName","value":"S1neUOvhgfRnpIZeBDluQrkjoNhyCwODdPxDcthWrhRpJpieFGzBuBrHPJdWKKkJvPrSCHAtlCjagSN"}]}</t>
  </si>
  <si>
    <t>{"xpath":[{"field":"/MCCI_IN200100UV01/PORR_IN049006UV/controlActProcess/subject/investigationEvent/component/adverseEventAssessment/subject1/primaryRole/subjectOf2/substanceAdministration[id/@extension=\"1\"]/routeCode/@displayName","value":"D2sYWyhISZkjkCdNyColwjIcUYnbqkwngkzdklKXvYZXgwXXKihkJUHyfYANjdwyKkMVnnktaOIdggAe"}]}</t>
  </si>
  <si>
    <t>{"xpath":[{"field":"/MCCI_IN200100UV01/PORR_IN049006UV/controlActProcess/subject/investigationEvent/component/adverseEventAssessment/subject1/primaryRole/subjectOf2/substanceAdministration[id/@extension=\"1\"]/routeCode/@displayName","value":"T8gILtayAmStpKrZWgeNRWtdoWAKImkhCENEAnvhhDoZdUMAZhkRsWiHQMSUgLgDrgxqxnHEjTmvrFeNE"}]}</t>
  </si>
  <si>
    <t>B21711</t>
  </si>
  <si>
    <t>NumericValueforDoseNum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</si>
  <si>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</si>
  <si>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</si>
  <si>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{"xpath":[{"field":"/MCCI_IN200100UV01/PORR_IN049006UV/controlActProcess/subject/investigationEvent/component/adverseEventAssessment/subject1/primaryRole/subjectOf2/substanceAdministration[id/@extension=\"1\"]/doseCheckQuantity/numerator/@value","value":"Z6zLrMOfHKD"}]}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</si>
  <si>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{"xpath":[{"field":"/MCCI_IN200100UV01/PORR_IN049006UV/controlActProcess/subject/investigationEvent/component/adverseEventAssessment/subject1/primaryRole/subjectOf2/substanceAdministration[id/@extension=\"1\"]/doseCheckQuantity/numerator/@value","value":"X1zxKUVUfuvC"}]}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</si>
  <si>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{"xpath":[{"field":"/MCCI_IN200100UV01/PORR_IN049006UV/controlActProcess/subject/investigationEvent/component/adverseEventAssessment/subject1/primaryRole/subjectOf2/substanceAdministration[id/@extension=\"1\"]/doseCheckQuantity/numerator/@value","value":"X1ijVcbMrDXyB"}]}</t>
  </si>
  <si>
    <t>B217111</t>
  </si>
  <si>
    <t>UnitsofValueforDoseCode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</si>
  <si>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</si>
  <si>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</si>
  <si>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U3uVKAczIhHLc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</si>
  <si>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5akdNOvtXxTQHy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</si>
  <si>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V8sJooXpYazERgDG"}]}</t>
  </si>
  <si>
    <t>UnitsofValueforDoseDesc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</si>
  <si>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</si>
  <si>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</si>
  <si>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P9tSXDQuvVhezmTHSzQIBqLoSOrcyPiwgLeIuuhYcbaarZlsNJNYUQbHMfuVSzrbgMnthBgvbqjtQwh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</si>
  <si>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A7fepmeuXGpuzEgpOXerfHMMbUheTKdEhijDUhhMHdtGvDYxKmhmWqMBGsIJwIzFoZyUlNCWAYybKlJ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</si>
  <si>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W2pTgLuxvnBSkcrdEDbESVFnuHVUHsdPNHdYPOAwPuKxDdzLXFXgaSCQNBonDXNJueqzqraUxmBWyEySM"}]}</t>
  </si>
  <si>
    <t>B217121</t>
  </si>
  <si>
    <t>DenominatorValueCode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</si>
  <si>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</si>
  <si>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{"xpath":[{"field":"/MCCI_IN200100UV01/PORR_IN049006UV/controlActProcess/subject/investigationEvent/component/adverseEventAssessment/subject1/primaryRole/subjectOf2/substanceAdministration[id/@extension=\"1\"]/doseCheckQuantity/denominator/translation/@code","value":"R"}]}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</si>
  <si>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X8rBqGJPOGqyfi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</si>
  <si>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Y3hIvWspjHdRJwV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</si>
  <si>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G4lyFxaUjrawBtdS"}]}</t>
  </si>
  <si>
    <t>DenominatorValueDesc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</si>
  <si>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</si>
  <si>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D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</si>
  <si>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I5dbJyKLsSxRSoShYtbxVUnFUwlYqSJuNzqNkwMEJwVmdZvsqeTzLrLDTsAARTGFSneClemhqxkytjy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</si>
  <si>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B2uejoocNceHDoFmrrBquEQSlxxGJhKFrIyERwrMZzOzYHDiYKToIXwMCmksWyiEkcLUkxyRqQpTLTAJ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</si>
  <si>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E6dyMTPcJDElctCbcHjTZFJUdzmYEhrbDZVDSvFjGrXxWiAiZlkoyiFhesWRBHEMdapvpILiyHQwnKCCk"}]}</t>
  </si>
  <si>
    <t>B217122</t>
  </si>
  <si>
    <t>DateofFirstExposure</t>
  </si>
  <si>
    <t>{"xpath":[{"field":"/MCCI_IN200100UV01/PORR_IN049006UV/controlActProcess/subject/investigationEvent/component/adverseEventAssessment/subject1/primaryRole/subjectOf2/substanceAdministration[id/@extension=\"1\"]/effectiveTime/comp/low/@value","value":""}]}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</si>
  <si>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</si>
  <si>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{"xpath":[{"field":"/MCCI_IN200100UV01/PORR_IN049006UV/controlActProcess/subject/investigationEvent/component/adverseEventAssessment/subject1/primaryRole/subjectOf2/substanceAdministration[id/@extension=\"1\"]/effectiveTime/comp/low/@value","value":"U1fodskvoXTBoeychF"}]}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</si>
  <si>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{"xpath":[{"field":"/MCCI_IN200100UV01/PORR_IN049006UV/controlActProcess/subject/investigationEvent/component/adverseEventAssessment/subject1/primaryRole/subjectOf2/substanceAdministration[id/@extension=\"1\"]/effectiveTime/comp/low/@value","value":"C2oeHPLPNtkvFacjtvq"}]}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</si>
  <si>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{"xpath":[{"field":"/MCCI_IN200100UV01/PORR_IN049006UV/controlActProcess/subject/investigationEvent/component/adverseEventAssessment/subject1/primaryRole/subjectOf2/substanceAdministration[id/@extension=\"1\"]/effectiveTime/comp/low/@value","value":"O4yrasPEigKezuUXJtTX"}]}</t>
  </si>
  <si>
    <t>B217123</t>
  </si>
  <si>
    <t>DateofLastExposure</t>
  </si>
  <si>
    <t>{"xpath":[{"field":"/MCCI_IN200100UV01/PORR_IN049006UV/controlActProcess/subject/investigationEvent/component/adverseEventAssessment/subject1/primaryRole/subjectOf2/substanceAdministration[id/@extension=\"1\"]/effectiveTime/comp/high/@value","value":""}]}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</si>
  <si>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{"xpath":[{"field":"/MCCI_IN200100UV01/PORR_IN049006UV/controlActProcess/subject/investigationEvent/component/adverseEventAssessment/subject1/primaryRole/subjectOf2/substanceAdministration[id/@extension=\"1\"]/effectiveTime/comp/high/@value","value":"P"}]}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</si>
  <si>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{"xpath":[{"field":"/MCCI_IN200100UV01/PORR_IN049006UV/controlActProcess/subject/investigationEvent/component/adverseEventAssessment/subject1/primaryRole/subjectOf2/substanceAdministration[id/@extension=\"1\"]/effectiveTime/comp/high/@value","value":"W9wunyFfZomHyBhNPd"}]}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</si>
  <si>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{"xpath":[{"field":"/MCCI_IN200100UV01/PORR_IN049006UV/controlActProcess/subject/investigationEvent/component/adverseEventAssessment/subject1/primaryRole/subjectOf2/substanceAdministration[id/@extension=\"1\"]/effectiveTime/comp/high/@value","value":"J1ieVMqrfuhDYJgcolJ"}]}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</si>
  <si>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{"xpath":[{"field":"/MCCI_IN200100UV01/PORR_IN049006UV/controlActProcess/subject/investigationEvent/component/adverseEventAssessment/subject1/primaryRole/subjectOf2/substanceAdministration[id/@extension=\"1\"]/effectiveTime/comp/high/@value","value":"U5otTGQOYcwlnnHwBvqm"}]}</t>
  </si>
  <si>
    <t>B217131</t>
  </si>
  <si>
    <t>AdministrationValue</t>
  </si>
  <si>
    <t>{"xpath":[{"field":"/MCCI_IN200100UV01/PORR_IN049006UV/controlActProcess/subject/investigationEvent/component/adverseEventAssessment/subject1/primaryRole/subjectOf2/substanceAdministration/id/@extension","value":""}]}</t>
  </si>
  <si>
    <t>{"xpath":[{"field":"/MCCI_IN200100UV01/PORR_IN049006UV/controlActProcess/subject/investigationEvent/component/adverseEventAssessment/subject1/primaryRole/subjectOf2/substanceAdministration/id/@extension","value":"O"}]}</t>
  </si>
  <si>
    <t>{"xpath":[{"field":"/MCCI_IN200100UV01/PORR_IN049006UV/controlActProcess/subject/investigationEvent/component/adverseEventAssessment/subject1/primaryRole/subjectOf2/substanceAdministration/id/@extension","value":"V4kNYWLSeMC"}]}</t>
  </si>
  <si>
    <t>{"xpath":[{"field":"/MCCI_IN200100UV01/PORR_IN049006UV/controlActProcess/subject/investigationEvent/component/adverseEventAssessment/subject1/primaryRole/subjectOf2/substanceAdministration/id/@extension","value":"B6mcupXNsFDB"}]}</t>
  </si>
  <si>
    <t>{"xpath":[{"field":"/MCCI_IN200100UV01/PORR_IN049006UV/controlActProcess/subject/investigationEvent/component/adverseEventAssessment/subject1/primaryRole/subjectOf2/substanceAdministration/id/@extension","value":"Y8azZPGnEUNFu"}]}</t>
  </si>
  <si>
    <t>intervalofadministration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</si>
  <si>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</si>
  <si>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{"xpath":[{"field":"/MCCI_IN200100UV01/PORR_IN049006UV/controlActProcess/subject/investigationEvent/component/adverseEventAssessment/subject1/primaryRole/subjectOf2/substanceAdministration[id/@extension=\"1\"]/effectiveTime/comp/period/@value","value":"W"}]}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</si>
  <si>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{"xpath":[{"field":"/MCCI_IN200100UV01/PORR_IN049006UV/controlActProcess/subject/investigationEvent/component/adverseEventAssessment/subject1/primaryRole/subjectOf2/substanceAdministration[id/@extension=\"1\"]/effectiveTime/comp/period/@value","value":"R3obpswWQYVTrZ"}]}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</si>
  <si>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{"xpath":[{"field":"/MCCI_IN200100UV01/PORR_IN049006UV/controlActProcess/subject/investigationEvent/component/adverseEventAssessment/subject1/primaryRole/subjectOf2/substanceAdministration[id/@extension=\"1\"]/effectiveTime/comp/period/@value","value":"U6pORedjptnJqZM"}]}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</si>
  <si>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{"xpath":[{"field":"/MCCI_IN200100UV01/PORR_IN049006UV/controlActProcess/subject/investigationEvent/component/adverseEventAssessment/subject1/primaryRole/subjectOf2/substanceAdministration[id/@extension=\"1\"]/effectiveTime/comp/period/@value","value":"O5yzttZQLwZlFnRk"}]}</t>
  </si>
  <si>
    <t>B2171311</t>
  </si>
  <si>
    <t>UnitValueIntervalofAdmin</t>
  </si>
  <si>
    <t>{"xpath":[{"field":"/MCCI_IN200100UV01/PORR_IN049006UV/controlActProcess/subject/investigationEvent/component/adverseEventAssessment/subject1/primaryRole/subjectOf2/substanceAdministration[id/@extension=\"1\"]/effectiveTime/comp/period/@unit","value":""}]}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</si>
  <si>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</si>
  <si>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U5rrStSphmyJdZOdUZWsWuaJSDZTtDkBygTRjsEdCWWkrXsJQPSriaMNbHLMwDrfTRbNSTGWvscORTS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</si>
  <si>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2pfwiwujFDxRFtxvQqzwkGmmAbRUodMsAvhHkVOxGMoamvlwpouEMMqJHxQWZGbGzeZqOMtWCnWWCYj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</si>
  <si>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H3hzjkmosraErBclEbUXtgAJloANfISOSxLEwAaYylImudtPZyJTLUdtCPMOtFDKpmJnBDJDNcJnJuZKn"}]}</t>
  </si>
  <si>
    <t>B21721</t>
  </si>
  <si>
    <t>NumericValueforDoseDenom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</si>
  <si>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</si>
  <si>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{"xpath":[{"field":"/MCCI_IN200100UV01/PORR_IN049006UV/controlActProcess/subject/investigationEvent/component/adverseEventAssessment/subject1/primaryRole/subjectOf2/substanceAdministration[id/@extension=\"1\"]/doseCheckQuantity/denominator/@value","value":"L"}]}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</si>
  <si>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{"xpath":[{"field":"/MCCI_IN200100UV01/PORR_IN049006UV/controlActProcess/subject/investigationEvent/component/adverseEventAssessment/subject1/primaryRole/subjectOf2/substanceAdministration[id/@extension=\"1\"]/doseCheckQuantity/denominator/@value","value":"B6sNjgOHBFt"}]}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</si>
  <si>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{"xpath":[{"field":"/MCCI_IN200100UV01/PORR_IN049006UV/controlActProcess/subject/investigationEvent/component/adverseEventAssessment/subject1/primaryRole/subjectOf2/substanceAdministration[id/@extension=\"1\"]/doseCheckQuantity/denominator/@value","value":"H4ijKLpeuHau"}]}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</si>
  <si>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{"xpath":[{"field":"/MCCI_IN200100UV01/PORR_IN049006UV/controlActProcess/subject/investigationEvent/component/adverseEventAssessment/subject1/primaryRole/subjectOf2/substanceAdministration[id/@extension=\"1\"]/doseCheckQuantity/denominator/@value","value":"C7iXXbSvuyOms"}]}</t>
  </si>
  <si>
    <t>B221</t>
  </si>
  <si>
    <t>ActiveIngredient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</si>
  <si>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</si>
  <si>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</si>
  <si>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L8kjGTFqCfZCnzYuXvSDFGFUiEeJVGvWGmnYmSgExJwVaeqlkIVXMNPtxyscZBMISMaaSEzUEPZfkvFSMzghTKQDlgAMUtNPWXvtjpGpXvCxIUMJyYJtMdLEsbmmyMkbmVYUlLHjuiecfdMkEKFgWYUOyifhBqQKQaRtgUttHoVrGXoxlsSUkEqlDECmCYuKJwWLxFd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</si>
  <si>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M3kRNTcGsnilJOBBwsQgQnGIzevgJNyzstOBhyHcwHUDzrbrTtDfUIOMtPyWhaFkgxmqMIetzkkPeiATXzLdWNLmIMYOZMNdEHtLzGkTeouyrOfROJADnQXpJLFmVsWErebeokmCnGbNbqDWWYSNclSOSzyVyHXWSWcgzRTBQcRPGbMgkYzydpSKdaznsKYFdDuaIXY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</si>
  <si>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2ezJfxDZogYVJMyjnyQZDwrcczwkVghVPWWJekYRkbOwbsxJKdFFBTJiIvtBdlvDDufnxWBXZfWeoplncBqXArEYSQKIWTVnWtkYPygjIbkqJuVlxkYeczcWLpvTqWLvZGDDoSXlcaNKmaKQAjnyTxJhjgrFUsfihntxNsXZKlpOZmmMYjRJTUdJmuIJKCTJNGIzShqL"}]}</t>
  </si>
  <si>
    <t>B2211</t>
  </si>
  <si>
    <t>NumericValueforStrength_Num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</si>
  <si>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</si>
  <si>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</si>
  <si>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3oXIcAKew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</si>
  <si>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T2aDrirYvrw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</si>
  <si>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Q3ilRjGUDJgmm"}]}</t>
  </si>
  <si>
    <t>B22111</t>
  </si>
  <si>
    <t>UnitsNumericValueforStrNum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</si>
  <si>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</si>
  <si>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</si>
  <si>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</si>
  <si>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</si>
  <si>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U5iepxGWrqQjg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</si>
  <si>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G4hNkIMCIuWisT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</si>
  <si>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O5tMIwiwpvDCAxX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</si>
  <si>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W3ndFnvPJBGXofSiyjiJmmdSZjGdLaRKpCNOihejDIiJGtqFKzLDCEVvygHROMayDTmXMwRBsQTsgT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</si>
  <si>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R7eKXQqKyfIVFlhsKLcDdOyBNPEiDlQHobHCMSUzqoHkJrngSdhWaFkEzNtaCGRnHPXSEBrBAknnGlh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</si>
  <si>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X7dciSGtkLwRzhzKTHlAsQXFeuGWVsisBkuowbktggcFYRzTgnhrBgQbhMyDLomlvqGvJkDzoNFQhWZKh"}]}</t>
  </si>
  <si>
    <t>B2212</t>
  </si>
  <si>
    <t>ActiveIngredientCode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</si>
  <si>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</si>
  <si>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6ciymfeOQpNP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</si>
  <si>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6ljzYzaChrGzW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</si>
  <si>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3kxKyILBhkBrJwh"}]}</t>
  </si>
  <si>
    <t>NumericValueforStrengthDen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</si>
  <si>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</si>
  <si>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</si>
  <si>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M8aKbIPGazA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</si>
  <si>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H2rCwJMumsC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</si>
  <si>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Q7cZvygeTfDdW"}]}</t>
  </si>
  <si>
    <t>B22121</t>
  </si>
  <si>
    <t>UnitsforNumericValueforStrDen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</si>
  <si>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</si>
  <si>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</si>
  <si>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</si>
  <si>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</si>
  <si>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O4dtHKwGuOpSA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</si>
  <si>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Z4zXBgDwstmjdJ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</si>
  <si>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T5deEogGLxKSZWSO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</si>
  <si>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N6odhdycJgrKKStFTeFOvssqGDLqNmSNWadtTGfSoIeusxJzmdyVaiitjoTvPQqgGVDdZYXImjInqC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</si>
  <si>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O7slamDIxSEbfzKbXRFJeuwAKmAYBNfmRMtYIaQmDEluZRCqycsvDWfzXkJcAjvPexAoabObWqDEMzrI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</si>
  <si>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H2jFWlQepxEiwcAelzZIDNNNnNRUkdHXLkSOZsWsOBotSrKsWxfoKMrVTkZGOYCAiXwVVWWABOCVEXGJL"}]}</t>
  </si>
  <si>
    <t>B222</t>
  </si>
  <si>
    <t>DosageForm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</si>
  <si>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</si>
  <si>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</si>
  <si>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</si>
  <si>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</si>
  <si>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E4iHxItynIDWZ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</si>
  <si>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Q5rctmDXHVHvQL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</si>
  <si>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J4gGtRlpKBPdhHI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</si>
  <si>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D2mGjiZOiiBpAFffmhOStxkYqtdngJEvhdFiBahcfuNWEVJWyDBGPSdUxCtQrdKQMHXCfMHRccoySt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</si>
  <si>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R4krgmkRtCxvWGvBpBTrudvKlmCSPrIVpaTkBGTRuNHaDsgxZyIvYDRCGWJwdtmidRgYMOSjPaSxWcI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</si>
  <si>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J2cXCqkgWuqxkuDRNcdoMwPIoxLmoFXZZZlZhDFPdeGYRCKJKSMwHoGxBQKqwIFvTcWSyIhrGjNezZSyQ"}]}</t>
  </si>
  <si>
    <t>B23</t>
  </si>
  <si>
    <t>LotNumber(s)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</si>
  <si>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</si>
  <si>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</si>
  <si>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W3iiGBHRNWcnHGeRdeZEsntTVeSVKKKAe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</si>
  <si>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Y6mzIXAOsXUJszWsxImIFtLFHOoOmYvVvg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</si>
  <si>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L7huKxhsiLLOrLEFMXEvJkyKUCPHAUiRbhKY"}]}</t>
  </si>
  <si>
    <t>B231</t>
  </si>
  <si>
    <t>ExpirationDate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</si>
  <si>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</si>
  <si>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X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</si>
  <si>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6aRsYmMOZgRPESZkk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</si>
  <si>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7fSlVOsiyHScQngrFT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</si>
  <si>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G2kpcoyBzdTzyZeIETbS"}]}</t>
  </si>
  <si>
    <t>B24</t>
  </si>
  <si>
    <t>WhoAdministeredtheVMP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</si>
  <si>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</si>
  <si>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</si>
  <si>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</si>
  <si>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</si>
  <si>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{"xpath":[{"field":"/MCCI_IN200100UV01/PORR_IN049006UV/controlActProcess/subject/investigationEvent/component/adverseEventAssessment/subject1/primaryRole/subjectOf2/substanceAdministration[id/@extension=\"1\"]/performer/assignedEntity/code/@code","value":"P5tBAzMKNPnJor"}]}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</si>
  <si>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{"xpath":[{"field":"/MCCI_IN200100UV01/PORR_IN049006UV/controlActProcess/subject/investigationEvent/component/adverseEventAssessment/subject1/primaryRole/subjectOf2/substanceAdministration[id/@extension=\"1\"]/performer/assignedEntity/code/@code","value":"R5kDGQOoZItRwaz"}]}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</si>
  <si>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{"xpath":[{"field":"/MCCI_IN200100UV01/PORR_IN049006UV/controlActProcess/subject/investigationEvent/component/adverseEventAssessment/subject1/primaryRole/subjectOf2/substanceAdministration[id/@extension=\"1\"]/performer/assignedEntity/code/@code","value":"I3rQmgWACKslAkJK"}]}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</si>
  <si>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L2uMfXttllnczxKGAgQAmQaDHHxrVVTOHLZNLwXbDzdSXxtdjHgngwPsQlDAsMHsxNpLuhhEfuSKOT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</si>
  <si>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K3qBDTsFYJQTlBuSebqMUGuIxkZOcRSpKZIJbWxfniXbBurRdWMHUHfhxGPglLviiYcMXryRJNoWAmZa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</si>
  <si>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V6sggeZNUSxoFJtYPhbMFXyIfNiWCIsEpXIhEiepFOQEBCoYerdMxoLbvTCimSRKqFWJsXOUwsRGZngJE"}]}</t>
  </si>
  <si>
    <t>UseAccordingtoLabel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</si>
  <si>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</si>
  <si>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A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</si>
  <si>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B5v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</si>
  <si>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Q5zUN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</si>
  <si>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J3mhnC"}]}</t>
  </si>
  <si>
    <t>B251</t>
  </si>
  <si>
    <t>ExplanationforOffLabelUse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</si>
  <si>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</si>
  <si>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S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</si>
  <si>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L1fx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</si>
  <si>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E5wN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</si>
  <si>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O5tNND"}]}</t>
  </si>
  <si>
    <t>B31</t>
  </si>
  <si>
    <t>NarrativeofAE</t>
  </si>
  <si>
    <t>{"xpath":[{"field":"/MCCI_IN200100UV01/PORR_IN049006UV/controlActProcess/subject/investigationEvent/text","value":""}]}</t>
  </si>
  <si>
    <t>{"xpath":[{"field":"/MCCI_IN200100UV01/PORR_IN049006UV/controlActProcess/subject/investigationEvent/text","value":"I"}]}</t>
  </si>
  <si>
    <t>{"xpath":[{"field":"/MCCI_IN200100UV01/PORR_IN049006UV/controlActProcess/subject/investigationEvent/text","value":"O2kmhrTytBGBKEgmgSwcDjydqEDjTFzofVBcngBVxakpvUaTBJyauKdENYWAwSnYWIexlhIdsgSyEZxsNCKOPctsuXdjzpuTiOngCixupQZykbxaagOMvhRQfHhkWCxbuGfGIvnCSjMADrSVDswvWLkNVVRZlvVkXFFsWldtPbMzZkljzeftOhpPbxgtqJmqoSsZcwOTTJuvvVxUzxTzcLAyCllMuQjEuFZCgACToapJDmkbuztSUnorDdmXMyXNOTxcWzonXIJfxkaxlefPDYvxjLaszZhCtnlZlYPSICyRXOppIRnPXTLxfXUVYVqRwvFiJpPthdhbnlnrcNIXttAYLGvKuFjExDAhEEipuUqLEzpHlctROqpHCAtDvzxfhiIspVhXiyixspgwjoc"}]}</t>
  </si>
  <si>
    <t>{"xpath":[{"field":"/MCCI_IN200100UV01/PORR_IN049006UV/controlActProcess/subject/investigationEvent/text","value":"X2nAbiEGqZWGBSTKCPJdnbbbZKPFXCwLwJkIhsdIulaWkMOKwRXHiOUxOqGzlBRmjGOjKwSxBjAYnqlWbnNFRRIKzqHStuvdspFvJhHxBXgVFGTqdTECTaxixWBErNbtYFTxYtUdKtbWYcAcJMUNVsMpLHzAvjradzTdAoToMgZsCyLGjWRMGojkMSxTcLDosuAZQUQWstFXqYwudQMBXaLqRRxczXcFaZRSScdbQXkwMffqjKUAmOeKLxCQrtbTTWqIBZWtoxxkGqgBcRdmlGPmWTjJVEvjuaFNFCkXHSktFLLnOfCdzqGpqZSWeSdiXDyMsRYjjNgqSaalymmVvCZkAXkjUNFfViFxcjXysjTRRhboMFsZUCSYaiwNeePFvmouKykqVGnMjBYMcdI"}]}</t>
  </si>
  <si>
    <t>{"xpath":[{"field":"/MCCI_IN200100UV01/PORR_IN049006UV/controlActProcess/subject/investigationEvent/text","value":"R6fQDhKArWfZNRujuNSPwojmqGnBWdvfKQjsLvvjTPlmrCmiTVQHlroiozRZKFfCnOSYNpSNdDCnqWUJcEIHUjNzPBSVBalGeDLEsFvwZTubNJsRDagfptBCPkuOQETHHNsibQGCXDiitGRTbyBrTnJtnGSIJPDggnJpZyUbePNizTWrivFksdBvUKqlfKjEqsXSEluFOPZSGfkWCYsBsEbAxAaFIDfUHlBDERwxLfCyIlRWjjmYPLFosxXNoZaVAbWLwhUNDvABqtXhkNdXOkJAjZQsqWTLGZJFTljmfnZFEcVcKBkDKjWkAnDnEnYKUKGKfGUPADdTMeduaBvBGpvHMNtXZIxAygPkipsLEOWWOzebozoKcUShYzhEORPzjtEuUVFfQSXUpZjBNhi"}]}</t>
  </si>
  <si>
    <t>B310</t>
  </si>
  <si>
    <t>PreviousAEtoVMP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</si>
  <si>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</si>
  <si>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</si>
  <si>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B4e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</si>
  <si>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Z8sWh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</si>
  <si>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5hiHt"}]}</t>
  </si>
  <si>
    <t>B32</t>
  </si>
  <si>
    <t>AdverseClinicalManifestationsCod</t>
  </si>
  <si>
    <t>{"xpath":[{"field":"/MCCI_IN200100UV01/PORR_IN049006UV/controlActProcess/subject/investigationEvent/component/adverseEventAssessment/subject1/primaryRole/subjectOf2/observation[code/@code=\"T95020\"]/value/@code","value":""}]}</t>
  </si>
  <si>
    <t>{"xpath":[{"field":"/MCCI_IN200100UV01/PORR_IN049006UV/controlActProcess/subject/investigationEvent/component/adverseEventAssessment/subject1/primaryRole/subjectOf2/observation[code/@code=\"T95020\"]/value/@code","value":"M"}]}</t>
  </si>
  <si>
    <t>{"xpath":[{"field":"/MCCI_IN200100UV01/PORR_IN049006UV/controlActProcess/subject/investigationEvent/component/adverseEventAssessment/subject1/primaryRole/subjectOf2/observation[code/@code=\"T95020\"]/value/@code","value":"O3rckWZyfzqQYa"}]}</t>
  </si>
  <si>
    <t>{"xpath":[{"field":"/MCCI_IN200100UV01/PORR_IN049006UV/controlActProcess/subject/investigationEvent/component/adverseEventAssessment/subject1/primaryRole/subjectOf2/observation[code/@code=\"T95020\"]/value/@code","value":"P6cnSeGrDQfhfqF"}]}</t>
  </si>
  <si>
    <t>{"xpath":[{"field":"/MCCI_IN200100UV01/PORR_IN049006UV/controlActProcess/subject/investigationEvent/component/adverseEventAssessment/subject1/primaryRole/subjectOf2/observation[code/@code=\"T95020\"]/value/@code","value":"Q5wflucYiFikaNiI"}]}</t>
  </si>
  <si>
    <t>AdverseClinicalManifestationsDes</t>
  </si>
  <si>
    <t>{"xpath":[{"field":"/MCCI_IN200100UV01/PORR_IN049006UV/controlActProcess/subject/investigationEvent/component/adverseEventAssessment/subject1/primaryRole/subjectOf2/observation[code/@code=\"T95020\"]/value/@displayName","value":""}]}</t>
  </si>
  <si>
    <t>{"xpath":[{"field":"/MCCI_IN200100UV01/PORR_IN049006UV/controlActProcess/subject/investigationEvent/component/adverseEventAssessment/subject1/primaryRole/subjectOf2/observation[code/@code=\"T95020\"]/value/@displayName","value":"U"}]}</t>
  </si>
  <si>
    <t>{"xpath":[{"field":"/MCCI_IN200100UV01/PORR_IN049006UV/controlActProcess/subject/investigationEvent/component/adverseEventAssessment/subject1/primaryRole/subjectOf2/observation[code/@code=\"T95020\"]/value/@displayName","value":"N7xGHlqWXsmRRJtwOSYewliQiLTvEevoUNgCFERglnSFJHjQLfctIAQWwNCMPmLrGTUWNLdzFrkGsRguqwpNfLLQbjOVqdYrGncXSMQQWNABSxRnJrZvxWIiCjsEoBrMeNeLdwLNJpPxIcDlboQozgaJWUcGNHdBbeMvtcAThpsGzMTdXItnhRVAiGRrEoOkTbtCEEFIdJvysunudWuvZyCJkenyRPEBQmIDQZmBRomaMJuLcMmenQuEG"}]}</t>
  </si>
  <si>
    <t>{"xpath":[{"field":"/MCCI_IN200100UV01/PORR_IN049006UV/controlActProcess/subject/investigationEvent/component/adverseEventAssessment/subject1/primaryRole/subjectOf2/observation[code/@code=\"T95020\"]/value/@displayName","value":"U2kgmByzfkZNJLAsYwyaVegecFbYTCTxirIkgaHTvlzZuaTSbrwoNEhxMxFFDSxNciypmIMUhxzPEAwDwXMgGBvvoNpksEgYTxOgifmJovDRFdBJVSmKTsIQvnZeNssBvOwngjMlTQyMewEJgcuMxpoPloLvYfKkKAFlMOuojlWypMabQUrKihQgDHjFOXVdQExrKzyPNRKmCPrBJCGHMbQNHoqalQSzpUpzMZqdmCxkwHiNKpMaymrYso"}]}</t>
  </si>
  <si>
    <t>{"xpath":[{"field":"/MCCI_IN200100UV01/PORR_IN049006UV/controlActProcess/subject/investigationEvent/component/adverseEventAssessment/subject1/primaryRole/subjectOf2/observation[code/@code=\"T95020\"]/value/@displayName","value":"C5hAitEVNijqcBDSBsXOBrxuTQKsyOjVLuISvdLrPzYToURywcUHGpwwpZtgHnqZcsJXePKQrvhpMPsQsezFEfRATCzDQCRsriqSjcOoYBwSFoMhDslMTIawuIbvRbJjeYIwrHERgwYJUeiXvlQkLromrRNBEXYDZFPwwRzjpKWonITpurfcTxVVpWxvfdUFCnGRwiGkvmZyAIblIteXVuYPbMsbuTprxcFjqaZpdFaTGxGyPbSBXsVdzys"}]}</t>
  </si>
  <si>
    <t>B321</t>
  </si>
  <si>
    <t>NumberofAnimal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</si>
  <si>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</si>
  <si>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{"xpath":[{"field":"/MCCI_IN200100UV01/PORR_IN049006UV/controlActProcess/subject/investigationEvent/component/adverseEventAssessment/subject1/primaryRole/subjectOf2/observation[code/@code=\"T95020\"]/referenceRange/observationRange/value/@value","value":"R"}]}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</si>
  <si>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{"xpath":[{"field":"/MCCI_IN200100UV01/PORR_IN049006UV/controlActProcess/subject/investigationEvent/component/adverseEventAssessment/subject1/primaryRole/subjectOf2/observation[code/@code=\"T95020\"]/referenceRange/observationRange/value/@value","value":"J8aUfmYkUxS"}]}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</si>
  <si>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{"xpath":[{"field":"/MCCI_IN200100UV01/PORR_IN049006UV/controlActProcess/subject/investigationEvent/component/adverseEventAssessment/subject1/primaryRole/subjectOf2/observation[code/@code=\"T95020\"]/referenceRange/observationRange/value/@value","value":"J8pxayYdNQtZ"}]}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</si>
  <si>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{"xpath":[{"field":"/MCCI_IN200100UV01/PORR_IN049006UV/controlActProcess/subject/investigationEvent/component/adverseEventAssessment/subject1/primaryRole/subjectOf2/observation[code/@code=\"T95020\"]/referenceRange/observationRange/value/@value","value":"K7cjgaBECrbUl"}]}</t>
  </si>
  <si>
    <t>B3211</t>
  </si>
  <si>
    <t>AccuracyoftheNumberofAnimals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</si>
  <si>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</si>
  <si>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</si>
  <si>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{"xpath":[{"field":"/MCCI_IN200100UV01/PORR_IN049006UV/controlActProcess/subject/investigationEvent/component/adverseEventAssessment/subject1/primaryRole/subjectOf2/observation[code/@code=\"T95020\"]/referenceRange/observationRange/interpretationCode/@code","value":"N"}]}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</si>
  <si>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</si>
  <si>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Q9aFwhmZdKgnwO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</si>
  <si>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C4vsYrKkQeEzVY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</si>
  <si>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W6wZDEvmBgaFbZUi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</si>
  <si>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5rQiLnVCjCgdhdbvYSEKqcHWsiYXCpABXmcczgdRtoRQdBlaziOtPrJSQoGOdWDGoIGgJFMSGWaUdt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</si>
  <si>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O6aEuxdNHsrUwgcXlaqRTFQjQKymxIAuOHOtIwNvIcKytxsuQEYSzfyFoArsFeHVzFOEcpStDAPNDIeh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</si>
  <si>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9bCknFYUIhiQzagfrpdlbEpolGuMeJNZLLPDVgOPHbDinwWvvINkCVBkIwwRPltTsyTVHuuyQhTPALjh"}]}</t>
  </si>
  <si>
    <t>B33</t>
  </si>
  <si>
    <t>DateofOnsetofAE(AEStartDate)</t>
  </si>
  <si>
    <t>{"xpath":[{"field":"/MCCI_IN200100UV01/PORR_IN049006UV/controlActProcess/subject/investigationEvent/component/adverseEventAssessment/subject1/primaryRole/subjectOf2/observation[code/@code=\"T95020\"]/effectiveTime/low/@value","value":""}]}</t>
  </si>
  <si>
    <t>{"xpath":[{"field":"/MCCI_IN200100UV01/PORR_IN049006UV/controlActProcess/subject/investigationEvent/component/adverseEventAssessment/subject1/primaryRole/subjectOf2/observation[code/@code=\"T95020\"]/effectiveTime/low/@value","value":"H"}]}</t>
  </si>
  <si>
    <t>{"xpath":[{"field":"/MCCI_IN200100UV01/PORR_IN049006UV/controlActProcess/subject/investigationEvent/component/adverseEventAssessment/subject1/primaryRole/subjectOf2/observation[code/@code=\"T95020\"]/effectiveTime/low/@value","value":"C1lWviWfdZiuBmtiIo"}]}</t>
  </si>
  <si>
    <t>{"xpath":[{"field":"/MCCI_IN200100UV01/PORR_IN049006UV/controlActProcess/subject/investigationEvent/component/adverseEventAssessment/subject1/primaryRole/subjectOf2/observation[code/@code=\"T95020\"]/effectiveTime/low/@value","value":"J1tKCZSuhXYgSbWtgwu"}]}</t>
  </si>
  <si>
    <t>{"xpath":[{"field":"/MCCI_IN200100UV01/PORR_IN049006UV/controlActProcess/subject/investigationEvent/component/adverseEventAssessment/subject1/primaryRole/subjectOf2/observation[code/@code=\"T95020\"]/effectiveTime/low/@value","value":"Y8eJUDNgPHMpOfdGHDQn"}]}</t>
  </si>
  <si>
    <t>B34</t>
  </si>
  <si>
    <t>LengthofTimebetweenExposuretoVMPofAE</t>
  </si>
  <si>
    <t>{"xpath":[{"field":"/MCCI_IN200100UV01/PORR_IN049006UV/controlActProcess/subject/investigationEvent/component/adverseEventAssessment/subject1/primaryRole/subjectOf2/observation[code/@code=\"T95021\"]/value/@code","value":""}]}</t>
  </si>
  <si>
    <t>{"xpath":[{"field":"/MCCI_IN200100UV01/PORR_IN049006UV/controlActProcess/subject/investigationEvent/component/adverseEventAssessment/subject1/primaryRole/subjectOf2/observation[code/@code=\"T95021\"]/value/@displayName","value":""}]}</t>
  </si>
  <si>
    <t>{"xpath":[{"field":"/MCCI_IN200100UV01/PORR_IN049006UV/controlActProcess/subject/investigationEvent/component/adverseEventAssessment/subject1/primaryRole/subjectOf2/observation[code/@code=\"T95021\"]/value/@code","value":"U"}]}</t>
  </si>
  <si>
    <t>{"xpath":[{"field":"/MCCI_IN200100UV01/PORR_IN049006UV/controlActProcess/subject/investigationEvent/component/adverseEventAssessment/subject1/primaryRole/subjectOf2/observation[code/@code=\"T95021\"]/value/@displayName","value":"M"}]}</t>
  </si>
  <si>
    <t>{"xpath":[{"field":"/MCCI_IN200100UV01/PORR_IN049006UV/controlActProcess/subject/investigationEvent/component/adverseEventAssessment/subject1/primaryRole/subjectOf2/observation[code/@code=\"T95021\"]/value/@code","value":"I8mLzEulzDgUcD"}]}</t>
  </si>
  <si>
    <t>{"xpath":[{"field":"/MCCI_IN200100UV01/PORR_IN049006UV/controlActProcess/subject/investigationEvent/component/adverseEventAssessment/subject1/primaryRole/subjectOf2/observation[code/@code=\"T95021\"]/value/@code","value":"O4mEwRBKHNnDnVI"}]}</t>
  </si>
  <si>
    <t>{"xpath":[{"field":"/MCCI_IN200100UV01/PORR_IN049006UV/controlActProcess/subject/investigationEvent/component/adverseEventAssessment/subject1/primaryRole/subjectOf2/observation[code/@code=\"T95021\"]/value/@code","value":"C5ihXgxpwHHKoHaR"}]}</t>
  </si>
  <si>
    <t>{"xpath":[{"field":"/MCCI_IN200100UV01/PORR_IN049006UV/controlActProcess/subject/investigationEvent/component/adverseEventAssessment/subject1/primaryRole/subjectOf2/observation[code/@code=\"T95021\"]/value/@displayName","value":"P5ddveSpUikAUZsJaGJiVZDrMveITOUBRpdQNqMfXKhWKpAOGedvPQICWklPsmqmXNRhPEoxRqFgOEG"}]}</t>
  </si>
  <si>
    <t>{"xpath":[{"field":"/MCCI_IN200100UV01/PORR_IN049006UV/controlActProcess/subject/investigationEvent/component/adverseEventAssessment/subject1/primaryRole/subjectOf2/observation[code/@code=\"T95021\"]/value/@displayName","value":"B5tjEikuuGqdsxfvDbteMcjfFBWOKSuwfPZyjzNjNJmXJfAndHovurfHdIyOBfqZWQccwteQlgCVIjTi"}]}</t>
  </si>
  <si>
    <t>{"xpath":[{"field":"/MCCI_IN200100UV01/PORR_IN049006UV/controlActProcess/subject/investigationEvent/component/adverseEventAssessment/subject1/primaryRole/subjectOf2/observation[code/@code=\"T95021\"]/value/@displayName","value":"G4nYkujqHluhDZvdOrQvtLOxdBfLwLxOuQUjaveeUajKNMVgwMeJIfYjUGjgGgECBPQeVZHiSAFGXkeaN"}]}</t>
  </si>
  <si>
    <t>B351</t>
  </si>
  <si>
    <t>Duration(Time)</t>
  </si>
  <si>
    <t>{"xpath":[{"field":"/MCCI_IN200100UV01/PORR_IN049006UV/controlActProcess/subject/investigationEvent/component/adverseEventAssessment/subject1/primaryRole/subjectOf2/observation[code/@code=\"T95020\"]/effectiveTime/low/@value","value":"J"}]}</t>
  </si>
  <si>
    <t>{"xpath":[{"field":"/MCCI_IN200100UV01/PORR_IN049006UV/controlActProcess/subject/investigationEvent/component/adverseEventAssessment/subject1/primaryRole/subjectOf2/observation[code/@code=\"T95020\"]/effectiveTime/low/@value","value":"B3ycDJqVpJe"}]}</t>
  </si>
  <si>
    <t>{"xpath":[{"field":"/MCCI_IN200100UV01/PORR_IN049006UV/controlActProcess/subject/investigationEvent/component/adverseEventAssessment/subject1/primaryRole/subjectOf2/observation[code/@code=\"T95020\"]/effectiveTime/low/@value","value":"J8yLlQAGfwxf"}]}</t>
  </si>
  <si>
    <t>{"xpath":[{"field":"/MCCI_IN200100UV01/PORR_IN049006UV/controlActProcess/subject/investigationEvent/component/adverseEventAssessment/subject1/primaryRole/subjectOf2/observation[code/@code=\"T95020\"]/effectiveTime/low/@value","value":"E3rydLBAYaErT"}]}</t>
  </si>
  <si>
    <t>B3511</t>
  </si>
  <si>
    <t>DurationTimeUnits</t>
  </si>
  <si>
    <t>{"xpath":[{"field":"/MCCI_IN200100UV01/PORR_IN049006UV/controlActProcess/subject/investigationEvent/component/adverseEventAssessment/subject1/primaryRole/subjectOf2/observation[code/@code=\"T95020\"]/effectiveTime/width/@unit","value":""}]}</t>
  </si>
  <si>
    <t>{"xpath":[{"field":"/MCCI_IN200100UV01/PORR_IN049006UV/controlActProcess/subject/investigationEvent/component/adverseEventAssessment/subject1/primaryRole/subjectOf2/observation[code/@code=\"T95020\"]/effectiveTime/width/@value","value":""}]}</t>
  </si>
  <si>
    <t>{"xpath":[{"field":"/MCCI_IN200100UV01/PORR_IN049006UV/controlActProcess/subject/investigationEvent/component/adverseEventAssessment/subject1/primaryRole/subjectOf2/observation[code/@code=\"T95020\"]/effectiveTime/width/@unit","value":"M"}]}</t>
  </si>
  <si>
    <t>{"xpath":[{"field":"/MCCI_IN200100UV01/PORR_IN049006UV/controlActProcess/subject/investigationEvent/component/adverseEventAssessment/subject1/primaryRole/subjectOf2/observation[code/@code=\"T95020\"]/effectiveTime/width/@value","value":"K"}]}</t>
  </si>
  <si>
    <t>{"xpath":[{"field":"/MCCI_IN200100UV01/PORR_IN049006UV/controlActProcess/subject/investigationEvent/component/adverseEventAssessment/subject1/primaryRole/subjectOf2/observation[code/@code=\"T95020\"]/effectiveTime/width/@value","value":"L1meuQlJExjQJB"}]}</t>
  </si>
  <si>
    <t>{"xpath":[{"field":"/MCCI_IN200100UV01/PORR_IN049006UV/controlActProcess/subject/investigationEvent/component/adverseEventAssessment/subject1/primaryRole/subjectOf2/observation[code/@code=\"T95020\"]/effectiveTime/width/@value","value":"L5tMapgppnYHyRe"}]}</t>
  </si>
  <si>
    <t>{"xpath":[{"field":"/MCCI_IN200100UV01/PORR_IN049006UV/controlActProcess/subject/investigationEvent/component/adverseEventAssessment/subject1/primaryRole/subjectOf2/observation[code/@code=\"T95020\"]/effectiveTime/width/@value","value":"T2aLRuUxWZYKnnOA"}]}</t>
  </si>
  <si>
    <t>{"xpath":[{"field":"/MCCI_IN200100UV01/PORR_IN049006UV/controlActProcess/subject/investigationEvent/component/adverseEventAssessment/subject1/primaryRole/subjectOf2/observation[code/@code=\"T95020\"]/effectiveTime/width/@unit","value":"V6gWifAiWekLdpKqyJjlLNzCAPESLfpFFwbtFyQTnqqUQpRGVHqgKCNwuSpuLpnbbLFjoaJmzZFbCQI"}]}</t>
  </si>
  <si>
    <t>{"xpath":[{"field":"/MCCI_IN200100UV01/PORR_IN049006UV/controlActProcess/subject/investigationEvent/component/adverseEventAssessment/subject1/primaryRole/subjectOf2/observation[code/@code=\"T95020\"]/effectiveTime/width/@unit","value":"C6baxfPclEdtWQtvlamZpmScKEciTtzjZaJEvpoQEPCLgQYsKAuksXdmkfJRYOLLfnySGhMqqolVDqUV"}]}</t>
  </si>
  <si>
    <t>{"xpath":[{"field":"/MCCI_IN200100UV01/PORR_IN049006UV/controlActProcess/subject/investigationEvent/component/adverseEventAssessment/subject1/primaryRole/subjectOf2/observation[code/@code=\"T95020\"]/effectiveTime/width/@unit","value":"H1uvGwtpXVuHLaKgvwNqBqCARaiYBVfQXGDOHLPUCvDHXvUNfGYZuQxZaXUHRZFucxVSmaBxsRyZmWOxg"}]}</t>
  </si>
  <si>
    <t>B36</t>
  </si>
  <si>
    <t>SeriousAE</t>
  </si>
  <si>
    <t>{"xpath":[{"field":"/MCCI_IN200100UV01/PORR_IN049006UV/controlActProcess/subject/investigationEvent/subjectOf2/investigationCharacteristic[code/@code=\"T95022\"]/value/@value","value":""}]}</t>
  </si>
  <si>
    <t>{"xpath":[{"field":"/MCCI_IN200100UV01/PORR_IN049006UV/controlActProcess/subject/investigationEvent/subjectOf2/investigationCharacteristic[code/@code=\"T95022\"]/value/@value","value":"K"}]}</t>
  </si>
  <si>
    <t>{"xpath":[{"field":"/MCCI_IN200100UV01/PORR_IN049006UV/controlActProcess/subject/investigationEvent/subjectOf2/investigationCharacteristic[code/@code=\"T95022\"]/value/@value","value":"J2la"}]}</t>
  </si>
  <si>
    <t>{"xpath":[{"field":"/MCCI_IN200100UV01/PORR_IN049006UV/controlActProcess/subject/investigationEvent/subjectOf2/investigationCharacteristic[code/@code=\"T95022\"]/value/@value","value":"A5cYr"}]}</t>
  </si>
  <si>
    <t>{"xpath":[{"field":"/MCCI_IN200100UV01/PORR_IN049006UV/controlActProcess/subject/investigationEvent/subjectOf2/investigationCharacteristic[code/@code=\"T95022\"]/value/@value","value":"V6vCSn"}]}</t>
  </si>
  <si>
    <t>B37</t>
  </si>
  <si>
    <t>TreatmentofAE</t>
  </si>
  <si>
    <t>{"xpath":[{"field":"/MCCI_IN200100UV01/PORR_IN049006UV/controlActProcess/subject/investigationEvent/component/adverseEventAssessment/subject1/primaryRole/subjectOf2/observation[code/@code=\"T95023\"]/value/@value","value":""}]}</t>
  </si>
  <si>
    <t>{"xpath":[{"field":"/MCCI_IN200100UV01/PORR_IN049006UV/controlActProcess/subject/investigationEvent/component/adverseEventAssessment/subject1/primaryRole/subjectOf2/observation[code/@code=\"T95023\"]/value/@value","value":"T"}]}</t>
  </si>
  <si>
    <t>{"xpath":[{"field":"/MCCI_IN200100UV01/PORR_IN049006UV/controlActProcess/subject/investigationEvent/component/adverseEventAssessment/subject1/primaryRole/subjectOf2/observation[code/@code=\"T95023\"]/value/@value","value":"J1jQ"}]}</t>
  </si>
  <si>
    <t>{"xpath":[{"field":"/MCCI_IN200100UV01/PORR_IN049006UV/controlActProcess/subject/investigationEvent/component/adverseEventAssessment/subject1/primaryRole/subjectOf2/observation[code/@code=\"T95023\"]/value/@value","value":"Y4tWC"}]}</t>
  </si>
  <si>
    <t>{"xpath":[{"field":"/MCCI_IN200100UV01/PORR_IN049006UV/controlActProcess/subject/investigationEvent/component/adverseEventAssessment/subject1/primaryRole/subjectOf2/observation[code/@code=\"T95023\"]/value/@value","value":"G8vxGS"}]}</t>
  </si>
  <si>
    <t>B38</t>
  </si>
  <si>
    <t>OutcometoDate</t>
  </si>
  <si>
    <t>{"xpath":[{"field":"/MCCI_IN200100UV01/PORR_IN049006UV/controlActProcess/subject/investigationEvent/component/adverseEventAssessment/subject1/primaryRole/subjectOf2/observation[code/@code=\"C53279\"]/value/@value","value":""}]}</t>
  </si>
  <si>
    <t>{"xpath":[{"field":"/MCCI_IN200100UV01/PORR_IN049006UV/controlActProcess/subject/investigationEvent/component/adverseEventAssessment/subject1/primaryRole/subjectOf2/observation[code/@code=\"C53279\"]/value/@value","value":"V"}]}</t>
  </si>
  <si>
    <t>{"xpath":[{"field":"/MCCI_IN200100UV01/PORR_IN049006UV/controlActProcess/subject/investigationEvent/component/adverseEventAssessment/subject1/primaryRole/subjectOf2/observation[code/@code=\"C53279\"]/value/@value","value":"Z7fXAqATcBc"}]}</t>
  </si>
  <si>
    <t>{"xpath":[{"field":"/MCCI_IN200100UV01/PORR_IN049006UV/controlActProcess/subject/investigationEvent/component/adverseEventAssessment/subject1/primaryRole/subjectOf2/observation[code/@code=\"C53279\"]/value/@value","value":"T2nZVqKCllsU"}]}</t>
  </si>
  <si>
    <t>{"xpath":[{"field":"/MCCI_IN200100UV01/PORR_IN049006UV/controlActProcess/subject/investigationEvent/component/adverseEventAssessment/subject1/primaryRole/subjectOf2/observation[code/@code=\"C53279\"]/value/@value","value":"O5qHhclAOgZLj"}]}</t>
  </si>
  <si>
    <t>B39</t>
  </si>
  <si>
    <t>PreviousExposuretotheVMP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</si>
  <si>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</si>
  <si>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I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</si>
  <si>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P4rm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</si>
  <si>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G1jf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</si>
  <si>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D5xonO"}]}</t>
  </si>
  <si>
    <t>B41</t>
  </si>
  <si>
    <t>DidAEAbateAfterStoppingtheVMP?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</si>
  <si>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</si>
  <si>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</si>
  <si>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G6z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</si>
  <si>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F8reg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</si>
  <si>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8ddWS"}]}</t>
  </si>
  <si>
    <t>B42</t>
  </si>
  <si>
    <t>DidAEReappearAfterReintroductionoftheVMP?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</si>
  <si>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</si>
  <si>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Y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</si>
  <si>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O3g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</si>
  <si>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7tp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</si>
  <si>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6dsCu"}]}</t>
  </si>
  <si>
    <t>B51</t>
  </si>
  <si>
    <t>AttendingVeterinariansAssessmentofAE</t>
  </si>
  <si>
    <t>{"xpath":[{"field":"/MCCI_IN200100UV01/PORR_IN049006UV/controlActProcess/subject/investigationEvent/component/adverseEventAssessment/component/causalityAssessment[author/assignedEntity/code/@code=\"C82470\"]/value/@code","value":""}]}</t>
  </si>
  <si>
    <t>{"xpath":[{"field":"/MCCI_IN200100UV01/PORR_IN049006UV/controlActProcess/subject/investigationEvent/component/adverseEventAssessment/component/causalityAssessment[author/assignedEntity/code/@code=\"C82470\"]/value/@displayName","value":""}]}</t>
  </si>
  <si>
    <t>{"xpath":[{"field":"/MCCI_IN200100UV01/PORR_IN049006UV/controlActProcess/subject/investigationEvent/component/adverseEventAssessment/component/causalityAssessment[author/assignedEntity/code/@code=\"C82470\"]/value/@code","value":"Q"}]}</t>
  </si>
  <si>
    <t>{"xpath":[{"field":"/MCCI_IN200100UV01/PORR_IN049006UV/controlActProcess/subject/investigationEvent/component/adverseEventAssessment/component/causalityAssessment[author/assignedEntity/code/@code=\"C82470\"]/value/@displayName","value":"B"}]}</t>
  </si>
  <si>
    <t>{"xpath":[{"field":"/MCCI_IN200100UV01/PORR_IN049006UV/controlActProcess/subject/investigationEvent/component/adverseEventAssessment/component/causalityAssessment[author/assignedEntity/code/@code=\"C82470\"]/value/@code","value":"D3ybzaJyqdyJBz"}]}</t>
  </si>
  <si>
    <t>{"xpath":[{"field":"/MCCI_IN200100UV01/PORR_IN049006UV/controlActProcess/subject/investigationEvent/component/adverseEventAssessment/component/causalityAssessment[author/assignedEntity/code/@code=\"C82470\"]/value/@code","value":"L6nezUhbkVnqfZa"}]}</t>
  </si>
  <si>
    <t>{"xpath":[{"field":"/MCCI_IN200100UV01/PORR_IN049006UV/controlActProcess/subject/investigationEvent/component/adverseEventAssessment/component/causalityAssessment[author/assignedEntity/code/@code=\"C82470\"]/value/@code","value":"S7ckUKAzEYXtsnVQ"}]}</t>
  </si>
  <si>
    <t>{"xpath":[{"field":"/MCCI_IN200100UV01/PORR_IN049006UV/controlActProcess/subject/investigationEvent/component/adverseEventAssessment/component/causalityAssessment[author/assignedEntity/code/@code=\"C82470\"]/value/@displayName","value":"V2aIcHbOOAelDxeVQNElMXtuWjQGNtMImXyhMCEuYiaKfrCiAsTSHUHroSOqAnXBXcSPAiPpvevsOvd"}]}</t>
  </si>
  <si>
    <t>{"xpath":[{"field":"/MCCI_IN200100UV01/PORR_IN049006UV/controlActProcess/subject/investigationEvent/component/adverseEventAssessment/component/causalityAssessment[author/assignedEntity/code/@code=\"C82470\"]/value/@displayName","value":"F7lPInlWCBTInAcJdhIJCyIEVeuvSSrxlmEYeZSCISZMRbAiGzpRCxLaPQLbFdUooXgSavMlziWTaJnc"}]}</t>
  </si>
  <si>
    <t>{"xpath":[{"field":"/MCCI_IN200100UV01/PORR_IN049006UV/controlActProcess/subject/investigationEvent/component/adverseEventAssessment/component/causalityAssessment[author/assignedEntity/code/@code=\"C82470\"]/value/@displayName","value":"G1inGhGdLcugydpykAtdhxTSogVpMfePSHzgPNwYYwlPtIkJLfRSnIUvgmcTNlsdjuMOrlWJwfsaGDbAL"}]}</t>
  </si>
  <si>
    <t>B71</t>
  </si>
  <si>
    <t>AttachedDocumentFilename</t>
  </si>
  <si>
    <t>{"xpath":[{"field":"/MCCI_IN200100UV01/PORR_IN049006UV/controlActProcess/subject/investigationEvent/reference/document/title","value":""}]}</t>
  </si>
  <si>
    <t>{"xpath":[{"field":"/MCCI_IN200100UV01/PORR_IN049006UV/controlActProcess/subject/investigationEvent/reference/document/title","value":"P"}]}</t>
  </si>
  <si>
    <t>{"xpath":[{"field":"/MCCI_IN200100UV01/PORR_IN049006UV/controlActProcess/subject/investigationEvent/reference/document/title","value":"O4yMBjIjmhCsiWGoOokEuLJrSypNknjlRjhxcBdPXdumVrjutbctmEHhSlamWsVERjpKXjDlSfrQCtlMaSGWrrSkVHjytyUpNkxtbngLHUJpxttsEgJNjnpnqZIRiYbfPpJegRYhmPMpkMdansMdmJcDJGKJLHqWJSTdLSaqwVCUASNeRUvUhDiYvUnsZODwifSveDQkNOymcqibbGetLZvEnHWkgemeAVQfWeOfjuHJtRAWaRlkozAVmpgLhDP"}]}</t>
  </si>
  <si>
    <t>{"xpath":[{"field":"/MCCI_IN200100UV01/PORR_IN049006UV/controlActProcess/subject/investigationEvent/reference/document/title","value":"W4vEbKXLmNtMhxtRxuUIDsdpGpKpHMafOMaMvIzTzwnvaUSsJhxckztdHCtiWxrBZTZcFtlwqHDdNwhQWISrLTIVOUvSFrVYPMXfOEoAoBGxvateKLaiRAXonVuKkGVGUbJbBWQLJYoHuCzZfVAWrsNDhSqyLKGIcPYwxKpUkPqLCWNTruhbyiJBtzZMgXTmoNErMptQlqitObWYNXaKtQKWOyJdhJGZcuDPMHkclQVNJgaHXAWZneIDLOVuyzpN"}]}</t>
  </si>
  <si>
    <t>{"xpath":[{"field":"/MCCI_IN200100UV01/PORR_IN049006UV/controlActProcess/subject/investigationEvent/reference/document/title","value":"T7fBVGhMEOqjZpGAmJLVistrIALaBXqdNihKalBnLAmrvjMtQkaoWDhBpXbWdYqSxYuAbInyKxNdcGlYklOXbYfDGJhEJrFJYgrXsArahoSyKSaZIquEwVVDhbElAtHieFBUGcyRZgWlrGdOzbJGNbNGIwJttyILtTTRvZriXQqnbzShCOsOUUomBKOAaHdTApCmfUxXrzupafoKKBHNTxyuehRWgVBXFtaHUPFuNmDuAdxMLVOtEbNfWUIMqyvxs"}]}</t>
  </si>
  <si>
    <t>B711</t>
  </si>
  <si>
    <t>AttachedDocumentType</t>
  </si>
  <si>
    <t>{"xpath":[{"field":"/MCCI_IN200100UV01/PORR_IN049006UV/controlActProcess/subject/investigationEvent/reference/document/code/@code","value":""}]}</t>
  </si>
  <si>
    <t>{"xpath":[{"field":"/MCCI_IN200100UV01/PORR_IN049006UV/controlActProcess/subject/investigationEvent/reference/document/code/@displayName","value":""}]}</t>
  </si>
  <si>
    <t>{"xpath":[{"field":"/MCCI_IN200100UV01/PORR_IN049006UV/controlActProcess/subject/investigationEvent/reference/document/code/@code","value":"F"}]}</t>
  </si>
  <si>
    <t>{"xpath":[{"field":"/MCCI_IN200100UV01/PORR_IN049006UV/controlActProcess/subject/investigationEvent/reference/document/code/@displayName","value":"G"}]}</t>
  </si>
  <si>
    <t>{"xpath":[{"field":"/MCCI_IN200100UV01/PORR_IN049006UV/controlActProcess/subject/investigationEvent/reference/document/code/@code","value":"Y2gJZtgEFyepgV"}]}</t>
  </si>
  <si>
    <t>{"xpath":[{"field":"/MCCI_IN200100UV01/PORR_IN049006UV/controlActProcess/subject/investigationEvent/reference/document/code/@code","value":"B4bvuEXKkjVBMwX"}]}</t>
  </si>
  <si>
    <t>{"xpath":[{"field":"/MCCI_IN200100UV01/PORR_IN049006UV/controlActProcess/subject/investigationEvent/reference/document/code/@code","value":"K2bWOwpRTxlbFJwv"}]}</t>
  </si>
  <si>
    <t>{"xpath":[{"field":"/MCCI_IN200100UV01/PORR_IN049006UV/controlActProcess/subject/investigationEvent/reference/document/code/@displayName","value":"P1kQtGRlQicnjWFAMVlMkmvayqiVGGweZDOaNvxQjSFGQgNiRVOPoVQosDlzMOPpmqOwSCQwoqTBTJI"}]}</t>
  </si>
  <si>
    <t>{"xpath":[{"field":"/MCCI_IN200100UV01/PORR_IN049006UV/controlActProcess/subject/investigationEvent/reference/document/code/@displayName","value":"I7gBbEndIqLkbDtRRKfTWDScYhTGaFYoREfjVbPACxEAtnNszDvrpFIgSgIBJLRaurUxeIRTIkTPqgUX"}]}</t>
  </si>
  <si>
    <t>{"xpath":[{"field":"/MCCI_IN200100UV01/PORR_IN049006UV/controlActProcess/subject/investigationEvent/reference/document/code/@displayName","value":"M4apUmWtepooONEUzFgDRJGmZQnXXaykmKsWMqzxmSjHjTfblEBUStgmkpNrNUeQAhKbEDSlYQKBdmNLV"}]}</t>
  </si>
  <si>
    <t>BatchNumber_IdentifierRoot</t>
  </si>
  <si>
    <t>B8112</t>
  </si>
  <si>
    <t>BatchNumber_IdentifierExt</t>
  </si>
  <si>
    <t>{"xpath":[{"field":"/MCCI_IN200100UV01/id/@extension","value":""}]}</t>
  </si>
  <si>
    <t>{"xpath":[{"field":"/MCCI_IN200100UV01/id/@extension","value":"W"}]}</t>
  </si>
  <si>
    <t>{"xpath":[{"field":"/MCCI_IN200100UV01/id/@extension","value":"T6hQLBPYZCySQXCbXUPqcLUZtmHEaDYZKQoAlirXeHPfzieqrdYSqpFmRWVlFoyjTnSCFuyCcfVbtyQkQfXRteMcnJlqWpGxvhh"}]}</t>
  </si>
  <si>
    <t>{"xpath":[{"field":"/MCCI_IN200100UV01/id/@extension","value":"A6skNpYrGCfBFeKcteMqYVOnGOWrSeIepoIVSxkIhdPRJDfWwzFWvSKhuHbgTgVwrnXXculaIcIhZtJDOcNNwTMkwkBmdGFYRnpl"}]}</t>
  </si>
  <si>
    <t>{"xpath":[{"field":"/MCCI_IN200100UV01/id/@extension","value":"N7sreDSLNmbXqvwZtEZgLdlMnDjcXDQlgQhpSZPlPvzyododbTEJdYnbrUUCHjxtDINIVMLJAYfzGZqPXnlAbEMXkBrZIMfSEMHJp"}]}</t>
  </si>
  <si>
    <t>BatchSenderRoot</t>
  </si>
  <si>
    <t>B8122</t>
  </si>
  <si>
    <t>BatchSenderExtension</t>
  </si>
  <si>
    <t>{"xpath":[{"field":"/MCCI_IN200100UV01/sender/device/asAgent/representedOrganization/id/@extension","value":""}]}</t>
  </si>
  <si>
    <t>{"xpath":[{"field":"/MCCI_IN200100UV01/sender/device/asAgent/representedOrganization/id/@extension","value":"Y"}]}</t>
  </si>
  <si>
    <t>{"xpath":[{"field":"/MCCI_IN200100UV01/sender/device/asAgent/representedOrganization/id/@extension","value":"C3mPAsoPcXjmGxhgBPDKzQLBXTxaTAetaKxyDRXzvnfCuDGVZgvEEiOzeVpTsSIDhglKOFgxCiMuTSXwAsfXissFfmSwjfCdTRM"}]}</t>
  </si>
  <si>
    <t>{"xpath":[{"field":"/MCCI_IN200100UV01/sender/device/asAgent/representedOrganization/id/@extension","value":"V3dgRyxuOfIGWQlHHjtoeraXhfiyfMpnrJsgBlMjtDzRxAozXVBnlXTCrofxKnhFoAmXBxrAmtFcsPWEAjmRjJpjxYdLYuphEloy"}]}</t>
  </si>
  <si>
    <t>{"xpath":[{"field":"/MCCI_IN200100UV01/sender/device/asAgent/representedOrganization/id/@extension","value":"D7ursEoSoxQQRBLKoTaumGQAVNLJpoaedgZLzWeTMyHPkwMBYFaIIjIZyAAisOwRepbQXpdBShKXCdCuTlRyYiDcgatrkakrojgIl"}]}</t>
  </si>
  <si>
    <t>B8123</t>
  </si>
  <si>
    <t>BatchSenderTitle</t>
  </si>
  <si>
    <t>{"xpath":[{"field":"/MCCI_IN200100UV01/sender/device/asAgent/representedOrganization/notificationParty/contactPerson/name/prefix","value":""}]}</t>
  </si>
  <si>
    <t>{"xpath":[{"field":"/MCCI_IN200100UV01/sender/device/asAgent/representedOrganization/notificationParty/contactPerson/name/prefix","value":"A"}]}</t>
  </si>
  <si>
    <t>{"xpath":[{"field":"/MCCI_IN200100UV01/sender/device/asAgent/representedOrganization/notificationParty/contactPerson/name/prefix","value":"S3sKiqnOHSJccfHAnsGrYCsijgawcJkQkAErfTsUdwMvEyWJU"}]}</t>
  </si>
  <si>
    <t>{"xpath":[{"field":"/MCCI_IN200100UV01/sender/device/asAgent/representedOrganization/notificationParty/contactPerson/name/prefix","value":"W8bsgbgrezRTLdaBQROBQLkKqmWTUqdFNrxZxvZICWNZKIFumh"}]}</t>
  </si>
  <si>
    <t>{"xpath":[{"field":"/MCCI_IN200100UV01/sender/device/asAgent/representedOrganization/notificationParty/contactPerson/name/prefix","value":"G8gfiwJiqWQJDtQTOTGDEtTYOELqWlomZZTYBsiMwohITHrcjdf"}]}</t>
  </si>
  <si>
    <t>B8124</t>
  </si>
  <si>
    <t>BatchSenderLastname</t>
  </si>
  <si>
    <t>{"xpath":[{"field":"/MCCI_IN200100UV01/sender/device/asAgent/representedOrganization/notificationParty/contactPerson/name/given","value":""}]}</t>
  </si>
  <si>
    <t>{"xpath":[{"field":"/MCCI_IN200100UV01/sender/device/asAgent/representedOrganization/notificationParty/contactPerson/name/given","value":"Y"}]}</t>
  </si>
  <si>
    <t>{"xpath":[{"field":"/MCCI_IN200100UV01/sender/device/asAgent/representedOrganization/notificationParty/contactPerson/name/given","value":"K7rapEYYsUpTgxIEfXGMZcUOLrAMvtrQmdmqyRBqYbGSgFRqj"}]}</t>
  </si>
  <si>
    <t>{"xpath":[{"field":"/MCCI_IN200100UV01/sender/device/asAgent/representedOrganization/notificationParty/contactPerson/name/given","value":"P4isxsVzGchxSseJKFEizoBRMCzfzmqAixAeeFwpwsxkJbcwpg"}]}</t>
  </si>
  <si>
    <t>{"xpath":[{"field":"/MCCI_IN200100UV01/sender/device/asAgent/representedOrganization/notificationParty/contactPerson/name/given","value":"M5qdioMSWQtFPYcOszCqeREQWpvCmlcHRNBEiXZZHrYIOwxFwNO"}]}</t>
  </si>
  <si>
    <t>B8125</t>
  </si>
  <si>
    <t>BatchSenderFirstname</t>
  </si>
  <si>
    <t>{"xpath":[{"field":"/MCCI_IN200100UV01/sender/device/asAgent/representedOrganization/notificationParty/contactPerson/name/family","value":""}]}</t>
  </si>
  <si>
    <t>{"xpath":[{"field":"/MCCI_IN200100UV01/sender/device/asAgent/representedOrganization/notificationParty/contactPerson/name/family","value":"V"}]}</t>
  </si>
  <si>
    <t>{"xpath":[{"field":"/MCCI_IN200100UV01/sender/device/asAgent/representedOrganization/notificationParty/contactPerson/name/family","value":"F3uupyehuIDmQwkryIGXKlJCFztnvkSDbwdazTfFnlwlnfdqQ"}]}</t>
  </si>
  <si>
    <t>{"xpath":[{"field":"/MCCI_IN200100UV01/sender/device/asAgent/representedOrganization/notificationParty/contactPerson/name/family","value":"L3bwySSliyGugtgsLTbgsgyJorpQfLbPJsYqcWBCbRTcwvmvIt"}]}</t>
  </si>
  <si>
    <t>{"xpath":[{"field":"/MCCI_IN200100UV01/sender/device/asAgent/representedOrganization/notificationParty/contactPerson/name/family","value":"V3yxCXGvitAKULgeeRRiXsNCadjWVKABDzoHXeIKvigKZHOZGxZ"}]}</t>
  </si>
  <si>
    <t>B8126</t>
  </si>
  <si>
    <t>BatchSenderTelephone</t>
  </si>
  <si>
    <t>{"xpath":[{"field":"/MCCI_IN200100UV01/sender/device/asAgent/representedOrganization/notificationParty/telecom[1]/@value","value":""}]}</t>
  </si>
  <si>
    <t>{"xpath":[{"field":"/MCCI_IN200100UV01/sender/device/asAgent/representedOrganization/notificationParty/telecom[1]/@value","value":"W"}]}</t>
  </si>
  <si>
    <t>{"xpath":[{"field":"/MCCI_IN200100UV01/sender/device/asAgent/representedOrganization/notificationParty/telecom[1]/@value","value":"C5xHpAJtQBBBwotmQnI"}]}</t>
  </si>
  <si>
    <t>{"xpath":[{"field":"/MCCI_IN200100UV01/sender/device/asAgent/representedOrganization/notificationParty/telecom[1]/@value","value":"X5nmQvBcGwzODtUjNBNm"}]}</t>
  </si>
  <si>
    <t>{"xpath":[{"field":"/MCCI_IN200100UV01/sender/device/asAgent/representedOrganization/notificationParty/telecom[1]/@value","value":"X9qnXZDMCWesYLkZmOkVJ"}]}</t>
  </si>
  <si>
    <t>B8127</t>
  </si>
  <si>
    <t>BatchSenderFax</t>
  </si>
  <si>
    <t>{"xpath":[{"field":"/MCCI_IN200100UV01/sender/device/asAgent/representedOrganization/notificationParty/telecom[2]/@value","value":""}]}</t>
  </si>
  <si>
    <t>{"xpath":[{"field":"/MCCI_IN200100UV01/sender/device/asAgent/representedOrganization/notificationParty/telecom[2]/@value","value":"X"}]}</t>
  </si>
  <si>
    <t>{"xpath":[{"field":"/MCCI_IN200100UV01/sender/device/asAgent/representedOrganization/notificationParty/telecom[2]/@value","value":"S3thqoFUYHbzQeCMpAj"}]}</t>
  </si>
  <si>
    <t>{"xpath":[{"field":"/MCCI_IN200100UV01/sender/device/asAgent/representedOrganization/notificationParty/telecom[2]/@value","value":"I7sjwwxQTwMxECjiTQsf"}]}</t>
  </si>
  <si>
    <t>{"xpath":[{"field":"/MCCI_IN200100UV01/sender/device/asAgent/representedOrganization/notificationParty/telecom[2]/@value","value":"B4kMZUoTwiXvBhzaFWOlZ"}]}</t>
  </si>
  <si>
    <t>B8128</t>
  </si>
  <si>
    <t>BatchSenderEmail</t>
  </si>
  <si>
    <t>{"xpath":[{"field":"/MCCI_IN200100UV01/sender/device/asAgent/representedOrganization/notificationParty/telecom[3]/@value","value":""}]}</t>
  </si>
  <si>
    <t>{"xpath":[{"field":"/MCCI_IN200100UV01/sender/device/asAgent/representedOrganization/notificationParty/telecom[3]/@value","value":"D"}]}</t>
  </si>
  <si>
    <t>{"xpath":[{"field":"/MCCI_IN200100UV01/sender/device/asAgent/representedOrganization/notificationParty/telecom[3]/@value","value":"O5eQFGsYIsrkkqTHHmuoXDzqAYVfjajRERKsnonscfWjJnGfIcinzRlOzfwphbpNJCcYfGzkRQXgqFVIBETjsVgEwHhUQdFmhzH"}]}</t>
  </si>
  <si>
    <t>{"xpath":[{"field":"/MCCI_IN200100UV01/sender/device/asAgent/representedOrganization/notificationParty/telecom[3]/@value","value":"I4rEMIlFFnbfSeMmFulPpGFyLivJrBloEROMmGDLbujSMcVZzJMyBDNtBeNDKXtJEpsFkPxgpViCiaYKrIHsEziGvbQwdxUfkcXx"}]}</t>
  </si>
  <si>
    <t>{"xpath":[{"field":"/MCCI_IN200100UV01/sender/device/asAgent/representedOrganization/notificationParty/telecom[3]/@value","value":"X4ylFqLQXNzlrhQDkBzLXBMYyoSuRolWkFSZTHeizEPykxZTQpnImvuvFOgXfwmHSSLKpvmkGOKHylsPeFDEkfSpUzxyERqSXaJZs"}]}</t>
  </si>
  <si>
    <t>B8131</t>
  </si>
  <si>
    <t>BatchReceiverRoot</t>
  </si>
  <si>
    <t>{"xpath":[{"field":"/MCCI_IN200100UV01/receiver/device/asAgent/representedOrganization/id/@root","value":""}]}</t>
  </si>
  <si>
    <t>{"xpath":[{"field":"/MCCI_IN200100UV01/receiver/device/asAgent/representedOrganization/id/@root","value":"V"}]}</t>
  </si>
  <si>
    <t>{"xpath":[{"field":"/MCCI_IN200100UV01/receiver/device/asAgent/representedOrganization/id/@root","value":"M7tJISZmfxRcTcwxhsTjZHfpSGBCXyibUmIWstpUJdLYJADSjOMCuXYFsoM"}]}</t>
  </si>
  <si>
    <t>{"xpath":[{"field":"/MCCI_IN200100UV01/receiver/device/asAgent/representedOrganization/id/@root","value":"Y5ymMiHPQvaDqaJvhuyjjgkeTTCjweHlXeROQqwykBriLvarFQgHrGBsqyVJ"}]}</t>
  </si>
  <si>
    <t>{"xpath":[{"field":"/MCCI_IN200100UV01/receiver/device/asAgent/representedOrganization/id/@root","value":"V3vTouaifSABELTsiShutywdsjEWgNOwSVtbWmzcFznNqkGegvIuqKmouuqVI"}]}</t>
  </si>
  <si>
    <t>B8132</t>
  </si>
  <si>
    <t>BatchReceiverExtension</t>
  </si>
  <si>
    <t>{"xpath":[{"field":"/MCCI_IN200100UV01/receiver/device/asAgent/representedOrganization/id","value":""}]}</t>
  </si>
  <si>
    <t>{"xpath":[{"field":"/MCCI_IN200100UV01/receiver/device/asAgent/representedOrganization/id","value":"D"}]}</t>
  </si>
  <si>
    <t>{"xpath":[{"field":"/MCCI_IN200100UV01/receiver/device/asAgent/representedOrganization/id","value":"N4pHEvqlsduhdyeCbnsJxfUQdMmtynikeJkZWznvQOuktQkqntZiNADrhSACiYVXnfHAxSxrCmurwEHQFMbMnmbLblcEYISDuBl"}]}</t>
  </si>
  <si>
    <t>{"xpath":[{"field":"/MCCI_IN200100UV01/receiver/device/asAgent/representedOrganization/id","value":"N5ippoVNODKfNDBBAWwqXChJgFtbDhEcTdJXWpIPyFUMTJwMpxMGKByUfKRsWZpigTDksJQzbRCqLeVWDGhNiDwyoaQtPxxfZXwM"}]}</t>
  </si>
  <si>
    <t>{"xpath":[{"field":"/MCCI_IN200100UV01/receiver/device/asAgent/representedOrganization/id","value":"C7mduKWPyCUTigFRCragWCpvyQkYeMkEoAXAhJfdwilwspVSmSXVHygbFJBZWGUmDrUPqlvzaMcPsLNljHtmKRftJZZEQAQzaGMib"}]}</t>
  </si>
  <si>
    <t>DateofBatchCreation</t>
  </si>
  <si>
    <t>{"xpath":[{"field":"/MCCI_IN200100UV01/creationTime/@value","value":""}]}</t>
  </si>
  <si>
    <t>{"xpath":[{"field":"/MCCI_IN200100UV01/creationTime/@value","value":"A"}]}</t>
  </si>
  <si>
    <t>{"xpath":[{"field":"/MCCI_IN200100UV01/creationTime/@value","value":"U6eBbYPYqbEOQUjgnm"}]}</t>
  </si>
  <si>
    <t>{"xpath":[{"field":"/MCCI_IN200100UV01/creationTime/@value","value":"M8ureYqkSUakTzDUiMg"}]}</t>
  </si>
  <si>
    <t>{"xpath":[{"field":"/MCCI_IN200100UV01/creationTime/@value","value":"Y3sJTZSHogfCXBMkZcZV"}]}</t>
  </si>
  <si>
    <t>B815</t>
  </si>
  <si>
    <t>VICHAERVersionNumber</t>
  </si>
  <si>
    <t>{"xpath":[{"field":"/MCCI_IN200100UV01/versionCode/@code","value":""}]}</t>
  </si>
  <si>
    <t>{"xpath":[{"field":"/MCCI_IN200100UV01/versionCode/@code","value":"E"}]}</t>
  </si>
  <si>
    <t>{"xpath":[{"field":"/MCCI_IN200100UV01/versionCode/@code","value":"C7kJoyWCvwjALf"}]}</t>
  </si>
  <si>
    <t>{"xpath":[{"field":"/MCCI_IN200100UV01/versionCode/@code","value":"M6gllsGOuxCyjnw"}]}</t>
  </si>
  <si>
    <t>{"xpath":[{"field":"/MCCI_IN200100UV01/versionCode/@code","value":"K7kJfMdJDQDIrTuC"}]}</t>
  </si>
  <si>
    <t>B8211</t>
  </si>
  <si>
    <t>MessageNumberRoot</t>
  </si>
  <si>
    <t>{"xpath":[{"field":"/MCCI_IN200100UV01/PORR_IN049006UV/id/@root","value":""}]}</t>
  </si>
  <si>
    <t>{"xpath":[{"field":"/MCCI_IN200100UV01/PORR_IN049006UV/id/@root","value":"I"}]}</t>
  </si>
  <si>
    <t>{"xpath":[{"field":"/MCCI_IN200100UV01/PORR_IN049006UV/id/@root","value":"U8zVsEzYtGMqnqDiRQasfkWivDIbbuxHvCaedTuAFMvbwUgGrScClFtPzHw"}]}</t>
  </si>
  <si>
    <t>{"xpath":[{"field":"/MCCI_IN200100UV01/PORR_IN049006UV/id/@root","value":"E4rqRzobJdXgmpdRINQUpQNOQNgiWxJawSoozvyTUHEbOEMLzIXrYXruePYn"}]}</t>
  </si>
  <si>
    <t>{"xpath":[{"field":"/MCCI_IN200100UV01/PORR_IN049006UV/id/@root","value":"M8wESdsXsnFNVVIGqDNwmkRadDgRFmNhXVFSLQnhaAhKxPONDNMTsKZqzYWYQ"}]}</t>
  </si>
  <si>
    <t>B8212</t>
  </si>
  <si>
    <t>MessageNumberExtension</t>
  </si>
  <si>
    <t>{"xpath":[{"field":"/MCCI_IN200100UV01/PORR_IN049006UV/id/@extension","value":""}]}</t>
  </si>
  <si>
    <t>{"xpath":[{"field":"/MCCI_IN200100UV01/PORR_IN049006UV/id/@extension","value":"R"}]}</t>
  </si>
  <si>
    <t>{"xpath":[{"field":"/MCCI_IN200100UV01/PORR_IN049006UV/id/@extension","value":"E5oyHwvEDFVATkJXAjQFdkUeDvnIfJhZuxBtXIfpjKvVkLRQCUAwGcLiXPGmFcdxDWurspNkuMaNvlvFPnEmlsHRNHgdkJnngpM"}]}</t>
  </si>
  <si>
    <t>{"xpath":[{"field":"/MCCI_IN200100UV01/PORR_IN049006UV/id/@extension","value":"Z1naIqMrJuGyhGkkLhUyCAmHDDOCArIBONsLUvMbCeqNVXvCrngCnoMDFqdJhVtXIyKCBxMNLLMYXiJurvFnfVEUDWVCQFzKcBPX"}]}</t>
  </si>
  <si>
    <t>{"xpath":[{"field":"/MCCI_IN200100UV01/PORR_IN049006UV/id/@extension","value":"A5tzuqNlyniFpczccdOpOJqhwajheFcUxcppeMwGlqgHLOeMBMjkYjQXyWgYvpFwQYuUpviNTuwaYUuynTSCosrvzVNaCBCBOacAK"}]}</t>
  </si>
  <si>
    <t>B8221</t>
  </si>
  <si>
    <t>MessageSenderRoot</t>
  </si>
  <si>
    <t>{"xpath":[{"field":"/MCCI_IN200100UV01/PORR_IN049006UV/sender/device/asAgent/representedOrganization/id/@root","value":""}]}</t>
  </si>
  <si>
    <t>{"xpath":[{"field":"/MCCI_IN200100UV01/PORR_IN049006UV/sender/device/asAgent/representedOrganization/id/@root","value":"R"}]}</t>
  </si>
  <si>
    <t>{"xpath":[{"field":"/MCCI_IN200100UV01/PORR_IN049006UV/sender/device/asAgent/representedOrganization/id/@root","value":"G1ccYiraDxFsZjarKWFRHkspgWvspgjKSVnpuAevtpkPVolyYvAAnQLmYzU"}]}</t>
  </si>
  <si>
    <t>{"xpath":[{"field":"/MCCI_IN200100UV01/PORR_IN049006UV/sender/device/asAgent/representedOrganization/id/@root","value":"I5dTSTUfOoiTHKjIKLUiCDTXariKyLNAekneWMyQtjqkgltCTNzZhNRjQoeR"}]}</t>
  </si>
  <si>
    <t>{"xpath":[{"field":"/MCCI_IN200100UV01/PORR_IN049006UV/sender/device/asAgent/representedOrganization/id/@root","value":"L8tcKsljgkIbqKvHiquAKNdPcFGChQWJVDxvbAaakPudjbASRGhiFUSNAuesI"}]}</t>
  </si>
  <si>
    <t>B8222</t>
  </si>
  <si>
    <t>MessageSenderExtension</t>
  </si>
  <si>
    <t>{"xpath":[{"field":"/MCCI_IN200100UV01/PORR_IN049006UV/sender/device/asAgent/representedOrganization/id/@extension","value":""}]}</t>
  </si>
  <si>
    <t>{"xpath":[{"field":"/MCCI_IN200100UV01/PORR_IN049006UV/sender/device/asAgent/representedOrganization/id/@extension","value":"U"}]}</t>
  </si>
  <si>
    <t>{"xpath":[{"field":"/MCCI_IN200100UV01/PORR_IN049006UV/sender/device/asAgent/representedOrganization/id/@extension","value":"T5qTfWsvAoWfVhkwtAHZejycYEuTdpaMUQFTVqWbvJkwbhHOIuCucQVsdcmJMSHUEczqYHXpJsVGQGrhyxNGFvExssdhJevAljn"}]}</t>
  </si>
  <si>
    <t>{"xpath":[{"field":"/MCCI_IN200100UV01/PORR_IN049006UV/sender/device/asAgent/representedOrganization/id/@extension","value":"V6zGKcjgSEsGbNoolLsppbBxhVLvytWpsqooFsYVuZgFPdTvIuXrMVxCzLBJWGWLvgvhGNJgkZvFFUtqPjmLPUssBqybzugpFbnW"}]}</t>
  </si>
  <si>
    <t>{"xpath":[{"field":"/MCCI_IN200100UV01/PORR_IN049006UV/sender/device/asAgent/representedOrganization/id/@extension","value":"L8xtZUiUoPTVSvOVjfbVcpZkvKLRibCapxYwWzZRhiVJbftBwzIfecIGGGKIvlueMsSpuonQNxeEUSlrKUwMDLgwEjESkTvuaozWT"}]}</t>
  </si>
  <si>
    <t>B8223</t>
  </si>
  <si>
    <t>MessageSenderTitle</t>
  </si>
  <si>
    <t>{"xpath":[{"field":"/MCCI_IN200100UV01/PORR_IN049006UV/sender/device/asAgent/representedOrganization/notificationParty/contactPerson/name/prefix","value":""}]}</t>
  </si>
  <si>
    <t>{"xpath":[{"field":"/MCCI_IN200100UV01/PORR_IN049006UV/sender/device/asAgent/representedOrganization/notificationParty/contactPerson/name/prefix","value":"W"}]}</t>
  </si>
  <si>
    <t>{"xpath":[{"field":"/MCCI_IN200100UV01/PORR_IN049006UV/sender/device/asAgent/representedOrganization/notificationParty/contactPerson/name/prefix","value":"W4mJKWGNNTHMaysosxhiygmeBysWWdxOUiKkhzPiCBCfaVErU"}]}</t>
  </si>
  <si>
    <t>{"xpath":[{"field":"/MCCI_IN200100UV01/PORR_IN049006UV/sender/device/asAgent/representedOrganization/notificationParty/contactPerson/name/prefix","value":"J8lvQHVXDzXWPTgjFrVkKUwRGbiSvXTKQuaEuutZRUpGycsZQF"}]}</t>
  </si>
  <si>
    <t>{"xpath":[{"field":"/MCCI_IN200100UV01/PORR_IN049006UV/sender/device/asAgent/representedOrganization/notificationParty/contactPerson/name/prefix","value":"G6gHOruuJghWVQosNNIIDxMZwZkzDKdepxZYwxZfASfTXsokfLh"}]}</t>
  </si>
  <si>
    <t>B8224</t>
  </si>
  <si>
    <t>MessageSenderLastname</t>
  </si>
  <si>
    <t>{"xpath":[{"field":"/MCCI_IN200100UV01/PORR_IN049006UV/sender/device/asAgent/representedOrganization/notificationParty/contactPerson/name/given","value":""}]}</t>
  </si>
  <si>
    <t>{"xpath":[{"field":"/MCCI_IN200100UV01/PORR_IN049006UV/sender/device/asAgent/representedOrganization/notificationParty/contactPerson/name/given","value":"L"}]}</t>
  </si>
  <si>
    <t>{"xpath":[{"field":"/MCCI_IN200100UV01/PORR_IN049006UV/sender/device/asAgent/representedOrganization/notificationParty/contactPerson/name/given","value":"F7lokyEjaTuxmHJVaJwEcEhvWoBzUHMsBzbOLlpBogxzufpKK"}]}</t>
  </si>
  <si>
    <t>{"xpath":[{"field":"/MCCI_IN200100UV01/PORR_IN049006UV/sender/device/asAgent/representedOrganization/notificationParty/contactPerson/name/given","value":"F7taguINIzzrqfJCszpvRRbEsytyEELHjcTinpiGExhogcMuia"}]}</t>
  </si>
  <si>
    <t>{"xpath":[{"field":"/MCCI_IN200100UV01/PORR_IN049006UV/sender/device/asAgent/representedOrganization/notificationParty/contactPerson/name/given","value":"J6yaMzWaHVyXxYCqltHvZerUviUHhcADxCxKxuluPoCvEqWONCC"}]}</t>
  </si>
  <si>
    <t>B8225</t>
  </si>
  <si>
    <t>MessageSenderFirstname</t>
  </si>
  <si>
    <t>{"xpath":[{"field":"/MCCI_IN200100UV01/PORR_IN049006UV/sender/device/asAgent/representedOrganization/notificationParty/contactPerson/name/family","value":""}]}</t>
  </si>
  <si>
    <t>{"xpath":[{"field":"/MCCI_IN200100UV01/PORR_IN049006UV/sender/device/asAgent/representedOrganization/notificationParty/contactPerson/name/family","value":"E"}]}</t>
  </si>
  <si>
    <t>{"xpath":[{"field":"/MCCI_IN200100UV01/PORR_IN049006UV/sender/device/asAgent/representedOrganization/notificationParty/contactPerson/name/family","value":"Z3zSrHGiLmTYXKJBeSmxFtAuOBVMnmakwrjywkoifmrCETdDC"}]}</t>
  </si>
  <si>
    <t>{"xpath":[{"field":"/MCCI_IN200100UV01/PORR_IN049006UV/sender/device/asAgent/representedOrganization/notificationParty/contactPerson/name/family","value":"Q3jhNwycPuxHTeRIvTqjrSJWpatCDfRMDsVlMDSuVwofxuWGnr"}]}</t>
  </si>
  <si>
    <t>{"xpath":[{"field":"/MCCI_IN200100UV01/PORR_IN049006UV/sender/device/asAgent/representedOrganization/notificationParty/contactPerson/name/family","value":"U7gQKcmlMBREggADCyucNvQYFMWIPXhKSwWxahGTxBEXqGxPRrq"}]}</t>
  </si>
  <si>
    <t>B8226</t>
  </si>
  <si>
    <t>MessageSenderTelephone</t>
  </si>
  <si>
    <t>{"xpath":[{"field":"/MCCI_IN200100UV01/PORR_IN049006UV/sender/device/asAgent/representedOrganization/notificationParty/contactPerson/telecom[1]/@value","value":""}]}</t>
  </si>
  <si>
    <t>{"xpath":[{"field":"/MCCI_IN200100UV01/PORR_IN049006UV/sender/device/asAgent/representedOrganization/notificationParty/contactPerson/telecom[1]/@value","value":"B"}]}</t>
  </si>
  <si>
    <t>{"xpath":[{"field":"/MCCI_IN200100UV01/PORR_IN049006UV/sender/device/asAgent/representedOrganization/notificationParty/contactPerson/telecom[1]/@value","value":"K3wukqRUYOHncMIdHui"}]}</t>
  </si>
  <si>
    <t>{"xpath":[{"field":"/MCCI_IN200100UV01/PORR_IN049006UV/sender/device/asAgent/representedOrganization/notificationParty/contactPerson/telecom[1]/@value","value":"U3zZSxlKKxSCSxBbjLQK"}]}</t>
  </si>
  <si>
    <t>{"xpath":[{"field":"/MCCI_IN200100UV01/PORR_IN049006UV/sender/device/asAgent/representedOrganization/notificationParty/contactPerson/telecom[1]/@value","value":"E5teUeZhINMcujebfYoyk"}]}</t>
  </si>
  <si>
    <t>B8227</t>
  </si>
  <si>
    <t>MessageSenderFax</t>
  </si>
  <si>
    <t>{"xpath":[{"field":"/MCCI_IN200100UV01/PORR_IN049006UV/sender/device/asAgent/representedOrganization/notificationParty/contactPerson/telecom[2]/@value","value":""}]}</t>
  </si>
  <si>
    <t>{"xpath":[{"field":"/MCCI_IN200100UV01/PORR_IN049006UV/sender/device/asAgent/representedOrganization/notificationParty/contactPerson/telecom[2]/@value","value":"B"}]}</t>
  </si>
  <si>
    <t>{"xpath":[{"field":"/MCCI_IN200100UV01/PORR_IN049006UV/sender/device/asAgent/representedOrganization/notificationParty/contactPerson/telecom[2]/@value","value":"D7nSJSCfNORRQeRkmxt"}]}</t>
  </si>
  <si>
    <t>{"xpath":[{"field":"/MCCI_IN200100UV01/PORR_IN049006UV/sender/device/asAgent/representedOrganization/notificationParty/contactPerson/telecom[2]/@value","value":"D7pPLyVwdABxvkwAudJB"}]}</t>
  </si>
  <si>
    <t>{"xpath":[{"field":"/MCCI_IN200100UV01/PORR_IN049006UV/sender/device/asAgent/representedOrganization/notificationParty/contactPerson/telecom[2]/@value","value":"R7wPiUdKgFfQfKAFjXnLB"}]}</t>
  </si>
  <si>
    <t>B8228</t>
  </si>
  <si>
    <t>MessageSenderEmail</t>
  </si>
  <si>
    <t>{"xpath":[{"field":"/MCCI_IN200100UV01/PORR_IN049006UV/sender/device/asAgent/representedOrganization/notificationParty/contactPerson/telecom[3]/@value","value":""}]}</t>
  </si>
  <si>
    <t>{"xpath":[{"field":"/MCCI_IN200100UV01/PORR_IN049006UV/sender/device/asAgent/representedOrganization/notificationParty/contactPerson/telecom[3]/@value","value":"D"}]}</t>
  </si>
  <si>
    <t>{"xpath":[{"field":"/MCCI_IN200100UV01/PORR_IN049006UV/sender/device/asAgent/representedOrganization/notificationParty/contactPerson/telecom[3]/@value","value":"D8uAugtgayggovBCLsBYQZOPufApKnIBrrPvQcEwMTnDaSeMvTWCZRuxcqqFUCiSpvbFXGyYMocqstcpzWskEDzThFAlemOCOPI"}]}</t>
  </si>
  <si>
    <t>{"xpath":[{"field":"/MCCI_IN200100UV01/PORR_IN049006UV/sender/device/asAgent/representedOrganization/notificationParty/contactPerson/telecom[3]/@value","value":"B4qpqfXRvSBjBPxDkKRHzqBNmDDxNPgSZvddMHbczhrXkAbUsrUEWycNWkmDuEkVNeMOXYfkrIfjrdievYBkNJfvgQgHLMxNLDlH"}]}</t>
  </si>
  <si>
    <t>{"xpath":[{"field":"/MCCI_IN200100UV01/PORR_IN049006UV/sender/device/asAgent/representedOrganization/notificationParty/contactPerson/telecom[3]/@value","value":"B7itIWswAdBtSsrYrrPWmnmQGAGZhOHvbeQMqIxlJylldmzUBSAAkfohnWTpkAscHRGIBoJApBHPamlHTGZSuwdPAjCbIpNQPsueb"}]}</t>
  </si>
  <si>
    <t>B8231</t>
  </si>
  <si>
    <t>MessageReceiverRoot</t>
  </si>
  <si>
    <t>{"xpath":[{"field":"/MCCI_IN200100UV01/PORR_IN049006UV/receiver/device/asAgent/representedOrganization/id/@root","value":""}]}</t>
  </si>
  <si>
    <t>{"xpath":[{"field":"/MCCI_IN200100UV01/PORR_IN049006UV/receiver/device/asAgent/representedOrganization/id/@root","value":"R"}]}</t>
  </si>
  <si>
    <t>{"xpath":[{"field":"/MCCI_IN200100UV01/PORR_IN049006UV/receiver/device/asAgent/representedOrganization/id/@root","value":"J7gaRLwPROmKjilQUEAnCRdwpgFXDuaoocJRFbmUjymrdoQtnMjJnaNZSTy"}]}</t>
  </si>
  <si>
    <t>{"xpath":[{"field":"/MCCI_IN200100UV01/PORR_IN049006UV/receiver/device/asAgent/representedOrganization/id/@root","value":"D7mXgEhQnNEHUbHIuYkfZSywdJCoLRLMWcmiUIvXhbFgVJWDfebDHYpHtcLr"}]}</t>
  </si>
  <si>
    <t>{"xpath":[{"field":"/MCCI_IN200100UV01/PORR_IN049006UV/receiver/device/asAgent/representedOrganization/id/@root","value":"N4vSaZujNZSUsqfFVpITItIFvTqJGLaZRtsmwnQRpeDpYiJUQuPNSYcjohchk"}]}</t>
  </si>
  <si>
    <t>B824</t>
  </si>
  <si>
    <t>DateofMessageCreation</t>
  </si>
  <si>
    <t>{"xpath":[{"field":"/MCCI_IN200100UV01/PORR_IN049006UV/creationTime/@value","value":""}]}</t>
  </si>
  <si>
    <t>{"xpath":[{"field":"/MCCI_IN200100UV01/PORR_IN049006UV/creationTime/@value","value":"C"}]}</t>
  </si>
  <si>
    <t>{"xpath":[{"field":"/MCCI_IN200100UV01/PORR_IN049006UV/creationTime/@value","value":"J8evFJHaRyglvquNKC"}]}</t>
  </si>
  <si>
    <t>{"xpath":[{"field":"/MCCI_IN200100UV01/PORR_IN049006UV/creationTime/@value","value":"M3hTXUAtlPcsVzfodZL"}]}</t>
  </si>
  <si>
    <t>{"xpath":[{"field":"/MCCI_IN200100UV01/PORR_IN049006UV/creationTime/@value","value":"B7rKYYcRbyOXQIipwyKy"}]}</t>
  </si>
  <si>
    <t>B825</t>
  </si>
  <si>
    <t>ReportIdentifier</t>
  </si>
  <si>
    <t>{"xpath":[{"field":"/MCCI_IN200100UV01/PORR_IN049006UV/attentionLine[keyWordText=\"Report Identifier\"]/value","value":""}]}</t>
  </si>
  <si>
    <t>{"xpath":[{"field":"/MCCI_IN200100UV01/PORR_IN049006UV/attentionLine[keyWordText=\"Report Identifier\"]/value","value":"C"}]}</t>
  </si>
  <si>
    <t>{"xpath":[{"field":"/MCCI_IN200100UV01/PORR_IN049006UV/attentionLine[keyWordText=\"Report Identifier\"]/value","value":"W3jFYe"}]}</t>
  </si>
  <si>
    <t>{"xpath":[{"field":"/MCCI_IN200100UV01/PORR_IN049006UV/attentionLine[keyWordText=\"Report Identifier\"]/value","value":"X3eEgXO"}]}</t>
  </si>
  <si>
    <t>{"xpath":[{"field":"/MCCI_IN200100UV01/PORR_IN049006UV/attentionLine[keyWordText=\"Report Identifier\"]/value","value":"Z5vCqeRc"}]}</t>
  </si>
  <si>
    <t>B8261</t>
  </si>
  <si>
    <t>CodeDomesticvsForeign</t>
  </si>
  <si>
    <t>{"xpath":[{"field":"/MCCI_IN200100UV01/PORR_IN049006UV/attentionLine[keyWordText=\"Domestic vs Foreign Report Category\"]/value/@code","value":""}]}</t>
  </si>
  <si>
    <t>{"xpath":[{"field":"/MCCI_IN200100UV01/PORR_IN049006UV/attentionLine[keyWordText=\"Domestic vs Foreign Report Category\"]/value/@code","value":"I"}]}</t>
  </si>
  <si>
    <t>{"xpath":[{"field":"/MCCI_IN200100UV01/PORR_IN049006UV/attentionLine[keyWordText=\"Domestic vs Foreign Report Category\"]/value/@code","value":"V2roXYjFJlPVlN"}]}</t>
  </si>
  <si>
    <t>{"xpath":[{"field":"/MCCI_IN200100UV01/PORR_IN049006UV/attentionLine[keyWordText=\"Domestic vs Foreign Report Category\"]/value/@code","value":"X5lWulTYMrgOkKU"}]}</t>
  </si>
  <si>
    <t>{"xpath":[{"field":"/MCCI_IN200100UV01/PORR_IN049006UV/attentionLine[keyWordText=\"Domestic vs Foreign Report Category\"]/value/@code","value":"D4nFCndvlpweuDWH"}]}</t>
  </si>
  <si>
    <t>B8262</t>
  </si>
  <si>
    <t>DescDomesticvsForeign</t>
  </si>
  <si>
    <t>{"xpath":[{"field":"/MCCI_IN200100UV01/PORR_IN049006UV/attentionLine[keyWordText=\"Domestic vs Foreign Report Category\"]/value/@displayName","value":""}]}</t>
  </si>
  <si>
    <t>{"xpath":[{"field":"/MCCI_IN200100UV01/PORR_IN049006UV/attentionLine[keyWordText=\"Domestic vs Foreign Report Category\"]/value/@displayName","value":"V"}]}</t>
  </si>
  <si>
    <t>{"xpath":[{"field":"/MCCI_IN200100UV01/PORR_IN049006UV/attentionLine[keyWordText=\"Domestic vs Foreign Report Category\"]/value/@displayName","value":"K4mglyjCIyGvaCsIiEceRubPRiHiLrjcXMfHpwNnbUXojhuGddxfKuiCAgOwqSefLmCPyGvJYASAbWW"}]}</t>
  </si>
  <si>
    <t>{"xpath":[{"field":"/MCCI_IN200100UV01/PORR_IN049006UV/attentionLine[keyWordText=\"Domestic vs Foreign Report Category\"]/value/@displayName","value":"M5uxpJUXinyyTDLhQcuhqrAkvOHPMfofNmFEwHKHwWHWXVKmhjBDEgZHowNCpIDwZDDQLVoNzBDONLWc"}]}</t>
  </si>
  <si>
    <t>{"xpath":[{"field":"/MCCI_IN200100UV01/PORR_IN049006UV/attentionLine[keyWordText=\"Domestic vs Foreign Report Category\"]/value/@displayName","value":"D6kzmEcDqSgyVdaurUmxZJbgksPbiYwFMQpXqEuHPcoEiiADKadKSwRnWjaVcZICjWWMiUBHwbCHsckvS"}]}</t>
  </si>
  <si>
    <t>B827</t>
  </si>
  <si>
    <t>ProfileIdentifier</t>
  </si>
  <si>
    <t>{"xpath":[{"field":"/MCCI_IN200100UV01/PORR_IN049006UV/profileId/@extension","value":""}]}</t>
  </si>
  <si>
    <t>{"xpath":[{"field":"/MCCI_IN200100UV01/PORR_IN049006UV/profileId/@extension","value":"G"}]}</t>
  </si>
  <si>
    <t>{"xpath":[{"field":"/MCCI_IN200100UV01/PORR_IN049006UV/profileId/@extension","value":"G2qEUfePNiYBXBrmoWxnhZtDneRNFgnVmcaYLwhIpXHjlBWDfSUKmctUhxS"}]}</t>
  </si>
  <si>
    <t>{"xpath":[{"field":"/MCCI_IN200100UV01/PORR_IN049006UV/profileId/@extension","value":"R7tceaqlNoZJlDhrgjlFBgYsCehiRZQRYhghcLsYqWsvSHKEnBXzWMguTTLw"}]}</t>
  </si>
  <si>
    <t>{"xpath":[{"field":"/MCCI_IN200100UV01/PORR_IN049006UV/profileId/@extension","value":"K2mlehBfzfBxjJpALxvdCnxbzsJYztVkcBYUPHEDOrljEWZzCZaBvusjCiJeb"}]}</t>
  </si>
  <si>
    <t>TCL1</t>
  </si>
  <si>
    <t>TCL2</t>
  </si>
  <si>
    <t>TCL3</t>
  </si>
  <si>
    <t>TCL4</t>
  </si>
  <si>
    <t>TCL5</t>
  </si>
  <si>
    <t>TCL6</t>
  </si>
  <si>
    <t>TCL7</t>
  </si>
  <si>
    <t>TCL8</t>
  </si>
  <si>
    <t>TCL9</t>
  </si>
  <si>
    <t>TCL10</t>
  </si>
  <si>
    <t>TCL11</t>
  </si>
  <si>
    <t>TCL12</t>
  </si>
  <si>
    <t>TCL13</t>
  </si>
  <si>
    <t>TCL14</t>
  </si>
  <si>
    <t>TCL15</t>
  </si>
  <si>
    <t>TCL16</t>
  </si>
  <si>
    <t>TCL17</t>
  </si>
  <si>
    <t>TCL18</t>
  </si>
  <si>
    <t>TCL19</t>
  </si>
  <si>
    <t>TCL20</t>
  </si>
  <si>
    <t>TCL21</t>
  </si>
  <si>
    <t>TCL22</t>
  </si>
  <si>
    <t>TCL23</t>
  </si>
  <si>
    <t>TCL24</t>
  </si>
  <si>
    <t>TCL25</t>
  </si>
  <si>
    <t>TCL26</t>
  </si>
  <si>
    <t>TCL27</t>
  </si>
  <si>
    <t>TCL28</t>
  </si>
  <si>
    <t>TCL29</t>
  </si>
  <si>
    <t>TCL30</t>
  </si>
  <si>
    <t>TCL31</t>
  </si>
  <si>
    <t>TCL32</t>
  </si>
  <si>
    <t>TCL33</t>
  </si>
  <si>
    <t>TCL34</t>
  </si>
  <si>
    <t>TCL35</t>
  </si>
  <si>
    <t>TCL36</t>
  </si>
  <si>
    <t>TCL37</t>
  </si>
  <si>
    <t>TCL38</t>
  </si>
  <si>
    <t>TCL39</t>
  </si>
  <si>
    <t>TCL40</t>
  </si>
  <si>
    <t>TCL41</t>
  </si>
  <si>
    <t>TCL42</t>
  </si>
  <si>
    <t>TCL43</t>
  </si>
  <si>
    <t>TCL44</t>
  </si>
  <si>
    <t>TCL45</t>
  </si>
  <si>
    <t>TCL46</t>
  </si>
  <si>
    <t>TCL47</t>
  </si>
  <si>
    <t>TCL48</t>
  </si>
  <si>
    <t>TCL49</t>
  </si>
  <si>
    <t>TCL50</t>
  </si>
  <si>
    <t>TCL51</t>
  </si>
  <si>
    <t>TCL52</t>
  </si>
  <si>
    <t>TCL53</t>
  </si>
  <si>
    <t>TCL54</t>
  </si>
  <si>
    <t>TCL55</t>
  </si>
  <si>
    <t>TCL56</t>
  </si>
  <si>
    <t>TCL57</t>
  </si>
  <si>
    <t>TCL58</t>
  </si>
  <si>
    <t>TCL59</t>
  </si>
  <si>
    <t>TCL60</t>
  </si>
  <si>
    <t>TCL61</t>
  </si>
  <si>
    <t>TCL62</t>
  </si>
  <si>
    <t>TCL63</t>
  </si>
  <si>
    <t>TCL64</t>
  </si>
  <si>
    <t>TCL65</t>
  </si>
  <si>
    <t>TCL66</t>
  </si>
  <si>
    <t>TCL67</t>
  </si>
  <si>
    <t>TCL68</t>
  </si>
  <si>
    <t>TCL69</t>
  </si>
  <si>
    <t>TCL70</t>
  </si>
  <si>
    <t>TCL71</t>
  </si>
  <si>
    <t>TCL72</t>
  </si>
  <si>
    <t>TCL73</t>
  </si>
  <si>
    <t>TCL74</t>
  </si>
  <si>
    <t>TCL75</t>
  </si>
  <si>
    <t>TCL76</t>
  </si>
  <si>
    <t>TCL77</t>
  </si>
  <si>
    <t>TCL78</t>
  </si>
  <si>
    <t>TCL79</t>
  </si>
  <si>
    <t>TCL80</t>
  </si>
  <si>
    <t>TCL81</t>
  </si>
  <si>
    <t>TCL82</t>
  </si>
  <si>
    <t>TCL83</t>
  </si>
  <si>
    <t>TCL84</t>
  </si>
  <si>
    <t>TCL85</t>
  </si>
  <si>
    <t>TCL86</t>
  </si>
  <si>
    <t>TCL87</t>
  </si>
  <si>
    <t>TCL88</t>
  </si>
  <si>
    <t>TCL89</t>
  </si>
  <si>
    <t>TCL90</t>
  </si>
  <si>
    <t>TCL91</t>
  </si>
  <si>
    <t>TCL92</t>
  </si>
  <si>
    <t>TCL93</t>
  </si>
  <si>
    <t>TCL94</t>
  </si>
  <si>
    <t>TCL95</t>
  </si>
  <si>
    <t>TCL96</t>
  </si>
  <si>
    <t>TCL97</t>
  </si>
  <si>
    <t>TCL98</t>
  </si>
  <si>
    <t>TCL99</t>
  </si>
  <si>
    <t>TCL100</t>
  </si>
  <si>
    <t>TCL101</t>
  </si>
  <si>
    <t>TCL102</t>
  </si>
  <si>
    <t>TCL103</t>
  </si>
  <si>
    <t>TCL104</t>
  </si>
  <si>
    <t>TCL105</t>
  </si>
  <si>
    <t>TCL106</t>
  </si>
  <si>
    <t>TCL107</t>
  </si>
  <si>
    <t>TCL108</t>
  </si>
  <si>
    <t>TCL109</t>
  </si>
  <si>
    <t>TCL110</t>
  </si>
  <si>
    <t>TCL111</t>
  </si>
  <si>
    <t>TCL112</t>
  </si>
  <si>
    <t>TCL113</t>
  </si>
  <si>
    <t>TCL114</t>
  </si>
  <si>
    <t>TCL115</t>
  </si>
  <si>
    <t>TCL116</t>
  </si>
  <si>
    <t>TCL117</t>
  </si>
  <si>
    <t>TCL118</t>
  </si>
  <si>
    <t>TCL119</t>
  </si>
  <si>
    <t>TCL120</t>
  </si>
  <si>
    <t>TCL121</t>
  </si>
  <si>
    <t>TCL122</t>
  </si>
  <si>
    <t>TCL123</t>
  </si>
  <si>
    <t>TCL124</t>
  </si>
  <si>
    <t>TCL125</t>
  </si>
  <si>
    <t>TCL126</t>
  </si>
  <si>
    <t>TCL127</t>
  </si>
  <si>
    <t>TCL128</t>
  </si>
  <si>
    <t>TCL129</t>
  </si>
  <si>
    <t>TCL130</t>
  </si>
  <si>
    <t>TCL131</t>
  </si>
  <si>
    <t>TCL132</t>
  </si>
  <si>
    <t>TCL133</t>
  </si>
  <si>
    <t>TCL134</t>
  </si>
  <si>
    <t>TCL135</t>
  </si>
  <si>
    <t>TCL136</t>
  </si>
  <si>
    <t>TCL137</t>
  </si>
  <si>
    <t>TCL138</t>
  </si>
  <si>
    <t>TCL139</t>
  </si>
  <si>
    <t>TCL140</t>
  </si>
  <si>
    <t>TCL141</t>
  </si>
  <si>
    <t>TCL142</t>
  </si>
  <si>
    <t>TCL143</t>
  </si>
  <si>
    <t>TCL144</t>
  </si>
  <si>
    <t>TCL145</t>
  </si>
  <si>
    <t>TCL146</t>
  </si>
  <si>
    <t>TCL147</t>
  </si>
  <si>
    <t>TCL148</t>
  </si>
  <si>
    <t>TCL149</t>
  </si>
  <si>
    <t>TCL150</t>
  </si>
  <si>
    <t>TCL151</t>
  </si>
  <si>
    <t>TCL152</t>
  </si>
  <si>
    <t>TCL153</t>
  </si>
  <si>
    <t>TCL154</t>
  </si>
  <si>
    <t>TCL155</t>
  </si>
  <si>
    <t>TCL156</t>
  </si>
  <si>
    <t>TCL157</t>
  </si>
  <si>
    <t>TCL158</t>
  </si>
  <si>
    <t>TCL159</t>
  </si>
  <si>
    <t>TCL160</t>
  </si>
  <si>
    <t>TCL161</t>
  </si>
  <si>
    <t>TCL162</t>
  </si>
  <si>
    <t>TCL163</t>
  </si>
  <si>
    <t>TCL164</t>
  </si>
  <si>
    <t>TCL165</t>
  </si>
  <si>
    <t>TCL166</t>
  </si>
  <si>
    <t>TCL167</t>
  </si>
  <si>
    <t>TCL168</t>
  </si>
  <si>
    <t>TCL169</t>
  </si>
  <si>
    <t>TCL170</t>
  </si>
  <si>
    <t>TCL171</t>
  </si>
  <si>
    <t>TCL172</t>
  </si>
  <si>
    <t>TCL173</t>
  </si>
  <si>
    <t>TCL174</t>
  </si>
  <si>
    <t>TCL175</t>
  </si>
  <si>
    <t>TCL176</t>
  </si>
  <si>
    <t>TCL177</t>
  </si>
  <si>
    <t>TCL178</t>
  </si>
  <si>
    <t>TCL179</t>
  </si>
  <si>
    <t>TCL180</t>
  </si>
  <si>
    <t>TCL181</t>
  </si>
  <si>
    <t>TCL182</t>
  </si>
  <si>
    <t>TCL183</t>
  </si>
  <si>
    <t>TCL184</t>
  </si>
  <si>
    <t>TCL185</t>
  </si>
  <si>
    <t>TCL186</t>
  </si>
  <si>
    <t>TCL187</t>
  </si>
  <si>
    <t>TCL188</t>
  </si>
  <si>
    <t>TCL189</t>
  </si>
  <si>
    <t>TCL190</t>
  </si>
  <si>
    <t>TCL191</t>
  </si>
  <si>
    <t>TCL192</t>
  </si>
  <si>
    <t>TCL193</t>
  </si>
  <si>
    <t>TCL194</t>
  </si>
  <si>
    <t>TCL195</t>
  </si>
  <si>
    <t>TCL196</t>
  </si>
  <si>
    <t>TCL197</t>
  </si>
  <si>
    <t>TCL198</t>
  </si>
  <si>
    <t>TCL199</t>
  </si>
  <si>
    <t>TCL200</t>
  </si>
  <si>
    <t>TCL201</t>
  </si>
  <si>
    <t>TCL202</t>
  </si>
  <si>
    <t>TCL203</t>
  </si>
  <si>
    <t>TCL204</t>
  </si>
  <si>
    <t>TCL205</t>
  </si>
  <si>
    <t>TCL206</t>
  </si>
  <si>
    <t>TCL207</t>
  </si>
  <si>
    <t>TCL208</t>
  </si>
  <si>
    <t>TCL209</t>
  </si>
  <si>
    <t>TCL210</t>
  </si>
  <si>
    <t>TCL211</t>
  </si>
  <si>
    <t>TCL212</t>
  </si>
  <si>
    <t>TCL213</t>
  </si>
  <si>
    <t>TCL214</t>
  </si>
  <si>
    <t>TCL215</t>
  </si>
  <si>
    <t>TCL216</t>
  </si>
  <si>
    <t>TCL217</t>
  </si>
  <si>
    <t>TCL218</t>
  </si>
  <si>
    <t>TCL219</t>
  </si>
  <si>
    <t>TCL220</t>
  </si>
  <si>
    <t>TCL221</t>
  </si>
  <si>
    <t>TCL222</t>
  </si>
  <si>
    <t>TCL223</t>
  </si>
  <si>
    <t>TCL224</t>
  </si>
  <si>
    <t>TCL225</t>
  </si>
  <si>
    <t>TCL226</t>
  </si>
  <si>
    <t>TCL227</t>
  </si>
  <si>
    <t>TCL228</t>
  </si>
  <si>
    <t>TCL229</t>
  </si>
  <si>
    <t>TCL230</t>
  </si>
  <si>
    <t>TCL231</t>
  </si>
  <si>
    <t>TCL232</t>
  </si>
  <si>
    <t>TCL233</t>
  </si>
  <si>
    <t>TCL234</t>
  </si>
  <si>
    <t>TCL235</t>
  </si>
  <si>
    <t>TCL236</t>
  </si>
  <si>
    <t>TCL237</t>
  </si>
  <si>
    <t>TCL238</t>
  </si>
  <si>
    <t>TCL239</t>
  </si>
  <si>
    <t>TCL240</t>
  </si>
  <si>
    <t>TCL241</t>
  </si>
  <si>
    <t>TCL242</t>
  </si>
  <si>
    <t>TCL243</t>
  </si>
  <si>
    <t>TCL244</t>
  </si>
  <si>
    <t>TCL245</t>
  </si>
  <si>
    <t>TCL246</t>
  </si>
  <si>
    <t>TCL247</t>
  </si>
  <si>
    <t>TCL248</t>
  </si>
  <si>
    <t>TCL249</t>
  </si>
  <si>
    <t>TCL250</t>
  </si>
  <si>
    <t>TCL251</t>
  </si>
  <si>
    <t>TCL252</t>
  </si>
  <si>
    <t>TCL253</t>
  </si>
  <si>
    <t>TCL254</t>
  </si>
  <si>
    <t>TCL255</t>
  </si>
  <si>
    <t>TCL256</t>
  </si>
  <si>
    <t>TCL257</t>
  </si>
  <si>
    <t>TCL258</t>
  </si>
  <si>
    <t>TCL259</t>
  </si>
  <si>
    <t>TCL260</t>
  </si>
  <si>
    <t>TCL261</t>
  </si>
  <si>
    <t>TCL262</t>
  </si>
  <si>
    <t>TCL263</t>
  </si>
  <si>
    <t>TCL264</t>
  </si>
  <si>
    <t>TCL265</t>
  </si>
  <si>
    <t>TCL266</t>
  </si>
  <si>
    <t>TCL267</t>
  </si>
  <si>
    <t>TCL268</t>
  </si>
  <si>
    <t>TCL269</t>
  </si>
  <si>
    <t>TCL270</t>
  </si>
  <si>
    <t>TCL271</t>
  </si>
  <si>
    <t>TCL272</t>
  </si>
  <si>
    <t>TCL273</t>
  </si>
  <si>
    <t>TCL274</t>
  </si>
  <si>
    <t>TCL275</t>
  </si>
  <si>
    <t>TCL276</t>
  </si>
  <si>
    <t>TCL277</t>
  </si>
  <si>
    <t>TCL278</t>
  </si>
  <si>
    <t>TCL279</t>
  </si>
  <si>
    <t>TCL280</t>
  </si>
  <si>
    <t>TCL281</t>
  </si>
  <si>
    <t>TCL282</t>
  </si>
  <si>
    <t>TCL283</t>
  </si>
  <si>
    <t>TCL284</t>
  </si>
  <si>
    <t>TCL285</t>
  </si>
  <si>
    <t>TCL286</t>
  </si>
  <si>
    <t>TCL287</t>
  </si>
  <si>
    <t>TCL288</t>
  </si>
  <si>
    <t>TCL289</t>
  </si>
  <si>
    <t>TCL290</t>
  </si>
  <si>
    <t>TCL291</t>
  </si>
  <si>
    <t>TCL292</t>
  </si>
  <si>
    <t>TCL293</t>
  </si>
  <si>
    <t>TCL294</t>
  </si>
  <si>
    <t>TCL295</t>
  </si>
  <si>
    <t>TCL296</t>
  </si>
  <si>
    <t>TCL297</t>
  </si>
  <si>
    <t>TCL298</t>
  </si>
  <si>
    <t>TCL299</t>
  </si>
  <si>
    <t>TCL300</t>
  </si>
  <si>
    <t>TCL301</t>
  </si>
  <si>
    <t>TCL302</t>
  </si>
  <si>
    <t>TCL303</t>
  </si>
  <si>
    <t>TCL304</t>
  </si>
  <si>
    <t>TCL305</t>
  </si>
  <si>
    <t>TCL306</t>
  </si>
  <si>
    <t>TCL307</t>
  </si>
  <si>
    <t>TCL308</t>
  </si>
  <si>
    <t>TCL309</t>
  </si>
  <si>
    <t>TCL310</t>
  </si>
  <si>
    <t>TCL311</t>
  </si>
  <si>
    <t>TCL312</t>
  </si>
  <si>
    <t>TCL313</t>
  </si>
  <si>
    <t>TCL314</t>
  </si>
  <si>
    <t>TCL315</t>
  </si>
  <si>
    <t>TCL316</t>
  </si>
  <si>
    <t>TCL317</t>
  </si>
  <si>
    <t>TCL318</t>
  </si>
  <si>
    <t>TCL319</t>
  </si>
  <si>
    <t>TCL320</t>
  </si>
  <si>
    <t>TCL321</t>
  </si>
  <si>
    <t>TCL322</t>
  </si>
  <si>
    <t>TCL323</t>
  </si>
  <si>
    <t>TCL324</t>
  </si>
  <si>
    <t>TCL325</t>
  </si>
  <si>
    <t>TCL326</t>
  </si>
  <si>
    <t>TCL327</t>
  </si>
  <si>
    <t>TCL328</t>
  </si>
  <si>
    <t>TCL329</t>
  </si>
  <si>
    <t>TCL330</t>
  </si>
  <si>
    <t>TCL331</t>
  </si>
  <si>
    <t>TCL332</t>
  </si>
  <si>
    <t>TCL333</t>
  </si>
  <si>
    <t>TCL334</t>
  </si>
  <si>
    <t>TCL335</t>
  </si>
  <si>
    <t>TCL336</t>
  </si>
  <si>
    <t>TCL337</t>
  </si>
  <si>
    <t>TCL338</t>
  </si>
  <si>
    <t>TCL339</t>
  </si>
  <si>
    <t>TCL340</t>
  </si>
  <si>
    <t>TCL341</t>
  </si>
  <si>
    <t>TCL342</t>
  </si>
  <si>
    <t>TCL343</t>
  </si>
  <si>
    <t>TCL344</t>
  </si>
  <si>
    <t>TCL345</t>
  </si>
  <si>
    <t>TCL346</t>
  </si>
  <si>
    <t>TCL347</t>
  </si>
  <si>
    <t>TCL348</t>
  </si>
  <si>
    <t>TCL349</t>
  </si>
  <si>
    <t>TCL350</t>
  </si>
  <si>
    <t>TCL351</t>
  </si>
  <si>
    <t>TCL352</t>
  </si>
  <si>
    <t>TCL353</t>
  </si>
  <si>
    <t>TCL354</t>
  </si>
  <si>
    <t>TCL355</t>
  </si>
  <si>
    <t>TCL356</t>
  </si>
  <si>
    <t>TCL357</t>
  </si>
  <si>
    <t>TCL358</t>
  </si>
  <si>
    <t>TCL359</t>
  </si>
  <si>
    <t>TCL360</t>
  </si>
  <si>
    <t>TCL361</t>
  </si>
  <si>
    <t>TCL362</t>
  </si>
  <si>
    <t>TCL363</t>
  </si>
  <si>
    <t>TCL364</t>
  </si>
  <si>
    <t>TCL365</t>
  </si>
  <si>
    <t>TCL366</t>
  </si>
  <si>
    <t>TCL367</t>
  </si>
  <si>
    <t>TCL368</t>
  </si>
  <si>
    <t>TCL369</t>
  </si>
  <si>
    <t>TCL370</t>
  </si>
  <si>
    <t>TCL371</t>
  </si>
  <si>
    <t>TCL372</t>
  </si>
  <si>
    <t>TCL373</t>
  </si>
  <si>
    <t>TCL374</t>
  </si>
  <si>
    <t>TCL375</t>
  </si>
  <si>
    <t>TCL376</t>
  </si>
  <si>
    <t>TCL377</t>
  </si>
  <si>
    <t>TCL378</t>
  </si>
  <si>
    <t>TCL379</t>
  </si>
  <si>
    <t>TCL380</t>
  </si>
  <si>
    <t>TCL381</t>
  </si>
  <si>
    <t>TCL382</t>
  </si>
  <si>
    <t>TCL383</t>
  </si>
  <si>
    <t>TCL384</t>
  </si>
  <si>
    <t>TCL385</t>
  </si>
  <si>
    <t>TCL386</t>
  </si>
  <si>
    <t>TCL387</t>
  </si>
  <si>
    <t>TCL388</t>
  </si>
  <si>
    <t>TCL389</t>
  </si>
  <si>
    <t>TCL390</t>
  </si>
  <si>
    <t>TCL391</t>
  </si>
  <si>
    <t>TCL392</t>
  </si>
  <si>
    <t>TCL393</t>
  </si>
  <si>
    <t>TCL394</t>
  </si>
  <si>
    <t>TCL395</t>
  </si>
  <si>
    <t>TCL396</t>
  </si>
  <si>
    <t>TCL397</t>
  </si>
  <si>
    <t>TCL398</t>
  </si>
  <si>
    <t>TCL399</t>
  </si>
  <si>
    <t>TCL400</t>
  </si>
  <si>
    <t>TCL401</t>
  </si>
  <si>
    <t>TCL402</t>
  </si>
  <si>
    <t>TCL403</t>
  </si>
  <si>
    <t>TCL404</t>
  </si>
  <si>
    <t>TCL405</t>
  </si>
  <si>
    <t>TCL406</t>
  </si>
  <si>
    <t>TCL407</t>
  </si>
  <si>
    <t>TCL408</t>
  </si>
  <si>
    <t>TCL409</t>
  </si>
  <si>
    <t>TCL410</t>
  </si>
  <si>
    <t>TCL411</t>
  </si>
  <si>
    <t>TCL412</t>
  </si>
  <si>
    <t>TCL413</t>
  </si>
  <si>
    <t>TCL414</t>
  </si>
  <si>
    <t>TCL415</t>
  </si>
  <si>
    <t>TCL416</t>
  </si>
  <si>
    <t>TCL417</t>
  </si>
  <si>
    <t>TCL418</t>
  </si>
  <si>
    <t>TCL419</t>
  </si>
  <si>
    <t>TCL420</t>
  </si>
  <si>
    <t>TCL421</t>
  </si>
  <si>
    <t>TCL422</t>
  </si>
  <si>
    <t>TCL423</t>
  </si>
  <si>
    <t>TCL424</t>
  </si>
  <si>
    <t>TCL425</t>
  </si>
  <si>
    <t>TCL426</t>
  </si>
  <si>
    <t>TCL427</t>
  </si>
  <si>
    <t>TCL428</t>
  </si>
  <si>
    <t>TCL429</t>
  </si>
  <si>
    <t>TCL430</t>
  </si>
  <si>
    <t>TCL431</t>
  </si>
  <si>
    <t>TCL432</t>
  </si>
  <si>
    <t>TCL433</t>
  </si>
  <si>
    <t>TCL434</t>
  </si>
  <si>
    <t>TCL435</t>
  </si>
  <si>
    <t>TCL436</t>
  </si>
  <si>
    <t>TCL437</t>
  </si>
  <si>
    <t>TCL438</t>
  </si>
  <si>
    <t>TCL439</t>
  </si>
  <si>
    <t>TCL440</t>
  </si>
  <si>
    <t>TCL441</t>
  </si>
  <si>
    <t>TCL442</t>
  </si>
  <si>
    <t>TCL443</t>
  </si>
  <si>
    <t>TCL444</t>
  </si>
  <si>
    <t>TCL445</t>
  </si>
  <si>
    <t>TCL446</t>
  </si>
  <si>
    <t>TCL447</t>
  </si>
  <si>
    <t>TCL448</t>
  </si>
  <si>
    <t>TCL449</t>
  </si>
  <si>
    <t>TCL450</t>
  </si>
  <si>
    <t>TCL451</t>
  </si>
  <si>
    <t>TCL452</t>
  </si>
  <si>
    <t>TCL453</t>
  </si>
  <si>
    <t>TCL454</t>
  </si>
  <si>
    <t>TCL455</t>
  </si>
  <si>
    <t>TCL456</t>
  </si>
  <si>
    <t>TCL457</t>
  </si>
  <si>
    <t>TCL458</t>
  </si>
  <si>
    <t>TCL459</t>
  </si>
  <si>
    <t>TCL460</t>
  </si>
  <si>
    <t>TCL461</t>
  </si>
  <si>
    <t>TCL462</t>
  </si>
  <si>
    <t>TCL463</t>
  </si>
  <si>
    <t>TCL464</t>
  </si>
  <si>
    <t>TCL465</t>
  </si>
  <si>
    <t>TCL466</t>
  </si>
  <si>
    <t>TCL467</t>
  </si>
  <si>
    <t>TCL468</t>
  </si>
  <si>
    <t>TCL469</t>
  </si>
  <si>
    <t>TCL470</t>
  </si>
  <si>
    <t>TCL471</t>
  </si>
  <si>
    <t>TCL472</t>
  </si>
  <si>
    <t>TCL473</t>
  </si>
  <si>
    <t>TCL474</t>
  </si>
  <si>
    <t>TCL475</t>
  </si>
  <si>
    <t>TCL476</t>
  </si>
  <si>
    <t>TCL477</t>
  </si>
  <si>
    <t>TCL478</t>
  </si>
  <si>
    <t>TCL479</t>
  </si>
  <si>
    <t>TCL480</t>
  </si>
  <si>
    <t>TCL481</t>
  </si>
  <si>
    <t>TCL482</t>
  </si>
  <si>
    <t>TCL483</t>
  </si>
  <si>
    <t>TCL484</t>
  </si>
  <si>
    <t>TCL485</t>
  </si>
  <si>
    <t>TCL486</t>
  </si>
  <si>
    <t>TCL487</t>
  </si>
  <si>
    <t>TCL488</t>
  </si>
  <si>
    <t>TCL489</t>
  </si>
  <si>
    <t>TCL490</t>
  </si>
  <si>
    <t>TCL491</t>
  </si>
  <si>
    <t>TCL492</t>
  </si>
  <si>
    <t>TCL493</t>
  </si>
  <si>
    <t>TCL494</t>
  </si>
  <si>
    <t>TCL495</t>
  </si>
  <si>
    <t>TCL496</t>
  </si>
  <si>
    <t>TCL497</t>
  </si>
  <si>
    <t>TCL498</t>
  </si>
  <si>
    <t>TCL499</t>
  </si>
  <si>
    <t>TCL500</t>
  </si>
  <si>
    <t>TCL501</t>
  </si>
  <si>
    <t>TCL502</t>
  </si>
  <si>
    <t>TCL503</t>
  </si>
  <si>
    <t>TCL504</t>
  </si>
  <si>
    <t>TCL505</t>
  </si>
  <si>
    <t>TCL506</t>
  </si>
  <si>
    <t>TCL507</t>
  </si>
  <si>
    <t>TCL508</t>
  </si>
  <si>
    <t>TCL509</t>
  </si>
  <si>
    <t>TCL510</t>
  </si>
  <si>
    <t>TCL511</t>
  </si>
  <si>
    <t>TCL512</t>
  </si>
  <si>
    <t>TCL513</t>
  </si>
  <si>
    <t>TCL514</t>
  </si>
  <si>
    <t>TCL515</t>
  </si>
  <si>
    <t>TCL516</t>
  </si>
  <si>
    <t>TCL517</t>
  </si>
  <si>
    <t>TCL518</t>
  </si>
  <si>
    <t>TCL519</t>
  </si>
  <si>
    <t>TCL520</t>
  </si>
  <si>
    <t>TCL521</t>
  </si>
  <si>
    <t>TCL522</t>
  </si>
  <si>
    <t>TCL523</t>
  </si>
  <si>
    <t>TCL524</t>
  </si>
  <si>
    <t>TCL525</t>
  </si>
  <si>
    <t>TCL526</t>
  </si>
  <si>
    <t>TCL527</t>
  </si>
  <si>
    <t>TCL528</t>
  </si>
  <si>
    <t>TCL529</t>
  </si>
  <si>
    <t>TCL530</t>
  </si>
  <si>
    <t>TCL531</t>
  </si>
  <si>
    <t>TCL532</t>
  </si>
  <si>
    <t>TCL533</t>
  </si>
  <si>
    <t>TCL534</t>
  </si>
  <si>
    <t>TCL535</t>
  </si>
  <si>
    <t>TCL536</t>
  </si>
  <si>
    <t>TCL537</t>
  </si>
  <si>
    <t>TCL538</t>
  </si>
  <si>
    <t>TCL539</t>
  </si>
  <si>
    <t>TCL540</t>
  </si>
  <si>
    <t>TCL541</t>
  </si>
  <si>
    <t>TCL542</t>
  </si>
  <si>
    <t>TCL543</t>
  </si>
  <si>
    <t>TCL544</t>
  </si>
  <si>
    <t>TCL545</t>
  </si>
  <si>
    <t>TCL546</t>
  </si>
  <si>
    <t>TCL547</t>
  </si>
  <si>
    <t>TCL548</t>
  </si>
  <si>
    <t>TCL549</t>
  </si>
  <si>
    <t>TCL550</t>
  </si>
  <si>
    <t>TCL551</t>
  </si>
  <si>
    <t>TCL552</t>
  </si>
  <si>
    <t>TCL553</t>
  </si>
  <si>
    <t>TCL554</t>
  </si>
  <si>
    <t>TCL555</t>
  </si>
  <si>
    <t>TCL556</t>
  </si>
  <si>
    <t>TCL557</t>
  </si>
  <si>
    <t>TCL558</t>
  </si>
  <si>
    <t>TCL559</t>
  </si>
  <si>
    <t>TCL560</t>
  </si>
  <si>
    <t>TCL561</t>
  </si>
  <si>
    <t>TCL562</t>
  </si>
  <si>
    <t>TCL563</t>
  </si>
  <si>
    <t>TCL564</t>
  </si>
  <si>
    <t>TCL565</t>
  </si>
  <si>
    <t>TCL566</t>
  </si>
  <si>
    <t>TCL567</t>
  </si>
  <si>
    <t>TCL568</t>
  </si>
  <si>
    <t>TCL569</t>
  </si>
  <si>
    <t>TCL570</t>
  </si>
  <si>
    <t>TCL571</t>
  </si>
  <si>
    <t>TCL572</t>
  </si>
  <si>
    <t>TCL573</t>
  </si>
  <si>
    <t>TCL574</t>
  </si>
  <si>
    <t>TCL575</t>
  </si>
  <si>
    <t>TCL576</t>
  </si>
  <si>
    <t>TCL577</t>
  </si>
  <si>
    <t>TCL578</t>
  </si>
  <si>
    <t>TCL579</t>
  </si>
  <si>
    <t>TCL580</t>
  </si>
  <si>
    <t>TCL581</t>
  </si>
  <si>
    <t>TCL582</t>
  </si>
  <si>
    <t>TCL583</t>
  </si>
  <si>
    <t>TCL584</t>
  </si>
  <si>
    <t>TCL585</t>
  </si>
  <si>
    <t>TCL586</t>
  </si>
  <si>
    <t>TCL587</t>
  </si>
  <si>
    <t>TCL588</t>
  </si>
  <si>
    <t>TCL589</t>
  </si>
  <si>
    <t>TCL590</t>
  </si>
  <si>
    <t>TCL591</t>
  </si>
  <si>
    <t>TCL592</t>
  </si>
  <si>
    <t>TCL593</t>
  </si>
  <si>
    <t>TCL594</t>
  </si>
  <si>
    <t>TCL595</t>
  </si>
  <si>
    <t>TCL596</t>
  </si>
  <si>
    <t>TCL597</t>
  </si>
  <si>
    <t>TCL598</t>
  </si>
  <si>
    <t>TCL599</t>
  </si>
  <si>
    <t>TCL600</t>
  </si>
  <si>
    <t>TCL601</t>
  </si>
  <si>
    <t>TCL602</t>
  </si>
  <si>
    <t>TCL603</t>
  </si>
  <si>
    <t>TCL604</t>
  </si>
  <si>
    <t>TCL605</t>
  </si>
  <si>
    <t>TCL606</t>
  </si>
  <si>
    <t>TCL607</t>
  </si>
  <si>
    <t>TCL608</t>
  </si>
  <si>
    <t>TCL609</t>
  </si>
  <si>
    <t>TCL610</t>
  </si>
  <si>
    <t>TCL611</t>
  </si>
  <si>
    <t>TCL612</t>
  </si>
  <si>
    <t>TCL613</t>
  </si>
  <si>
    <t>TCL614</t>
  </si>
  <si>
    <t>TCL615</t>
  </si>
  <si>
    <t>TCL616</t>
  </si>
  <si>
    <t>TCL617</t>
  </si>
  <si>
    <t>TCL618</t>
  </si>
  <si>
    <t>TCL619</t>
  </si>
  <si>
    <t>TCL620</t>
  </si>
  <si>
    <t>TCL621</t>
  </si>
  <si>
    <t>TCL622</t>
  </si>
  <si>
    <t>TCL623</t>
  </si>
  <si>
    <t>TCL624</t>
  </si>
  <si>
    <t>TCL625</t>
  </si>
  <si>
    <t>TCL626</t>
  </si>
  <si>
    <t>TCL627</t>
  </si>
  <si>
    <t>TCL628</t>
  </si>
  <si>
    <t>TCL629</t>
  </si>
  <si>
    <t>TCL630</t>
  </si>
  <si>
    <t>TCL631</t>
  </si>
  <si>
    <t>TCL632</t>
  </si>
  <si>
    <t>TCL633</t>
  </si>
  <si>
    <t>TCL634</t>
  </si>
  <si>
    <t>TCL635</t>
  </si>
  <si>
    <t>TCL636</t>
  </si>
  <si>
    <t>TCL637</t>
  </si>
  <si>
    <t>TCL638</t>
  </si>
  <si>
    <t>TCL639</t>
  </si>
  <si>
    <t>TCL640</t>
  </si>
  <si>
    <t>TCL641</t>
  </si>
  <si>
    <t>TCL642</t>
  </si>
  <si>
    <t>TCL643</t>
  </si>
  <si>
    <t>TCL644</t>
  </si>
  <si>
    <t>TCL645</t>
  </si>
  <si>
    <t>TCL646</t>
  </si>
  <si>
    <t>TCL647</t>
  </si>
  <si>
    <t>TCL648</t>
  </si>
  <si>
    <t>TCL649</t>
  </si>
  <si>
    <t>TCL650</t>
  </si>
  <si>
    <t>TCL651</t>
  </si>
  <si>
    <t>TCL652</t>
  </si>
  <si>
    <t>TCL653</t>
  </si>
  <si>
    <t>TCL654</t>
  </si>
  <si>
    <t>TCL655</t>
  </si>
  <si>
    <t>TCL656</t>
  </si>
  <si>
    <t>TCL657</t>
  </si>
  <si>
    <t>TCL658</t>
  </si>
  <si>
    <t>TCL659</t>
  </si>
  <si>
    <t>TCL660</t>
  </si>
  <si>
    <t>TCL661</t>
  </si>
  <si>
    <t>TCL662</t>
  </si>
  <si>
    <t>TCL663</t>
  </si>
  <si>
    <t>TCL664</t>
  </si>
  <si>
    <t>TCL665</t>
  </si>
  <si>
    <t>TCL666</t>
  </si>
  <si>
    <t>TCL667</t>
  </si>
  <si>
    <t>TCL668</t>
  </si>
  <si>
    <t>TCL669</t>
  </si>
  <si>
    <t>TCL670</t>
  </si>
  <si>
    <t>TCL671</t>
  </si>
  <si>
    <t>TCL672</t>
  </si>
  <si>
    <t>TCL673</t>
  </si>
  <si>
    <t>TCL674</t>
  </si>
  <si>
    <t>TCL675</t>
  </si>
  <si>
    <t>TCL676</t>
  </si>
  <si>
    <t>TCL677</t>
  </si>
  <si>
    <t>TCL678</t>
  </si>
  <si>
    <t>TCL679</t>
  </si>
  <si>
    <t>TCL680</t>
  </si>
  <si>
    <t>TCL681</t>
  </si>
  <si>
    <t>TCL682</t>
  </si>
  <si>
    <t>TCL683</t>
  </si>
  <si>
    <t>TCL684</t>
  </si>
  <si>
    <t>TCL685</t>
  </si>
  <si>
    <t>TCL686</t>
  </si>
  <si>
    <t>TCL687</t>
  </si>
  <si>
    <t>TCL688</t>
  </si>
  <si>
    <t>TCL689</t>
  </si>
  <si>
    <t>TCL690</t>
  </si>
  <si>
    <t>TCL691</t>
  </si>
  <si>
    <t>TCL692</t>
  </si>
  <si>
    <t>TCL693</t>
  </si>
  <si>
    <t>TCL694</t>
  </si>
  <si>
    <t>TCL695</t>
  </si>
  <si>
    <t>TCL696</t>
  </si>
  <si>
    <t>TCL697</t>
  </si>
  <si>
    <t>TCL698</t>
  </si>
  <si>
    <t>TCL699</t>
  </si>
  <si>
    <t>TCL700</t>
  </si>
  <si>
    <t>TCL701</t>
  </si>
  <si>
    <t>TCL702</t>
  </si>
  <si>
    <t>TCL703</t>
  </si>
  <si>
    <t>TCL704</t>
  </si>
  <si>
    <t>TCL705</t>
  </si>
  <si>
    <t>TCL706</t>
  </si>
  <si>
    <t>TCL707</t>
  </si>
  <si>
    <t>TCL708</t>
  </si>
  <si>
    <t>TCL709</t>
  </si>
  <si>
    <t>TCL710</t>
  </si>
  <si>
    <t>TCL711</t>
  </si>
  <si>
    <t>TCL712</t>
  </si>
  <si>
    <t>TCL713</t>
  </si>
  <si>
    <t>TCL714</t>
  </si>
  <si>
    <t>TCL715</t>
  </si>
  <si>
    <t>TCL716</t>
  </si>
  <si>
    <t>TCL717</t>
  </si>
  <si>
    <t>TCL718</t>
  </si>
  <si>
    <t>TCL719</t>
  </si>
  <si>
    <t>TCL720</t>
  </si>
  <si>
    <t>TCL721</t>
  </si>
  <si>
    <t>TCL722</t>
  </si>
  <si>
    <t>TCL723</t>
  </si>
  <si>
    <t>TCL724</t>
  </si>
  <si>
    <t>TCL725</t>
  </si>
  <si>
    <t>TCL726</t>
  </si>
  <si>
    <t>TCL727</t>
  </si>
  <si>
    <t>TCL728</t>
  </si>
  <si>
    <t>TCL729</t>
  </si>
  <si>
    <t>TCL730</t>
  </si>
  <si>
    <t>TCL731</t>
  </si>
  <si>
    <t>TCL732</t>
  </si>
  <si>
    <t>TCL733</t>
  </si>
  <si>
    <t>TCL734</t>
  </si>
  <si>
    <t>TCL735</t>
  </si>
  <si>
    <t>TCL736</t>
  </si>
  <si>
    <t>TCL737</t>
  </si>
  <si>
    <t>TCL738</t>
  </si>
  <si>
    <t>TCL739</t>
  </si>
  <si>
    <t>TCL740</t>
  </si>
  <si>
    <t>TCL741</t>
  </si>
  <si>
    <t>TCL742</t>
  </si>
  <si>
    <t>TCL743</t>
  </si>
  <si>
    <t>TCL744</t>
  </si>
  <si>
    <t>TCL745</t>
  </si>
  <si>
    <t>TCL746</t>
  </si>
  <si>
    <t>TCL747</t>
  </si>
  <si>
    <t>TCL748</t>
  </si>
  <si>
    <t>TCL749</t>
  </si>
  <si>
    <t>TCL750</t>
  </si>
  <si>
    <t>TCL751</t>
  </si>
  <si>
    <t>TCL752</t>
  </si>
  <si>
    <t>TCL753</t>
  </si>
  <si>
    <t>TCL754</t>
  </si>
  <si>
    <t>TCL755</t>
  </si>
  <si>
    <t>TCL756</t>
  </si>
  <si>
    <t>TCL757</t>
  </si>
  <si>
    <t>TCL758</t>
  </si>
  <si>
    <t>TCL759</t>
  </si>
  <si>
    <t>TCL760</t>
  </si>
  <si>
    <t>TCL761</t>
  </si>
  <si>
    <t>TCL762</t>
  </si>
  <si>
    <t>TCL763</t>
  </si>
  <si>
    <t>TCL764</t>
  </si>
  <si>
    <t>TCL765</t>
  </si>
  <si>
    <t>TCL766</t>
  </si>
  <si>
    <t>TCL767</t>
  </si>
  <si>
    <t>TCL768</t>
  </si>
  <si>
    <t>TCL769</t>
  </si>
  <si>
    <t>TCL770</t>
  </si>
  <si>
    <t>TCL771</t>
  </si>
  <si>
    <t>TCL772</t>
  </si>
  <si>
    <t>TCL773</t>
  </si>
  <si>
    <t>TCL774</t>
  </si>
  <si>
    <t>TCL775</t>
  </si>
  <si>
    <t>TCL776</t>
  </si>
  <si>
    <t>TCL777</t>
  </si>
  <si>
    <t>TCL778</t>
  </si>
  <si>
    <t>TCL779</t>
  </si>
  <si>
    <t>TCL780</t>
  </si>
  <si>
    <t>TCL781</t>
  </si>
  <si>
    <t>TCL782</t>
  </si>
  <si>
    <t>TCL783</t>
  </si>
  <si>
    <t>TCL784</t>
  </si>
  <si>
    <t>TCL785</t>
  </si>
  <si>
    <t>TCL786</t>
  </si>
  <si>
    <t>TCL787</t>
  </si>
  <si>
    <t>TCL788</t>
  </si>
  <si>
    <t>TCL789</t>
  </si>
  <si>
    <t>TCL790</t>
  </si>
  <si>
    <t>TCL791</t>
  </si>
  <si>
    <t>TCL792</t>
  </si>
  <si>
    <t>TCL793</t>
  </si>
  <si>
    <t>TCL794</t>
  </si>
  <si>
    <t>TCL795</t>
  </si>
  <si>
    <t>TCL796</t>
  </si>
  <si>
    <t>TCL797</t>
  </si>
  <si>
    <t>TCL798</t>
  </si>
  <si>
    <t>TCL799</t>
  </si>
  <si>
    <t>TCL800</t>
  </si>
  <si>
    <t>TCL801</t>
  </si>
  <si>
    <t>TCL802</t>
  </si>
  <si>
    <t>TCL803</t>
  </si>
  <si>
    <t>TCL804</t>
  </si>
  <si>
    <t>TCL805</t>
  </si>
  <si>
    <t>TCL806</t>
  </si>
  <si>
    <t>TCL807</t>
  </si>
  <si>
    <t>TCL808</t>
  </si>
  <si>
    <t>TCL809</t>
  </si>
  <si>
    <t>TCL810</t>
  </si>
  <si>
    <t>TCL811</t>
  </si>
  <si>
    <t>TCL812</t>
  </si>
  <si>
    <t>TCL813</t>
  </si>
  <si>
    <t>TCL814</t>
  </si>
  <si>
    <t>TCL815</t>
  </si>
  <si>
    <t>TCL816</t>
  </si>
  <si>
    <t>TCL817</t>
  </si>
  <si>
    <t>TCL818</t>
  </si>
  <si>
    <t>TCL819</t>
  </si>
  <si>
    <t>TCL820</t>
  </si>
  <si>
    <t>TCL821</t>
  </si>
  <si>
    <t>TCL822</t>
  </si>
  <si>
    <t>TCL823</t>
  </si>
  <si>
    <t>TCL824</t>
  </si>
  <si>
    <t>TCL825</t>
  </si>
  <si>
    <t>TCL826</t>
  </si>
  <si>
    <t>TCL827</t>
  </si>
  <si>
    <t>TCL828</t>
  </si>
  <si>
    <t>TCL829</t>
  </si>
  <si>
    <t>TCL830</t>
  </si>
  <si>
    <t>TCL831</t>
  </si>
  <si>
    <t>TCL832</t>
  </si>
  <si>
    <t>TCL833</t>
  </si>
  <si>
    <t>TCL834</t>
  </si>
  <si>
    <t>TCL835</t>
  </si>
  <si>
    <t>TCL836</t>
  </si>
  <si>
    <t>TCL837</t>
  </si>
  <si>
    <t>TCL838</t>
  </si>
  <si>
    <t>TCL839</t>
  </si>
  <si>
    <t>TCL840</t>
  </si>
  <si>
    <t>TCL841</t>
  </si>
  <si>
    <t>TCL842</t>
  </si>
  <si>
    <t>TCL843</t>
  </si>
  <si>
    <t>TCL844</t>
  </si>
  <si>
    <t>TCL845</t>
  </si>
  <si>
    <t>TCL846</t>
  </si>
  <si>
    <t>TCL847</t>
  </si>
  <si>
    <t>TCL848</t>
  </si>
  <si>
    <t>TCL849</t>
  </si>
  <si>
    <t>chk</t>
  </si>
  <si>
    <t>t1</t>
  </si>
  <si>
    <t>{"xpath":[{"field":"/MCCI_IN200100UV01/PORR_IN049006UV/controlActProcess/subject/investigationEvent/component/adverseEventAssessment/subject1/primaryRole/player2/quantity","value":"remove"}]}</t>
  </si>
  <si>
    <t>{"xpath":[{"field":"/MCCI_IN200100UV01/PORR_IN049006UV/controlActProcess/subject/investigationEvent/component/adverseEventAssessment/subject1/primaryRole/subjectOf2/observation[code/@code=\"T95005\"]/value","value":"remove"}]}</t>
  </si>
  <si>
    <t>{"xpath":[{"field":"/MCCI_IN200100UV01/PORR_IN049006UV/controlActProcess/subject/investigationEvent/component/adverseEventAssessment/subject1/primaryRole/subjectOf2/observation[code/@code=\"T95006\"]/value","value":"remove"}]}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</si>
  <si>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value/@value=true()]/inboundRelationship/observation/value","value":"remove"}]}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</si>
  <si>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{"xpath":[{"field":"/MCCI_IN200100UV01/PORR_IN049006UV/controlActProcess/subject/investigationEvent/component/adverseEventAssessment/subject1/primaryRole/subjectOf2/observation[code/@code=\"T95007\"][1]/inboundRelationship/observation/value","value":"remove"}]}</t>
  </si>
  <si>
    <t>{"xpath":[{"field":"/MCCI_IN200100UV01/PORR_IN049006UV/controlActProcess/subject/investigationEvent/component/adverseEventAssessment/subject1/primaryRole/player2/genderStatusCode","value":"remove"}]}</t>
  </si>
  <si>
    <t>{"xpath":[{"field":"/MCCI_IN200100UV01/PORR_IN049006UV/controlActProcess/subject/investigationEvent/component/adverseEventAssessment/subject1/primaryRole/player2/administrativeGenderCode","value":"remove"}]}</t>
  </si>
  <si>
    <t>FemalePhysiologcal</t>
  </si>
  <si>
    <t>{"xpath":[{"field":"/MCCI_IN200100UV01/PORR_IN049006UV/controlActProcess/subject/investigationEvent/component/adverseEventAssessment/subject1/primaryRole/subjectOf2/observation[code/@code=\"T95010\"]/value","value":"remove"}]}</t>
  </si>
  <si>
    <t>{"xpath":[{"field":"/MCCI_IN200100UV01/PORR_IN049006UV/controlActProcess/subject/investigationEvent/component/adverseEventAssessment/subject1/primaryRole/subjectOf2/observation[code/@code=\"T95011\"]/methodCode","value":"remove"}]}</t>
  </si>
  <si>
    <t>{"xpath":[{"field":"/MCCI_IN200100UV01/PORR_IN049006UV/controlActProcess/subject/investigationEvent/component/adverseEventAssessment/subject1/primaryRole/subjectOf2/observation[code/@code=\"T95011\"]/value/low","value":"remove"}]}</t>
  </si>
  <si>
    <t>{"xpath":[{"field":"/MCCI_IN200100UV01/PORR_IN049006UV/controlActProcess/subject/investigationEvent/component/adverseEventAssessment/subject1/primaryRole/subjectOf2/observation[code/@code=\"T95011\"]/value/high","value":"remove"}]}</t>
  </si>
  <si>
    <t>{"xpath":[{"field":"/MCCI_IN200100UV01/PORR_IN049006UV/controlActProcess/subject/investigationEvent/component/adverseEventAssessment/subject1/primaryRole/subjectOf2/observation[code/@code=\"T95012\"]/methodCode","value":"remove"}]}</t>
  </si>
  <si>
    <t>{"xpath":[{"field":"/MCCI_IN200100UV01/PORR_IN049006UV/controlActProcess/subject/investigationEvent/component/adverseEventAssessment/subject1/primaryRole/subjectOf2/observation[code/@code=\"T95012\"]/value/low","value":"remove"}]}</t>
  </si>
  <si>
    <t>{"xpath":[{"field":"/MCCI_IN200100UV01/PORR_IN049006UV/controlActProcess/subject/investigationEvent/component/adverseEventAssessment/subject1/primaryRole/subjectOf2/observation[code/@code=\"T95012\"]/value/high","value":"remove"}]}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</si>
  <si>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</si>
  <si>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</si>
  <si>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</si>
  <si>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</si>
  <si>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remove"}]}</t>
  </si>
  <si>
    <t>{"xpath":[{"field":"/MCCI_IN200100UV01/PORR_IN049006UV/controlActProcess/subject/investigationEvent/component/adverseEventAssessment/component/causalityAssessment[author/assignedEntity/code/@code=\"T95001\"]/value/originalText","value":"remove"}]}</t>
  </si>
  <si>
    <t>{"xpath":[{"field":"/MCCI_IN200100UV01/PORR_IN049006UV/controlActProcess/subject/investigationEvent/component/adverseEventAssessment/component/causalityAssessment[author/assignedEntity/code/@code=\"T95009\"]/value","value":"remove"}]}</t>
  </si>
  <si>
    <t>{"xpath":[{"field":"/MCCI_IN200100UV01/PORR_IN049006UV/controlActProcess/subject/investigationEvent/component/adverseEventAssessment/component/causalityAssessment[author/assignedEntity/code/@code=\"T95009\"]/text","value":"remove"}]}</t>
  </si>
  <si>
    <t>{"xpath":[{"field":"/MCCI_IN200100UV01/PORR_IN049006UV/controlActProcess/subject/investigationEvent/component/adverseEventAssessment/subject1/primaryRole/subjectOf2/substanceAdministration[id/@extension=\"1\"]/routeCode","value":"remove"}]}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</si>
  <si>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</si>
  <si>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</si>
  <si>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</si>
  <si>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{"xpath":[{"field":"/MCCI_IN200100UV01/PORR_IN049006UV/controlActProcess/subject/investigationEvent/component/adverseEventAssessment/subject1/primaryRole/subjectOf2/substanceAdministration[id/@extension=\"1\"]/effectiveTime/comp/low","value":"remove"}]}</t>
  </si>
  <si>
    <t>{"xpath":[{"field":"/MCCI_IN200100UV01/PORR_IN049006UV/controlActProcess/subject/investigationEvent/component/adverseEventAssessment/subject1/primaryRole/subjectOf2/substanceAdministration[id/@extension=\"1\"]/effectiveTime/comp/high","value":"remove"}]}</t>
  </si>
  <si>
    <t>{"xpath":[{"field":"/MCCI_IN200100UV01/PORR_IN049006UV/controlActProcess/subject/investigationEvent/component/adverseEventAssessment/subject1/primaryRole/subjectOf2/substanceAdministration/id","value":"remove"}]}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</si>
  <si>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</si>
  <si>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</si>
  <si>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</si>
  <si>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</si>
  <si>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</si>
  <si>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</si>
  <si>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{"xpath":[{"field":"/MCCI_IN200100UV01/PORR_IN049006UV/controlActProcess/subject/investigationEvent/component/adverseEventAssessment/subject1/primaryRole/subjectOf2/substanceAdministration[id/@extension=\"1\"]/consumable/instanceOfKind/kindOfProduct/formCode","value":"remove"}]}</t>
  </si>
  <si>
    <t>LotNumber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</si>
  <si>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</si>
  <si>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remove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</si>
  <si>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</si>
  <si>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</si>
  <si>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remove"}]}</t>
  </si>
  <si>
    <t>{"xpath":[{"field":"/MCCI_IN200100UV01/PORR_IN049006UV/controlActProcess/subject/investigationEvent/text","value":"remove"}]}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</si>
  <si>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remove"}]}</t>
  </si>
  <si>
    <t>{"xpath":[{"field":"/MCCI_IN200100UV01/PORR_IN049006UV/controlActProcess/subject/investigationEvent/component/adverseEventAssessment/subject1/primaryRole/subjectOf2/observation[code/@code=\"T95020\"]/value","value":"remove"}]}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</si>
  <si>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</si>
  <si>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{"xpath":[{"field":"/MCCI_IN200100UV01/PORR_IN049006UV/controlActProcess/subject/investigationEvent/component/adverseEventAssessment/subject1/primaryRole/subjectOf2/observation[code/@code=\"T95020\"]/referenceRange/observationRange/interpretationCode","value":"remove"}]}</t>
  </si>
  <si>
    <t>DateofOnsetofAE</t>
  </si>
  <si>
    <t>{"xpath":[{"field":"/MCCI_IN200100UV01/PORR_IN049006UV/controlActProcess/subject/investigationEvent/component/adverseEventAssessment/subject1/primaryRole/subjectOf2/observation[code/@code=\"T95020\"]/effectiveTime/low","value":"remove"}]}</t>
  </si>
  <si>
    <t>{"xpath":[{"field":"/MCCI_IN200100UV01/PORR_IN049006UV/controlActProcess/subject/investigationEvent/component/adverseEventAssessment/subject1/primaryRole/subjectOf2/observation[code/@code=\"T95021\"]/value","value":"remove"}]}</t>
  </si>
  <si>
    <t>DurationTime</t>
  </si>
  <si>
    <t>{"xpath":[{"field":"/MCCI_IN200100UV01/PORR_IN049006UV/controlActProcess/subject/investigationEvent/component/adverseEventAssessment/subject1/primaryRole/subjectOf2/observation[code/@code=\"T95020\"]/effectiveTime/width","value":"remove"}]}</t>
  </si>
  <si>
    <t>{"xpath":[{"field":"/MCCI_IN200100UV01/PORR_IN049006UV/controlActProcess/subject/investigationEvent/subjectOf2/investigationCharacteristic[code/@code=\"T95022\"]/value","value":"remove"}]}</t>
  </si>
  <si>
    <t>{"xpath":[{"field":"/MCCI_IN200100UV01/PORR_IN049006UV/controlActProcess/subject/investigationEvent/component/adverseEventAssessment/subject1/primaryRole/subjectOf2/observation[code/@code=\"T95023\"]/value","value":"remove"}]}</t>
  </si>
  <si>
    <t>{"xpath":[{"field":"/MCCI_IN200100UV01/PORR_IN049006UV/controlActProcess/subject/investigationEvent/component/adverseEventAssessment/subject1/primaryRole/subjectOf2/observation[code/@code=\"C53279\"]/value","value":"remove"}]}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</si>
  <si>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remove"}]}</t>
  </si>
  <si>
    <t>DidAEAbateAfterStoppingtheVMP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</si>
  <si>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remove"}]}</t>
  </si>
  <si>
    <t>DidAEReappea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</si>
  <si>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remove"}]}</t>
  </si>
  <si>
    <t>AttendVetAssessofAE</t>
  </si>
  <si>
    <t>{"xpath":[{"field":"/MCCI_IN200100UV01/PORR_IN049006UV/controlActProcess/subject/investigationEvent/component/adverseEventAssessment/component/causalityAssessment[author/assignedEntity/code/@code=\"C82470\"]/value","value":"remove"}]}</t>
  </si>
  <si>
    <t>{"xpath":[{"field":"/MCCI_IN200100UV01/PORR_IN049006UV/controlActProcess/subject/investigationEvent/reference/document/title","value":"remove"}]}</t>
  </si>
  <si>
    <t>{"xpath":[{"field":"/MCCI_IN200100UV01/PORR_IN049006UV/controlActProcess/subject/investigationEvent/reference/document/code","value":"remove"}]}</t>
  </si>
  <si>
    <t>TCR1</t>
  </si>
  <si>
    <t>TCR2</t>
  </si>
  <si>
    <t>TCR3</t>
  </si>
  <si>
    <t>TCR4</t>
  </si>
  <si>
    <t>TCR5</t>
  </si>
  <si>
    <t>TCR6</t>
  </si>
  <si>
    <t>TCR7</t>
  </si>
  <si>
    <t>TCR8</t>
  </si>
  <si>
    <t>TCR9</t>
  </si>
  <si>
    <t>TCR10</t>
  </si>
  <si>
    <t>TCR11</t>
  </si>
  <si>
    <t>TCR12</t>
  </si>
  <si>
    <t>TCR13</t>
  </si>
  <si>
    <t>TCR14</t>
  </si>
  <si>
    <t>TCR15</t>
  </si>
  <si>
    <t>TCR16</t>
  </si>
  <si>
    <t>TCR17</t>
  </si>
  <si>
    <t>TCR18</t>
  </si>
  <si>
    <t>TCR19</t>
  </si>
  <si>
    <t>TCR20</t>
  </si>
  <si>
    <t>TCR21</t>
  </si>
  <si>
    <t>TCR22</t>
  </si>
  <si>
    <t>TCR23</t>
  </si>
  <si>
    <t>TCR24</t>
  </si>
  <si>
    <t>TCR25</t>
  </si>
  <si>
    <t>TCR26</t>
  </si>
  <si>
    <t>TCR27</t>
  </si>
  <si>
    <t>TCR28</t>
  </si>
  <si>
    <t>TCR29</t>
  </si>
  <si>
    <t>TCR30</t>
  </si>
  <si>
    <t>TCR31</t>
  </si>
  <si>
    <t>TCR32</t>
  </si>
  <si>
    <t>TCR33</t>
  </si>
  <si>
    <t>TCR34</t>
  </si>
  <si>
    <t>TCR35</t>
  </si>
  <si>
    <t>TCR36</t>
  </si>
  <si>
    <t>TCR37</t>
  </si>
  <si>
    <t>TCR38</t>
  </si>
  <si>
    <t>TCR39</t>
  </si>
  <si>
    <t>TCR40</t>
  </si>
  <si>
    <t>TCR41</t>
  </si>
  <si>
    <t>TCR42</t>
  </si>
  <si>
    <t>TCR43</t>
  </si>
  <si>
    <t>TCR44</t>
  </si>
  <si>
    <t>TCR45</t>
  </si>
  <si>
    <t>TCR46</t>
  </si>
  <si>
    <t>TCR47</t>
  </si>
  <si>
    <t>TCR48</t>
  </si>
  <si>
    <t>TCR49</t>
  </si>
  <si>
    <t>TCR50</t>
  </si>
  <si>
    <t>TCR51</t>
  </si>
  <si>
    <t>TCR52</t>
  </si>
  <si>
    <t>TCR53</t>
  </si>
  <si>
    <t>TCR54</t>
  </si>
  <si>
    <t>TCR55</t>
  </si>
  <si>
    <t>TCR56</t>
  </si>
  <si>
    <t>TCR57</t>
  </si>
  <si>
    <t>TCR58</t>
  </si>
  <si>
    <t>TCR59</t>
  </si>
  <si>
    <t>TCR60</t>
  </si>
  <si>
    <t>TCR61</t>
  </si>
  <si>
    <t>TCR62</t>
  </si>
  <si>
    <t>ElementName</t>
  </si>
  <si>
    <t>data</t>
  </si>
  <si>
    <t>type</t>
  </si>
  <si>
    <t>SectionNo</t>
  </si>
  <si>
    <t>TCM1</t>
  </si>
  <si>
    <t>TCM2</t>
  </si>
  <si>
    <t>TCM3</t>
  </si>
  <si>
    <t>TCM4</t>
  </si>
  <si>
    <t>TCM5</t>
  </si>
  <si>
    <t>TCM6</t>
  </si>
  <si>
    <t>TCM7</t>
  </si>
  <si>
    <t>TCM8</t>
  </si>
  <si>
    <t>TCM9</t>
  </si>
  <si>
    <t>TCM10</t>
  </si>
  <si>
    <t>TCM11</t>
  </si>
  <si>
    <t>TCM12</t>
  </si>
  <si>
    <t>TCM13</t>
  </si>
  <si>
    <t>TCM14</t>
  </si>
  <si>
    <t>TCM15</t>
  </si>
  <si>
    <t>TCM16</t>
  </si>
  <si>
    <t>TCM17</t>
  </si>
  <si>
    <t>TCM18</t>
  </si>
  <si>
    <t>TCM19</t>
  </si>
  <si>
    <t>TCM20</t>
  </si>
  <si>
    <t>TCM21</t>
  </si>
  <si>
    <t>TCM22</t>
  </si>
  <si>
    <t>TCM23</t>
  </si>
  <si>
    <t>TCM24</t>
  </si>
  <si>
    <t>TCM25</t>
  </si>
  <si>
    <t>TCM26</t>
  </si>
  <si>
    <t>TCM27</t>
  </si>
  <si>
    <t>TCM28</t>
  </si>
  <si>
    <t>TCM29</t>
  </si>
  <si>
    <t>TCM30</t>
  </si>
  <si>
    <t>TCM31</t>
  </si>
  <si>
    <t>TCM32</t>
  </si>
  <si>
    <t>TCM33</t>
  </si>
  <si>
    <t>TCM34</t>
  </si>
  <si>
    <t>TCM35</t>
  </si>
  <si>
    <t>TCM36</t>
  </si>
  <si>
    <t>TCM37</t>
  </si>
  <si>
    <t>TCM38</t>
  </si>
  <si>
    <t>TCM39</t>
  </si>
  <si>
    <t>TCM40</t>
  </si>
  <si>
    <t>TCM41</t>
  </si>
  <si>
    <t>TCM42</t>
  </si>
  <si>
    <t>TCM43</t>
  </si>
  <si>
    <t>TCM44</t>
  </si>
  <si>
    <t>TCM45</t>
  </si>
  <si>
    <t>TCM46</t>
  </si>
  <si>
    <t>TCM49</t>
  </si>
  <si>
    <t>TCM50</t>
  </si>
  <si>
    <t>TCM51</t>
  </si>
  <si>
    <t>TCM52</t>
  </si>
  <si>
    <t>TCM53</t>
  </si>
  <si>
    <t>TCM54</t>
  </si>
  <si>
    <t>TCM55</t>
  </si>
  <si>
    <t>TCM56</t>
  </si>
  <si>
    <t>TCM57</t>
  </si>
  <si>
    <t>TCM58</t>
  </si>
  <si>
    <t>TCM59</t>
  </si>
  <si>
    <t>TCM60</t>
  </si>
  <si>
    <t>TCM61</t>
  </si>
  <si>
    <t>TCM62</t>
  </si>
  <si>
    <t>TCM63</t>
  </si>
  <si>
    <t>TCM64</t>
  </si>
  <si>
    <t>TCM65</t>
  </si>
  <si>
    <t>TCM66</t>
  </si>
  <si>
    <t>TCM67</t>
  </si>
  <si>
    <t>TCM68</t>
  </si>
  <si>
    <t>TCM69</t>
  </si>
  <si>
    <t>TCM70</t>
  </si>
  <si>
    <t>TCM71</t>
  </si>
  <si>
    <t>TCM72</t>
  </si>
  <si>
    <t>TCM73</t>
  </si>
  <si>
    <t>TCM74</t>
  </si>
  <si>
    <t>TCM75</t>
  </si>
  <si>
    <t>TCM76</t>
  </si>
  <si>
    <t>TCM77</t>
  </si>
  <si>
    <t>TCM78</t>
  </si>
  <si>
    <t>TCM79</t>
  </si>
  <si>
    <t>TCM80</t>
  </si>
  <si>
    <t>TCM81</t>
  </si>
  <si>
    <t>TCM82</t>
  </si>
  <si>
    <t>TCM83</t>
  </si>
  <si>
    <t>TCM84</t>
  </si>
  <si>
    <t>TCM85</t>
  </si>
  <si>
    <t>TCM86</t>
  </si>
  <si>
    <t>TCM87</t>
  </si>
  <si>
    <t>TCM88</t>
  </si>
  <si>
    <t>TCM89</t>
  </si>
  <si>
    <t>TCM90</t>
  </si>
  <si>
    <t>TCM91</t>
  </si>
  <si>
    <t>TCM93</t>
  </si>
  <si>
    <t>TCM94</t>
  </si>
  <si>
    <t>TCM95</t>
  </si>
  <si>
    <t>TCM101</t>
  </si>
  <si>
    <t>TCM102</t>
  </si>
  <si>
    <t>TCM103</t>
  </si>
  <si>
    <t>positive</t>
  </si>
  <si>
    <t>BatchNum_IdentifierRoot</t>
  </si>
  <si>
    <t>BatchSendTitle</t>
  </si>
  <si>
    <t>opt</t>
  </si>
  <si>
    <t>{"xpath":[{"field":"/MCCI_IN200100UV01/sender/device/asAgent/representedOrganization/notificationParty/contactPerson/name/prefix","value":"null"}]}</t>
  </si>
  <si>
    <t>BatchSendLastname</t>
  </si>
  <si>
    <t>{"xpath":[{"field":"/MCCI_IN200100UV01/sender/device/asAgent/representedOrganization/notificationParty/contactPerson/name/given","value":"null"}]}</t>
  </si>
  <si>
    <t>BatchSendFirstname</t>
  </si>
  <si>
    <t>{"xpath":[{"field":"/MCCI_IN200100UV01/sender/device/asAgent/representedOrganization/notificationParty/contactPerson/name/family","value":"null"}]}</t>
  </si>
  <si>
    <t>BatchSendTelephone</t>
  </si>
  <si>
    <t>{"xpath":[{"field":"/MCCI_IN200100UV01/sender/device/asAgent/representedOrganization/notificationParty/telecom","value":"null"}]}</t>
  </si>
  <si>
    <t>BatchSendFax</t>
  </si>
  <si>
    <t>BatchSendEmail</t>
  </si>
  <si>
    <t>BatchSendTel</t>
  </si>
  <si>
    <t>Single Null flavor for telecom element</t>
  </si>
  <si>
    <t>BatchRecRoot</t>
  </si>
  <si>
    <t>{"xpath":[{"field":"/MCCI_IN200100UV01/receiver/device/asAgent/representedOrganization/id","value":"null"}]}</t>
  </si>
  <si>
    <t>dtofBatchCreation</t>
  </si>
  <si>
    <t>VICHAERVersionNum</t>
  </si>
  <si>
    <t>{"xpath":[{"field":"/MCCI_IN200100UV01/versionCode","value":"null"}]}</t>
  </si>
  <si>
    <t>msgNumRoot</t>
  </si>
  <si>
    <t>{"xpath":[{"field":"/MCCI_IN200100UV01/PORR_IN049006UV/id","value":"null"}]}</t>
  </si>
  <si>
    <t>msgSendRoot</t>
  </si>
  <si>
    <t>{"xpath":[{"field":"/MCCI_IN200100UV01/PORR_IN049006UV/sender/device/asAgent/representedOrganization/id","value":"null"}]}</t>
  </si>
  <si>
    <t>msgSendTitle</t>
  </si>
  <si>
    <t>{"xpath":[{"field":"/MCCI_IN200100UV01/PORR_IN049006UV/sender/device/asAgent/representedOrganization/notificationParty/contactPerson/name/prefix","value":"null"}]}</t>
  </si>
  <si>
    <t>msgSendLastname</t>
  </si>
  <si>
    <t>{"xpath":[{"field":"/MCCI_IN200100UV01/PORR_IN049006UV/sender/device/asAgent/representedOrganization/notificationParty/contactPerson/name/given","value":"null"}]}</t>
  </si>
  <si>
    <t>msgSendFirstname</t>
  </si>
  <si>
    <t>{"xpath":[{"field":"/MCCI_IN200100UV01/PORR_IN049006UV/sender/device/asAgent/representedOrganization/notificationParty/contactPerson/name/family","value":"null"}]}</t>
  </si>
  <si>
    <t>msgSendTelephone</t>
  </si>
  <si>
    <t>{"xpath":[{"field":"/MCCI_IN200100UV01/PORR_IN049006UV/sender/device/asAgent/representedOrganization/notificationParty/contactPerson/telecom","value":"null"}]}</t>
  </si>
  <si>
    <t>msgSendFax</t>
  </si>
  <si>
    <t>msgSendEmail</t>
  </si>
  <si>
    <t>msgSendTel</t>
  </si>
  <si>
    <t>msgRecRoot</t>
  </si>
  <si>
    <t>{"xpath":[{"field":"/MCCI_IN200100UV01/PORR_IN049006UV/receiver/device/asAgent/representedOrganization/id","value":"null"}]}</t>
  </si>
  <si>
    <t>dtofmsgCreation</t>
  </si>
  <si>
    <t>{"xpath":[{"field":"/MCCI_IN200100UV01/PORR_IN049006UV/creationTime","value":"null"}]}</t>
  </si>
  <si>
    <t>{"xpath":[{"field":"/MCCI_IN200100UV01/PORR_IN049006UV/attentionLine[keyWordText=\"Report Identifier\"]/value","value":"null"}]}</t>
  </si>
  <si>
    <t>{"xpath":[{"field":"/MCCI_IN200100UV01/PORR_IN049006UV/attentionLine[keyWordText=\"Domestic vs Foreign Report Category\"]/value","value":"null"}]}</t>
  </si>
  <si>
    <t>{"xpath":[{"field":"/MCCI_IN200100UV01/PORR_IN049006UV/profileId","value":"null"}]}</t>
  </si>
  <si>
    <t>File</t>
  </si>
  <si>
    <t>WithOptionalFieldsNull</t>
  </si>
  <si>
    <t>AllOptionalNULL</t>
  </si>
  <si>
    <t>{"xpath":[{"field":"/MCCI_IN200100UV01/PORR_IN049006UV/controlActProcess/subject/investigationEvent/component/adverseEventAssessment/subject1/primaryRole/player2/quantity","value":"null"}]}</t>
  </si>
  <si>
    <t>{"xpath":[{"field":"/MCCI_IN200100UV01/PORR_IN049006UV/controlActProcess/subject/investigationEvent/component/adverseEventAssessment/subject1/primaryRole/subjectOf2/observation[code/@code=\"T95005\"]/value","value":"null"}]}</t>
  </si>
  <si>
    <t>{"xpath":[{"field":"/MCCI_IN200100UV01/PORR_IN049006UV/controlActProcess/subject/investigationEvent/component/adverseEventAssessment/subject1/primaryRole/subjectOf2/observation[code/@code=\"T95006\"]/value","value":"null"}]}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</si>
  <si>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value/@value=true()]/inboundRelationship/observation/value","value":"null"}]}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</si>
  <si>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{"xpath":[{"field":"/MCCI_IN200100UV01/PORR_IN049006UV/controlActProcess/subject/investigationEvent/component/adverseEventAssessment/subject1/primaryRole/subjectOf2/observation[code/@code=\"T95007\"][1]/inboundRelationship/observation/value","value":"null"}]}</t>
  </si>
  <si>
    <t>{"xpath":[{"field":"/MCCI_IN200100UV01/PORR_IN049006UV/controlActProcess/subject/investigationEvent/component/adverseEventAssessment/subject1/primaryRole/player2/genderStatusCode","value":"null"}]}</t>
  </si>
  <si>
    <t>{"xpath":[{"field":"/MCCI_IN200100UV01/PORR_IN049006UV/controlActProcess/subject/investigationEvent/component/adverseEventAssessment/subject1/primaryRole/player2/administrativeGenderCode","value":"null"}]}</t>
  </si>
  <si>
    <t>{"xpath":[{"field":"/MCCI_IN200100UV01/PORR_IN049006UV/controlActProcess/subject/investigationEvent/component/adverseEventAssessment/subject1/primaryRole/subjectOf2/observation[code/@code=\"T95010\"]/value","value":"null"}]}</t>
  </si>
  <si>
    <t>{"xpath":[{"field":"/MCCI_IN200100UV01/PORR_IN049006UV/controlActProcess/subject/investigationEvent/component/adverseEventAssessment/subject1/primaryRole/subjectOf2/observation[code/@code=\"T95011\"]/methodCode","value":"null"}]}</t>
  </si>
  <si>
    <t>{"xpath":[{"field":"/MCCI_IN200100UV01/PORR_IN049006UV/controlActProcess/subject/investigationEvent/component/adverseEventAssessment/subject1/primaryRole/subjectOf2/observation[code/@code=\"T95011\"]/value/low","value":"null"}]}</t>
  </si>
  <si>
    <t>{"xpath":[{"field":"/MCCI_IN200100UV01/PORR_IN049006UV/controlActProcess/subject/investigationEvent/component/adverseEventAssessment/subject1/primaryRole/subjectOf2/observation[code/@code=\"T95011\"]/value/high","value":"null"}]}</t>
  </si>
  <si>
    <t>{"xpath":[{"field":"/MCCI_IN200100UV01/PORR_IN049006UV/controlActProcess/subject/investigationEvent/component/adverseEventAssessment/subject1/primaryRole/subjectOf2/observation[code/@code=\"T95012\"]/methodCode","value":"null"}]}</t>
  </si>
  <si>
    <t>{"xpath":[{"field":"/MCCI_IN200100UV01/PORR_IN049006UV/controlActProcess/subject/investigationEvent/component/adverseEventAssessment/subject1/primaryRole/subjectOf2/observation[code/@code=\"T95012\"]/value/low","value":"null"}]}</t>
  </si>
  <si>
    <t>{"xpath":[{"field":"/MCCI_IN200100UV01/PORR_IN049006UV/controlActProcess/subject/investigationEvent/component/adverseEventAssessment/subject1/primaryRole/subjectOf2/observation[code/@code=\"T95012\"]/value/high","value":"null"}]}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</si>
  <si>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</si>
  <si>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</si>
  <si>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</si>
  <si>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]}</t>
  </si>
  <si>
    <t>{"xpath":[{"field":"/MCCI_IN200100UV01/PORR_IN049006UV/controlActProcess/subject/investigationEvent/component/adverseEventAssessment/component/causalityAssessment[author/assignedEntity/code/@code=\"T95001\"]/value/originalText","value":"null"}]}</t>
  </si>
  <si>
    <t>{"xpath":[{"field":"/MCCI_IN200100UV01/PORR_IN049006UV/controlActProcess/subject/investigationEvent/component/adverseEventAssessment/component/causalityAssessment[author/assignedEntity/code/@code=\"T95009\"]/value","value":"null"}]}</t>
  </si>
  <si>
    <t>{"xpath":[{"field":"/MCCI_IN200100UV01/PORR_IN049006UV/controlActProcess/subject/investigationEvent/component/adverseEventAssessment/component/causalityAssessment[author/assignedEntity/code/@code=\"T95009\"]/text","value":"null"}]}</t>
  </si>
  <si>
    <t>{"xpath":[{"field":"/MCCI_IN200100UV01/PORR_IN049006UV/controlActProcess/subject/investigationEvent/component/adverseEventAssessment/subject1/primaryRole/subjectOf2/substanceAdministration[id/@extension=\"1\"]/routeCode","value":"null"}]}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</si>
  <si>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</si>
  <si>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</si>
  <si>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</si>
  <si>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{"xpath":[{"field":"/MCCI_IN200100UV01/PORR_IN049006UV/controlActProcess/subject/investigationEvent/component/adverseEventAssessment/subject1/primaryRole/subjectOf2/substanceAdministration[id/@extension=\"1\"]/effectiveTime/comp/low","value":"null"}]}</t>
  </si>
  <si>
    <t>{"xpath":[{"field":"/MCCI_IN200100UV01/PORR_IN049006UV/controlActProcess/subject/investigationEvent/component/adverseEventAssessment/subject1/primaryRole/subjectOf2/substanceAdministration[id/@extension=\"1\"]/effectiveTime/comp/high","value":"null"}]}</t>
  </si>
  <si>
    <t>{"xpath":[{"field":"/MCCI_IN200100UV01/PORR_IN049006UV/controlActProcess/subject/investigationEvent/component/adverseEventAssessment/subject1/primaryRole/subjectOf2/substanceAdministration/id","value":"null"}]}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</si>
  <si>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</si>
  <si>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</si>
  <si>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</si>
  <si>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</si>
  <si>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</si>
  <si>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</si>
  <si>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</si>
  <si>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</si>
  <si>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</si>
  <si>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</si>
  <si>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</si>
  <si>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null"}]}</t>
  </si>
  <si>
    <t>{"xpath":[{"field":"/MCCI_IN200100UV01/PORR_IN049006UV/controlActProcess/subject/investigationEvent/text","value":"null"}]}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</si>
  <si>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null"}]}</t>
  </si>
  <si>
    <t>{"xpath":[{"field":"/MCCI_IN200100UV01/PORR_IN049006UV/controlActProcess/subject/investigationEvent/component/adverseEventAssessment/subject1/primaryRole/subjectOf2/observation[code/@code=\"T95020\"]/value","value":"null"}]}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</si>
  <si>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</si>
  <si>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{"xpath":[{"field":"/MCCI_IN200100UV01/PORR_IN049006UV/controlActProcess/subject/investigationEvent/component/adverseEventAssessment/subject1/primaryRole/subjectOf2/observation[code/@code=\"T95020\"]/referenceRange/observationRange/interpretationCode","value":"null"}]}</t>
  </si>
  <si>
    <t>{"xpath":[{"field":"/MCCI_IN200100UV01/PORR_IN049006UV/controlActProcess/subject/investigationEvent/component/adverseEventAssessment/subject1/primaryRole/subjectOf2/observation[code/@code=\"T95020\"]/effectiveTime/low","value":"null"}]}</t>
  </si>
  <si>
    <t>{"xpath":[{"field":"/MCCI_IN200100UV01/PORR_IN049006UV/controlActProcess/subject/investigationEvent/component/adverseEventAssessment/subject1/primaryRole/subjectOf2/observation[code/@code=\"T95021\"]/value","value":"null"}]}</t>
  </si>
  <si>
    <t>{"xpath":[{"field":"/MCCI_IN200100UV01/PORR_IN049006UV/controlActProcess/subject/investigationEvent/component/adverseEventAssessment/subject1/primaryRole/subjectOf2/observation[code/@code=\"T95020\"]/effectiveTime/width","value":"null"}]}</t>
  </si>
  <si>
    <t>{"xpath":[{"field":"/MCCI_IN200100UV01/PORR_IN049006UV/controlActProcess/subject/investigationEvent/subjectOf2/investigationCharacteristic[code/@code=\"T95022\"]/value","value":"null"}]}</t>
  </si>
  <si>
    <t>{"xpath":[{"field":"/MCCI_IN200100UV01/PORR_IN049006UV/controlActProcess/subject/investigationEvent/component/adverseEventAssessment/subject1/primaryRole/subjectOf2/observation[code/@code=\"T95023\"]/value","value":"null"}]}</t>
  </si>
  <si>
    <t>{"xpath":[{"field":"/MCCI_IN200100UV01/PORR_IN049006UV/controlActProcess/subject/investigationEvent/component/adverseEventAssessment/subject1/primaryRole/subjectOf2/observation[code/@code=\"C53279\"]/value","value":"null"}]}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</si>
  <si>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</si>
  <si>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</si>
  <si>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null"}]}</t>
  </si>
  <si>
    <t>{"xpath":[{"field":"/MCCI_IN200100UV01/PORR_IN049006UV/controlActProcess/subject/investigationEvent/component/adverseEventAssessment/component/causalityAssessment[author/assignedEntity/code/@code=\"C82470\"]/value","value":"null"}]}</t>
  </si>
  <si>
    <t>{"xpath":[{"field":"/MCCI_IN200100UV01/PORR_IN049006UV/controlActProcess/subject/investigationEvent/reference/document/title","value":"null"}]}</t>
  </si>
  <si>
    <t>{"xpath":[{"field":"/MCCI_IN200100UV01/PORR_IN049006UV/controlActProcess/subject/investigationEvent/reference/document/code","value":"null"}]}</t>
  </si>
  <si>
    <t>TCM104</t>
  </si>
  <si>
    <t>TCM105</t>
  </si>
  <si>
    <t>TCM106</t>
  </si>
  <si>
    <t>TCM107</t>
  </si>
  <si>
    <t>TCM108</t>
  </si>
  <si>
    <t>TCM109</t>
  </si>
  <si>
    <t>TCM110</t>
  </si>
  <si>
    <t>TCM111</t>
  </si>
  <si>
    <t>TCM112</t>
  </si>
  <si>
    <t>TCM113</t>
  </si>
  <si>
    <t>TCM114</t>
  </si>
  <si>
    <t>TCM115</t>
  </si>
  <si>
    <t>TCM116</t>
  </si>
  <si>
    <t>TCM117</t>
  </si>
  <si>
    <t>TCM118</t>
  </si>
  <si>
    <t>TCM119</t>
  </si>
  <si>
    <t>TCM120</t>
  </si>
  <si>
    <t>TCM121</t>
  </si>
  <si>
    <t>TCM122</t>
  </si>
  <si>
    <t>TCM123</t>
  </si>
  <si>
    <t>TCM124</t>
  </si>
  <si>
    <t>TCM125</t>
  </si>
  <si>
    <t>TCM126</t>
  </si>
  <si>
    <t>TCM127</t>
  </si>
  <si>
    <t>TCM128</t>
  </si>
  <si>
    <t>TCM129</t>
  </si>
  <si>
    <t>TCM130</t>
  </si>
  <si>
    <t>TCM131</t>
  </si>
  <si>
    <t>TCM132</t>
  </si>
  <si>
    <t>TCM133</t>
  </si>
  <si>
    <t>TCM134</t>
  </si>
  <si>
    <t>TCM135</t>
  </si>
  <si>
    <t>TCM136</t>
  </si>
  <si>
    <t>TCM137</t>
  </si>
  <si>
    <t>TCM138</t>
  </si>
  <si>
    <t>c</t>
  </si>
  <si>
    <t>TCB1_A11_Raname_valid_mandatory_p</t>
  </si>
  <si>
    <t>TCB21_A312_lastname_valid_mandatory_p</t>
  </si>
  <si>
    <t>TCB22_A312_lastname_UNKNOWN_mandatory_p</t>
  </si>
  <si>
    <t>TCB23_A312_lastname_WITHHELD_mandatory_p</t>
  </si>
  <si>
    <t>TCB41_A3112_country_valid_mandatory_p</t>
  </si>
  <si>
    <t>TCB42_A3112_country_UNKNOWN_mandatory_p</t>
  </si>
  <si>
    <t>TCB44_A3112_PrimRepCntry_WITHHELD_mandatory_p</t>
  </si>
  <si>
    <t>TCB56_A41_caseid_valid_mandatory_p</t>
  </si>
  <si>
    <t>TCB58_A42_OriginalReceiveDate_valid_mandatory_p</t>
  </si>
  <si>
    <t>TCB60_A43_currentsubmissiondate_valid_mandatory_p</t>
  </si>
  <si>
    <t>TCB65_A226_email_Rul51_valid_bizrule_p</t>
  </si>
  <si>
    <t>TCB66_A226_email_Rul51_Withoutemailsymbol_bizrule_n</t>
  </si>
  <si>
    <t>TCB67_A226_email_Rul51_Withoutdotsymbol_bizrule_n</t>
  </si>
  <si>
    <t>TCB68_A226_email_Rul51_WithoutemailDotsymbol_bizrule_n</t>
  </si>
  <si>
    <t>TCB69_A31_ReporterCategories_NotProvided_invalid_n</t>
  </si>
  <si>
    <t>TCB70_A31_ReporterCategories_3ReportersProvided_invalid_n</t>
  </si>
  <si>
    <t>TCB71_A31_RepCateg_Only1RepProvided_invalid_n</t>
  </si>
  <si>
    <t>TCB74_A316_email_Rul51_Withoutemailsymbol_bizrule_n</t>
  </si>
  <si>
    <t>TCB75_A316_email_Rul51_Withoutdotsymbol_bizrule_n</t>
  </si>
  <si>
    <t>TCB76_A316_email_Rul51_WithoutemailDotsymbol_bizrule_n</t>
  </si>
  <si>
    <t>TCB77_A41_caseid_validcountry_USA_p</t>
  </si>
  <si>
    <t>TCB79_A41_caseid_invalidcountry_USS_p</t>
  </si>
  <si>
    <t>TCB81_A41_caseid_countrycodeforthchar_withoutsymbol_n</t>
  </si>
  <si>
    <t>TCB82_A41_caseid_countrycodeforthchar_diffSymb_n</t>
  </si>
  <si>
    <t>TCB83_A41_caseid_countrycodeforthchar_diffSymb_n</t>
  </si>
  <si>
    <t>TCB84_A41_caseid_countrycode13thchar_withoutsymbol_n</t>
  </si>
  <si>
    <t>TCB85_A41_caseid_countrycode13thchar_diffSymb_n</t>
  </si>
  <si>
    <t>TCB86_A41_caseid_countrycode13thchar_diffSymb_n</t>
  </si>
  <si>
    <t>TCB87_A42_OriginalReceiveDate_valid_YYYYMMDD_p</t>
  </si>
  <si>
    <t>TCB88_A42_OriginalReceiveDate_invalidformat_YYYYDDMM_n</t>
  </si>
  <si>
    <t>TCB89_A42_OriginalReceiveDate_invalidformat_YYYY_n</t>
  </si>
  <si>
    <t>TCB90_A42_OriginalReceiveDate_invalidformat_YYMMDD_n</t>
  </si>
  <si>
    <t>TCB91_A42_OriginalReceiveDate_futuredate_2022yr_n</t>
  </si>
  <si>
    <t>TCB92_A42_OriginalReceiveDate_todaysdate_todaydt_n</t>
  </si>
  <si>
    <t>TCB93_A42_OrigRecDt_ShldLessthanAEDt_118_GrtToAEDt_p</t>
  </si>
  <si>
    <t>TCB94_A42_OrigRecDt_ShldLessthanAEDt_118_eqlAEDate_p</t>
  </si>
  <si>
    <t>TCB95_A42_OrigRecDt_ShldLessthanAEDt_118_dtLesAEdt_n</t>
  </si>
  <si>
    <t>TCB96_A42_OrigRecDt_ShldLessthanAEDt_118_MonthLesAEdt_n</t>
  </si>
  <si>
    <t>TCB97_A42_OrigRecDt_ShldLessthanAEDt_118_YearLesAEdt_n</t>
  </si>
  <si>
    <t>TCB98_A43_DtOfCurrSub_valid_YYYYMMDD_p</t>
  </si>
  <si>
    <t>TCB99_A43_DtOfCurrSub_invalidformat_YYYYDDMM_n</t>
  </si>
  <si>
    <t>TCB100_A43_DtOfCurrSub_invalidformat_YYYY_n</t>
  </si>
  <si>
    <t>TCB101_A43_DtOfCurrSub_invalidformat_YYMMDD_n</t>
  </si>
  <si>
    <t>TCB102_A43_DtOfCurrSub_futuredate_2022yr_n</t>
  </si>
  <si>
    <t>TCB103_A43_DtOfCurrSub_todaysdate_todaydt_n</t>
  </si>
  <si>
    <t>TCB1</t>
  </si>
  <si>
    <t>TCB21</t>
  </si>
  <si>
    <t>TCB22</t>
  </si>
  <si>
    <t>TCB23</t>
  </si>
  <si>
    <t>TCB41</t>
  </si>
  <si>
    <t>TCB42</t>
  </si>
  <si>
    <t>TCB44</t>
  </si>
  <si>
    <t>TCB56</t>
  </si>
  <si>
    <t>TCB58</t>
  </si>
  <si>
    <t>TCB60</t>
  </si>
  <si>
    <t>TCB65</t>
  </si>
  <si>
    <t>TCB66</t>
  </si>
  <si>
    <t>TCB67</t>
  </si>
  <si>
    <t>TCB68</t>
  </si>
  <si>
    <t>TCB69</t>
  </si>
  <si>
    <t>TCB70</t>
  </si>
  <si>
    <t>TCB71</t>
  </si>
  <si>
    <t>TCB74</t>
  </si>
  <si>
    <t>TCB75</t>
  </si>
  <si>
    <t>TCB76</t>
  </si>
  <si>
    <t>TCB77</t>
  </si>
  <si>
    <t>TCB79</t>
  </si>
  <si>
    <t>TCB81</t>
  </si>
  <si>
    <t>TCB82</t>
  </si>
  <si>
    <t>TCB83</t>
  </si>
  <si>
    <t>TCB84</t>
  </si>
  <si>
    <t>TCB85</t>
  </si>
  <si>
    <t>TCB86</t>
  </si>
  <si>
    <t>TCB87</t>
  </si>
  <si>
    <t>TCB88</t>
  </si>
  <si>
    <t>TCB89</t>
  </si>
  <si>
    <t>TCB90</t>
  </si>
  <si>
    <t>TCB91</t>
  </si>
  <si>
    <t>TCB92</t>
  </si>
  <si>
    <t>TCB93</t>
  </si>
  <si>
    <t>TCB94</t>
  </si>
  <si>
    <t>TCB95</t>
  </si>
  <si>
    <t>TCB96</t>
  </si>
  <si>
    <t>TCB97</t>
  </si>
  <si>
    <t>TCB98</t>
  </si>
  <si>
    <t>TCB99</t>
  </si>
  <si>
    <t>TCB100</t>
  </si>
  <si>
    <t>TCB101</t>
  </si>
  <si>
    <t>TCB102</t>
  </si>
  <si>
    <t>TCB103</t>
  </si>
  <si>
    <t>fileexists</t>
  </si>
  <si>
    <t>File Exists And renamed</t>
  </si>
  <si>
    <t>Verifing optional check by providing null value.  Should providing Bizrule error ack</t>
  </si>
  <si>
    <t>TCL1_A11_Raname_0_chk_len_p</t>
  </si>
  <si>
    <t>TCL2_A11_Raname_1_chk_len_p</t>
  </si>
  <si>
    <t>TCL3_A11_Raname_99_chk_len_p</t>
  </si>
  <si>
    <t>TCL4_A11_Raname_100_chk_len_p</t>
  </si>
  <si>
    <t>TCL5_A11_Raname_101_chk_len_n</t>
  </si>
  <si>
    <t>TCL6_A12_Streetaddress_0_chk_len_p</t>
  </si>
  <si>
    <t>TCL7_A12_Streetaddress_1_chk_len_p</t>
  </si>
  <si>
    <t>TCL8_A12_Streetaddress_99_chk_len_p</t>
  </si>
  <si>
    <t>TCL9_A12_Streetaddress_100_chk_len_p</t>
  </si>
  <si>
    <t>TCL10_A12_Streetaddress_101_chk_len_n</t>
  </si>
  <si>
    <t>TCL11_A13_city_0_chk_len_p</t>
  </si>
  <si>
    <t>TCL12_A13_city_1_chk_len_p</t>
  </si>
  <si>
    <t>TCL13_A13_city_49_chk_len_p</t>
  </si>
  <si>
    <t>TCL14_A13_city_50_chk_len_p</t>
  </si>
  <si>
    <t>TCL15_A13_city_51_chk_len_n</t>
  </si>
  <si>
    <t>TCL16_A14_state_0_chk_len_p</t>
  </si>
  <si>
    <t>TCL17_A14_state_1_chk_len_p</t>
  </si>
  <si>
    <t>TCL18_A14_state_79_chk_len_p</t>
  </si>
  <si>
    <t>TCL19_A14_state_80_chk_len_p</t>
  </si>
  <si>
    <t>TCL20_A14_state_81_chk_len_n</t>
  </si>
  <si>
    <t>TCL21_A15_postalcode_0_chk_len_p</t>
  </si>
  <si>
    <t>TCL22_A15_postalcode_1_chk_len_p</t>
  </si>
  <si>
    <t>TCL23_A15_postalcode_34_chk_len_p</t>
  </si>
  <si>
    <t>TCL24_A15_postalcode_35_chk_len_p</t>
  </si>
  <si>
    <t>TCL25_A15_postalcode_36_chk_len_n</t>
  </si>
  <si>
    <t>TCL26_A16_country_0_chk_len_p</t>
  </si>
  <si>
    <t>TCL27_A16_country_1_chk_len_p</t>
  </si>
  <si>
    <t>TCL28_A16_country_14_chk_len_p</t>
  </si>
  <si>
    <t>TCL29_A16_country_15_chk_len_p</t>
  </si>
  <si>
    <t>TCL30_A16_country_16_chk_len_n</t>
  </si>
  <si>
    <t>TCL31_A211_Businessname_0_chk_len_p</t>
  </si>
  <si>
    <t>TCL32_A211_Businessname_1_chk_len_p</t>
  </si>
  <si>
    <t>TCL33_A211_Businessname_99_chk_len_p</t>
  </si>
  <si>
    <t>TCL34_A211_Businessname_100_chk_len_p</t>
  </si>
  <si>
    <t>TCL35_A211_Businessname_101_chk_len_n</t>
  </si>
  <si>
    <t>TCL36_A212_Streetaddress_0_chk_len_p</t>
  </si>
  <si>
    <t>TCL37_A212_Streetaddress_1_chk_len_p</t>
  </si>
  <si>
    <t>TCL38_A212_Streetaddress_99_chk_len_p</t>
  </si>
  <si>
    <t>TCL39_A212_Streetaddress_100_chk_len_p</t>
  </si>
  <si>
    <t>TCL40_A212_Streetaddress_101_chk_len_n</t>
  </si>
  <si>
    <t>TCL41_A213_City_0_chk_len_p</t>
  </si>
  <si>
    <t>TCL42_A213_City_1_chk_len_p</t>
  </si>
  <si>
    <t>TCL43_A213_City_49_chk_len_p</t>
  </si>
  <si>
    <t>TCL44_A213_City_50_chk_len_p</t>
  </si>
  <si>
    <t>TCL45_A213_City_51_chk_len_n</t>
  </si>
  <si>
    <t>TCL46_A214_state_0_chk_len_p</t>
  </si>
  <si>
    <t>TCL47_A214_state_1_chk_len_p</t>
  </si>
  <si>
    <t>TCL48_A214_state_79_chk_len_p</t>
  </si>
  <si>
    <t>TCL49_A214_state_80_chk_len_p</t>
  </si>
  <si>
    <t>TCL50_A214_state_81_chk_len_n</t>
  </si>
  <si>
    <t>TCL51_A215_zip_0_chk_len_p</t>
  </si>
  <si>
    <t>TCL52_A215_zip_1_chk_len_p</t>
  </si>
  <si>
    <t>TCL53_A215_zip_34_chk_len_p</t>
  </si>
  <si>
    <t>TCL54_A215_zip_35_chk_len_p</t>
  </si>
  <si>
    <t>TCL55_A215_zip_36_chk_len_n</t>
  </si>
  <si>
    <t>TCL56_A216_country_0_chk_len_p</t>
  </si>
  <si>
    <t>TCL57_A216_country_1_chk_len_p</t>
  </si>
  <si>
    <t>TCL58_A216_country_14_chk_len_p</t>
  </si>
  <si>
    <t>TCL59_A216_country_15_chk_len_p</t>
  </si>
  <si>
    <t>TCL60_A216_country_16_chk_len_n</t>
  </si>
  <si>
    <t>TCL61_A221_Title_0_chk_len_p</t>
  </si>
  <si>
    <t>TCL62_A221_Title_1_chk_len_p</t>
  </si>
  <si>
    <t>TCL63_A221_Title_49_chk_len_p</t>
  </si>
  <si>
    <t>TCL64_A221_Title_50_chk_len_p</t>
  </si>
  <si>
    <t>TCL65_A221_Title_51_chk_len_n</t>
  </si>
  <si>
    <t>TCL66_A222_Firstname_0_chk_len_p</t>
  </si>
  <si>
    <t>TCL67_A222_Firstname_1_chk_len_p</t>
  </si>
  <si>
    <t>TCL68_A222_Firstname_49_chk_len_p</t>
  </si>
  <si>
    <t>TCL69_A222_Firstname_50_chk_len_p</t>
  </si>
  <si>
    <t>TCL70_A222_Firstname_51_chk_len_n</t>
  </si>
  <si>
    <t>TCL71_A223_Lastname_0_chk_len_p</t>
  </si>
  <si>
    <t>TCL72_A223_Lastname_1_chk_len_p</t>
  </si>
  <si>
    <t>TCL73_A223_Lastname_49_chk_len_p</t>
  </si>
  <si>
    <t>TCL74_A223_Lastname_50_chk_len_p</t>
  </si>
  <si>
    <t>TCL75_A223_Lastname_51_chk_len_n</t>
  </si>
  <si>
    <t>TCL76_A224_Telephone_0_chk_len_p</t>
  </si>
  <si>
    <t>TCL77_A224_Telephone_1_chk_len_p</t>
  </si>
  <si>
    <t>TCL78_A224_Telephone_19_chk_len_p</t>
  </si>
  <si>
    <t>TCL79_A224_Telephone_20_chk_len_p</t>
  </si>
  <si>
    <t>TCL80_A224_Telephone_21_chk_len_n</t>
  </si>
  <si>
    <t>TCL81_A225_Fax_0_chk_len_p</t>
  </si>
  <si>
    <t>TCL82_A225_Fax_1_chk_len_p</t>
  </si>
  <si>
    <t>TCL83_A225_Fax_19_chk_len_p</t>
  </si>
  <si>
    <t>TCL84_A225_Fax_20_chk_len_p</t>
  </si>
  <si>
    <t>TCL85_A225_Fax_21_chk_len_n</t>
  </si>
  <si>
    <t>TCL86_A226_email_0_chk_len_p</t>
  </si>
  <si>
    <t>TCL87_A226_email_1_chk_len_p</t>
  </si>
  <si>
    <t>TCL88_A226_email_99_chk_len_p</t>
  </si>
  <si>
    <t>TCL89_A226_email_100_chk_len_p</t>
  </si>
  <si>
    <t>TCL90_A226_email_101_chk_len_n</t>
  </si>
  <si>
    <t>TCL91_A311_PrimRepCategcode_0_chk_len_p</t>
  </si>
  <si>
    <t>TCL92_A311_PrimRepCategcode_1_chk_len_p</t>
  </si>
  <si>
    <t>TCL93_A311_PrimRepCategcode_1_chk_len_p</t>
  </si>
  <si>
    <t>TCL94_A311_PrimRepCategcode_14_chk_len_p</t>
  </si>
  <si>
    <t>TCL95_A311_PrimRepCategcode_15_chk_len_p</t>
  </si>
  <si>
    <t>TCL96_A311_PrimRepCategcode_16_chk_len_n</t>
  </si>
  <si>
    <t>TCL97_A311_PrimRepCategcode_79_chk_len_p</t>
  </si>
  <si>
    <t>TCL98_A311_PrimRepCategcode_80_chk_len_p</t>
  </si>
  <si>
    <t>TCL99_A311_PrimRepCategcode_81_chk_len_n</t>
  </si>
  <si>
    <t>TCL100_A3110_State_0_chk_len_p</t>
  </si>
  <si>
    <t>TCL101_A3110_State_1_chk_len_p</t>
  </si>
  <si>
    <t>TCL102_A3110_State_79_chk_len_p</t>
  </si>
  <si>
    <t>TCL103_A3110_State_80_chk_len_p</t>
  </si>
  <si>
    <t>TCL104_A3110_State_81_chk_len_n</t>
  </si>
  <si>
    <t>TCL105_A3111_zip_0_chk_len_p</t>
  </si>
  <si>
    <t>TCL106_A3111_zip_1_chk_len_p</t>
  </si>
  <si>
    <t>TCL107_A3111_zip_34_chk_len_p</t>
  </si>
  <si>
    <t>TCL108_A3111_zip_35_chk_len_p</t>
  </si>
  <si>
    <t>TCL109_A3111_zip_36_chk_len_n</t>
  </si>
  <si>
    <t>TCL110_A3112_Country_0_chk_len_p</t>
  </si>
  <si>
    <t>TCL111_A3112_Country_1_chk_len_p</t>
  </si>
  <si>
    <t>TCL112_A3112_Country_14_chk_len_p</t>
  </si>
  <si>
    <t>TCL113_A3112_Country_15_chk_len_p</t>
  </si>
  <si>
    <t>TCL114_A3112_Country_16_chk_len_n</t>
  </si>
  <si>
    <t>TCL115_A312_Firstname_0_chk_len_p</t>
  </si>
  <si>
    <t>TCL116_A312_Firstname_1_chk_len_p</t>
  </si>
  <si>
    <t>TCL117_A312_Firstname_49_chk_len_p</t>
  </si>
  <si>
    <t>TCL118_A312_Firstname_50_chk_len_p</t>
  </si>
  <si>
    <t>TCL119_A312_Firstname_51_chk_len_n</t>
  </si>
  <si>
    <t>TCL120_A313_Lastname_0_chk_len_p</t>
  </si>
  <si>
    <t>TCL121_A313_Lastname_1_chk_len_p</t>
  </si>
  <si>
    <t>TCL122_A313_Lastname_49_chk_len_p</t>
  </si>
  <si>
    <t>TCL123_A313_Lastname_50_chk_len_p</t>
  </si>
  <si>
    <t>TCL124_A313_Lastname_51_chk_len_n</t>
  </si>
  <si>
    <t>TCL125_A314_Telephone_0_chk_len_p</t>
  </si>
  <si>
    <t>TCL126_A314_Telephone_1_chk_len_p</t>
  </si>
  <si>
    <t>TCL127_A314_Telephone_19_chk_len_p</t>
  </si>
  <si>
    <t>TCL128_A314_Telephone_20_chk_len_p</t>
  </si>
  <si>
    <t>TCL129_A314_Telephone_21_chk_len_n</t>
  </si>
  <si>
    <t>TCL130_A315_Fax_0_chk_len_p</t>
  </si>
  <si>
    <t>TCL131_A315_Fax_1_chk_len_p</t>
  </si>
  <si>
    <t>TCL132_A315_Fax_19_chk_len_p</t>
  </si>
  <si>
    <t>TCL133_A315_Fax_20_chk_len_p</t>
  </si>
  <si>
    <t>TCL134_A315_Fax_21_chk_len_n</t>
  </si>
  <si>
    <t>TCL135_A316_email_0_chk_len_p</t>
  </si>
  <si>
    <t>TCL136_A316_email_1_chk_len_p</t>
  </si>
  <si>
    <t>TCL137_A316_email_99_chk_len_p</t>
  </si>
  <si>
    <t>TCL138_A316_email_100_chk_len_p</t>
  </si>
  <si>
    <t>TCL139_A316_email_101_chk_len_n</t>
  </si>
  <si>
    <t>TCL140_A317_Businessname_0_chk_len_p</t>
  </si>
  <si>
    <t>TCL141_A317_Businessname_1_chk_len_p</t>
  </si>
  <si>
    <t>TCL142_A317_Businessname_99_chk_len_p</t>
  </si>
  <si>
    <t>TCL143_A317_Businessname_100_chk_len_p</t>
  </si>
  <si>
    <t>TCL144_A317_Businessname_101_chk_len_n</t>
  </si>
  <si>
    <t>TCL145_A318_Streetaddress_0_chk_len_p</t>
  </si>
  <si>
    <t>TCL146_A318_Streetaddress_1_chk_len_p</t>
  </si>
  <si>
    <t>TCL147_A318_Streetaddress_99_chk_len_p</t>
  </si>
  <si>
    <t>TCL148_A318_Streetaddress_100_chk_len_p</t>
  </si>
  <si>
    <t>TCL149_A318_Streetaddress_101_chk_len_n</t>
  </si>
  <si>
    <t>TCL150_A319_City_0_chk_len_p</t>
  </si>
  <si>
    <t>TCL151_A319_City_1_chk_len_p</t>
  </si>
  <si>
    <t>TCL152_A319_City_49_chk_len_p</t>
  </si>
  <si>
    <t>TCL153_A319_City_50_chk_len_p</t>
  </si>
  <si>
    <t>TCL154_A319_City_51_chk_len_n</t>
  </si>
  <si>
    <t>TCL155_A3210_state_0_chk_len_p</t>
  </si>
  <si>
    <t>TCL156_A3210_state_1_chk_len_p</t>
  </si>
  <si>
    <t>TCL157_A3210_state_79_chk_len_p</t>
  </si>
  <si>
    <t>TCL158_A3210_state_80_chk_len_p</t>
  </si>
  <si>
    <t>TCL159_A3210_state_81_chk_len_n</t>
  </si>
  <si>
    <t>TCL160_A3211_zip_0_chk_len_p</t>
  </si>
  <si>
    <t>TCL161_A3211_zip_1_chk_len_p</t>
  </si>
  <si>
    <t>TCL162_A3211_zip_34_chk_len_p</t>
  </si>
  <si>
    <t>TCL163_A3211_zip_35_chk_len_p</t>
  </si>
  <si>
    <t>TCL164_A3211_zip_36_chk_len_n</t>
  </si>
  <si>
    <t>TCL165_A3212_Country_0_chk_len_p</t>
  </si>
  <si>
    <t>TCL166_A3212_Country_1_chk_len_p</t>
  </si>
  <si>
    <t>TCL167_A3212_Country_14_chk_len_p</t>
  </si>
  <si>
    <t>TCL168_A3212_Country_15_chk_len_p</t>
  </si>
  <si>
    <t>TCL169_A3212_Country_16_chk_len_n</t>
  </si>
  <si>
    <t>TCL170_A322_Firstname_0_chk_len_p</t>
  </si>
  <si>
    <t>TCL171_A322_Firstname_1_chk_len_p</t>
  </si>
  <si>
    <t>TCL172_A322_Firstname_49_chk_len_p</t>
  </si>
  <si>
    <t>TCL173_A322_Firstname_50_chk_len_p</t>
  </si>
  <si>
    <t>TCL174_A322_Firstname_51_chk_len_n</t>
  </si>
  <si>
    <t>TCL175_A323_Lastname_0_chk_len_p</t>
  </si>
  <si>
    <t>TCL176_A323_Lastname_1_chk_len_p</t>
  </si>
  <si>
    <t>TCL177_A323_Lastname_49_chk_len_p</t>
  </si>
  <si>
    <t>TCL178_A323_Lastname_50_chk_len_p</t>
  </si>
  <si>
    <t>TCL179_A323_Lastname_51_chk_len_n</t>
  </si>
  <si>
    <t>TCL180_A324_Telephone_0_chk_len_p</t>
  </si>
  <si>
    <t>TCL181_A324_Telephone_1_chk_len_p</t>
  </si>
  <si>
    <t>TCL182_A324_Telephone_19_chk_len_p</t>
  </si>
  <si>
    <t>TCL183_A324_Telephone_20_chk_len_p</t>
  </si>
  <si>
    <t>TCL184_A324_Telephone_21_chk_len_n</t>
  </si>
  <si>
    <t>TCL185_A325_Fax_0_chk_len_p</t>
  </si>
  <si>
    <t>TCL186_A325_Fax_1_chk_len_p</t>
  </si>
  <si>
    <t>TCL187_A325_Fax_19_chk_len_p</t>
  </si>
  <si>
    <t>TCL188_A325_Fax_20_chk_len_p</t>
  </si>
  <si>
    <t>TCL189_A325_Fax_21_chk_len_n</t>
  </si>
  <si>
    <t>TCL190_A326_e-mail_0_chk_len_p</t>
  </si>
  <si>
    <t>TCL191_A326_e-mail_1_chk_len_p</t>
  </si>
  <si>
    <t>TCL192_A326_e-mail_99_chk_len_p</t>
  </si>
  <si>
    <t>TCL193_A326_e-mail_100_chk_len_p</t>
  </si>
  <si>
    <t>TCL194_A326_e-mail_101_chk_len_n</t>
  </si>
  <si>
    <t>TCL195_A327_Businessname_0_chk_len_p</t>
  </si>
  <si>
    <t>TCL196_A327_Businessname_1_chk_len_p</t>
  </si>
  <si>
    <t>TCL197_A327_Businessname_99_chk_len_p</t>
  </si>
  <si>
    <t>TCL198_A327_Businessname_100_chk_len_p</t>
  </si>
  <si>
    <t>TCL199_A327_Businessname_101_chk_len_n</t>
  </si>
  <si>
    <t>TCL200_A328_Streetaddress_0_chk_len_p</t>
  </si>
  <si>
    <t>TCL201_A328_Streetaddress_1_chk_len_p</t>
  </si>
  <si>
    <t>TCL202_A328_Streetaddress_99_chk_len_p</t>
  </si>
  <si>
    <t>TCL203_A328_Streetaddress_100_chk_len_p</t>
  </si>
  <si>
    <t>TCL204_A328_Streetaddress_101_chk_len_n</t>
  </si>
  <si>
    <t>TCL205_A329_City_0_chk_len_p</t>
  </si>
  <si>
    <t>TCL206_A329_City_1_chk_len_p</t>
  </si>
  <si>
    <t>TCL207_A329_City_49_chk_len_p</t>
  </si>
  <si>
    <t>TCL208_A329_City_50_chk_len_p</t>
  </si>
  <si>
    <t>TCL209_A329_City_51_chk_len_n</t>
  </si>
  <si>
    <t>TCL210_A41_caseid_0_chk_len_p</t>
  </si>
  <si>
    <t>TCL211_A41_caseid_1_chk_len_p</t>
  </si>
  <si>
    <t>TCL212_A41_caseid_59_chk_len_p</t>
  </si>
  <si>
    <t>TCL213_A41_caseid_60_chk_len_p</t>
  </si>
  <si>
    <t>TCL214_A41_caseid_61_chk_len_n</t>
  </si>
  <si>
    <t>TCL215_A42_OriginalReceiveDate_0_chk_len_p</t>
  </si>
  <si>
    <t>TCL216_A42_OriginalReceiveDate_1_chk_len_p</t>
  </si>
  <si>
    <t>TCL217_A42_OriginalReceiveDate_18_chk_len_p</t>
  </si>
  <si>
    <t>TCL218_A42_OriginalReceiveDate_19_chk_len_p</t>
  </si>
  <si>
    <t>TCL219_A42_OriginalReceiveDate_20_chk_len_n</t>
  </si>
  <si>
    <t>TCL220_A43_DateofCurrSubm_0_chk_len_p</t>
  </si>
  <si>
    <t>TCL221_A43_DateofCurrSubm_1_chk_len_p</t>
  </si>
  <si>
    <t>TCL222_A43_DateofCurrSubm_18_chk_len_p</t>
  </si>
  <si>
    <t>TCL223_A43_DateofCurrSubm_19_chk_len_p</t>
  </si>
  <si>
    <t>TCL224_A43_DateofCurrSubm_20_chk_len_n</t>
  </si>
  <si>
    <t>TCL225_A441_TypeofSubmission_0_chk_len_p</t>
  </si>
  <si>
    <t>TCL226_A441_TypeofSubmission_1_chk_len_p</t>
  </si>
  <si>
    <t>TCL227_A441_TypeofSubmission_14_chk_len_p</t>
  </si>
  <si>
    <t>TCL228_A441_TypeofSubmission_15_chk_len_p</t>
  </si>
  <si>
    <t>TCL229_A441_TypeofSubmission_16_chk_len_n</t>
  </si>
  <si>
    <t>TCL230_A4412_TypeofSubmission_0_chk_len_p</t>
  </si>
  <si>
    <t>TCL231_A4412_TypeofSubmission_1_chk_len_p</t>
  </si>
  <si>
    <t>TCL232_A4412_TypeofSubmission_79_chk_len_p</t>
  </si>
  <si>
    <t>TCL233_A4412_TypeofSubmission_80_chk_len_p</t>
  </si>
  <si>
    <t>TCL234_A4412_TypeofSubmission_81_chk_len_n</t>
  </si>
  <si>
    <t>TCL235_A442_ReasonforNullif_0_chk_len_p</t>
  </si>
  <si>
    <t>TCL236_A442_ReasonforNullif_1_chk_len_p</t>
  </si>
  <si>
    <t>TCL237_A442_ReasonforNullif_199_chk_len_p</t>
  </si>
  <si>
    <t>TCL238_A442_ReasonforNullif_200_chk_len_p</t>
  </si>
  <si>
    <t>TCL239_A442_ReasonforNullif_201_chk_len_n</t>
  </si>
  <si>
    <t>TCL240_A443_TypeOfInfoCode_0_chk_len_p</t>
  </si>
  <si>
    <t>TCL241_A443_TypeOfInfoCode_1_chk_len_p</t>
  </si>
  <si>
    <t>TCL242_A443_TypeOfInfoCode_14_chk_len_p</t>
  </si>
  <si>
    <t>TCL243_A443_TypeOfInfoCode_15_chk_len_p</t>
  </si>
  <si>
    <t>TCL244_A443_TypeOfInfoCode_16_chk_len_n</t>
  </si>
  <si>
    <t>TCL245_A443_TypeOfInfoName_0_chk_len_p</t>
  </si>
  <si>
    <t>TCL246_A443_TypeOfInfoName_1_chk_len_p</t>
  </si>
  <si>
    <t>TCL247_A443_TypeOfInfoName_79_chk_len_p</t>
  </si>
  <si>
    <t>TCL248_A443_TypeOfInfoName_80_chk_len_p</t>
  </si>
  <si>
    <t>TCL249_A443_TypeOfInfoName_81_chk_len_p</t>
  </si>
  <si>
    <t>TCM50_B8111_BatchNum_IdentifierRoot_null_mand_n</t>
  </si>
  <si>
    <t>TCM51_B8121_BatchSendRoot_null_mand_n</t>
  </si>
  <si>
    <t>TCM52_B8123_BatchSendTitle_null_opt_p</t>
  </si>
  <si>
    <t>TCM53_B8124_BatchSendLastname_null_opt_p</t>
  </si>
  <si>
    <t>TCM54_B8125_BatchSendFirstname_null_opt_p</t>
  </si>
  <si>
    <t>TCM55_B8126_BatchSendTelephone_null_opt_p</t>
  </si>
  <si>
    <t>TCM56_B8127_BatchSendFax_null_opt_p</t>
  </si>
  <si>
    <t>TCM57_B8128_BatchSendEmail_null_opt_p</t>
  </si>
  <si>
    <t>TCM58_B8126_BatchSendTel_null_opt_p</t>
  </si>
  <si>
    <t>TCM59_B8131_BatchRecRoot_null_mand_n</t>
  </si>
  <si>
    <t>TCM60_B814_dtofBatchCreation_null_mand_n</t>
  </si>
  <si>
    <t>TCM61_B815_VICHAERVersionNum_null_mand_n</t>
  </si>
  <si>
    <t>TCM62_B8211_msgNumRoot_null_mand_n</t>
  </si>
  <si>
    <t>TCM63_B8221_msgSendRoot_null_mand_n</t>
  </si>
  <si>
    <t>TCM64_B8223_msgSendTitle_null_opt_p</t>
  </si>
  <si>
    <t>TCM65_B8224_msgSendLastname_null_opt_p</t>
  </si>
  <si>
    <t>TCM66_B8225_msgSendFirstname_null_opt_p</t>
  </si>
  <si>
    <t>TCM67_B8226_msgSendTelephone_null_opt_p</t>
  </si>
  <si>
    <t>TCM68_B8227_msgSendFax_null_opt_p</t>
  </si>
  <si>
    <t>TCM69_B8228_msgSendEmail_null_opt_p</t>
  </si>
  <si>
    <t>TCM70_B8226_msgSendTel_null_opt_p</t>
  </si>
  <si>
    <t>TCM71_B8231_msgRecRoot_null_mand_n</t>
  </si>
  <si>
    <t>TCM72_B824_dtofmsgCreation_null_mand_n</t>
  </si>
  <si>
    <t>TCM73_B825_ReportIdentifier_null_mand_valn</t>
  </si>
  <si>
    <t>TCM74_B8261_CodeDomesticvsForeign_null_opt_p</t>
  </si>
  <si>
    <t>TCM75_B827_ProfileIdentifier_null_opt_p</t>
  </si>
  <si>
    <t>TCM77_B11_NoofAnimalsTreated_null_Optional_p</t>
  </si>
  <si>
    <t>TCM78_B12_NoofAnimalsAffected_null_mandatory_n</t>
  </si>
  <si>
    <t>TCM79_B121_HealthStatusterm_null_Optional_p</t>
  </si>
  <si>
    <t>TCM80_B13_speciescodeterm_null_mandatory_n</t>
  </si>
  <si>
    <t>TCM81_B1411_CrossBreedCode_null_Optional_p</t>
  </si>
  <si>
    <t>TCM82_B1411_Breed&amp;CodeDesc_null_optional_p</t>
  </si>
  <si>
    <t>TCM83_B15_Gender&amp;Code_null_Optional_p</t>
  </si>
  <si>
    <t>TCM84_B16_ReproductiveStatusDesc_null_optional_p</t>
  </si>
  <si>
    <t>TCM85_B17_FemalePhysiologcal_null_Optional_p</t>
  </si>
  <si>
    <t>TCM86_B181_WeightDesc_null_mandatory_n</t>
  </si>
  <si>
    <t>TCM87_B182_MinimumWeightUnit_null_optional_p</t>
  </si>
  <si>
    <t>TCM88_B183_MaximumWeight_null_Optional_p</t>
  </si>
  <si>
    <t>TCM89_B191_Agedesc_null_mandatory_n</t>
  </si>
  <si>
    <t>TCM90_B192_MinimumAge_null_Optional_p</t>
  </si>
  <si>
    <t>TCM91_B193_MaximumAge_null_optional_p</t>
  </si>
  <si>
    <t>TCM101_B21711_NumericValueforDoseNum_null_Optional_p</t>
  </si>
  <si>
    <t>TCM102_B217111_UnitsofValueforDoseCode_null_Optional_p</t>
  </si>
  <si>
    <t>TCM103_B217121_DenominatorValueDesc_null_Optional_p</t>
  </si>
  <si>
    <t>TCM104_B217122_DateofFirstExposure_null_Optional_p</t>
  </si>
  <si>
    <t>TCM105_B217123_DateofLastExposure_null_Optional_p</t>
  </si>
  <si>
    <t>TCM106_B217131_AdministrationValue_null_optional_p</t>
  </si>
  <si>
    <t>TCM107_B217131_intervalofadministration_null_Optional_p</t>
  </si>
  <si>
    <t>TCM108_B21721_NumericValueforDoseDenom_null_optional_p</t>
  </si>
  <si>
    <t>TCM109_B221_ActiveIngredient_null_Optional_p</t>
  </si>
  <si>
    <t>TCM110_B2211_NumericValueforStrength_Num_null_Optional_p</t>
  </si>
  <si>
    <t>TCM111_B22111_UnitsNumericValueforStrNum_null_Optional_p</t>
  </si>
  <si>
    <t>TCM112_B2212_NumericValueforStrengthDen_null_Optional_p</t>
  </si>
  <si>
    <t>TCM113_B2212_ActiveIngredientCode_null_Optional_p</t>
  </si>
  <si>
    <t>TCM114_B22121_UnitsforNumericValueforStrDen_null_Optional_p</t>
  </si>
  <si>
    <t>TCM115_B222_DosageForm_null_Optional_p</t>
  </si>
  <si>
    <t>TCM116_B23_LotNumber_null_Optional_p</t>
  </si>
  <si>
    <t>TCM117_B231_ExpirationDate_null_Optional_p</t>
  </si>
  <si>
    <t>TCM118_B24_WhoAdministeredtheVMP_null_Optional_p</t>
  </si>
  <si>
    <t>TCM119_B25_UseAccordingtoLabel_null_Optional_p</t>
  </si>
  <si>
    <t>TCM120_B251_ExplanationforOffLabelUse_null_Optional_p</t>
  </si>
  <si>
    <t>TCM121_B31_NarrativeofAE_null_mandatory_n</t>
  </si>
  <si>
    <t>TCM122_B310_PreviousAEtoVMP_null_Optional_p</t>
  </si>
  <si>
    <t>TCM123_B32_AdverseClinicalManifestationsCod_null_mandatory_n</t>
  </si>
  <si>
    <t>TCM124_B321_NumberofAnimal_null_Optional_p</t>
  </si>
  <si>
    <t>TCM125_B3211_AccuracyoftheNumberofAnimals_null_Optional_p</t>
  </si>
  <si>
    <t>TCM126_B33_DateofOnsetofAE_null_mandatory_n</t>
  </si>
  <si>
    <t>TCM127_B34_LengthofTimebetweenExposuretoVMPofAE_null_Optional_p</t>
  </si>
  <si>
    <t>TCM128_B351_DurationTime_null_Optional_p</t>
  </si>
  <si>
    <t>TCM129_B3511_DurationTimeUnits_null_Optional_p</t>
  </si>
  <si>
    <t>TCM130_B36_SeriousAE_null_mandatory_n</t>
  </si>
  <si>
    <t>TCM131_B37_TreatmentofAE_null_Optional_p</t>
  </si>
  <si>
    <t>TCM132_B38_OutcometoDate_null_Optional_p</t>
  </si>
  <si>
    <t>TCM133_B39_PreviousExposuretotheVMP_null_Optional_p</t>
  </si>
  <si>
    <t>TCM134_B41_DidAEAbateAfterStoppingtheVMP_null_Optional_p</t>
  </si>
  <si>
    <t>TCM135_B42_DidAEReappea_null_Optional_p</t>
  </si>
  <si>
    <t>TCM136_B51_AttendVetAssessofAE_null_Optional_p</t>
  </si>
  <si>
    <t>TCM137_B71_AttachedDocumentFilename_null_Optional_p</t>
  </si>
  <si>
    <t>TCM138_B711_AttachedDocumentType_null_Optional_p</t>
  </si>
  <si>
    <t>TCM76_File_WithOptionalFieldsNull_t1_AllOptionalNULL_chk</t>
  </si>
  <si>
    <t>TR1</t>
  </si>
  <si>
    <t>repeated</t>
  </si>
  <si>
    <t>cardinality</t>
  </si>
  <si>
    <t>TR2</t>
  </si>
  <si>
    <t>primaryrep</t>
  </si>
  <si>
    <t>A321</t>
  </si>
  <si>
    <t>otherrep</t>
  </si>
  <si>
    <t>01</t>
  </si>
  <si>
    <t>11</t>
  </si>
  <si>
    <t>TR3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</si>
  <si>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</si>
  <si>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</si>
  <si>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</si>
  <si>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</si>
  <si>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</si>
  <si>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</si>
  <si>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</si>
  <si>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</si>
  <si>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</si>
  <si>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</si>
  <si>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</si>
  <si>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</si>
  <si>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</si>
  <si>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</si>
  <si>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</si>
  <si>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</si>
  <si>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TR20</t>
  </si>
  <si>
    <t>TR21</t>
  </si>
  <si>
    <t>TR22</t>
  </si>
  <si>
    <t>TR23</t>
  </si>
  <si>
    <t>TR24</t>
  </si>
  <si>
    <t>TR25</t>
  </si>
  <si>
    <t>TR26</t>
  </si>
  <si>
    <t>TR27</t>
  </si>
  <si>
    <t>TR28</t>
  </si>
  <si>
    <t>TR29</t>
  </si>
  <si>
    <t>TR30</t>
  </si>
  <si>
    <t>TR31</t>
  </si>
  <si>
    <t>TR32</t>
  </si>
  <si>
    <t>TR33</t>
  </si>
  <si>
    <t>TR34</t>
  </si>
  <si>
    <t>TR35</t>
  </si>
  <si>
    <t>TR36</t>
  </si>
  <si>
    <t>TR37</t>
  </si>
  <si>
    <t>TR38</t>
  </si>
  <si>
    <t>TR39</t>
  </si>
  <si>
    <t>TR40</t>
  </si>
  <si>
    <t>TR41</t>
  </si>
  <si>
    <t>TR42</t>
  </si>
  <si>
    <t>TR43</t>
  </si>
  <si>
    <t>TR44</t>
  </si>
  <si>
    <t>TR45</t>
  </si>
  <si>
    <t>TR46</t>
  </si>
  <si>
    <t>TR47</t>
  </si>
  <si>
    <t>TR48</t>
  </si>
  <si>
    <t>cardinalitycheck</t>
  </si>
  <si>
    <t>m</t>
  </si>
  <si>
    <t>invalidCountry</t>
  </si>
  <si>
    <t>AUT</t>
  </si>
  <si>
    <t>BEL</t>
  </si>
  <si>
    <t>BGR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</si>
  <si>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</si>
  <si>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</si>
  <si>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</si>
  <si>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</si>
  <si>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</si>
  <si>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</si>
  <si>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</si>
  <si>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</si>
  <si>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</si>
  <si>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</si>
  <si>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</si>
  <si>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ITA</t>
  </si>
  <si>
    <t>LVA</t>
  </si>
  <si>
    <t>LIE</t>
  </si>
  <si>
    <t>LTU</t>
  </si>
  <si>
    <t>NLD</t>
  </si>
  <si>
    <t>NOR</t>
  </si>
  <si>
    <t>POL</t>
  </si>
  <si>
    <t>SVN</t>
  </si>
  <si>
    <t>ESP</t>
  </si>
  <si>
    <t>SWE</t>
  </si>
  <si>
    <t>GBR</t>
  </si>
  <si>
    <t>JPN</t>
  </si>
  <si>
    <t>NZL</t>
  </si>
  <si>
    <t>AUS</t>
  </si>
  <si>
    <t>ZZZ</t>
  </si>
  <si>
    <t>HRV</t>
  </si>
  <si>
    <t>ZAF</t>
  </si>
  <si>
    <t>TLK1</t>
  </si>
  <si>
    <t>TLK2</t>
  </si>
  <si>
    <t>TLK3</t>
  </si>
  <si>
    <t>TLK4</t>
  </si>
  <si>
    <t>TLK5</t>
  </si>
  <si>
    <t>TLK6</t>
  </si>
  <si>
    <t>TLK7</t>
  </si>
  <si>
    <t>TLK8</t>
  </si>
  <si>
    <t>TLK9</t>
  </si>
  <si>
    <t>TLK10</t>
  </si>
  <si>
    <t>TLK11</t>
  </si>
  <si>
    <t>TLK12</t>
  </si>
  <si>
    <t>TLK13</t>
  </si>
  <si>
    <t>TLK14</t>
  </si>
  <si>
    <t>TLK15</t>
  </si>
  <si>
    <t>TLK16</t>
  </si>
  <si>
    <t>TLK17</t>
  </si>
  <si>
    <t>TLK18</t>
  </si>
  <si>
    <t>TLK19</t>
  </si>
  <si>
    <t>TLK20</t>
  </si>
  <si>
    <t>TLK21</t>
  </si>
  <si>
    <t>TLK22</t>
  </si>
  <si>
    <t>TLK23</t>
  </si>
  <si>
    <t>TLK24</t>
  </si>
  <si>
    <t>TLK25</t>
  </si>
  <si>
    <t>TLK26</t>
  </si>
  <si>
    <t>TLK27</t>
  </si>
  <si>
    <t>TLK28</t>
  </si>
  <si>
    <t>TLK29</t>
  </si>
  <si>
    <t>TLK30</t>
  </si>
  <si>
    <t>TLK31</t>
  </si>
  <si>
    <t>TLK32</t>
  </si>
  <si>
    <t>TLK33</t>
  </si>
  <si>
    <t>TLK34</t>
  </si>
  <si>
    <t>TLK35</t>
  </si>
  <si>
    <t>TLK36</t>
  </si>
  <si>
    <t>TLK37</t>
  </si>
  <si>
    <t>TLK38</t>
  </si>
  <si>
    <t>TLK39</t>
  </si>
  <si>
    <t>TLK40</t>
  </si>
  <si>
    <t>TLK41</t>
  </si>
  <si>
    <t>TLK42</t>
  </si>
  <si>
    <t>TLK43</t>
  </si>
  <si>
    <t>TLK44</t>
  </si>
  <si>
    <t>TLK45</t>
  </si>
  <si>
    <t>TLK46</t>
  </si>
  <si>
    <t>TLK47</t>
  </si>
  <si>
    <t>TLK48</t>
  </si>
  <si>
    <t>TLK49</t>
  </si>
  <si>
    <t>TLK50</t>
  </si>
  <si>
    <t>TLK51</t>
  </si>
  <si>
    <t>TLK52</t>
  </si>
  <si>
    <t>TLK53</t>
  </si>
  <si>
    <t>TLK54</t>
  </si>
  <si>
    <t>TLK55</t>
  </si>
  <si>
    <t>TLK56</t>
  </si>
  <si>
    <t>TLK57</t>
  </si>
  <si>
    <t>TLK58</t>
  </si>
  <si>
    <t>TLK59</t>
  </si>
  <si>
    <t>TLK60</t>
  </si>
  <si>
    <t>TLK61</t>
  </si>
  <si>
    <t>TLK62</t>
  </si>
  <si>
    <t>TLK63</t>
  </si>
  <si>
    <t>TLK64</t>
  </si>
  <si>
    <t>TLK65</t>
  </si>
  <si>
    <t>TLK66</t>
  </si>
  <si>
    <t>TLK67</t>
  </si>
  <si>
    <t>TLK68</t>
  </si>
  <si>
    <t>TLK69</t>
  </si>
  <si>
    <t>TLK70</t>
  </si>
  <si>
    <t>TLK71</t>
  </si>
  <si>
    <t>TLK72</t>
  </si>
  <si>
    <t>TLK73</t>
  </si>
  <si>
    <t>TLK74</t>
  </si>
  <si>
    <t>TLK75</t>
  </si>
  <si>
    <t>TLK76</t>
  </si>
  <si>
    <t>TLK77</t>
  </si>
  <si>
    <t>TLK78</t>
  </si>
  <si>
    <t>TLK79</t>
  </si>
  <si>
    <t>TLK80</t>
  </si>
  <si>
    <t>TLK81</t>
  </si>
  <si>
    <t>TLK82</t>
  </si>
  <si>
    <t>TLK83</t>
  </si>
  <si>
    <t>TLK84</t>
  </si>
  <si>
    <t>TLK85</t>
  </si>
  <si>
    <t>TLK86</t>
  </si>
  <si>
    <t>TLK87</t>
  </si>
  <si>
    <t>TLK88</t>
  </si>
  <si>
    <t>TLK89</t>
  </si>
  <si>
    <t>TLK90</t>
  </si>
  <si>
    <t>TLK91</t>
  </si>
  <si>
    <t>TLK92</t>
  </si>
  <si>
    <t>TLK93</t>
  </si>
  <si>
    <t>TLK94</t>
  </si>
  <si>
    <t>TLK95</t>
  </si>
  <si>
    <t>TLK96</t>
  </si>
  <si>
    <t>TLK97</t>
  </si>
  <si>
    <t>TLK98</t>
  </si>
  <si>
    <t>TLK99</t>
  </si>
  <si>
    <t>TLK100</t>
  </si>
  <si>
    <t>TLK101</t>
  </si>
  <si>
    <t>TLK102</t>
  </si>
  <si>
    <t>TLK103</t>
  </si>
  <si>
    <t>TLK104</t>
  </si>
  <si>
    <t>TLK105</t>
  </si>
  <si>
    <t>TLK106</t>
  </si>
  <si>
    <t>TLK107</t>
  </si>
  <si>
    <t>TLK108</t>
  </si>
  <si>
    <t>TLK109</t>
  </si>
  <si>
    <t>TLK110</t>
  </si>
  <si>
    <t>TLK111</t>
  </si>
  <si>
    <t>TLK112</t>
  </si>
  <si>
    <t>TLK113</t>
  </si>
  <si>
    <t>TLK114</t>
  </si>
  <si>
    <t>TLK115</t>
  </si>
  <si>
    <t>TLK116</t>
  </si>
  <si>
    <t>TLK117</t>
  </si>
  <si>
    <t>TLK118</t>
  </si>
  <si>
    <t>TLK119</t>
  </si>
  <si>
    <t>TLK120</t>
  </si>
  <si>
    <t>TLK121</t>
  </si>
  <si>
    <t>TLK122</t>
  </si>
  <si>
    <t>TLK123</t>
  </si>
  <si>
    <t>TLK124</t>
  </si>
  <si>
    <t>TLK125</t>
  </si>
  <si>
    <t>TLK126</t>
  </si>
  <si>
    <t>TLK127</t>
  </si>
  <si>
    <t>TLK128</t>
  </si>
  <si>
    <t>TLK129</t>
  </si>
  <si>
    <t>TLK130</t>
  </si>
  <si>
    <t>TLK131</t>
  </si>
  <si>
    <t>TLK132</t>
  </si>
  <si>
    <t>TLK133</t>
  </si>
  <si>
    <t>TLK134</t>
  </si>
  <si>
    <t>TLK135</t>
  </si>
  <si>
    <t>TLK136</t>
  </si>
  <si>
    <t>TLK137</t>
  </si>
  <si>
    <t>TLK138</t>
  </si>
  <si>
    <t>TLK139</t>
  </si>
  <si>
    <t>TLK140</t>
  </si>
  <si>
    <t>TLK141</t>
  </si>
  <si>
    <t>TLK142</t>
  </si>
  <si>
    <t>TLK143</t>
  </si>
  <si>
    <t>TLK144</t>
  </si>
  <si>
    <t>TLK145</t>
  </si>
  <si>
    <t>TLK146</t>
  </si>
  <si>
    <t>TLK147</t>
  </si>
  <si>
    <t>TLK148</t>
  </si>
  <si>
    <t>TLK149</t>
  </si>
  <si>
    <t>TLK150</t>
  </si>
  <si>
    <t>TLK151</t>
  </si>
  <si>
    <t>TLK152</t>
  </si>
  <si>
    <t>TLK153</t>
  </si>
  <si>
    <t>TLK154</t>
  </si>
  <si>
    <t>TLK155</t>
  </si>
  <si>
    <t>TLK156</t>
  </si>
  <si>
    <t>TLK157</t>
  </si>
  <si>
    <t>TLK158</t>
  </si>
  <si>
    <t>TLK159</t>
  </si>
  <si>
    <t>TLK160</t>
  </si>
  <si>
    <t>TLK161</t>
  </si>
  <si>
    <t>TLK162</t>
  </si>
  <si>
    <t>TLK163</t>
  </si>
  <si>
    <t>TLK164</t>
  </si>
  <si>
    <t>TLK165</t>
  </si>
  <si>
    <t>TLK166</t>
  </si>
  <si>
    <t>TLK167</t>
  </si>
  <si>
    <t>TLK168</t>
  </si>
  <si>
    <t>TLK169</t>
  </si>
  <si>
    <t>TLK170</t>
  </si>
  <si>
    <t>TLK171</t>
  </si>
  <si>
    <t>TLK172</t>
  </si>
  <si>
    <t>TCM1_A11_RAname_null_mandatory_n_newbatch</t>
  </si>
  <si>
    <t>TCM2_A12_sreetAdd_null_mandatory_n</t>
  </si>
  <si>
    <t>TCM3_A13_city_null_mandatory_n</t>
  </si>
  <si>
    <t>TCM5_A15_postalCode_null_mandatory_n</t>
  </si>
  <si>
    <t>TCM6_A16_country_null_mandatory_n</t>
  </si>
  <si>
    <t>TCM7_A211_BusName_null_mandatory_n</t>
  </si>
  <si>
    <t>TCM8_A212_Streetaddress_null_mandatory_n</t>
  </si>
  <si>
    <t>TCM9_A213_city_null_mandatory_n</t>
  </si>
  <si>
    <t>TCM11_A215_postalCode_null_mandatory_n</t>
  </si>
  <si>
    <t>TCM12_A216_country_null_mandatory_n</t>
  </si>
  <si>
    <t>TCM13_A221_Title_null_optional_p</t>
  </si>
  <si>
    <t>TCM14_A222_Firstname_null_optional_p</t>
  </si>
  <si>
    <t>TCM15_A223_Lastname_null_optional_p</t>
  </si>
  <si>
    <t>TCM16_A224_Telephone_null_optional_p</t>
  </si>
  <si>
    <t>TCM17_A225_Fax_null_optional_p</t>
  </si>
  <si>
    <t>TCM18_A226_email_null_optional_p</t>
  </si>
  <si>
    <t>TCM19_A311_PrimaryReporterCategory_null_mandatory_n</t>
  </si>
  <si>
    <t>TCM20_A312_lastname_null_mandatory_n</t>
  </si>
  <si>
    <t>TCM21_A313_Firstname_null_optional_p</t>
  </si>
  <si>
    <t>TCM22_A314_Telephone_null_optional_p</t>
  </si>
  <si>
    <t>TCM23_A315_Fax_null_optional_p</t>
  </si>
  <si>
    <t>TCM24_A316_email_null_optional_p</t>
  </si>
  <si>
    <t>TCM25_A317_Businessname_null_optional_p</t>
  </si>
  <si>
    <t>TCM26_A318_StrtAdd_null_optional_p</t>
  </si>
  <si>
    <t>TCM27_A319_City_null_optional_p</t>
  </si>
  <si>
    <t>TCM28_A3110_State_null_optional_p</t>
  </si>
  <si>
    <t>TCM29_A3111_zip_null_optional_p</t>
  </si>
  <si>
    <t>TCM30_A3112_country_null_mandatory_n</t>
  </si>
  <si>
    <t>TCM31_A322_Firstname_null_optional_p</t>
  </si>
  <si>
    <t>TCM32_A323_Lastname_null_optional_p</t>
  </si>
  <si>
    <t>TCM33_A324_Telephone_null_optional_p</t>
  </si>
  <si>
    <t>TCM34_A325_Fax_null_optional_p</t>
  </si>
  <si>
    <t>TCM35_A326_e-mail_null_optional_p</t>
  </si>
  <si>
    <t>TCM36_A327_Businessname_null_optional_p</t>
  </si>
  <si>
    <t>TCM37_A328_Streetaddress_null_optional_p</t>
  </si>
  <si>
    <t>TCM38_A329_City_null_optional_p</t>
  </si>
  <si>
    <t>TCM39_A3210_state_null_optional_p</t>
  </si>
  <si>
    <t>TCM40_A32011_zip_null_optional_p</t>
  </si>
  <si>
    <t>TCM41_A32012_Country_null_optional_p</t>
  </si>
  <si>
    <t>TCM42_A41_caseid_null_mandatory_n</t>
  </si>
  <si>
    <t>TCM43_A42_OriginalReceiveDate_null_mandatory_n</t>
  </si>
  <si>
    <t>TCM46_A443_TypeOfInfoCode_null_optional_p</t>
  </si>
  <si>
    <t>TCM10_A214_state_null_optional_p</t>
  </si>
  <si>
    <t>TLK173</t>
  </si>
  <si>
    <t>TLK174</t>
  </si>
  <si>
    <t>TLK175</t>
  </si>
  <si>
    <t>TLK176</t>
  </si>
  <si>
    <t>TLK177</t>
  </si>
  <si>
    <t>TLK178</t>
  </si>
  <si>
    <t>TLK179</t>
  </si>
  <si>
    <t>TLK180</t>
  </si>
  <si>
    <t>TLK181</t>
  </si>
  <si>
    <t>TLK182</t>
  </si>
  <si>
    <t>TLK183</t>
  </si>
  <si>
    <t>TLK184</t>
  </si>
  <si>
    <t>TLK185</t>
  </si>
  <si>
    <t>TLK186</t>
  </si>
  <si>
    <t>TLK187</t>
  </si>
  <si>
    <t>TLK188</t>
  </si>
  <si>
    <t>TLK189</t>
  </si>
  <si>
    <t>TLK190</t>
  </si>
  <si>
    <t>TLK191</t>
  </si>
  <si>
    <t>TLK192</t>
  </si>
  <si>
    <t>TLK193</t>
  </si>
  <si>
    <t>TLK194</t>
  </si>
  <si>
    <t>TLK195</t>
  </si>
  <si>
    <t>TLK196</t>
  </si>
  <si>
    <t>TLK197</t>
  </si>
  <si>
    <t>TLK198</t>
  </si>
  <si>
    <t>TLK199</t>
  </si>
  <si>
    <t>TLK200</t>
  </si>
  <si>
    <t>TLK201</t>
  </si>
  <si>
    <t>TLK202</t>
  </si>
  <si>
    <t>TLK203</t>
  </si>
  <si>
    <t>TLK204</t>
  </si>
  <si>
    <t>TLK205</t>
  </si>
  <si>
    <t>TLK206</t>
  </si>
  <si>
    <t>TLK207</t>
  </si>
  <si>
    <t>TLK208</t>
  </si>
  <si>
    <t>TLK209</t>
  </si>
  <si>
    <t>TLK210</t>
  </si>
  <si>
    <t>TLK211</t>
  </si>
  <si>
    <t>TLK212</t>
  </si>
  <si>
    <t>TLK213</t>
  </si>
  <si>
    <t>TLK214</t>
  </si>
  <si>
    <t>TLK215</t>
  </si>
  <si>
    <t>TLK216</t>
  </si>
  <si>
    <t>TLK217</t>
  </si>
  <si>
    <t>TLK218</t>
  </si>
  <si>
    <t>TLK219</t>
  </si>
  <si>
    <t>TLK220</t>
  </si>
  <si>
    <t>TLK221</t>
  </si>
  <si>
    <t>TLK222</t>
  </si>
  <si>
    <t>TLK223</t>
  </si>
  <si>
    <t>TLK224</t>
  </si>
  <si>
    <t>TLK225</t>
  </si>
  <si>
    <t>TLK226</t>
  </si>
  <si>
    <t>TLK227</t>
  </si>
  <si>
    <t>TLK228</t>
  </si>
  <si>
    <t>TLK229</t>
  </si>
  <si>
    <t>TLK230</t>
  </si>
  <si>
    <t>TLK231</t>
  </si>
  <si>
    <t>TLK232</t>
  </si>
  <si>
    <t>TLK233</t>
  </si>
  <si>
    <t>TLK234</t>
  </si>
  <si>
    <t>TLK235</t>
  </si>
  <si>
    <t>TLK236</t>
  </si>
  <si>
    <t>TLK237</t>
  </si>
  <si>
    <t>TLK238</t>
  </si>
  <si>
    <t>TLK239</t>
  </si>
  <si>
    <t>TLK240</t>
  </si>
  <si>
    <t>TLK241</t>
  </si>
  <si>
    <t>TLK242</t>
  </si>
  <si>
    <t>ReporterCateg</t>
  </si>
  <si>
    <t>C77777</t>
  </si>
  <si>
    <t>C82470</t>
  </si>
  <si>
    <t>C82468</t>
  </si>
  <si>
    <t>C25741</t>
  </si>
  <si>
    <t>C16960</t>
  </si>
  <si>
    <t>C53289</t>
  </si>
  <si>
    <t>C17998</t>
  </si>
  <si>
    <t>TLK243</t>
  </si>
  <si>
    <t>TLK244</t>
  </si>
  <si>
    <t>TLK245</t>
  </si>
  <si>
    <t>TLK246</t>
  </si>
  <si>
    <t>TLK247</t>
  </si>
  <si>
    <t>TLK248</t>
  </si>
  <si>
    <t>TLK249</t>
  </si>
  <si>
    <t>TLK250</t>
  </si>
  <si>
    <t>TLK251</t>
  </si>
  <si>
    <t>M</t>
  </si>
  <si>
    <t>TCM47_A441_TypeofSubmissionCode_null_mandatory_n</t>
  </si>
  <si>
    <t>TypeOfInfo</t>
  </si>
  <si>
    <t>C82461</t>
  </si>
  <si>
    <t>C82456</t>
  </si>
  <si>
    <t>C82452</t>
  </si>
  <si>
    <t>C17649</t>
    <phoneticPr fontId="8" type="noConversion"/>
  </si>
  <si>
    <t>invalidCode</t>
  </si>
  <si>
    <t>TLK252</t>
  </si>
  <si>
    <t>TLK253</t>
  </si>
  <si>
    <t>TLK254</t>
  </si>
  <si>
    <t>TLK255</t>
  </si>
  <si>
    <t>TLK256</t>
  </si>
  <si>
    <t>TLK257</t>
  </si>
  <si>
    <t>Reason for Nullification cannot be NULL when it is Nullify submission</t>
  </si>
  <si>
    <t>mandatoryIF</t>
  </si>
  <si>
    <t>{"xpath":[{"field":"/MCCI_IN200100UV01/PORR_IN049006UV/controlActProcess/subject/investigationEvent/subjectOf2/investigationCharacteristic[code/@code=\"T95003\"]/value/originalText","value":"null"}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</si>
  <si>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{"xpath":[{"field":"/MCCI_IN200100UV01/PORR_IN049006UV/controlActProcess/subject/investigationEvent/subjectOf2/investigationCharacteristic[code/@code=\"T95003\"]/value/originalText","value":"This is a nullification report"}
,{"field":"/MCCI_IN200100UV01/PORR_IN049006UV/controlActProcess/subject/investigationEvent/subjectOf2/investigationCharacteristic[code/@code=\"T95003\"]/value/@code","value":"C53578"},{"field":"/MCCI_IN200100UV01/PORR_IN049006UV/controlActProcess/subject/investigationEvent/subjectOf2/investigationCharacteristic[code/@code=\"T95003\"]/value/@displayName","value":"Periodic"}
]}</t>
  </si>
  <si>
    <t>ReasonforNullification</t>
  </si>
  <si>
    <t>{"xpath":[{"field":"/MCCI_IN200100UV01/PORR_IN049006UV/controlActProcess/subject/investigationEvent/subjectOf2/investigationCharacteristic[code/@code=\"T95003\"]/value/originalText","value":"The Nullificaiton is provided and it is valid report"}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</si>
  <si>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Verifying optional element by providing null value for periodic report.  Valid ack should generate</t>
  </si>
  <si>
    <t>TCM452</t>
  </si>
  <si>
    <t>Periodic_reasonNullify</t>
  </si>
  <si>
    <t>provForNullified</t>
  </si>
  <si>
    <t>Reason for Nullification provided when periodic.  InValid ack should be shown</t>
  </si>
  <si>
    <t>TCM454</t>
  </si>
  <si>
    <t>firstsubPeriodic</t>
  </si>
  <si>
    <t>This is first submission report by sending periodic to make it nullify in 2nd submission</t>
  </si>
  <si>
    <t>TCM455</t>
  </si>
  <si>
    <t>TCM456</t>
  </si>
  <si>
    <t>firstsubmission</t>
  </si>
  <si>
    <t>secondSubmission</t>
  </si>
  <si>
    <t>TCM457</t>
  </si>
  <si>
    <t>NullificationCase</t>
  </si>
  <si>
    <t>ForNonExistCase</t>
  </si>
  <si>
    <t>bizRul</t>
  </si>
  <si>
    <t>Nullification is sent for a non-exist case id</t>
  </si>
  <si>
    <t>{"xpath":[{"field":"/MCCI_IN200100UV01/PORR_IN049006UV/controlActProcess/subject/investigationEvent/subjectOf2/investigationCharacteristic[code/@code=\"T95003\"]/value/originalText","value":"The Nullificaiton is provided and it is invalid report as there is no existed case for this"}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</si>
  <si>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TCM458</t>
  </si>
  <si>
    <t>TCM459</t>
  </si>
  <si>
    <t>valid_forFollowupcheck</t>
  </si>
  <si>
    <t>SendFollowup</t>
  </si>
  <si>
    <t>forExistPeriodic</t>
  </si>
  <si>
    <t>first submission periodic to check followup fun check</t>
  </si>
  <si>
    <t>Second submission - followup report for existing case - accept</t>
  </si>
  <si>
    <t>forNonExistCase</t>
  </si>
  <si>
    <t>{"xpath":[{"field":"/MCCI_IN200100UV01/PORR_IN049006UV/controlActProcess/subject/investigationEvent/subjectOf2/investigationCharacteristic[code/@code=\"T95003\"]/value/@code","value":"C53579"},{"field":"/MCCI_IN200100UV01/PORR_IN049006UV/controlActProcess/subject/investigationEvent/subjectOf2/investigationCharacteristic[code/@code=\"T95003\"]/value/@displayName","value":"FOLLOW-UP"}
]}</t>
  </si>
  <si>
    <t>TCM461</t>
  </si>
  <si>
    <t>TCM462</t>
  </si>
  <si>
    <t>TCM463</t>
  </si>
  <si>
    <t>sendExpedited</t>
  </si>
  <si>
    <t>Invalid_forExistingCase</t>
  </si>
  <si>
    <t>expedited sent for existing case - rejected</t>
  </si>
  <si>
    <t>expedited sent for non existing case - accepted</t>
  </si>
  <si>
    <t>{"xpath":[{"field":"/MCCI_IN200100UV01/PORR_IN049006UV/controlActProcess/subject/investigationEvent/subjectOf2/investigationCharacteristic[code/@code=\"T95003\"]/value/@code","value":"C68624"},{"field":"/MCCI_IN200100UV01/PORR_IN049006UV/controlActProcess/subject/investigationEvent/subjectOf2/investigationCharacteristic[code/@code=\"T95003\"]/value/@displayName","value":"EXPEDITED"}
]}</t>
  </si>
  <si>
    <t>TCM464</t>
  </si>
  <si>
    <t>TCM465</t>
  </si>
  <si>
    <t>TCM466</t>
  </si>
  <si>
    <t>sendOthers</t>
  </si>
  <si>
    <t>sendOther</t>
  </si>
  <si>
    <t>Others sent for non existing case - accepted</t>
  </si>
  <si>
    <t>Others sent for existing case - rejected</t>
  </si>
  <si>
    <t>{"xpath":[{"field":"/MCCI_IN200100UV01/PORR_IN049006UV/controlActProcess/subject/investigationEvent/subjectOf2/investigationCharacteristic[code/@code=\"T95003\"]/value/@code","value":"C17649"},{"field":"/MCCI_IN200100UV01/PORR_IN049006UV/controlActProcess/subject/investigationEvent/subjectOf2/investigationCharacteristic[code/@code=\"T95003\"]/value/@displayName","value":"OTHER"}
]}</t>
  </si>
  <si>
    <t>TLK258</t>
  </si>
  <si>
    <t>TLK259</t>
  </si>
  <si>
    <t>TLK260</t>
  </si>
  <si>
    <t>TLK261</t>
  </si>
  <si>
    <t>TLK262</t>
  </si>
  <si>
    <t>TLK263</t>
  </si>
  <si>
    <t>TLK264</t>
  </si>
  <si>
    <t>TLK265</t>
  </si>
  <si>
    <t>TLK266</t>
  </si>
  <si>
    <t>TLK267</t>
  </si>
  <si>
    <t>TLK268</t>
  </si>
  <si>
    <t>TLK269</t>
  </si>
  <si>
    <t>TLK270</t>
  </si>
  <si>
    <t>TLK271</t>
  </si>
  <si>
    <t>TLK272</t>
  </si>
  <si>
    <t>TLK273</t>
  </si>
  <si>
    <t>TLK274</t>
  </si>
  <si>
    <t>TLK275</t>
  </si>
  <si>
    <t>TLK276</t>
  </si>
  <si>
    <t>TLK277</t>
  </si>
  <si>
    <t>TLK278</t>
  </si>
  <si>
    <t>TLK279</t>
  </si>
  <si>
    <t>TLK280</t>
  </si>
  <si>
    <t>TLK281</t>
  </si>
  <si>
    <t>TLK282</t>
  </si>
  <si>
    <t>TLK283</t>
  </si>
  <si>
    <t>TLK284</t>
  </si>
  <si>
    <t>TLK285</t>
  </si>
  <si>
    <t>TLK286</t>
  </si>
  <si>
    <t>TLK287</t>
  </si>
  <si>
    <t>TLK288</t>
  </si>
  <si>
    <t>TLK289</t>
  </si>
  <si>
    <t>TLK290</t>
  </si>
  <si>
    <t>TLK291</t>
  </si>
  <si>
    <t>TLK292</t>
  </si>
  <si>
    <t>with prefix tel: &lt;telecom value="TEL:+1-615-5551110-10"/&gt;</t>
  </si>
  <si>
    <t>TCM161_A224_Tel_33a_bizrul_prefix_tel_p</t>
  </si>
  <si>
    <t>prefix_tel</t>
  </si>
  <si>
    <t>TCM161</t>
  </si>
  <si>
    <t>TCM162</t>
  </si>
  <si>
    <t>with prefix tel: &lt;telecom value="+1-615-5551110-10"/&gt;</t>
  </si>
  <si>
    <t>prefix_null</t>
  </si>
  <si>
    <t>TCM162_A224_Tel_33a_bizrul_prefix_null_n</t>
  </si>
  <si>
    <t>prefix_t</t>
  </si>
  <si>
    <t>with prefix tel: &lt;telecom value="T:+1-615-5551110-10"/&gt;</t>
  </si>
  <si>
    <t>TCM162_A224_Tel_33a_bizrul_prefix_t_n</t>
  </si>
  <si>
    <t>TCM45_A442_Periodic_reasonNullify_null_optional_p</t>
  </si>
  <si>
    <t>TCM452_A442_Periodic_reasonNullify_val_mandatoryIF_n</t>
  </si>
  <si>
    <t>TCM454_A442_firstsubPeriodic_valid_mandatoryIF_p</t>
  </si>
  <si>
    <t>TCM455_A442_ReasonforNullificationReport_null_mandatoryIF_n</t>
  </si>
  <si>
    <t>TCM456_A442_ReasonforNullification_provForNullified_mandatoryIF_p</t>
  </si>
  <si>
    <t>TCM457_A442_NullificationCase_ForNonExistCase_bizRul_n</t>
  </si>
  <si>
    <t>TCM458_A442_firstsubPeriodic_valid_forFollowupcheck_bizRul_p</t>
  </si>
  <si>
    <t>TCM459_A442_SendFollowup_forExistPeriodic_bizRul_p</t>
  </si>
  <si>
    <t>TCM461_A442_firstsubPeriodic_valid_bizRul_p</t>
  </si>
  <si>
    <t>TCM462_A442_sendExpedited_Invalid_forExistingCase_bizRul_n</t>
  </si>
  <si>
    <t>TCM463_A442_sendExpedited_forNonExistCase_bizRul_p</t>
  </si>
  <si>
    <t>TCM464_A442_firstsubPeriodic_valid_bizRul_p</t>
  </si>
  <si>
    <t>TCM465_A442_sendOthers_Invalid_forExistingCase_bizRul_n</t>
  </si>
  <si>
    <t>TCM466_A442_sendOther_forNonExistCase_bizRul_p</t>
  </si>
  <si>
    <t>File does not exists</t>
  </si>
  <si>
    <t>exception in file rename</t>
  </si>
  <si>
    <t xml:space="preserve">adverse event report not loaded;
                    Comments: Parsing process: report with mandatory check violations
The regulatory authority name must not be null flavour;
</t>
  </si>
  <si>
    <t xml:space="preserve">adverse event report not loaded;
                    Comments: Parsing process: report with mandatory check violations
There must be exactly 1 address street line for the regulatory authority in the report;
</t>
  </si>
  <si>
    <t xml:space="preserve">adverse event report not loaded;
                    Comments: Parsing process: report with mandatory check violations
There must be exactly 1 address city for the regulatory authority in the report;
</t>
  </si>
  <si>
    <t xml:space="preserve">adverse event report loaded; Validated against 3.00 business rules;
                    Comments: Parsing process: Correct report;
                    Classification: new: EU-EC-20000010482
</t>
  </si>
  <si>
    <t xml:space="preserve">adverse event report not loaded;
                    Comments: Parsing process: report with mandatory check violations
There must be exactly 1 address postal code for the regulatory authority in the report;
</t>
  </si>
  <si>
    <t xml:space="preserve">adverse event report not loaded;
                    Comments: Parsing process: report with mandatory check violations
There must be exactly 1 address country for the regulatory authority in the report;
</t>
  </si>
  <si>
    <t xml:space="preserve">adverse event report not loaded;
                    Comments: Parsing process: report with mandatory check violations
The MAH business name must not be null flavour;
</t>
  </si>
  <si>
    <t xml:space="preserve">adverse event report not loaded;
                    Comments: Parsing process: report with mandatory check violations
There must be exactly 1 address street line for the MAH in the report;
</t>
  </si>
  <si>
    <t xml:space="preserve">adverse event report not loaded;
                    Comments: Parsing process: report with mandatory check violations
There must be exactly 1 address city for the MAH in the report;
</t>
  </si>
  <si>
    <t xml:space="preserve">adverse event report loaded; Validated against 3.00 business rules;
                    Comments: Parsing process: Correct report;
                    Classification: new: EU-EC-20000010441
</t>
  </si>
  <si>
    <t xml:space="preserve">adverse event report not loaded;
                    Comments: Parsing process: report with mandatory check violations
There must be exactly 1 address postal code for the MAH in the report;
</t>
  </si>
  <si>
    <t xml:space="preserve">adverse event report not loaded;
                    Comments: Parsing process: report with mandatory check violations
There must be exactly 1 address country for the MAH in the report;
</t>
  </si>
  <si>
    <t xml:space="preserve">adverse event report loaded; Validated against 3.00 business rules;
                    Comments: Parsing process: Correct report;
                    Classification: new: EU-EC-20000010468
</t>
  </si>
  <si>
    <t xml:space="preserve">adverse event report loaded; Validated against 3.00 business rules;
                    Comments: Parsing process: Correct report;
                    Classification: new: EU-EC-20000010430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</si>
  <si>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EU-EC-20000010466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</si>
  <si>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EU-EC-20000010469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</si>
  <si>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</si>
  <si>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</si>
  <si>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</si>
  <si>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</si>
  <si>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</si>
  <si>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</si>
  <si>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EU-EC-20000010459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</si>
  <si>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</si>
  <si>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</si>
  <si>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EU-EC-20000010433
</t>
  </si>
  <si>
    <t xml:space="preserve">adverse event report not loaded;
                    Comments: Parsing process: report with mandatory check violations
The primary reporter address country must be stated;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</si>
  <si>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EU-EC-20000010437
</t>
  </si>
  <si>
    <t xml:space="preserve">adverse event report not loaded; Validated against 3.00 business rules;
                    Comments: Parsing process: Report with errors;
reports[0].reporterOther.personLastName: may not be null;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</si>
  <si>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</si>
  <si>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</si>
  <si>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</si>
  <si>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EU-EC-20000010458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</si>
  <si>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EU-EC-20000010442
</t>
  </si>
  <si>
    <t xml:space="preserve">adverse event report not loaded; Validated against 3.00 business rules;
                    Comments: Parsing process: Report with errors;
reports[0].reporterOther.countryCode: may not be null;
</t>
  </si>
  <si>
    <t xml:space="preserve">adverse event report not loaded;
                    Comments: Parsing process: report with mandatory check violations
There must be exactly 1 identification number in the report;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</si>
  <si>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EU-EC-20000010483
</t>
  </si>
  <si>
    <t>TCM4_A14_state_null_optional_p</t>
  </si>
  <si>
    <t>TCM163</t>
  </si>
  <si>
    <t>TCM163_A224_Tel_33a_bizrul_prefix_t_n</t>
  </si>
  <si>
    <t>adverse event report not loaded;
                    Comments: Parsing process: report with mandatory check violations
The primary reporter category code must be specified;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</si>
  <si>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EU-EC-20000010444</t>
  </si>
  <si>
    <t>DeadLetter</t>
  </si>
  <si>
    <t>adverse event report not loaded;
                    Comments: Parsing process: report with mandatory check violations
There must be exactly 1 current submission date in the report;</t>
  </si>
  <si>
    <t xml:space="preserve">adverse event report not loaded; Validated against 3.00 business rules;
                    Comments: Parsing process: Report with errors and warnings;
errors:
[[R2][A.1,A.1.1][2]]: The field RA Name-A.1.1 must be providedwarnings: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</si>
  <si>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</si>
  <si>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</si>
  <si>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EU-EC-20000010618
</t>
  </si>
  <si>
    <t xml:space="preserve">adverse event report not loaded; Validated against 3.00 business rules;
                    Comments: Parsing process: Report with errors and warnings;
errors:
[[R3][A.1.1][3]]: The field RA Name - A.1.1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</si>
  <si>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</si>
  <si>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</si>
  <si>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EU-EC-20000010638
</t>
  </si>
  <si>
    <t xml:space="preserve">adverse event report not loaded; Validated against 3.00 business rules;
                    Comments: Parsing process: Report with errors and warnings;
errors:
[[R8][A.1.3][8]]: The field City - A.1.3 exceeds the maximum allowed length(length&amp;lt;=50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</si>
  <si>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</si>
  <si>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</si>
  <si>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</si>
  <si>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EU-EC-20000010563
</t>
  </si>
  <si>
    <t xml:space="preserve">adverse event report not loaded; Validated against 3.00 business rules;
                    Comments: Parsing process: Report with errors and warnings;
errors:
[[R9][A.1.4][9]]: The field State County - A.1.4 exceeds the maximum allowed length(length&amp;lt;=80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</si>
  <si>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</si>
  <si>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</si>
  <si>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EU-EC-20000010574
</t>
  </si>
  <si>
    <t xml:space="preserve">adverse event report not loaded; Validated against 3.00 business rules;
                    Comments: Parsing process: Report with errors and warnings;
errors:
[[R11][A.1.5][11]]: The field Mail/ZIP - A.1.5 exceeds the maximum allowed length(length&amp;lt;=35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</si>
  <si>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[[R14][A.1.6][14]]: The field Country Code - A.1.6 exceeds the maximum allowed length(length&amp;lt;=15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</si>
  <si>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[[R16][A.2,A.2.1.1][16]]: The field Business Name - A.2.1.1 must be providedwarnings: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</si>
  <si>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</si>
  <si>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</si>
  <si>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EU-EC-20000010613
</t>
  </si>
  <si>
    <t xml:space="preserve">adverse event report not loaded; Validated against 3.00 business rules;
                    Comments: Parsing process: Report with errors and warnings;
errors:
[[R17][A.2.1.1][17]]: The field Business Name - A.2.1.1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</si>
  <si>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</si>
  <si>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</si>
  <si>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EU-EC-20000010624
</t>
  </si>
  <si>
    <t xml:space="preserve">adverse event report not loaded; Validated against 3.00 business rules;
                    Comments: Parsing process: Report with errors and warnings;
errors:
[[R19][A.2.1.2][19]]: The field Street Address - A.2.1.2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</si>
  <si>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</si>
  <si>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</si>
  <si>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EU-EC-20000010571
</t>
  </si>
  <si>
    <t xml:space="preserve">adverse event report not loaded; Validated against 3.00 business rules;
                    Comments: Parsing process: Report with errors and warnings;
errors:
[[R21][A.2.1.3][21]]: The field City - A.2.1.3 exceeds the maximum allowed length(length&amp;lt;=50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</si>
  <si>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</si>
  <si>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</si>
  <si>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</si>
  <si>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EU-EC-20000010628
</t>
  </si>
  <si>
    <t xml:space="preserve">adverse event report not loaded; Validated against 3.00 business rules;
                    Comments: Parsing process: Report with errors and warnings;
errors:
[[R22][A.2.1.4][22]]: The field State County - A.2.1.4 exceeds the maximum allowed length(length&amp;lt;=80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</si>
  <si>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</si>
  <si>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</si>
  <si>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EU-EC-20000010588
</t>
  </si>
  <si>
    <t xml:space="preserve">adverse event report not loaded; Validated against 3.00 business rules;
                    Comments: Parsing process: Report with errors and warnings;
errors:
[[R24][A.2.1.5][24]]: The field Mail/ZIP - A.2.1.5 exceeds the maximum allowed length(length&amp;lt;=35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</si>
  <si>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[[R27][A.2.1.6][27]]: The field Country Code - A.2.1.6 exceeds the maximum allowed length(length&amp;lt;=15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</si>
  <si>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</si>
  <si>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</si>
  <si>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</si>
  <si>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EU-EC-20000010629
</t>
  </si>
  <si>
    <t xml:space="preserve">adverse event report not loaded; Validated against 3.00 business rules;
                    Comments: Parsing process: Report with errors and warnings;
errors:
[[R28][A.2.2.1][28]]: The field Title - A.2.2.1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</si>
  <si>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</si>
  <si>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</si>
  <si>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</si>
  <si>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EU-EC-20000010630
</t>
  </si>
  <si>
    <t xml:space="preserve">adverse event report not loaded; Validated against 3.00 business rules;
                    Comments: Parsing process: Report with errors and warnings;
errors:
[[R30][A.2.2.3][30]]: The field Last Name - A.2.2.3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</si>
  <si>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</si>
  <si>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</si>
  <si>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</si>
  <si>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EU-EC-20000010593
</t>
  </si>
  <si>
    <t xml:space="preserve">adverse event report not loaded; Validated against 3.00 business rules;
                    Comments: Parsing process: Report with errors and warnings;
errors:
[[R29][A.2.2.2][29]]: The field First Name - A.2.2.2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</si>
  <si>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</si>
  <si>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</si>
  <si>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</si>
  <si>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EU-EC-20000010560
</t>
  </si>
  <si>
    <t xml:space="preserve">adverse event report not loaded; Validated against 3.00 business rules;
                    Comments: Parsing process: Report with errors and warnings;
errors:
[[R69][A.3.2.11][69]]: The field Mail/Zip code - A.3.2.11 exceeds the maximum allowed length(length&amp;lt;= 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</si>
  <si>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[[R71][A.3.2.12][71]]: The field Country Code - A.3.2.12 exceeds the maximum allowed length(length&amp;lt;= 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</si>
  <si>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</si>
  <si>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</si>
  <si>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</si>
  <si>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</si>
  <si>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EU-EC-20000010551
</t>
  </si>
  <si>
    <t xml:space="preserve">adverse event report not loaded; Validated against 3.00 business rules;
                    Comments: Parsing process: Report with errors and warnings;
errors:
[[R57][A.3.2.2][57]]: The field Last Name - A.3.2.2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</si>
  <si>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</si>
  <si>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</si>
  <si>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</si>
  <si>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</si>
  <si>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</si>
  <si>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</si>
  <si>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</si>
  <si>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</si>
  <si>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</si>
  <si>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</si>
  <si>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</si>
  <si>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EU-EC-20000010611
</t>
  </si>
  <si>
    <t xml:space="preserve">adverse event report not loaded; Validated against 3.00 business rules;
                    Comments: Parsing process: Report with errors and warnings;
errors:
[[R67][A.3.2.9][67]]: The field City - A.3.2.9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</si>
  <si>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EU-EC-20000010625</t>
  </si>
  <si>
    <t>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EU-EC-20000010580</t>
  </si>
  <si>
    <t>adverse event report not loaded; Validated against 3.00 business rules;
                    Comments: Parsing process: Report with errors and warnings;
errors:
[[R66][A.3.2.8][66]]: The field Street Address - A.3.2.8 exceeds the maximum allowed length(length&amp;lt;= 100 characters)warnings:
[[R200][vmp,B.2.5,B.2.5.1.1,B.2.5.1.2,B.2.5.1.3,B.2.5.1.4][200]]: The AER should contain valid Off label use answers based on the Off label use for the Target Species;
                    Classification: Report with error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</si>
  <si>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EU-EC-20000010636\n"}]}</t>
  </si>
  <si>
    <t>{"reports": [{"detailText": "adverse event report not loaded; Validated against 3.00 business rules;\n                    Comments: Parsing process: Report with errors and warnings;\nerrors:\n[[R31][A.2.2.4][31]]: The field Telephone - A.2.2.4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</si>
  <si>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EU-EC-20000010622\n"}]}</t>
  </si>
  <si>
    <t>{"reports": [{"detailText": "adverse event report not loaded; Validated against 3.00 business rules;\n                    Comments: Parsing process: Report with errors and warnings;\nerrors:\n[[R33][A.2.2.5][33]]: The field Fax - A.2.2.5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</si>
  <si>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EU-EC-20000010637\n"}]}</t>
  </si>
  <si>
    <t>{"reports": [{"detailText": "adverse event report not loaded; Validated against 3.00 business rules;\n                    Comments: Parsing process: Report with errors and warnings;\nerrors:\n[[R35][A.2.2.6][35]]: The field e-mail - A.2.2.6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</si>
  <si>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warnings;\nerrors:\n[[R41][A.3.1.4][41]]: The field Telephone - A.3.1.4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</si>
  <si>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EU-EC-20000010518\n"}]}</t>
  </si>
  <si>
    <t>results is null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</si>
  <si>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EU-EC-20000010508\n"}]}</t>
  </si>
  <si>
    <t>{"reports": [{"detailText": "adverse event report not loaded; Validated against 3.00 business rules;\n                    Comments: Parsing process: Report with errors and warnings;\nerrors:\n[[R45][A.3.1.6][45]]: The field e-mail - A.3.1.6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</si>
  <si>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EU-EC-20000010557\n"}]}</t>
  </si>
  <si>
    <t>{"reports": [{"detailText": "adverse event report not loaded; Validated against 3.00 business rules;\n                    Comments: Parsing process: Report with errors and warnings;\nerrors:\n[[R59][A.3.2.4][59]]: The field Telephone - A.3.2.4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</si>
  <si>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EU-EC-20000010540\n"}]}</t>
  </si>
  <si>
    <t>{"reports": [{"detailText": "adverse event report not loaded; Validated against 3.00 business rules;\n                    Comments: Parsing process: Report with errors and warnings;\nerrors:\n[[R61][A.3.2.5][61]]: The field Fax - A.3.2.5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</si>
  <si>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warnings;\nerrors:\n[[R63][A.3.2.6][63]]: The field e-mail - A.3.2.6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</si>
  <si>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</si>
  <si>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</si>
  <si>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EU-EC-20000010679\n"}]}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</si>
  <si>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</si>
  <si>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</si>
  <si>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</si>
  <si>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</si>
  <si>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</si>
  <si>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</si>
  <si>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</si>
  <si>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</si>
  <si>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</si>
  <si>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</si>
  <si>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EU-EC-20000010701\n"}]}</t>
  </si>
  <si>
    <t>TCM49_AllSection_Telephone_threeelements_Null_p</t>
  </si>
  <si>
    <t>TCM50_AllSection_telephone_repeatedOnce_Null_p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</si>
  <si>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EU-EC-20000010720</t>
  </si>
  <si>
    <t>{"reports": [{"detailText": "adverse event report not loaded; Validated against 3.00 business rules;\n                    Comments: Parsing process: Report with errors and warnings;\nerrors:\n[[R2][A.1,A.1.1][2]]: The field RA Name-A.1.1 must be providedwarnings:\n[[R200][vmp,B.2.5,B.2.5.1.1,B.2.5.1.2,B.2.5.1.3,B.2.5.1.4][200]]: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</si>
  <si>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</si>
  <si>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</si>
  <si>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EU-EC-20000010618\n"}]}</t>
  </si>
  <si>
    <t>{"reports": [{"detailText": "adverse event report not loaded; Validated against 3.00 business rules;\n                    Comments: Parsing process: Report with errors and warnings;\nerrors:\n[[R3][A.1.1][3]]: The field RA Name - A.1.1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</si>
  <si>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</si>
  <si>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</si>
  <si>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EU-EC-20000010638\n"}]}</t>
  </si>
  <si>
    <t>{"reports": [{"detailText": "adverse event report not loaded; Validated against 3.00 business rules;\n                    Comments: Parsing process: Report with errors and warnings;\nerrors:\n[[R6][A.1.2][6]]: The field Street Address - A.1.2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</si>
  <si>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</si>
  <si>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</si>
  <si>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EU-EC-20000010526\n"}]}</t>
  </si>
  <si>
    <t>{"reports": [{"detailText": "adverse event report not loaded; Validated against 3.00 business rules;\n                    Comments: Parsing process: Report with errors and warnings;\nerrors:\n[[R8][A.1.3][8]]: The field City - A.1.3 exceeds the maximum allowed length(length&lt;=50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</si>
  <si>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</si>
  <si>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</si>
  <si>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</si>
  <si>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EU-EC-20000010563\n"}]}</t>
  </si>
  <si>
    <t>{"reports": [{"detailText": "adverse event report not loaded; Validated against 3.00 business rules;\n                    Comments: Parsing process: Report with errors and warnings;\nerrors:\n[[R9][A.1.4][9]]: The field State County - A.1.4 exceeds the maximum allowed length(length&lt;=80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</si>
  <si>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</si>
  <si>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</si>
  <si>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EU-EC-20000010574\n"}]}</t>
  </si>
  <si>
    <t>{"reports": [{"detailText": "adverse event report not loaded; Validated against 3.00 business rules;\n                    Comments: Parsing process: Report with errors and warnings;\nerrors:\n[[R11][A.1.5][11]]: The field Mail/ZIP - A.1.5 exceeds the maximum allowed length(length&lt;=35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</si>
  <si>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warnings;\nerrors:\n[[R14][A.1.6][14]]: The field Country Code - A.1.6 exceeds the maximum allowed length(length&lt;=15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</si>
  <si>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warnings;\nerrors:\n[[R16][A.2,A.2.1.1][16]]: The field Business Name - A.2.1.1 must be providedwarnings:\n[[R200][vmp,B.2.5,B.2.5.1.1,B.2.5.1.2,B.2.5.1.3,B.2.5.1.4][200]]: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</si>
  <si>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</si>
  <si>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</si>
  <si>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EU-EC-20000010613\n"}]}</t>
  </si>
  <si>
    <t>{"reports": [{"detailText": "adverse event report not loaded; Validated against 3.00 business rules;\n                    Comments: Parsing process: Report with errors and warnings;\nerrors:\n[[R17][A.2.1.1][17]]: The field Business Name - A.2.1.1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</si>
  <si>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</si>
  <si>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</si>
  <si>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EU-EC-20000010624\n"}]}</t>
  </si>
  <si>
    <t>{"reports": [{"detailText": "adverse event report not loaded; Validated against 3.00 business rules;\n                    Comments: Parsing process: Report with errors and warnings;\nerrors:\n[[R19][A.2.1.2][19]]: The field Street Address - A.2.1.2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</si>
  <si>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</si>
  <si>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</si>
  <si>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EU-EC-20000010571\n"}]}</t>
  </si>
  <si>
    <t>{"reports": [{"detailText": "adverse event report not loaded; Validated against 3.00 business rules;\n                    Comments: Parsing process: Report with errors and warnings;\nerrors:\n[[R21][A.2.1.3][21]]: The field City - A.2.1.3 exceeds the maximum allowed length(length&lt;=50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</si>
  <si>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</si>
  <si>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</si>
  <si>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</si>
  <si>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EU-EC-20000010628\n"}]}</t>
  </si>
  <si>
    <t>{"reports": [{"detailText": "adverse event report not loaded; Validated against 3.00 business rules;\n                    Comments: Parsing process: Report with errors and warnings;\nerrors:\n[[R22][A.2.1.4][22]]: The field State County - A.2.1.4 exceeds the maximum allowed length(length&lt;=80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</si>
  <si>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</si>
  <si>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</si>
  <si>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EU-EC-20000010588\n"}]}</t>
  </si>
  <si>
    <t>{"reports": [{"detailText": "adverse event report not loaded; Validated against 3.00 business rules;\n                    Comments: Parsing process: Report with errors and warnings;\nerrors:\n[[R24][A.2.1.5][24]]: The field Mail/ZIP - A.2.1.5 exceeds the maximum allowed length(length&lt;=35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</si>
  <si>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warnings;\nerrors:\n[[R27][A.2.1.6][27]]: The field Country Code - A.2.1.6 exceeds the maximum allowed length(length&lt;=15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</si>
  <si>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</si>
  <si>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</si>
  <si>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</si>
  <si>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EU-EC-20000010629\n"}]}</t>
  </si>
  <si>
    <t>{"reports": [{"detailText": "adverse event report not loaded; Validated against 3.00 business rules;\n                    Comments: Parsing process: Report with errors and warnings;\nerrors:\n[[R28][A.2.2.1][28]]: The field Title - A.2.2.1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</si>
  <si>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</si>
  <si>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</si>
  <si>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</si>
  <si>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EU-EC-20000010630\n"}]}</t>
  </si>
  <si>
    <t>{"reports": [{"detailText": "adverse event report not loaded; Validated against 3.00 business rules;\n                    Comments: Parsing process: Report with errors and warnings;\nerrors:\n[[R30][A.2.2.3][30]]: The field Last Name - A.2.2.3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</si>
  <si>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</si>
  <si>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</si>
  <si>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</si>
  <si>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EU-EC-20000010593\n"}]}</t>
  </si>
  <si>
    <t>{"reports": [{"detailText": "adverse event report not loaded; Validated against 3.00 business rules;\n                    Comments: Parsing process: Report with errors and warnings;\nerrors:\n[[R29][A.2.2.2][29]]: The field First Name - A.2.2.2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</si>
  <si>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EU-EC-20000010720\n"}]}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</si>
  <si>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</si>
  <si>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</si>
  <si>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</si>
  <si>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</si>
  <si>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</si>
  <si>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</si>
  <si>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</si>
  <si>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</si>
  <si>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</si>
  <si>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</si>
  <si>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</si>
  <si>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</si>
  <si>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EU-EC-20000010495\n"}]}</t>
  </si>
  <si>
    <t>{"reports": [{"detailText": "adverse event report not loaded; Validated against 3.00 business rules;\n                    Comments: Parsing process: Report with errors and warnings;\nerrors:\n[[R50][A.3.1.10][50]]: The field State/County - A.3.1.10 exceeds the maximum allowed length(length&lt;= 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</si>
  <si>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</si>
  <si>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</si>
  <si>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</si>
  <si>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EU-EC-20000010492\n"}]}</t>
  </si>
  <si>
    <t>{"reports": [{"detailText": "adverse event report not loaded; Validated against 3.00 business rules;\n                    Comments: Parsing process: Report with errors and warnings;\nerrors:\n[[R51][A.3.1.11][51]]: The field Mail/Zip code - A.3.1.11 exceeds the maximum allowed length(length&lt;= 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</si>
  <si>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warnings;\nerrors:\n[[R54][A.3.1.12][54]]: The field Country Code - A.3.1.12 exceeds the maximum allowed length(length&lt;= 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</si>
  <si>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</si>
  <si>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</si>
  <si>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</si>
  <si>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EU-EC-20000010511\n"}]}</t>
  </si>
  <si>
    <t>{"reports": [{"detailText": "adverse event report not loaded; Validated against 3.00 business rules;\n                    Comments: Parsing process: Report with errors and warnings;\nerrors:\n[[R40][A.3.1.3][40]]: The field First Name - A.3.1.3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</si>
  <si>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</si>
  <si>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</si>
  <si>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EU-EC-20000010515\n"}]}</t>
  </si>
  <si>
    <t>{"reports": [{"detailText": "adverse event report not loaded; Validated against 3.00 business rules;\n                    Comments: Parsing process: Report with errors and warnings;\nerrors:\n[[R39][A.3.1.2][39]]: The field Last name - A.3.1.2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</si>
  <si>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</si>
  <si>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</si>
  <si>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</si>
  <si>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</si>
  <si>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</si>
  <si>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</si>
  <si>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</si>
  <si>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</si>
  <si>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EU-EC-20000010521\n"}]}</t>
  </si>
  <si>
    <t>{"reports": [{"detailText": "adverse event report not loaded; Validated against 3.00 business rules;\n                    Comments: Parsing process: Report with errors and warnings;\nerrors:\n[[R48][A.3.1.8][48]]: The field Street Address - A.3.1.8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</si>
  <si>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</si>
  <si>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</si>
  <si>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</si>
  <si>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EU-EC-20000010520\n"}]}</t>
  </si>
  <si>
    <t>{"reports": [{"detailText": "adverse event report not loaded; Validated against 3.00 business rules;\n                    Comments: Parsing process: Report with errors and warnings;\nerrors:\n[[R49][A.3.1.9][49]]: The field City - A.3.1.9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</si>
  <si>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</si>
  <si>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</si>
  <si>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</si>
  <si>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EU-EC-20000010529\n"}]}</t>
  </si>
  <si>
    <t>{"reports": [{"detailText": "adverse event report not loaded; Validated against 3.00 business rules;\n                    Comments: Parsing process: Report with errors and warnings;\nerrors:\n[[R68][A.3.2.10][68]]: The field State/County - A.3.2.10 exceeds the maximum allowed length(length&lt;= 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</si>
  <si>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</si>
  <si>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</si>
  <si>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</si>
  <si>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EU-EC-20000010513\n"}]}</t>
  </si>
  <si>
    <t>{"reports": [{"detailText": "adverse event report not loaded; Validated against 3.00 business rules;\n                    Comments: Parsing process: Report with errors and warnings;\nerrors:\n[[R69][A.3.2.11][69]]: The field Mail/Zip code - A.3.2.11 exceeds the maximum allowed length(length&lt;= 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</si>
  <si>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warnings;\nerrors:\n[[R71][A.3.2.12][71]]: The field Country Code - A.3.2.12 exceeds the maximum allowed length(length&lt;= 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</si>
  <si>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</si>
  <si>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</si>
  <si>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</si>
  <si>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EU-EC-20000010572\n"}]}</t>
  </si>
  <si>
    <t>{"reports": [{"detailText": "adverse event report not loaded; Validated against 3.00 business rules;\n                    Comments: Parsing process: Report with errors and warnings;\nerrors:\n[[R58][A.3.2.3][58]]: The field First Name - A.3.2.3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</si>
  <si>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</si>
  <si>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</si>
  <si>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EU-EC-20000010535\n"}]}</t>
  </si>
  <si>
    <t>{"reports": [{"detailText": "adverse event report not loaded; Validated against 3.00 business rules;\n                    Comments: Parsing process: Report with errors and warnings;\nerrors:\n[[R57][A.3.2.2][57]]: The field Last Name - A.3.2.2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</si>
  <si>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</si>
  <si>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</si>
  <si>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</si>
  <si>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</si>
  <si>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</si>
  <si>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</si>
  <si>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</si>
  <si>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</si>
  <si>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</si>
  <si>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</si>
  <si>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</si>
  <si>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</si>
  <si>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EU-EC-20000010580\n"}]}</t>
  </si>
  <si>
    <t>{"reports": [{"detailText": "adverse event report not loaded; Validated against 3.00 business rules;\n                    Comments: Parsing process: Report with errors and warnings;\nerrors:\n[[R66][A.3.2.8][66]]: The field Street Address - A.3.2.8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</si>
  <si>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</si>
  <si>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</si>
  <si>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</si>
  <si>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EU-EC-20000010611\n"}]}</t>
  </si>
  <si>
    <t>{"reports": [{"detailText": "adverse event report not loaded; Validated against 3.00 business rules;\n                    Comments: Parsing process: Report with errors and warnings;\nerrors:\n[[R67][A.3.2.9][67]]: The field City - A.3.2.9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</si>
  <si>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errors;\n[[R14][A.1.6][14]]: The field Country Code - A.1.6 exceeds the maximum allowed length(length&lt;=15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</si>
  <si>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EU-EC-20000010725\n"}]}</t>
  </si>
  <si>
    <t>{"reports": [{"detailText": "adverse event report loaded; Validated against 3.00 business rules;\n                    Comments: Parsing process: Correct report;\n                    Classification: new: EU-EC-20000010727\n"}]}</t>
  </si>
  <si>
    <t>{"reports": [{"detailText": "adverse event report loaded; Validated against 3.00 business rules;\n                    Comments: Parsing process: Correct report;\n                    Classification: new: EU-EC-20000010729\n"}]}</t>
  </si>
  <si>
    <t>{"reports": [{"detailText": "adverse event report loaded; Validated against 3.00 business rules;\n                    Comments: Parsing process: Correct report;\n                    Classification: new: EU-EC-20000010735\n"}]}</t>
  </si>
  <si>
    <t>{"reports": [{"detailText": "adverse event report loaded; Validated against 3.00 business rules;\n                    Comments: Parsing process: Correct report;\n                    Classification: new: EU-EC-20000010733\n"}]}</t>
  </si>
  <si>
    <t>{"reports": [{"detailText": "adverse event report loaded; Validated against 3.00 business rules;\n                    Comments: Parsing process: Correct report;\n                    Classification: new: EU-EC-20000010744\n"}]}</t>
  </si>
  <si>
    <t>{"reports": [{"detailText": "adverse event report loaded; Validated against 3.00 business rules;\n                    Comments: Parsing process: Correct report;\n                    Classification: new: EU-EC-20000010737\n"}]}</t>
  </si>
  <si>
    <t>{"reports": [{"detailText": "adverse event report loaded; Validated against 3.00 business rules;\n                    Comments: Parsing process: Correct report;\n                    Classification: new: EU-EC-20000010726\n"}]}</t>
  </si>
  <si>
    <t>{"reports": [{"detailText": "adverse event report loaded; Validated against 3.00 business rules;\n                    Comments: Parsing process: Correct report;\n                    Classification: new: EU-EC-20000010742\n"}]}</t>
  </si>
  <si>
    <t>{"reports": [{"detailText": "adverse event report loaded; Validated against 3.00 business rules;\n                    Comments: Parsing process: Correct report;\n                    Classification: new: EU-EC-20000010746\n"}]}</t>
  </si>
  <si>
    <t>{"reports": [{"detailText": "adverse event report loaded; Validated against 3.00 business rules;\n                    Comments: Parsing process: Correct report;\n                    Classification: new: EU-EC-20000010732\n"}]}</t>
  </si>
  <si>
    <t>{"reports": [{"detailText": "adverse event report loaded; Validated against 3.00 business rules;\n                    Comments: Parsing process: Correct report;\n                    Classification: new: EU-EC-20000010734\n"}]}</t>
  </si>
  <si>
    <t>{"reports": [{"detailText": "adverse event report loaded; Validated against 3.00 business rules;\n                    Comments: Parsing process: Correct report;\n                    Classification: new: EU-EC-20000010731\n"}]}</t>
  </si>
  <si>
    <t>{"reports": [{"detailText": "adverse event report loaded; Validated against 3.00 business rules;\n                    Comments: Parsing process: Correct report;\n                    Classification: new: EU-EC-20000010749\n"}]}</t>
  </si>
  <si>
    <t>{"reports": [{"detailText": "adverse event report loaded; Validated against 3.00 business rules;\n                    Comments: Parsing process: Correct report;\n                    Classification: new: EU-EC-20000010724\n"}]}</t>
  </si>
  <si>
    <t>{"reports": [{"detailText": "adverse event report loaded; Validated against 3.00 business rules;\n                    Comments: Parsing process: Correct report;\n                    Classification: new: EU-EC-20000010739\n"}]}</t>
  </si>
  <si>
    <t>{"reports": [{"detailText": "adverse event report loaded; Validated against 3.00 business rules;\n                    Comments: Parsing process: Correct report;\n                    Classification: new: EU-EC-20000010751\n"}]}</t>
  </si>
  <si>
    <t>{"reports": [{"detailText": "adverse event report loaded; Validated against 3.00 business rules;\n                    Comments: Parsing process: Correct report;\n                    Classification: new: EU-EC-20000010740\n"}]}</t>
  </si>
  <si>
    <t>{"reports": [{"detailText": "adverse event report loaded; Validated against 3.00 business rules;\n                    Comments: Parsing process: Correct report;\n                    Classification: new: EU-EC-20000010728\n"}]}</t>
  </si>
  <si>
    <t>{"reports": [{"detailText": "adverse event report loaded; Validated against 3.00 business rules;\n                    Comments: Parsing process: Correct report;\n                    Classification: new: EU-EC-20000010761\n"}]}</t>
  </si>
  <si>
    <t>{"reports": [{"detailText": "adverse event report loaded; Validated against 3.00 business rules;\n                    Comments: Parsing process: Correct report;\n                    Classification: new: EU-EC-20000010755\n"}]}</t>
  </si>
  <si>
    <t>{"reports": [{"detailText": "adverse event report loaded; Validated against 3.00 business rules;\n                    Comments: Parsing process: Correct report;\n                    Classification: new: EU-EC-20000010760\n"}]}</t>
  </si>
  <si>
    <t>{"reports": [{"detailText": "adverse event report loaded; Validated against 3.00 business rules;\n                    Comments: Parsing process: Correct report;\n                    Classification: new: EU-EC-20000010741\n"}]}</t>
  </si>
  <si>
    <t>{"reports": [{"detailText": "adverse event report loaded; Validated against 3.00 business rules;\n                    Comments: Parsing process: Correct report;\n                    Classification: new: EU-EC-20000010730\n"}]}</t>
  </si>
  <si>
    <t>{"reports": [{"detailText": "adverse event report loaded; Validated against 3.00 business rules;\n                    Comments: Parsing process: Correct report;\n                    Classification: new: EU-EC-20000010738\n"}]}</t>
  </si>
  <si>
    <t>{"reports": [{"detailText": "adverse event report loaded; Validated against 3.00 business rules;\n                    Comments: Parsing process: Correct report;\n                    Classification: new: EU-EC-20000010736\n"}]}</t>
  </si>
  <si>
    <t>{"reports": [{"detailText": "adverse event report loaded; Validated against 3.00 business rules;\n                    Comments: Parsing process: Correct report;\n                    Classification: new: EU-EC-20000010743\n"}]}</t>
  </si>
  <si>
    <t>{"reports": [{"detailText": "adverse event report loaded; Validated against 3.00 business rules;\n                    Comments: Parsing process: Correct report;\n                    Classification: new: EU-EC-20000010763\n"}]}</t>
  </si>
  <si>
    <t>{"reports": [{"detailText": "adverse event report loaded; Validated against 3.00 business rules;\n                    Comments: Parsing process: Correct report;\n                    Classification: new: EU-EC-20000010758\n"}]}</t>
  </si>
  <si>
    <t>{"reports": [{"detailText": "adverse event report loaded; Validated against 3.00 business rules;\n                    Comments: Parsing process: Correct report;\n                    Classification: new: EU-EC-20000010753\n"}]}</t>
  </si>
  <si>
    <t>{"reports": [{"detailText": "adverse event report loaded; Validated against 3.00 business rules;\n                    Comments: Parsing process: Correct report;\n                    Classification: new: EU-EC-20000010765\n"}]}</t>
  </si>
  <si>
    <t>{"reports": [{"detailText": "adverse event report loaded; Validated against 3.00 business rules;\n                    Comments: Parsing process: Correct report;\n                    Classification: new: EU-EC-20000010770\n"}]}</t>
  </si>
  <si>
    <t>{"reports": [{"detailText": "adverse event report loaded; Validated against 3.00 business rules;\n                    Comments: Parsing process: Correct report;\n                    Classification: new: EU-EC-20000010750\n"}]}</t>
  </si>
  <si>
    <t>{"reports": [{"detailText": "adverse event report loaded; Validated against 3.00 business rules;\n                    Comments: Parsing process: Correct report;\n                    Classification: new: EU-EC-20000010772\n"}]}</t>
  </si>
  <si>
    <t>{"reports": [{"detailText": "adverse event report not loaded; Validated against 3.00 business rules;\n                    Comments: Parsing process: Report with errors;\n[[R27][A.2.1.6][27]]: The field Country Code - A.2.1.6 exceeds the maximum allowed length(length&lt;=15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</si>
  <si>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EU-EC-20000010775\n"}]}</t>
  </si>
  <si>
    <t>{"reports": [{"detailText": "adverse event report loaded; Validated against 3.00 business rules;\n                    Comments: Parsing process: Correct report;\n                    Classification: new: EU-EC-20000010768\n"}]}</t>
  </si>
  <si>
    <t>{"reports": [{"detailText": "adverse event report loaded; Validated against 3.00 business rules;\n                    Comments: Parsing process: Correct report;\n                    Classification: new: EU-EC-20000010748\n"}]}</t>
  </si>
  <si>
    <t>{"reports": [{"detailText": "adverse event report loaded; Validated against 3.00 business rules;\n                    Comments: Parsing process: Correct report;\n                    Classification: new: EU-EC-20000010747\n"}]}</t>
  </si>
  <si>
    <t>{"reports": [{"detailText": "adverse event report loaded; Validated against 3.00 business rules;\n                    Comments: Parsing process: Correct report;\n                    Classification: new: EU-EC-20000010778\n"}]}</t>
  </si>
  <si>
    <t>{"reports": [{"detailText": "adverse event report loaded; Validated against 3.00 business rules;\n                    Comments: Parsing process: Correct report;\n                    Classification: new: EU-EC-20000010745\n"}]}</t>
  </si>
  <si>
    <t>{"reports": [{"detailText": "adverse event report loaded; Validated against 3.00 business rules;\n                    Comments: Parsing process: Correct report;\n                    Classification: new: EU-EC-20000010779\n"}]}</t>
  </si>
  <si>
    <t>{"reports": [{"detailText": "adverse event report loaded; Validated against 3.00 business rules;\n                    Comments: Parsing process: Correct report;\n                    Classification: new: EU-EC-20000010757\n"}]}</t>
  </si>
  <si>
    <t>{"reports": [{"detailText": "adverse event report loaded; Validated against 3.00 business rules;\n                    Comments: Parsing process: Correct report;\n                    Classification: new: EU-EC-20000010759\n"}]}</t>
  </si>
  <si>
    <t>{"reports": [{"detailText": "adverse event report loaded; Validated against 3.00 business rules;\n                    Comments: Parsing process: Correct report;\n                    Classification: new: EU-EC-20000010783\n"}]}</t>
  </si>
  <si>
    <t>{"reports": [{"detailText": "adverse event report loaded; Validated against 3.00 business rules;\n                    Comments: Parsing process: Correct report;\n                    Classification: new: EU-EC-20000010791\n"}]}</t>
  </si>
  <si>
    <t>{"reports": [{"detailText": "adverse event report loaded; Validated against 3.00 business rules;\n                    Comments: Parsing process: Correct report;\n                    Classification: new: EU-EC-20000010793\n"}]}</t>
  </si>
  <si>
    <t>{"reports": [{"detailText": "adverse event report loaded; Validated against 3.00 business rules;\n                    Comments: Parsing process: Correct report;\n                    Classification: new: EU-EC-20000010799\n"}]}</t>
  </si>
  <si>
    <t>{"reports": [{"detailText": "adverse event report loaded; Validated against 3.00 business rules;\n                    Comments: Parsing process: Correct report;\n                    Classification: new: EU-EC-20000010804\n"}]}</t>
  </si>
  <si>
    <t>{"reports": [{"detailText": "adverse event report loaded; Validated against 3.00 business rules;\n                    Comments: Parsing process: Correct report;\n                    Classification: new: EU-EC-20000010756\n"}]}</t>
  </si>
  <si>
    <t>{"reports": [{"detailText": "adverse event report loaded; Validated against 3.00 business rules;\n                    Comments: Parsing process: Correct report;\n                    Classification: new: EU-EC-20000010762\n"}]}</t>
  </si>
  <si>
    <t>{"reports": [{"detailText": "adverse event report loaded; Validated against 3.00 business rules;\n                    Comments: Parsing process: Correct report;\n                    Classification: new: EU-EC-20000010766\n"}]}</t>
  </si>
  <si>
    <t>{"reports": [{"detailText": "adverse event report loaded; Validated against 3.00 business rules;\n                    Comments: Parsing process: Correct report;\n                    Classification: new: EU-EC-20000010769\n"}]}</t>
  </si>
  <si>
    <t>{"reports": [{"detailText": "adverse event report loaded; Validated against 3.00 business rules;\n                    Comments: Parsing process: Correct report;\n                    Classification: new: EU-EC-20000010807\n"}]}</t>
  </si>
  <si>
    <t>{"reports": [{"detailText": "adverse event report loaded; Validated against 3.00 business rules;\n                    Comments: Parsing process: Correct report;\n                    Classification: new: EU-EC-20000010774\n"}]}</t>
  </si>
  <si>
    <t>{"reports": [{"detailText": "adverse event report loaded; Validated against 3.00 business rules;\n                    Comments: Parsing process: Correct report;\n                    Classification: new: EU-EC-20000010777\n"}]}</t>
  </si>
  <si>
    <t>{"reports": [{"detailText": "adverse event report loaded; Validated against 3.00 business rules;\n                    Comments: Parsing process: Correct report;\n                    Classification: new: EU-EC-20000010754\n"}]}</t>
  </si>
  <si>
    <t>{"reports": [{"detailText": "adverse event report loaded; Validated against 3.00 business rules;\n                    Comments: Parsing process: Correct report;\n                    Classification: new: EU-EC-20000010781\n"}]}</t>
  </si>
  <si>
    <t>{"reports": [{"detailText": "adverse event report loaded; Validated against 3.00 business rules;\n                    Comments: Parsing process: Correct report;\n                    Classification: new: EU-EC-20000010801\n"}]}</t>
  </si>
  <si>
    <t>{"reports": [{"detailText": "adverse event report loaded; Validated against 3.00 business rules;\n                    Comments: Parsing process: Correct report;\n                    Classification: new: EU-EC-20000010773\n"}]}</t>
  </si>
  <si>
    <t>{"reports": [{"detailText": "adverse event report loaded; Validated against 3.00 business rules;\n                    Comments: Parsing process: Correct report;\n                    Classification: new: EU-EC-20000010782\n"}]}</t>
  </si>
  <si>
    <t>{"reports": [{"detailText": "adverse event report loaded; Validated against 3.00 business rules;\n                    Comments: Parsing process: Correct report;\n                    Classification: new: EU-EC-20000010786\n"}]}</t>
  </si>
  <si>
    <t>{"reports": [{"detailText": "adverse event report loaded; Validated against 3.00 business rules;\n                    Comments: Parsing process: Correct report;\n                    Classification: new: EU-EC-20000010785\n"}]}</t>
  </si>
  <si>
    <t>{"reports": [{"detailText": "adverse event report loaded; Validated against 3.00 business rules;\n                    Comments: Parsing process: Correct report;\n                    Classification: new: EU-EC-20000010767\n"}]}</t>
  </si>
  <si>
    <t>{"reports": [{"detailText": "adverse event report loaded; Validated against 3.00 business rules;\n                    Comments: Parsing process: Correct report;\n                    Classification: new: EU-EC-20000010813\n"}]}</t>
  </si>
  <si>
    <t>{"reports": [{"detailText": "adverse event report loaded; Validated against 3.00 business rules;\n                    Comments: Parsing process: Correct report;\n                    Classification: new: EU-EC-20000010788\n"}]}</t>
  </si>
  <si>
    <t>{"reports": [{"detailText": "adverse event report loaded; Validated against 3.00 business rules;\n                    Comments: Parsing process: Correct report;\n                    Classification: new: EU-EC-20000010795\n"}]}</t>
  </si>
  <si>
    <t>{"reports": [{"detailText": "adverse event report loaded; Validated against 3.00 business rules;\n                    Comments: Parsing process: Correct report;\n                    Classification: new: EU-EC-20000010764\n"}]}</t>
  </si>
  <si>
    <t>{"reports": [{"detailText": "adverse event report loaded; Validated against 3.00 business rules;\n                    Comments: Parsing process: Correct report;\n                    Classification: new: EU-EC-20000010789\n"}]}</t>
  </si>
  <si>
    <t>{"reports": [{"detailText": "adverse event report not loaded; Validated against 3.00 business rules;\n                    Comments: Parsing process: Report with errors;\n[[R54][A.3.1.12][54]]: The field Country Code - A.3.1.12 exceeds the maximum allowed length(length&lt;= 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</si>
  <si>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EU-EC-20000010790\n"}]}</t>
  </si>
  <si>
    <t>{"reports": [{"detailText": "adverse event report loaded; Validated against 3.00 business rules;\n                    Comments: Parsing process: Correct report;\n                    Classification: new: EU-EC-20000010776\n"}]}</t>
  </si>
  <si>
    <t>{"reports": [{"detailText": "adverse event report loaded; Validated against 3.00 business rules;\n                    Comments: Parsing process: Correct report;\n                    Classification: new: EU-EC-20000010821\n"}]}</t>
  </si>
  <si>
    <t>{"reports": [{"detailText": "adverse event report loaded; Validated against 3.00 business rules;\n                    Comments: Parsing process: Correct report;\n                    Classification: new: EU-EC-20000010792\n"}]}</t>
  </si>
  <si>
    <t>{"reports": [{"detailText": "adverse event report loaded; Validated against 3.00 business rules;\n                    Comments: Parsing process: Correct report;\n                    Classification: new: EU-EC-20000010803\n"}]}</t>
  </si>
  <si>
    <t>{"reports": [{"detailText": "adverse event report loaded; Validated against 3.00 business rules;\n                    Comments: Parsing process: Correct report;\n                    Classification: new: EU-EC-20000010780\n"}]}</t>
  </si>
  <si>
    <t>{"reports": [{"detailText": "adverse event report loaded; Validated against 3.00 business rules;\n                    Comments: Parsing process: Correct report;\n                    Classification: new: EU-EC-20000010817\n"}]}</t>
  </si>
  <si>
    <t>{"reports": [{"detailText": "adverse event report loaded; Validated against 3.00 business rules;\n                    Comments: Parsing process: Correct report;\n                    Classification: new: EU-EC-20000010771\n"}]}</t>
  </si>
  <si>
    <t>{"reports": [{"detailText": "adverse event report loaded; Validated against 3.00 business rules;\n                    Comments: Parsing process: Correct report;\n                    Classification: new: EU-EC-20000010812\n"}]}</t>
  </si>
  <si>
    <t>{"reports": [{"detailText": "adverse event report loaded; Validated against 3.00 business rules;\n                    Comments: Parsing process: Correct report;\n                    Classification: new: EU-EC-20000010824\n"}]}</t>
  </si>
  <si>
    <t>{"reports": [{"detailText": "adverse event report loaded; Validated against 3.00 business rules;\n                    Comments: Parsing process: Correct report;\n                    Classification: new: EU-EC-20000010831\n"}]}</t>
  </si>
  <si>
    <t>{"reports": [{"detailText": "adverse event report loaded; Validated against 3.00 business rules;\n                    Comments: Parsing process: Correct report;\n                    Classification: new: EU-EC-20000010784\n"}]}</t>
  </si>
  <si>
    <t>{"reports": [{"detailText": "adverse event report loaded; Validated against 3.00 business rules;\n                    Comments: Parsing process: Correct report;\n                    Classification: new: EU-EC-20000010834\n"}]}</t>
  </si>
  <si>
    <t>{"reports": [{"detailText": "adverse event report loaded; Validated against 3.00 business rules;\n                    Comments: Parsing process: Correct report;\n                    Classification: new: EU-EC-20000010809\n"}]}</t>
  </si>
  <si>
    <t>{"reports": [{"detailText": "adverse event report loaded; Validated against 3.00 business rules;\n                    Comments: Parsing process: Correct report;\n                    Classification: new: EU-EC-20000010787\n"}]}</t>
  </si>
  <si>
    <t>{"reports": [{"detailText": "adverse event report loaded; Validated against 3.00 business rules;\n                    Comments: Parsing process: Correct report;\n                    Classification: new: EU-EC-20000010815\n"}]}</t>
  </si>
  <si>
    <t>{"reports": [{"detailText": "adverse event report loaded; Validated against 3.00 business rules;\n                    Comments: Parsing process: Correct report;\n                    Classification: new: EU-EC-20000010838\n"}]}</t>
  </si>
  <si>
    <t>{"reports": [{"detailText": "adverse event report loaded; Validated against 3.00 business rules;\n                    Comments: Parsing process: Correct report;\n                    Classification: new: EU-EC-20000010819\n"}]}</t>
  </si>
  <si>
    <t>{"reports": [{"detailText": "adverse event report loaded; Validated against 3.00 business rules;\n                    Comments: Parsing process: Correct report;\n                    Classification: new: EU-EC-20000010825\n"}]}</t>
  </si>
  <si>
    <t>{"reports": [{"detailText": "adverse event report loaded; Validated against 3.00 business rules;\n                    Comments: Parsing process: Correct report;\n                    Classification: new: EU-EC-20000010808\n"}]}</t>
  </si>
  <si>
    <t>{"reports": [{"detailText": "adverse event report loaded; Validated against 3.00 business rules;\n                    Comments: Parsing process: Correct report;\n                    Classification: new: EU-EC-20000010840\n"}]}</t>
  </si>
  <si>
    <t>{"reports": [{"detailText": "adverse event report loaded; Validated against 3.00 business rules;\n                    Comments: Parsing process: Correct report;\n                    Classification: new: EU-EC-20000010794\n"}]}</t>
  </si>
  <si>
    <t>{"reports": [{"detailText": "adverse event report loaded; Validated against 3.00 business rules;\n                    Comments: Parsing process: Correct report;\n                    Classification: new: EU-EC-20000010828\n"}]}</t>
  </si>
  <si>
    <t>{"reports": [{"detailText": "adverse event report loaded; Validated against 3.00 business rules;\n                    Comments: Parsing process: Correct report;\n                    Classification: new: EU-EC-20000010814\n"}]}</t>
  </si>
  <si>
    <t>{"reports": [{"detailText": "adverse event report loaded; Validated against 3.00 business rules;\n                    Comments: Parsing process: Correct report;\n                    Classification: new: EU-EC-20000010796\n"}]}</t>
  </si>
  <si>
    <t>{"reports": [{"detailText": "adverse event report loaded; Validated against 3.00 business rules;\n                    Comments: Parsing process: Correct report;\n                    Classification: new: EU-EC-20000010805\n"}]}</t>
  </si>
  <si>
    <t>{"reports": [{"detailText": "adverse event report loaded; Validated against 3.00 business rules;\n                    Comments: Parsing process: Correct report;\n                    Classification: new: EU-EC-20000010844\n"}]}</t>
  </si>
  <si>
    <t>{"reports": [{"detailText": "adverse event report loaded; Validated against 3.00 business rules;\n                    Comments: Parsing process: Correct report;\n                    Classification: new: EU-EC-20000010802\n"}]}</t>
  </si>
  <si>
    <t>{"reports": [{"detailText": "adverse event report loaded; Validated against 3.00 business rules;\n                    Comments: Parsing process: Correct report;\n                    Classification: new: EU-EC-20000010798\n"}]}</t>
  </si>
  <si>
    <t>{"reports": [{"detailText": "adverse event report loaded; Validated against 3.00 business rules;\n                    Comments: Parsing process: Correct report;\n                    Classification: new: EU-EC-20000010806\n"}]}</t>
  </si>
  <si>
    <t>{"reports": [{"detailText": "adverse event report loaded; Validated against 3.00 business rules;\n                    Comments: Parsing process: Correct report;\n                    Classification: new: EU-EC-20000010836\n"}]}</t>
  </si>
  <si>
    <t>{"reports": [{"detailText": "adverse event report loaded; Validated against 3.00 business rules;\n                    Comments: Parsing process: Correct report;\n                    Classification: new: EU-EC-20000010843\n"}]}</t>
  </si>
  <si>
    <t>{"reports": [{"detailText": "adverse event report loaded; Validated against 3.00 business rules;\n                    Comments: Parsing process: Correct report;\n                    Classification: new: EU-EC-20000010810\n"}]}</t>
  </si>
  <si>
    <t>{"reports": [{"detailText": "adverse event report loaded; Validated against 3.00 business rules;\n                    Comments: Parsing process: Correct report;\n                    Classification: new: EU-EC-20000010811\n"}]}</t>
  </si>
  <si>
    <t>{"reports": [{"detailText": "adverse event report not loaded; Validated against 3.00 business rules;\n                    Comments: Parsing process: Report with errors;\n[[R56][A.3.1.1][56]]: The field Primary Reporter Category - A.3.1.1 should have a value which matches GL30 a. Reporter Categories;\n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</si>
  <si>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EU-EC-20000010800\n"}]}</t>
  </si>
  <si>
    <t>{"reports": [{"detailText": "adverse event report loaded; Validated against 3.00 business rules;\n                    Comments: Parsing process: Correct report;\n                    Classification: new: EU-EC-20000010846\n"}]}</t>
  </si>
  <si>
    <t>{"reports": [{"detailText": "adverse event report loaded; Validated against 3.00 business rules;\n                    Comments: Parsing process: Correct report;\n                    Classification: new: EU-EC-20000010852\n"}]}</t>
  </si>
  <si>
    <t>{"reports": [{"detailText": "adverse event report loaded; Validated against 3.00 business rules;\n                    Comments: Parsing process: Correct report;\n                    Classification: new: EU-EC-20000010822\n"}]}</t>
  </si>
  <si>
    <t>{"reports": [{"detailText": "adverse event report loaded; Validated against 3.00 business rules;\n                    Comments: Parsing process: Correct report;\n                    Classification: new: EU-EC-20000010849\n"}]}</t>
  </si>
  <si>
    <t>{"reports": [{"detailText": "adverse event report loaded; Validated against 3.00 business rules;\n                    Comments: Parsing process: Correct report;\n                    Classification: new: EU-EC-20000010820\n"}]}</t>
  </si>
  <si>
    <t>{"reports": [{"detailText": "adverse event report loaded; Validated against 3.00 business rules;\n                    Comments: Parsing process: Correct report;\n                    Classification: new: EU-EC-20000010816\n"}]}</t>
  </si>
  <si>
    <t>{"reports": [{"detailText": "adverse event report not loaded; Validated against 3.00 business rules;\n                    Comments: Parsing process: Report with errors;\n[[R71][A.3.2.12][71]]: The field Country Code - A.3.2.12 exceeds the maximum allowed length(length&lt;= 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</si>
  <si>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EU-EC-20000010853\n"}]}</t>
  </si>
  <si>
    <t>{"reports": [{"detailText": "adverse event report loaded; Validated against 3.00 business rules;\n                    Comments: Parsing process: Correct report;\n                    Classification: new: EU-EC-20000010823\n"}]}</t>
  </si>
  <si>
    <t>{"reports": [{"detailText": "adverse event report loaded; Validated against 3.00 business rules;\n                    Comments: Parsing process: Correct report;\n                    Classification: new: EU-EC-20000010854\n"}]}</t>
  </si>
  <si>
    <t>{"reports": [{"detailText": "adverse event report loaded; Validated against 3.00 business rules;\n                    Comments: Parsing process: Correct report;\n                    Classification: new: EU-EC-20000010826\n"}]}</t>
  </si>
  <si>
    <t>{"reports": [{"detailText": "adverse event report loaded; Validated against 3.00 business rules;\n                    Comments: Parsing process: Correct report;\n                    Classification: new: EU-EC-20000010851\n"}]}</t>
  </si>
  <si>
    <t>{"reports": [{"detailText": "adverse event report loaded; Validated against 3.00 business rules;\n                    Comments: Parsing process: Correct report;\n                    Classification: new: EU-EC-20000010827\n"}]}</t>
  </si>
  <si>
    <t>{"reports": [{"detailText": "adverse event report loaded; Validated against 3.00 business rules;\n                    Comments: Parsing process: Correct report;\n                    Classification: new: EU-EC-20000010856\n"}]}</t>
  </si>
  <si>
    <t>{"reports": [{"detailText": "adverse event report loaded; Validated against 3.00 business rules;\n                    Comments: Parsing process: Correct report;\n                    Classification: new: EU-EC-20000010850\n"}]}</t>
  </si>
  <si>
    <t>{"reports": [{"detailText": "adverse event report loaded; Validated against 3.00 business rules;\n                    Comments: Parsing process: Correct report;\n                    Classification: new: EU-EC-20000010857\n"}]}</t>
  </si>
  <si>
    <t>{"reports": [{"detailText": "adverse event report loaded; Validated against 3.00 business rules;\n                    Comments: Parsing process: Correct report;\n                    Classification: new: EU-EC-20000010855\n"}]}</t>
  </si>
  <si>
    <t>{"reports": [{"detailText": "adverse event report loaded; Validated against 3.00 business rules;\n                    Comments: Parsing process: Correct report;\n                    Classification: new: EU-EC-20000010829\n"}]}</t>
  </si>
  <si>
    <t>{"reports": [{"detailText": "adverse event report loaded; Validated against 3.00 business rules;\n                    Comments: Parsing process: Correct report;\n                    Classification: new: EU-EC-20000010858\n"}]}</t>
  </si>
  <si>
    <t>{"reports": [{"detailText": "adverse event report loaded; Validated against 3.00 business rules;\n                    Comments: Parsing process: Correct report;\n                    Classification: new: EU-EC-20000010837\n"}]}</t>
  </si>
  <si>
    <t>{"reports": [{"detailText": "adverse event report loaded; Validated against 3.00 business rules;\n                    Comments: Parsing process: Correct report;\n                    Classification: new: EU-EC-20000010862\n"}]}</t>
  </si>
  <si>
    <t>{"reports": [{"detailText": "adverse event report loaded; Validated against 3.00 business rules;\n                    Comments: Parsing process: Correct report;\n                    Classification: new: EU-EC-20000010859\n"}]}</t>
  </si>
  <si>
    <t>{"reports": [{"detailText": "adverse event report loaded; Validated against 3.00 business rules;\n                    Comments: Parsing process: Correct report;\n                    Classification: new: EU-EC-20000010861\n"}]}</t>
  </si>
  <si>
    <t>{"reports": [{"detailText": "adverse event report loaded; Validated against 3.00 business rules;\n                    Comments: Parsing process: Correct report;\n                    Classification: new: EU-EC-20000010835\n"}]}</t>
  </si>
  <si>
    <t>{"reports": [{"detailText": "adverse event report loaded; Validated against 3.00 business rules;\n                    Comments: Parsing process: Correct report;\n                    Classification: new: EU-EC-20000010839\n"}]}</t>
  </si>
  <si>
    <t>{"reports": [{"detailText": "adverse event report loaded; Validated against 3.00 business rules;\n                    Comments: Parsing process: Correct report;\n                    Classification: new: EU-EC-20000010832\n"}]}</t>
  </si>
  <si>
    <t>{"reports": [{"detailText": "adverse event report loaded; Validated against 3.00 business rules;\n                    Comments: Parsing process: Correct report;\n                    Classification: new: EU-EC-20000010860\n"}]}</t>
  </si>
  <si>
    <t>{"reports": [{"detailText": "adverse event report loaded; Validated against 3.00 business rules;\n                    Comments: Parsing process: Correct report;\n                    Classification: new: EU-EC-20000010833\n"}]}</t>
  </si>
  <si>
    <t>{"reports": [{"detailText": "adverse event report loaded; Validated against 3.00 business rules;\n                    Comments: Parsing process: Correct report;\n                    Classification: new: EU-EC-20000010841\n"}]}</t>
  </si>
  <si>
    <t>{"reports": [{"detailText": "adverse event report loaded; Validated against 3.00 business rules;\n                    Comments: Parsing process: Correct report;\n                    Classification: new: EU-EC-20000010845\n"}]}</t>
  </si>
  <si>
    <t>{"reports": [{"detailText": "adverse event report loaded; Validated against 3.00 business rules;\n                    Comments: Parsing process: Correct report;\n                    Classification: new: EU-EC-20000010863\n"}]}</t>
  </si>
  <si>
    <t>{"reports": [{"detailText": "adverse event report loaded; Validated against 3.00 business rules;\n                    Comments: Parsing process: Correct report;\n                    Classification: new: EU-EC-20000010864\n"}]}</t>
  </si>
  <si>
    <t>{"reports": [{"detailText": "adverse event report loaded; Validated against 3.00 business rules;\n                    Comments: Parsing process: Correct report;\n                    Classification: new: EU-EC-20000010842\n"}]}</t>
  </si>
  <si>
    <t>{"reports": [{"detailText": "adverse event report loaded; Validated against 3.00 business rules;\n                    Comments: Parsing process: Correct report;\n                    Classification: new: EU-EC-20000010867\n"}]}</t>
  </si>
  <si>
    <t>{"reports": [{"detailText": "adverse event report loaded; Validated against 3.00 business rules;\n                    Comments: Parsing process: Correct report;\n                    Classification: new: EU-EC-20000010865\n"}]}</t>
  </si>
  <si>
    <t>{"reports": [{"detailText": "adverse event report loaded; Validated against 3.00 business rules;\n                    Comments: Parsing process: Correct report;\n                    Classification: new: EU-EC-20000010866\n"}]}</t>
  </si>
  <si>
    <t>{"reports": [{"detailText": "adverse event report loaded; Validated against 3.00 business rules;\n                    Comments: Parsing process: Correct report;\n                    Classification: new: EU-EC-20000010848\n"}]}</t>
  </si>
  <si>
    <t>{"reports": [{"detailText": "adverse event report loaded; Validated against 3.00 business rules;\n                    Comments: Parsing process: Correct report;\n                    Classification: new: EU-EC-20000010868\n"}]}</t>
  </si>
  <si>
    <t>{"reports": [{"detailText": "adverse event report loaded; Validated against 3.00 business rules;\n                    Comments: Parsing process: Correct report;\n                    Classification: new: EU-EC-20000010847\n"}]}</t>
  </si>
  <si>
    <t>{"reports": [{"detailText": "adverse event report loaded; Validated against 3.00 business rules;\n                    Comments: Parsing process: Correct report;\n                    Classification: new: EU-EC-20000010869\n"}]}</t>
  </si>
  <si>
    <t>{"reports": [{"detailText": "adverse event report loaded; Validated against 3.00 business rules;\n                    Comments: Parsing process: Correct report;\n                    Classification: new: EU-EC-20000010870\n"}]}</t>
  </si>
  <si>
    <t>TLK293</t>
  </si>
  <si>
    <t>TLK294</t>
  </si>
  <si>
    <t>TLK295</t>
  </si>
  <si>
    <t>TLK296</t>
  </si>
  <si>
    <t>TLK297</t>
  </si>
  <si>
    <t>TLK298</t>
  </si>
  <si>
    <t>TLK299</t>
  </si>
  <si>
    <t>TLK300</t>
  </si>
  <si>
    <t>TLK301</t>
  </si>
  <si>
    <t>{"reports": [{"detailText": "adverse event report not loaded; Validated against 3.00 business rules;\n                    Comments: Parsing process: Report with errors;\n[[R72][A.3.2.1][72]]: The field Other Reporter Category - A.3.2.1 should have a value which matches GL30 a. Reporter Categories or a valid null flavor;\n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</si>
  <si>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EU-EC-20000010875\n"}]}</t>
  </si>
  <si>
    <t>{"reports": [{"detailText": "adverse event report loaded; Validated against 3.00 business rules;\n                    Comments: Parsing process: Correct report;\n                    Classification: new: EU-EC-20000010873\n"}]}</t>
  </si>
  <si>
    <t>{"reports": [{"detailText": "adverse event report loaded; Validated against 3.00 business rules;\n                    Comments: Parsing process: Correct report;\n                    Classification: new: EU-EC-20000010871\n"}]}</t>
  </si>
  <si>
    <t>{"reports": [{"detailText": "adverse event report loaded; Validated against 3.00 business rules;\n                    Comments: Parsing process: Correct report;\n                    Classification: new: EU-EC-20000010876\n"}]}</t>
  </si>
  <si>
    <t>{"reports": [{"detailText": "adverse event report loaded; Validated against 3.00 business rules;\n                    Comments: Parsing process: Correct report;\n                    Classification: new: EU-EC-20000010877\n"}]}</t>
  </si>
  <si>
    <t>{"reports": [{"detailText": "adverse event report loaded; Validated against 3.00 business rules;\n                    Comments: Parsing process: Correct report;\n                    Classification: new: EU-EC-20000010874\n"}]}</t>
  </si>
  <si>
    <t>{"reports": [{"detailText": "adverse event report loaded; Validated against 3.00 business rules;\n                    Comments: Parsing process: Correct report;\n                    Classification: new: EU-EC-20000010878\n"}]}</t>
  </si>
  <si>
    <t>telephonerepeatedOnce</t>
  </si>
  <si>
    <t>telephone_repeatedOnce</t>
  </si>
  <si>
    <t>{"xpath":[{"field":"/MCCI_IN200100UV01/PORR_IN049006UV/controlActProcess/subject/investigationEvent/subjectOf1/controlActEvent/primaryInformationRecipient/assignedEntity[code/@code=\"T95009\"]/representedOrganization/name","value":"!@#$%^&amp;*()"}]}</t>
  </si>
  <si>
    <t>{"xpath":[{"field":"/MCCI_IN200100UV01/PORR_IN049006UV/controlActProcess/subject/investigationEvent/subjectOf1/controlActEvent/author/assignedEntity/representedOrganization/contactParty/contactPerson/name/prefix","value":"!@#$%^&amp;*()"}]}</t>
  </si>
  <si>
    <t>{"xpath":[{"field":"/MCCI_IN200100UV01/PORR_IN049006UV/controlActProcess/subject/investigationEvent/subjectOf1/controlActEvent/author/assignedEntity/representedOrganization/contactParty/telecom[1]/@value","value":"!@#$%^&amp;*()"}]}</t>
  </si>
  <si>
    <t>{"xpath":[{"field":"/MCCI_IN200100UV01/PORR_IN049006UV/controlActProcess/subject/investigationEvent/subjectOf1/controlActEvent/author/assignedEntity/representedOrganization/contactParty/telecom[2]/@value","value":"!@#$%^&amp;*()"}]}</t>
  </si>
  <si>
    <t>{"xpath":[{"field":"/MCCI_IN200100UV01/PORR_IN049006UV/controlActProcess/subject/investigationEvent/subjectOf1/controlActEvent/author/assignedEntity/representedOrganization/contactParty/telecom[3]/@value","value":"!@#$%^&amp;*()"}]}</t>
  </si>
  <si>
    <t>{"xpath":[{"field":"/MCCI_IN200100UV01/PORR_IN049006UV/controlActProcess/subject/investigationEvent/outboundRelationship[priorityNumber/@value=1]/relatedInvestigation[code/@code=\"T95002\"]/participation/assignedEntity/code/@displayName","value":"!@#$%^&amp;*()"}]}</t>
  </si>
  <si>
    <t>{"xpath":[{"field":"/MCCI_IN200100UV01/PORR_IN049006UV/controlActProcess/subject/investigationEvent/outboundRelationship[priorityNumber/@value=1]/relatedInvestigation[code/@code=\"T95002\"]/participation/assignedEntity/telecom[1]/@value","value":"!@#$%^&amp;*()"}]}</t>
  </si>
  <si>
    <t>{"xpath":[{"field":"/MCCI_IN200100UV01/PORR_IN049006UV/controlActProcess/subject/investigationEvent/outboundRelationship[priorityNumber/@value=1]/relatedInvestigation[code/@code=\"T95002\"]/participation/assignedEntity/telecom[2]/@value","value":"!@#$%^&amp;*()"}]}</t>
  </si>
  <si>
    <t>{"xpath":[{"field":"/MCCI_IN200100UV01/PORR_IN049006UV/controlActProcess/subject/investigationEvent/outboundRelationship[priorityNumber/@value=1]/relatedInvestigation[code/@code=\"T95002\"]/participation/assignedEntity/telecom[3]/@value","value":"!@#$%^&amp;*()"}]}</t>
  </si>
  <si>
    <t>{"xpath":[{"field":"/MCCI_IN200100UV01/PORR_IN049006UV/controlActProcess/subject/investigationEvent/outboundRelationship[priorityNumber/@value=2]/relatedInvestigation[code/@code=\"T95002\"]/participation/assignedEntity/telecom[1]/@value","value":"!@#$%^&amp;*()"}]}</t>
  </si>
  <si>
    <t>{"xpath":[{"field":"/MCCI_IN200100UV01/PORR_IN049006UV/controlActProcess/subject/investigationEvent/outboundRelationship[priorityNumber/@value=2]/relatedInvestigation[code/@code=\"T95002\"]/participation/assignedEntity/telecom[2]/@value","value":"!@#$%^&amp;*()"}]}</t>
  </si>
  <si>
    <t>{"xpath":[{"field":"/MCCI_IN200100UV01/PORR_IN049006UV/controlActProcess/subject/investigationEvent/outboundRelationship[priorityNumber/@value=2]/relatedInvestigation[code/@code=\"T95002\"]/participation/assignedEntity/telecom[3]/@value","value":"!@#$%^&amp;*()"}]}</t>
  </si>
  <si>
    <t>spl chars</t>
  </si>
  <si>
    <t>TSpl1</t>
  </si>
  <si>
    <t>TSpl2</t>
  </si>
  <si>
    <t>TSpl3</t>
  </si>
  <si>
    <t>TSpl4</t>
  </si>
  <si>
    <t>TSpl6</t>
  </si>
  <si>
    <t>TSpl7</t>
  </si>
  <si>
    <t>TSpl11</t>
  </si>
  <si>
    <t>TSpl13</t>
  </si>
  <si>
    <t>TSpl14</t>
  </si>
  <si>
    <t>TSpl15</t>
  </si>
  <si>
    <t>TSpl16</t>
  </si>
  <si>
    <t>TSpl17</t>
  </si>
  <si>
    <t>TSpl18</t>
  </si>
  <si>
    <t>TSpl19</t>
  </si>
  <si>
    <t>TSpl26</t>
  </si>
  <si>
    <t>TSpl27</t>
  </si>
  <si>
    <t>TSpl28</t>
  </si>
  <si>
    <t>TSpl37</t>
  </si>
  <si>
    <t>TSpl38</t>
  </si>
  <si>
    <t>TSpl39</t>
  </si>
  <si>
    <t>splchar</t>
  </si>
  <si>
    <t>biz</t>
  </si>
  <si>
    <t>{"reports": [{"detailText": "adverse event report loaded; Validated against 3.00 business rules;\n                    Comments: Parsing process: Correct report;\n                    Classification: new: EU-EC-20000010886\n"}]}</t>
  </si>
  <si>
    <t>{"reports": [{"detailText": "adverse event report loaded; Validated against 3.00 business rules;\n                    Comments: Parsing process: Correct report;\n                    Classification: new: EU-EC-20000010903\n"}]}</t>
  </si>
  <si>
    <t>{"reports": [{"detailText": "adverse event report loaded; Validated against 3.00 business rules;\n                    Comments: Parsing process: Correct report;\n                    Classification: new: EU-EC-20000010902\n"}]}</t>
  </si>
  <si>
    <t>{"reports": [{"detailText": "adverse event report loaded; Validated against 3.00 business rules;\n                    Comments: Parsing process: Correct report;\n                    Classification: new: EU-EC-20000010906\n"}]}</t>
  </si>
  <si>
    <t>{"reports": [{"detailText": "adverse event report loaded; Validated against 3.00 business rules;\n                    Comments: Parsing process: Correct report;\n                    Classification: new: EU-EC-20000010913\n"}]}</t>
  </si>
  <si>
    <t>{"reports": [{"detailText": "adverse event report loaded; Validated against 3.00 business rules;\n                    Comments: Parsing process: Correct report;\n                    Classification: new: EU-EC-20000010884\n"}]}</t>
  </si>
  <si>
    <t>{"reports": [{"detailText": "adverse event report loaded; Validated against 3.00 business rules;\n                    Comments: Parsing process: Correct report;\n                    Classification: new: EU-EC-20000010887\n"}]}</t>
  </si>
  <si>
    <t>{"reports": [{"detailText": "adverse event report loaded; Validated against 3.00 business rules;\n                    Comments: Parsing process: Correct report;\n                    Classification: new: EU-EC-20000010888\n"}]}</t>
  </si>
  <si>
    <t>{"reports": [{"detailText": "adverse event report loaded; Validated against 3.00 business rules;\n                    Comments: Parsing process: Correct report;\n                    Classification: new: EU-EC-20000010893\n"}]}</t>
  </si>
  <si>
    <t>{"reports": [{"detailText": "adverse event report loaded; Validated against 3.00 business rules;\n                    Comments: Parsing process: Correct report;\n                    Classification: new: EU-EC-20000010889\n"}]}</t>
  </si>
  <si>
    <t>{"xpath":[{"field":"/MCCI_IN200100UV01/PORR_IN049006UV/controlActProcess/subject/investigationEvent/subjectOf1/controlActEvent/primaryInformationRecipient/assignedEntity[code/@code=\"T95009\"]/representedOrganization/name","value":" "}]}</t>
  </si>
  <si>
    <t>{"xpath":[{"field":"/MCCI_IN200100UV01/PORR_IN049006UV/controlActProcess/subject/investigationEvent/subjectOf1/controlActEvent/primaryInformationRecipient/assignedEntity[code/@code=\"T95009\"]/addr/streetAddressLine","value":" "}]}</t>
  </si>
  <si>
    <t>{"xpath":[{"field":"/MCCI_IN200100UV01/PORR_IN049006UV/controlActProcess/subject/investigationEvent/subjectOf1/controlActEvent/primaryInformationRecipient/assignedEntity[code/@code=\"T95009\"]/addr/city","value":" "}]}</t>
  </si>
  <si>
    <t>{"xpath":[{"field":"/MCCI_IN200100UV01/PORR_IN049006UV/controlActProcess/subject/investigationEvent/subjectOf1/controlActEvent/primaryInformationRecipient/assignedEntity[code/@code=\"T95009\"]/addr/state","value":" "}]}</t>
  </si>
  <si>
    <t>{"xpath":[{"field":"/MCCI_IN200100UV01/PORR_IN049006UV/controlActProcess/subject/investigationEvent/subjectOf1/controlActEvent/primaryInformationRecipient/assignedEntity[code/@code=\"T95009\"]/addr/postalCode","value":" "}]}</t>
  </si>
  <si>
    <t>{"xpath":[{"field":"/MCCI_IN200100UV01/PORR_IN049006UV/controlActProcess/subject/investigationEvent/subjectOf1/controlActEvent/primaryInformationRecipient/assignedEntity[code/@code=\"T95009\"]/addr/country","value":" "}]}</t>
  </si>
  <si>
    <t>{"xpath":[{"field":"/MCCI_IN200100UV01/PORR_IN049006UV/controlActProcess/subject/investigationEvent/subjectOf1/controlActEvent/author/assignedEntity[code/@code=\"T95001\"]/representedOrganization/name","value":" "}]}</t>
  </si>
  <si>
    <t>{"xpath":[{"field":"/MCCI_IN200100UV01/PORR_IN049006UV/controlActProcess/subject/investigationEvent/subjectOf1/controlActEvent/author/assignedEntity[code/@code=\"T95001\"]/addr/streetAddressLine","value":" "}]}</t>
  </si>
  <si>
    <t>{"xpath":[{"field":"/MCCI_IN200100UV01/PORR_IN049006UV/controlActProcess/subject/investigationEvent/subjectOf1/controlActEvent/author/assignedEntity[code/@code=\"T95001\"]/addr/city","value":" "}]}</t>
  </si>
  <si>
    <t>{"xpath":[{"field":"/MCCI_IN200100UV01/PORR_IN049006UV/controlActProcess/subject/investigationEvent/subjectOf1/controlActEvent/author/assignedEntity[code/@code=\"T95001\"]/addr/state","value":" "}]}</t>
  </si>
  <si>
    <t>{"xpath":[{"field":"/MCCI_IN200100UV01/PORR_IN049006UV/controlActProcess/subject/investigationEvent/subjectOf1/controlActEvent/author/assignedEntity[code/@code=\"T95001\"]/addr/postalCode","value":" "}]}</t>
  </si>
  <si>
    <t>{"xpath":[{"field":"/MCCI_IN200100UV01/PORR_IN049006UV/controlActProcess/subject/investigationEvent/subjectOf1/controlActEvent/author/assignedEntity[code/@code=\"T95001\"]/addr/country","value":" "}]}</t>
  </si>
  <si>
    <t>{"xpath":[{"field":"/MCCI_IN200100UV01/PORR_IN049006UV/controlActProcess/subject/investigationEvent/subjectOf1/controlActEvent/author/assignedEntity/representedOrganization/contactParty/contactPerson/name/prefix","value":" "}]}</t>
  </si>
  <si>
    <t>{"xpath":[{"field":"/MCCI_IN200100UV01/PORR_IN049006UV/controlActProcess/subject/investigationEvent/subjectOf1/controlActEvent/author/assignedEntity/representedOrganization/contactParty/contactPerson/name/family","value":" "}]}</t>
  </si>
  <si>
    <t>{"xpath":[{"field":"/MCCI_IN200100UV01/PORR_IN049006UV/controlActProcess/subject/investigationEvent/subjectOf1/controlActEvent/author/assignedEntity/representedOrganization/contactParty/contactPerson/name/given","value":" "}]}</t>
  </si>
  <si>
    <t>{"xpath":[{"field":"/MCCI_IN200100UV01/PORR_IN049006UV/controlActProcess/subject/investigationEvent/subjectOf1/controlActEvent/author/assignedEntity/representedOrganization/contactParty/telecom[1]","value":" "}]}</t>
  </si>
  <si>
    <t>{"xpath":[{"field":"/MCCI_IN200100UV01/PORR_IN049006UV/controlActProcess/subject/investigationEvent/subjectOf1/controlActEvent/author/assignedEntity/representedOrganization/contactParty/telecom[2]","value":" "}]}</t>
  </si>
  <si>
    <t>{"xpath":[{"field":"/MCCI_IN200100UV01/PORR_IN049006UV/controlActProcess/subject/investigationEvent/subjectOf1/controlActEvent/author/assignedEntity/representedOrganization/contactParty/telecom[3]","value":" "}]}</t>
  </si>
  <si>
    <t>{"xpath":[{"field":"/MCCI_IN200100UV01/PORR_IN049006UV/controlActProcess/subject/investigationEvent/outboundRelationship[priorityNumber/@value=1]/relatedInvestigation[code/@code=\"T95002\"]/participation/assignedEntity/code","value":" "}]}</t>
  </si>
  <si>
    <t>{"xpath":[{"field":"/MCCI_IN200100UV01/PORR_IN049006UV/controlActProcess/subject/investigationEvent/outboundRelationship[priorityNumber/@value=1]/relatedInvestigation[code/@code=\"T95002\"]/participation/assignedEntity/addr/state","value":" "}]}</t>
  </si>
  <si>
    <t>{"xpath":[{"field":"/MCCI_IN200100UV01/PORR_IN049006UV/controlActProcess/subject/investigationEvent/outboundRelationship[priorityNumber/@value=1]/relatedInvestigation[code/@code=\"T95002\"]/participation/assignedEntity/addr/postalCode","value":" "}]}</t>
  </si>
  <si>
    <t>{"xpath":[{"field":"/MCCI_IN200100UV01/PORR_IN049006UV/controlActProcess/subject/investigationEvent/outboundRelationship[priorityNumber/@value=1]/relatedInvestigation[code/@code=\"T95002\"]/participation/assignedEntity/addr/country","value":" 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</si>
  <si>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 "}]}</t>
  </si>
  <si>
    <t>{"xpath":[{"field":"/MCCI_IN200100UV01/PORR_IN049006UV/controlActProcess/subject/investigationEvent/outboundRelationship[priorityNumber/@value=1]/relatedInvestigation[code/@code=\"T95002\"]/participation/assignedEntity/telecom[1]","value":" "}]}</t>
  </si>
  <si>
    <t>{"xpath":[{"field":"/MCCI_IN200100UV01/PORR_IN049006UV/controlActProcess/subject/investigationEvent/outboundRelationship[priorityNumber/@value=1]/relatedInvestigation[code/@code=\"T95002\"]/participation/assignedEntity/telecom[2]","value":" "}]}</t>
  </si>
  <si>
    <t>{"xpath":[{"field":"/MCCI_IN200100UV01/PORR_IN049006UV/controlActProcess/subject/investigationEvent/outboundRelationship[priorityNumber/@value=1]/relatedInvestigation[code/@code=\"T95002\"]/participation/assignedEntity/telecom[3]","value":" 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</si>
  <si>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 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</si>
  <si>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 "}]}</t>
  </si>
  <si>
    <t>{"xpath":[{"field":"/MCCI_IN200100UV01/PORR_IN049006UV/controlActProcess/subject/investigationEvent/outboundRelationship[priorityNumber/@value=1]/relatedInvestigation[code/@code=\"T95002\"]/participation/assignedEntity/addr/city","value":" "}]}</t>
  </si>
  <si>
    <t>{"xpath":[{"field":"/MCCI_IN200100UV01/PORR_IN049006UV/controlActProcess/subject/investigationEvent/outboundRelationship[priorityNumber/@value=2]/relatedInvestigation[code/@code=\"T95002\"]/participation/assignedEntity/addr/state","value":" "}]}</t>
  </si>
  <si>
    <t>{"xpath":[{"field":"/MCCI_IN200100UV01/PORR_IN049006UV/controlActProcess/subject/investigationEvent/outboundRelationship[priorityNumber/@value=2]/relatedInvestigation[code/@code=\"T95002\"]/participation/assignedEntity/addr/postalCode","value":" "}]}</t>
  </si>
  <si>
    <t>{"xpath":[{"field":"/MCCI_IN200100UV01/PORR_IN049006UV/controlActProcess/subject/investigationEvent/outboundRelationship[priorityNumber/@value=2]/relatedInvestigation[code/@code=\"T95002\"]/participation/assignedEntity/addr/country","value":" 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</si>
  <si>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 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</si>
  <si>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 "}]}</t>
  </si>
  <si>
    <t>{"xpath":[{"field":"/MCCI_IN200100UV01/PORR_IN049006UV/controlActProcess/subject/investigationEvent/outboundRelationship[priorityNumber/@value=2]/relatedInvestigation[code/@code=\"T95002\"]/participation/assignedEntity/telecom[1]","value":" "}]}</t>
  </si>
  <si>
    <t>{"xpath":[{"field":"/MCCI_IN200100UV01/PORR_IN049006UV/controlActProcess/subject/investigationEvent/outboundRelationship[priorityNumber/@value=2]/relatedInvestigation[code/@code=\"T95002\"]/participation/assignedEntity/telecom[2]","value":" "}]}</t>
  </si>
  <si>
    <t>{"xpath":[{"field":"/MCCI_IN200100UV01/PORR_IN049006UV/controlActProcess/subject/investigationEvent/outboundRelationship[priorityNumber/@value=2]/relatedInvestigation[code/@code=\"T95002\"]/participation/assignedEntity/telecom[3]","value":" 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</si>
  <si>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 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</si>
  <si>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 "}]}</t>
  </si>
  <si>
    <t>{"xpath":[{"field":"/MCCI_IN200100UV01/PORR_IN049006UV/controlActProcess/subject/investigationEvent/outboundRelationship[priorityNumber/@value=2]/relatedInvestigation[code/@code=\"T95002\"]/participation/assignedEntity/addr/city","value":" "}]}</t>
  </si>
  <si>
    <t>{"xpath":[{"field":"/MCCI_IN200100UV01/PORR_IN049006UV/controlActProcess/subject/investigationEvent/id","value":" "}]}</t>
  </si>
  <si>
    <t>{"xpath":[{"field":"/MCCI_IN200100UV01/PORR_IN049006UV/controlActProcess/subject/investigationEvent/outboundRelationship[priorityNumber/@value=1 ]/relatedInvestigation[code/@code=\"T95002\"]/effectiveTime","value":" "}]}</t>
  </si>
  <si>
    <t>{"xpath":[{"field":"/MCCI_IN200100UV01/PORR_IN049006UV/controlActProcess/subject/investigationEvent/availabilityTime","value":" "}]}</t>
  </si>
  <si>
    <t>{"xpath":[{"field":"/MCCI_IN200100UV01/PORR_IN049006UV/controlActProcess/subject/investigationEvent/subjectOf2/investigationCharacteristic[code/@code=\"T95003\"]/value","value":"   "}]}</t>
  </si>
  <si>
    <t>{"xpath":[{"field":"/MCCI_IN200100UV01/PORR_IN049006UV/controlActProcess/subject/investigationEvent/subjectOf2/investigationCharacteristic[code/@code=\"T95003\"]/value","value":" "}]}</t>
  </si>
  <si>
    <t>{"xpath":[{"field":"/MCCI_IN200100UV01/PORR_IN049006UV/controlActProcess/subject/investigationEvent/subjectOf2/investigationCharacteristic[code/@code=\"T95003\"]/value/originalText ","value":" "}]}</t>
  </si>
  <si>
    <t>{"xpath":[{"field":"/MCCI_IN200100UV01/PORR_IN049006UV/controlActProcess/subject/investigationEvent/subjectOf2/investigationCharacteristic[code/@code=\"T95004\"]/value","value":" "}]}</t>
  </si>
  <si>
    <t>{"xpath":[{"field":"/MCCI_IN200100UV01/PORR_IN049006UV/controlActProcess/subject/investigationEvent/subjectOf1/controlActEvent/primaryInformationRecipient/assignedEntity[code/@code=\"T95009\"]/addr/streetAddressLine","value":"!@#$%^&amp;*()"},
{"field":"/MCCI_IN200100UV01/PORR_IN049006UV/controlActProcess/subject/investigationEvent/subjectOf1/controlActEvent/author/assignedEntity[code/@code=\"T95001\"]/addr/streetAddressLine","value":"!@#$%^&amp;*()"},
{"field":"/MCCI_IN200100UV01/PORR_IN049006UV/controlActProcess/subject/investigationEvent/outboundRelationship[priorityNumber/@value=1]/relatedInvestigation[code/@code=\"T95002\"]/participation/assignedEntity/addr/streetAddressLine","value":"!@#$%^&amp;*()"},
{"field":"/MCCI_IN200100UV01/PORR_IN049006UV/controlActProcess/subject/investigationEvent/outboundRelationship[priorityNumber/@value=2]/relatedInvestigation[code/@code=\"T95002\"]/participation/assignedEntity/addr/streetAddressLine","value":"!@#$%^&amp;*()"}]}</t>
  </si>
  <si>
    <t>{"xpath":[
{"field":"/MCCI_IN200100UV01/PORR_IN049006UV/controlActProcess/subject/investigationEvent/component/adverseEventAssessment/subject1/primaryRole/player2/quantity","value":"null"}
,{"field":"/MCCI_IN200100UV01/PORR_IN049006UV/controlActProcess/subject/investigationEvent/component/adverseEventAssessment/subject1/primaryRole/subjectOf2/observation[code/@code=\"T95006\"]/value","value":"null"}
,{"field":"/MCCI_IN200100UV01/PORR_IN049006UV/controlActProcess/subject/investigationEvent/component/adverseEventAssessment/subject1/primaryRole/subjectOf2/observation[code/@code=\"T95007\" and value/@value=true()]/inboundRelationship/observation/value","value":"null"}
,{"field":"/MCCI_IN200100UV01/PORR_IN049006UV/controlActProcess/subject/investigationEvent/component/adverseEventAssessment/subject1/primaryRole/subjectOf2/observation[code/@code=\"T95007\"][1]/inboundRelationship/observation/value","value":"null"}
,{"field":"/MCCI_IN200100UV01/PORR_IN049006UV/controlActProcess/subject/investigationEvent/component/adverseEventAssessment/subject1/primaryRole/player2/genderStatusCode","value":"null"}
,{"field":"/MCCI_IN200100UV01/PORR_IN049006UV/controlActProcess/subject/investigationEvent/component/adverseEventAssessment/subject1/primaryRole/player2/administrativeGenderCode","value":"null"}
,{"field":"/MCCI_IN200100UV01/PORR_IN049006UV/controlActProcess/subject/investigationEvent/component/adverseEventAssessment/subject1/primaryRole/subjectOf2/observation[code/@code=\"T95011\"]/value/low","value":"null"}
,{"field":"/MCCI_IN200100UV01/PORR_IN049006UV/controlActProcess/subject/investigationEvent/component/adverseEventAssessment/subject1/primaryRole/subjectOf2/observation[code/@code=\"T95011\"]/value/high","value":"null"}
,{"field":"/MCCI_IN200100UV01/PORR_IN049006UV/controlActProcess/subject/investigationEvent/component/adverseEventAssessment/subject1/primaryRole/subjectOf2/observation[code/@code=\"T95012\"]/value/low","value":"null"}
,{"field":"/MCCI_IN200100UV01/PORR_IN049006UV/controlActProcess/subject/investigationEvent/component/adverseEventAssessment/subject1/primaryRole/subjectOf2/observation[code/@code=\"T95012\"]/value/high","value":"null"}
,{"field":"/MCCI_IN200100UV01/PORR_IN049006UV/controlActProcess/subject/investigationEvent/component/adverseEventAssessment/subject1/primaryRole/subjectOf2/substanceAdministration[id/@extension=\"1\"]/consumable/instanceOfKind/kindOfProduct/name","value":"null"}
,{"field":"/MCCI_IN200100UV01/PORR_IN049006UV/controlActProcess/subject/investigationEvent/component/adverseEventAssessment/subject1/primaryRole/subjectOf2/substanceAdministration[id/@extension=\"1\"]/consumable/instanceOfKind/kindOfProduct/code","value":"null"}
,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
,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
,{"field":"/MCCI_IN200100UV01/PORR_IN049006UV/controlActProcess/subject/investigationEvent/component/adverseEventAssessment/component/causalityAssessment[author/assignedEntity/code/@code=\"T95001\"]/value/originalText","value":"null"}
,{"field":"/MCCI_IN200100UV01/PORR_IN049006UV/controlActProcess/subject/investigationEvent/component/adverseEventAssessment/component/causalityAssessment[author/assignedEntity/code/@code=\"T95009\"]/value","value":"null"}
,{"field":"/MCCI_IN200100UV01/PORR_IN049006UV/controlActProcess/subject/investigationEvent/component/adverseEventAssessment/component/causalityAssessment[author/assignedEntity/code/@code=\"T95009\"]/text","value":"null"}
,{"field":"/MCCI_IN200100UV01/PORR_IN049006UV/controlActProcess/subject/investigationEvent/component/adverseEventAssessment/subject1/primaryRole/subjectOf2/substanceAdministration[id/@extension=\"1\"]/doseCheckQuantity/numerator/translation","value":"null"}
,{"field":"/MCCI_IN200100UV01/PORR_IN049006UV/controlActProcess/subject/investigationEvent/component/adverseEventAssessment/subject1/primaryRole/subjectOf2/substanceAdministration[id/@extension=\"1\"]/doseCheckQuantity/denominator/translation","value":"null"}
,{"field":"/MCCI_IN200100UV01/PORR_IN049006UV/controlActProcess/subject/investigationEvent/component/adverseEventAssessment/subject1/primaryRole/subjectOf2/substanceAdministration[id/@extension=\"1\"]/effectiveTime/comp/low","value":"null"}
,{"field":"/MCCI_IN200100UV01/PORR_IN049006UV/controlActProcess/subject/investigationEvent/component/adverseEventAssessment/subject1/primaryRole/subjectOf2/substanceAdministration[id/@extension=\"1\"]/effectiveTime/comp/high","value":"null"}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,{"field":"/MCCI_IN200100UV01/PORR_IN049006UV/controlActProcess/subject/investigationEvent/component/adverseEventAssessment/subject1/primaryRole/subjectOf2/substanceAdministration[id/@extension=\"1\"]/consumable/instanceOfKind/kindOfProduct/formCode","value":"null"}
,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
,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
,{"field":"/MCCI_IN200100UV01/PORR_IN049006UV/controlActProcess/subject/investigationEvent/component/adverseEventAssessment/subject1/primaryRole/subjectOf2/substanceAdministration[id/@extension=\"1\"]/performer/assignedEntity/code","value":"null"}
,{"field":"/MCCI_IN200100UV01/PORR_IN049006UV/controlActProcess/subject/investigationEvent/component/adverseEventAssessment/subject1/primaryRole/subjectOf2/substanceAdministration[id/@extension=\"1\"]/outboundRelationship2/observation[code/@code=\"T95025\"]/value","value":"null"}
,{"field":"/MCCI_IN200100UV01/PORR_IN049006UV/controlActProcess/subject/investigationEvent/component/adverseEventAssessment/subject1/primaryRole/subjectOf2/observation[code/@code=\"T95020\"]/referenceRange/observationRange/value","value":"null"}
,{"field":"/MCCI_IN200100UV01/PORR_IN049006UV/controlActProcess/subject/investigationEvent/component/adverseEventAssessment/subject1/primaryRole/subjectOf2/observation[code/@code=\"T95020\"]/referenceRange/observationRange/interpretationCode","value":"null"}
,{"field":"/MCCI_IN200100UV01/PORR_IN049006UV/controlActProcess/subject/investigationEvent/component/adverseEventAssessment/subject1/primaryRole/subjectOf2/observation[code/@code=\"T95021\"]/value","value":"null"}
,{"field":"/MCCI_IN200100UV01/PORR_IN049006UV/controlActProcess/subject/investigationEvent/component/adverseEventAssessment/subject1/primaryRole/subjectOf2/observation[code/@code=\"T95020\"]/effectiveTime/width","value":"null"}
,{"field":"/MCCI_IN200100UV01/PORR_IN049006UV/controlActProcess/subject/investigationEvent/component/adverseEventAssessment/subject1/primaryRole/subjectOf2/observation[code/@code=\"T95023\"]/value","value":"null"}
,{"field":"/MCCI_IN200100UV01/PORR_IN049006UV/controlActProcess/subject/investigationEvent/component/adverseEventAssessment/subject1/primaryRole/subjectOf2/observation[code/@code=\"C53279\"]/value","value":"null"}
,{"field":"/MCCI_IN200100UV01/PORR_IN049006UV/controlActProcess/subject/investigationEvent/component/adverseEventAssessment/subject1/primaryRole/subjectOf2/substanceAdministration[id/@extension=\"1\"]/outboundRelationship2/observation[code/@code=\"T95024\"]/value","value":"null"}
,{"field":"/MCCI_IN200100UV01/PORR_IN049006UV/controlActProcess/subject/investigationEvent/component/adverseEventAssessment/component/causalityAssessment[author/assignedEntity/code/@code=\"C82470\"]/value","value":"null"}
,{"field":"/MCCI_IN200100UV01/PORR_IN049006UV/controlActProcess/subject/investigationEvent/outboundRelationship[priorityNumber/@value=1]/relatedInvestigation[code/@code=\"T95002\"]/participation/assignedEntity/assignedPerson/name/given","value":"null"}
,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,{"field":"/MCCI_IN200100UV01/PORR_IN049006UV/controlActProcess/subject/investigationEvent/outboundRelationship[priorityNumber/@value=1]/relatedInvestigation[code/@code=\"T95002\"]/participation/assignedEntity/addr/streetAddressLine","value":"null"}
,{"field":"/MCCI_IN200100UV01/PORR_IN049006UV/controlActProcess/subject/investigationEvent/outboundRelationship[priorityNumber/@value=1]/relatedInvestigation[code/@code=\"T95002\"]/participation/assignedEntity/addr/city","value":"null"}
,{"field":"/MCCI_IN200100UV01/PORR_IN049006UV/controlActProcess/subject/investigationEvent/outboundRelationship[priorityNumber/@value=1]/relatedInvestigation[code/@code=\"T95002\"]/participation/assignedEntity/addr/state","value":"null"}
,{"field":"/MCCI_IN200100UV01/PORR_IN049006UV/controlActProcess/subject/investigationEvent/outboundRelationship[priorityNumber/@value=1]/relatedInvestigation[code/@code=\"T95002\"]/participation/assignedEntity/addr/postalCode","value":"null"}
,{"field":"/MCCI_IN200100UV01/PORR_IN049006UV/controlActProcess/subject/investigationEvent/outboundRelationship[priorityNumber/@value=2]/relatedInvestigation[code/@code=\"T95002\"]/participation/assignedEntity/assignedPerson/name/given","value":"null"}
,{"field":"/MCCI_IN200100UV01/PORR_IN049006UV/controlActProcess/subject/investigationEvent/outboundRelationship[priorityNumber/@value=2]/relatedInvestigation[code/@code=\"T95002\"]/participation/assignedEntity/assignedPerson/name/family","value":"null"}
,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,{"field":"/MCCI_IN200100UV01/PORR_IN049006UV/controlActProcess/subject/investigationEvent/outboundRelationship[priorityNumber/@value=2]/relatedInvestigation[code/@code=\"T95002\"]/participation/assignedEntity/addr/streetAddressLine","value":"null"}
,{"field":"/MCCI_IN200100UV01/PORR_IN049006UV/controlActProcess/subject/investigationEvent/outboundRelationship[priorityNumber/@value=2]/relatedInvestigation[code/@code=\"T95002\"]/participation/assignedEntity/addr/city","value":"null"}
,{"field":"/MCCI_IN200100UV01/PORR_IN049006UV/controlActProcess/subject/investigationEvent/outboundRelationship[priorityNumber/@value=2]/relatedInvestigation[code/@code=\"T95002\"]/participation/assignedEntity/addr/state","value":"null"}
,{"field":"/MCCI_IN200100UV01/PORR_IN049006UV/controlActProcess/subject/investigationEvent/outboundRelationship[priorityNumber/@value=2]/relatedInvestigation[code/@code=\"T95002\"]/participation/assignedEntity/addr/postalCode","value":"null"}
,{"field":"/MCCI_IN200100UV01/PORR_IN049006UV/controlActProcess/subject/investigationEvent/outboundRelationship[priorityNumber/@value=2]/relatedInvestigation[code/@code=\"T95002\"]/participation/assignedEntity/addr/country","value":"null"}
,{"field":"/MCCI_IN200100UV01/PORR_IN049006UV/controlActProcess/subject/investigationEvent/subjectOf2/investigationCharacteristic[code/@code=\"T95003\"]/value/originalText","value":"null"}
]}</t>
  </si>
  <si>
    <t>{"xpath":[
{"field":"/MCCI_IN200100UV01/PORR_IN049006UV/controlActProcess/subject/investigationEvent/subjectOf1/controlActEvent/primaryInformationRecipient/assignedEntity[code/@code=\"T95009\"]/addr/city","value":"!@#$%^&amp;*()"}
,{"field":"/MCCI_IN200100UV01/PORR_IN049006UV/controlActProcess/subject/investigationEvent/subjectOf1/controlActEvent/author/assignedEntity[code/@code=\"T95001\"]/addr/city","value":"!@#$%^&amp;*()"}
,{"field":"/MCCI_IN200100UV01/PORR_IN049006UV/controlActProcess/subject/investigationEvent/outboundRelationship[priorityNumber/@value=1]/relatedInvestigation[code/@code=\"T95002\"]/participation/assignedEntity/addr/city","value":"!@#$%^&amp;*()"}
,{"field":"/MCCI_IN200100UV01/PORR_IN049006UV/controlActProcess/subject/investigationEvent/outboundRelationship[priorityNumber/@value=2]/relatedInvestigation[code/@code=\"T95002\"]/participation/assignedEntity/addr/city","value":"!@#$%^&amp;*()"}
]}</t>
  </si>
  <si>
    <t>{"xpath":[
{"field":"/MCCI_IN200100UV01/PORR_IN049006UV/controlActProcess/subject/investigationEvent/subjectOf1/controlActEvent/author/assignedEntity/representedOrganization/contactParty/contactPerson/name/family","value":"!@#$%^&amp;*()"}
,{"field":"/MCCI_IN200100UV01/PORR_IN049006UV/controlActProcess/subject/investigationEvent/outboundRelationship[priorityNumber/@value=1]/relatedInvestigation[code/@code=\"T95002\"]/participation/assignedEntity/assignedPerson/name/given","value":"!@#$%^&amp;*()"}
,{"field":"/MCCI_IN200100UV01/PORR_IN049006UV/controlActProcess/subject/investigationEvent/outboundRelationship[priorityNumber/@value=2]/relatedInvestigation[code/@code=\"T95002\"]/participation/assignedEntity/assignedPerson/name/given","value":"!@#$%^&amp;*()"}
]}</t>
  </si>
  <si>
    <t>{"xpath":[{"field":"/MCCI_IN200100UV01/PORR_IN049006UV/controlActProcess/subject/investigationEvent/subjectOf1/controlActEvent/author/assignedEntity/representedOrganization/contactParty/contactPerson/name/given","value":"!@#$%^&amp;*()"}
,{"field":"/MCCI_IN200100UV01/PORR_IN049006UV/controlActProcess/subject/investigationEvent/outboundRelationship[priorityNumber/@value=1]/relatedInvestigation[code/@code=\"T95002\"]/participation/assignedEntity/assignedPerson/name/family","value":"!@#$%^&amp;*()"}
,{"field":"/MCCI_IN200100UV01/PORR_IN049006UV/controlActProcess/subject/investigationEvent/outboundRelationship[priorityNumber/@value=2]/relatedInvestigation[code/@code=\"T95002\"]/participation/assignedEntity/assignedPerson/name/family","value":"!@#$%^&amp;*()"}
]}</t>
  </si>
  <si>
    <t>{"xpath":[{"field":"/MCCI_IN200100UV01/PORR_IN049006UV/controlActProcess/subject/investigationEvent/subjectOf1/controlActEvent/primaryInformationRecipient/assignedEntity[code/@code=\"T95009\"]/addr/country","value":"!@#$%^&amp;*()"}
,{"field":"/MCCI_IN200100UV01/PORR_IN049006UV/controlActProcess/subject/investigationEvent/subjectOf1/controlActEvent/author/assignedEntity[code/@code=\"T95001\"]/addr/country","value":"!@#$%^&amp;*()"}
,{"field":"/MCCI_IN200100UV01/PORR_IN049006UV/controlActProcess/subject/investigationEvent/outboundRelationship[priorityNumber/@value=1]/relatedInvestigation[code/@code=\"T95002\"]/participation/assignedEntity/addr/country","value":"!@#$%^&amp;*()"}
,{"field":"/MCCI_IN200100UV01/PORR_IN049006UV/controlActProcess/subject/investigationEvent/outboundRelationship[priorityNumber/@value=2]/relatedInvestigation[code/@code=\"T95002\"]/participation/assignedEntity/addr/country","value":"!@#$%^&amp;*()"}
]}</t>
  </si>
  <si>
    <t>{"xpath":[{"field":"/MCCI_IN200100UV01/PORR_IN049006UV/controlActProcess/subject/investigationEvent/subjectOf1/controlActEvent/primaryInformationRecipient/assignedEntity[code/@code=\"T95009\"]/addr/state","value":"!@#$%^&amp;*()"}
,{"field":"/MCCI_IN200100UV01/PORR_IN049006UV/controlActProcess/subject/investigationEvent/subjectOf1/controlActEvent/author/assignedEntity[code/@code=\"T95001\"]/addr/state","value":"!@#$%^&amp;*()"}
,{"field":"/MCCI_IN200100UV01/PORR_IN049006UV/controlActProcess/subject/investigationEvent/outboundRelationship[priorityNumber/@value=1]/relatedInvestigation[code/@code=\"T95002\"]/participation/assignedEntity/addr/state","value":"!@#$%^&amp;*()"}
,{"field":"/MCCI_IN200100UV01/PORR_IN049006UV/controlActProcess/subject/investigationEvent/outboundRelationship[priorityNumber/@value=2]/relatedInvestigation[code/@code=\"T95002\"]/participation/assignedEntity/addr/state","value":"!@#$%^&amp;*()"}
]}</t>
  </si>
  <si>
    <t>{"xpath":[{"field":"/MCCI_IN200100UV01/PORR_IN049006UV/controlActProcess/subject/investigationEvent/subjectOf1/controlActEvent/author/assignedEntity[code/@code=\"T95001\"]/addr/postalCode","value":"!@#$%^&amp;*()"}
,{"field":"/MCCI_IN200100UV01/PORR_IN049006UV/controlActProcess/subject/investigationEvent/outboundRelationship[priorityNumber/@value=1]/relatedInvestigation[code/@code=\"T95002\"]/participation/assignedEntity/addr/postalCode","value":"!@#$%^&amp;*()"}
,{"field":"/MCCI_IN200100UV01/PORR_IN049006UV/controlActProcess/subject/investigationEvent/outboundRelationship[priorityNumber/@value=2]/relatedInvestigation[code/@code=\"T95002\"]/participation/assignedEntity/addr/postalCode","value":"!@#$%^&amp;*()"}
,{"field":"/MCCI_IN200100UV01/PORR_IN049006UV/controlActProcess/subject/investigationEvent/subjectOf1/controlActEvent/primaryInformationRecipient/assignedEntity[code/@code=\"T95009\"]/addr/postalCode","value":"!@#$%^&amp;*()"}
]}</t>
  </si>
  <si>
    <t>{"xpath":[{"field":"/MCCI_IN200100UV01/PORR_IN049006UV/controlActProcess/subject/investigationEvent/subjectOf1/controlActEvent/author/assignedEntity[code/@code=\"T95001\"]/representedOrganization/name","value":"!@#$%^&amp;*()"}
,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!@#$%^&amp;*()"}
,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!@#$%^&amp;*()"}]}</t>
  </si>
  <si>
    <t>T52</t>
  </si>
  <si>
    <t>OtherReporterOptional</t>
  </si>
  <si>
    <t>Other Reporter section is removed</t>
  </si>
  <si>
    <t>T53</t>
  </si>
  <si>
    <t>countrycode=NLD-ACMGAPSY-7819</t>
  </si>
  <si>
    <t>T47</t>
  </si>
  <si>
    <t>T48</t>
  </si>
  <si>
    <t>T53_A41_77_caseid_VaslidCntryCode_bizrul_p</t>
  </si>
  <si>
    <t>CountryCodeLookupFailed</t>
  </si>
  <si>
    <t>T48_A41_77_caseid_CountryCodeLookupFailed_mandatory_n</t>
  </si>
  <si>
    <t>Verifing the AER have Null.  Will be rejected</t>
  </si>
  <si>
    <t>ValidCntryCode</t>
  </si>
  <si>
    <t>Verifing the AER for 13th character is a '='</t>
  </si>
  <si>
    <t>Verifing the AER for 13th character is a '*'</t>
  </si>
  <si>
    <t>{"xpath":[{"field":"/MCCI_IN200100UV01/PORR_IN049006UV/controlActProcess/subject/investigationEvent/id/@extension","value":"NLD-APHISCVB-7819"}]}</t>
  </si>
  <si>
    <t>adverse event report not loaded; Validated against 3.00 business rules;
                    Comments: Parsing process: Report with errors;
[[R77][A.4.1][77]]: The first 3 characters of the field Unique Adverse Event Report Identification Number - A.4.1  must match ISO Country Code list;
                    Classification: Report with error</t>
  </si>
  <si>
    <t>adverse event report loaded; Validated against 3.00 business rules;
                    Comments: Parsing process: Correct report;
                    Classification: new: EU-EC-20000010918</t>
  </si>
  <si>
    <t>adverse event report not loaded; Validated against 3.00 business rules;
                    Comments: Parsing process: Report with errors;
[[R78][A.4.1][78]]: The field Unique Adverse Event Report Identification Number - A.4.1 construction must be 3 character country code-MAH or  RA identifier code-unique number including dashes shown;
                    Classification: Report with error</t>
  </si>
  <si>
    <t>adverse event report not loaded; Validated against 3.00 business rules;
                    Comments: Parsing process: Report with errors;
[[R76][A.4.1][76]]: The field  Unique Adverse Event Report Identification Number - A.4.1 exceeds the maximum allowed length(length &amp;lt;= 60);
                    Classification: Report with error</t>
  </si>
  <si>
    <t>{"xpath":[{ "field":"/MCCI_IN200100UV01/PORR_IN049006UV/controlActProcess/subject/investigationEvent/id/@extension","value":"NLD-APHISCVB-78646465123456987589635212457896325896352154619124587933557777777889963551255"}]}</t>
  </si>
  <si>
    <t>Verifing the AER having more than 60 chars</t>
  </si>
  <si>
    <t>morethan60chars</t>
  </si>
  <si>
    <t>TCB87_A41_76_caseid_morethan60chars_diffSymb_n</t>
  </si>
  <si>
    <t>OriginalReceiveDate is null</t>
  </si>
  <si>
    <t>Null</t>
  </si>
  <si>
    <t>Date is greater than or equal to  B.3.3  Date of Onset.  OriginalReceiveDateYear&lt;date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</si>
  <si>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/@value","value":"20130128"}]}</t>
  </si>
  <si>
    <t>adverse event report loaded; Validated against 3.00 business rules;                    Comments: Parsing process: Report with warnings;[[R86][report,A.4.2,B.3.3][86]]: The Original Receive Date - A.4.2 must be greater than or equal to Date of Onset - B.3.3;                    Classification: new: EU-EC-20000010942</t>
  </si>
  <si>
    <t>adverse event report not loaded; Validated against 3.00 business rules;                    Comments: Parsing process: Report with errors;[[R85][A.4.2][85]]: The field Original Receive Date - A.4.2  must be less  than or equal todays date;[[R84][report,A.4.2,A.4.3][84]]: The field Original Receive Date - A.4.2 must be less than or equal to corresponding Date of Current Submission - A.4.3;                    Classification: Report with error</t>
  </si>
  <si>
    <t>adverse event report not loaded; Validated against 3.00 business rules;\n                    Comments: Parsing process: Report with errors;\n[[R84][report,A.4.2,A.4.3][84]]: The field Original Receive Date - A.4.2 must be less than or equal to corresponding Date of Current Submission - A.4.3;</t>
  </si>
  <si>
    <t>Renaming should be done with the ruleid</t>
  </si>
  <si>
    <t>scenario details</t>
  </si>
  <si>
    <t>TCM44_A43_87_currentsubmissiondate_null_mandatory_n</t>
  </si>
  <si>
    <t>TCB98_A43_88_DtOfCurrSub_valid_YYYYMMDD_p</t>
  </si>
  <si>
    <t>TCB99_A43_88_DtOfCurrSub_invalidformat_YYYYDDMM_n</t>
  </si>
  <si>
    <t>TCB100_A43_88_DtOfCurrSub_invalidformat_YYYY_n</t>
  </si>
  <si>
    <t>TCB101_A43_88_DtOfCurrSub_invalidformat_YYMMDD_n</t>
  </si>
  <si>
    <t>TCB102_A43_89_DtOfCurrSub_futuredate_2022yr_n</t>
  </si>
  <si>
    <t>TCB103_A43_89_DtOfCurrSub_todaysdate_todaydt_n</t>
  </si>
  <si>
    <t>TLK302</t>
  </si>
  <si>
    <t>TLK303</t>
  </si>
  <si>
    <t>TLK304</t>
  </si>
  <si>
    <t>TLK305</t>
  </si>
  <si>
    <t>TLK306</t>
  </si>
  <si>
    <t>TLK307</t>
  </si>
  <si>
    <t>TLK308</t>
  </si>
  <si>
    <t>TypOfSubmiss</t>
  </si>
  <si>
    <t>C68624</t>
  </si>
  <si>
    <t>C53578</t>
  </si>
  <si>
    <t>C53579</t>
  </si>
  <si>
    <t>C68625</t>
  </si>
  <si>
    <t>followup</t>
  </si>
  <si>
    <t>T100</t>
  </si>
  <si>
    <t>adverse event report not loaded; Validated against 3.00 business rules;
                    Comments: Parsing process: Report with errors;
[[R316][A.4.4.1][316]]: The field Type of Submission &amp;amp; Code - A.4.4.1 has a value which matches GL30 c. Type of Submission  list;
                    Classification: Report with error</t>
  </si>
  <si>
    <t>Nullification</t>
  </si>
  <si>
    <t xml:space="preserve"> The field Unique Adverse Event Report Identification Number - A.4.1  must be equal to the Unique Adverse Event Report Identification Number of a previously submitted report</t>
  </si>
  <si>
    <t>TLK307_A441_TypOfSubmiss_171_LookUpChec_p</t>
  </si>
  <si>
    <t>T101_A441_93_TypeofSubmission_Nullify_ExistingCaseNotAvlbl_n</t>
  </si>
  <si>
    <t>TLK306_A441_TypOfSubmiss_170_LookUpChec_p</t>
  </si>
  <si>
    <t>adverse event report not loaded; Validated against 3.00 business rules;
                    Comments: Parsing process: Report with errors;
[[R93][report,A.4.4.1,A.4.1][93]]: The field Unique Adverse Event Report Identification Number - A.4.1  must be equal to the Unique Adverse Event Report Identification Number of a previously submitted report;[[R94][report,A.4.4.1,A.4.4.2][94]]: The field Reason for Nullification Report - A.4.4.2 must be provided when Type of Submission &amp;amp; Code - A.4.4.1 = Nullification;
                    Classification: Report with error</t>
  </si>
  <si>
    <t>adverse event report not loaded; Validated against 3.00 business rules;
                    Comments: Parsing process: Report with errors;
[[R91][report,A.4.4.1,A.4.1][91]]: The field Unique Adverse Event Report Identification Number - A.4.1  must be equal to the Unique Adverse Event Report Identification Number of a previously submitted report;
                    Classification: Report with error</t>
  </si>
  <si>
    <t>T101_A441_91_TypeofSubmission_Followup_ExistingCaseNotAvlbl_n</t>
  </si>
  <si>
    <t>adverse event report not loaded;
                    Comments: Parsing process: report with mandatory check violations
There must be exactly 1 type of submission in the report;</t>
  </si>
  <si>
    <t>T101</t>
  </si>
  <si>
    <t>T102</t>
  </si>
  <si>
    <t>Periodic</t>
  </si>
  <si>
    <t>Periodic submission</t>
  </si>
  <si>
    <t>TLK305_A441_TypOfSubmiss_169_LookUpChec_p</t>
  </si>
  <si>
    <t>T102_A441_316_TypeofSubmission_Periodic_p</t>
  </si>
  <si>
    <t>TLK304_A441_TypOfSubmiss_168_LookUpChec_p</t>
  </si>
  <si>
    <t>Expedited</t>
  </si>
  <si>
    <t>Expedited submission should be submitted as new case only.  Cannot be submitted for existing case</t>
  </si>
  <si>
    <t>T103_A441_92_TypeofSubmission_Expedited_p</t>
  </si>
  <si>
    <t>adverse event report loaded; Validated against 3.00 business rules;
                    Comments: Parsing process: Correct report;
                    Classification: new: EU-EC-20000010951</t>
  </si>
  <si>
    <t>T103</t>
  </si>
  <si>
    <t>TLK308_A441_TypOfSubmiss_172_LookUpChec_p</t>
  </si>
  <si>
    <t>T104</t>
  </si>
  <si>
    <t>Other</t>
  </si>
  <si>
    <t>T104_A441_92_TypeofSubmission_other_p</t>
  </si>
  <si>
    <t>T47_A441_90_TypeofSubmissionCode_null_mandatory_n</t>
  </si>
  <si>
    <t>followup for non existing case - rejected</t>
  </si>
  <si>
    <t>Other submission should be submitted as new case only.  Cannot be submitted for existing case.  Submitted as new case</t>
  </si>
  <si>
    <t>Reason for Nullification Report - A.4.4.2 must be provided and also the existing case becomes nullify with this submission</t>
  </si>
  <si>
    <t>Automated</t>
  </si>
  <si>
    <t>adverse event report not loaded; Validated against 3.00 business rules;
                    Comments: Parsing process: Report with errors;
[[R151][B.2.1.3][151]]: The field Anatomical Therapeutic Chemical Vet (ATCvet) Code - B.2.1.3  has a value which which matches A.20 ATCvet Code list (WHO LIST);
                    Classification: Report with error</t>
  </si>
  <si>
    <t>adverse event report not loaded;
                    Comments: Parsing process: report with mandatory check violations
There must be exactly 1 registration number in the substance administration;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</si>
  <si>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QA06AD01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</si>
  <si>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QA06AD02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</si>
  <si>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unknown"}]}</t>
  </si>
  <si>
    <t>TCM951</t>
  </si>
  <si>
    <t>TCM952</t>
  </si>
  <si>
    <t>TCM953</t>
  </si>
  <si>
    <t>lookup</t>
  </si>
  <si>
    <t>QA06AD02</t>
  </si>
  <si>
    <t>QA06AD01</t>
  </si>
  <si>
    <t>RAAssessment</t>
  </si>
  <si>
    <t>Lookup check</t>
  </si>
  <si>
    <t>C54154</t>
  </si>
  <si>
    <t>C82490</t>
  </si>
  <si>
    <t>C53257</t>
  </si>
  <si>
    <t>C53269</t>
  </si>
  <si>
    <t>C82477</t>
  </si>
  <si>
    <t>{"xpath":[{"field":"/MCCI_IN200100UV01/PORR_IN049006UV/controlActProcess/subject/investigationEvent/component/adverseEventAssessment/component/causalityAssessment[author/assignedEntity/code/@code=\"T95009\"]/value/@code","value":"C54154"}]}</t>
  </si>
  <si>
    <t>{"xpath":[{"field":"/MCCI_IN200100UV01/PORR_IN049006UV/controlActProcess/subject/investigationEvent/component/adverseEventAssessment/component/causalityAssessment[author/assignedEntity/code/@code=\"T95009\"]/value/@code","value":"C82490"}]}</t>
  </si>
  <si>
    <t>{"xpath":[{"field":"/MCCI_IN200100UV01/PORR_IN049006UV/controlActProcess/subject/investigationEvent/component/adverseEventAssessment/component/causalityAssessment[author/assignedEntity/code/@code=\"T95009\"]/value/@code","value":"C53257"}]}</t>
  </si>
  <si>
    <t>{"xpath":[{"field":"/MCCI_IN200100UV01/PORR_IN049006UV/controlActProcess/subject/investigationEvent/component/adverseEventAssessment/component/causalityAssessment[author/assignedEntity/code/@code=\"T95009\"]/value/@code","value":"C53269"}]}</t>
  </si>
  <si>
    <t>{"xpath":[{"field":"/MCCI_IN200100UV01/PORR_IN049006UV/controlActProcess/subject/investigationEvent/component/adverseEventAssessment/component/causalityAssessment[author/assignedEntity/code/@code=\"T95009\"]/value/@code","value":"C82477"}]}</t>
  </si>
  <si>
    <t>{"xpath":[{"field":"/MCCI_IN200100UV01/PORR_IN049006UV/controlActProcess/subject/investigationEvent/component/adverseEventAssessment/component/causalityAssessment[author/assignedEntity/code/@code=\"T95009\"]/value/@code","value":"unknown"}]}</t>
  </si>
  <si>
    <t>B21611</t>
  </si>
  <si>
    <t>optional Provided Null -  P</t>
  </si>
  <si>
    <t>C38305</t>
  </si>
  <si>
    <t>C38307</t>
  </si>
  <si>
    <t>C43002</t>
  </si>
  <si>
    <t>C38311</t>
  </si>
  <si>
    <t>C38271</t>
  </si>
  <si>
    <t>C38313</t>
  </si>
  <si>
    <t>{"xpath":[{"field":"/MCCI_IN200100UV01/PORR_IN049006UV/controlActProcess/subject/investigationEvent/component/adverseEventAssessment/subject1/primaryRole/subjectOf2/substanceAdministration[id/@extension=\"1\"]/routeCode/@code","value":"C38305"}]}</t>
  </si>
  <si>
    <t>{"xpath":[{"field":"/MCCI_IN200100UV01/PORR_IN049006UV/controlActProcess/subject/investigationEvent/component/adverseEventAssessment/subject1/primaryRole/subjectOf2/substanceAdministration[id/@extension=\"1\"]/routeCode/@code","value":"C38307"}]}</t>
  </si>
  <si>
    <t>{"xpath":[{"field":"/MCCI_IN200100UV01/PORR_IN049006UV/controlActProcess/subject/investigationEvent/component/adverseEventAssessment/subject1/primaryRole/subjectOf2/substanceAdministration[id/@extension=\"1\"]/routeCode/@code","value":"C43002"}]}</t>
  </si>
  <si>
    <t>{"xpath":[{"field":"/MCCI_IN200100UV01/PORR_IN049006UV/controlActProcess/subject/investigationEvent/component/adverseEventAssessment/subject1/primaryRole/subjectOf2/substanceAdministration[id/@extension=\"1\"]/routeCode/@code","value":"C38311"}]}</t>
  </si>
  <si>
    <t>{"xpath":[{"field":"/MCCI_IN200100UV01/PORR_IN049006UV/controlActProcess/subject/investigationEvent/component/adverseEventAssessment/subject1/primaryRole/subjectOf2/substanceAdministration[id/@extension=\"1\"]/routeCode/@code","value":"C38271"}]}</t>
  </si>
  <si>
    <t>{"xpath":[{"field":"/MCCI_IN200100UV01/PORR_IN049006UV/controlActProcess/subject/investigationEvent/component/adverseEventAssessment/subject1/primaryRole/subjectOf2/substanceAdministration[id/@extension=\"1\"]/routeCode/@code","value":"C38313"}]}</t>
  </si>
  <si>
    <t>{"xpath":[{"field":"/MCCI_IN200100UV01/PORR_IN049006UV/controlActProcess/subject/investigationEvent/component/adverseEventAssessment/subject1/primaryRole/subjectOf2/substanceAdministration[id/@extension=\"1\"]/routeCode/@code","value":"unknown"}]}</t>
  </si>
  <si>
    <t>123456789111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</si>
  <si>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{"xpath":[{"field":"/MCCI_IN200100UV01/PORR_IN049006UV/controlActProcess/subject/investigationEvent/component/adverseEventAssessment/subject1/primaryRole/subjectOf2/substanceAdministration[id/@extension=\"1\"]/doseCheckQuantity/numerator/@value","value":"123456789111"}]}</t>
  </si>
  <si>
    <t>1234567891113</t>
  </si>
  <si>
    <t>12345678.9112</t>
  </si>
  <si>
    <t>12 characters (which includes the  4 decimal point).
Given 13 numeric numbers without decimals</t>
  </si>
  <si>
    <t>12 characters (which includes the   4 decimal point).
Given 12 numeric numbers without decimals</t>
  </si>
  <si>
    <t>1234567.89112</t>
  </si>
  <si>
    <t>12 characters (which includes the 4 decimal point).
Given 12 numeric numbers with 1 decimals</t>
  </si>
  <si>
    <t>1.1</t>
  </si>
  <si>
    <t>12 characters (which includes the 4 decimal point).
Given 12 numeric numbers with 4 decimals</t>
  </si>
  <si>
    <t>12 characters (which includes the 4 decimal point).
Given 12 numeric numbers with 5 decimals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</si>
  <si>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{"xpath":[{"field":"/MCCI_IN200100UV01/PORR_IN049006UV/controlActProcess/subject/investigationEvent/component/adverseEventAssessment/subject1/primaryRole/subjectOf2/substanceAdministration[id/@extension=\"1\"]/doseCheckQuantity/numerator/@value","value":"1234567891113"}]}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</si>
  <si>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{"xpath":[{"field":"/MCCI_IN200100UV01/PORR_IN049006UV/controlActProcess/subject/investigationEvent/component/adverseEventAssessment/subject1/primaryRole/subjectOf2/substanceAdministration[id/@extension=\"1\"]/doseCheckQuantity/numerator/@value","value":"12345678.9112"}]}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</si>
  <si>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{"xpath":[{"field":"/MCCI_IN200100UV01/PORR_IN049006UV/controlActProcess/subject/investigationEvent/component/adverseEventAssessment/subject1/primaryRole/subjectOf2/substanceAdministration[id/@extension=\"1\"]/doseCheckQuantity/numerator/@value","value":"1234567.89112"}]}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</si>
  <si>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{"xpath":[{"field":"/MCCI_IN200100UV01/PORR_IN049006UV/controlActProcess/subject/investigationEvent/component/adverseEventAssessment/subject1/primaryRole/subjectOf2/substanceAdministration[id/@extension=\"1\"]/doseCheckQuantity/numerator/@value","value":"1.1"}]}</t>
  </si>
  <si>
    <t>0</t>
  </si>
  <si>
    <t>-1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</si>
  <si>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{"xpath":[{"field":"/MCCI_IN200100UV01/PORR_IN049006UV/controlActProcess/subject/investigationEvent/component/adverseEventAssessment/subject1/primaryRole/subjectOf2/substanceAdministration[id/@extension=\"1\"]/doseCheckQuantity/numerator/@value","value":"0"}]}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</si>
  <si>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{"xpath":[{"field":"/MCCI_IN200100UV01/PORR_IN049006UV/controlActProcess/subject/investigationEvent/component/adverseEventAssessment/subject1/primaryRole/subjectOf2/substanceAdministration[id/@extension=\"1\"]/doseCheckQuantity/numerator/@value","value":"*1"}]}</t>
  </si>
  <si>
    <t>Both Units and value are Null for numerator - p</t>
  </si>
  <si>
    <t>Units Null and value is provided  - n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</si>
  <si>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{"xpath":[{"field":"/MCCI_IN200100UV01/PORR_IN049006UV/controlActProcess/subject/investigationEvent/component/adverseEventAssessment/subject1/primaryRole/subjectOf2/substanceAdministration[id/@extension=\"1\"]/doseCheckQuantity/numerator/translation","value":"null"}
,{"field":"/MCCI_IN200100UV01/PORR_IN049006UV/controlActProcess/subject/investigationEvent/component/adverseEventAssessment/subject1/primaryRole/subjectOf2/substanceAdministration[id/@extension=\"1\"]/doseCheckQuantity/numerator/@value","value":"1"}]}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</si>
  <si>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{"xpath":[{"field":"/MCCI_IN200100UV01/PORR_IN049006UV/controlActProcess/subject/investigationEvent/component/adverseEventAssessment/subject1/primaryRole/subjectOf2/substanceAdministration[id/@extension=\"1\"]/doseCheckQuantity/numerator/translation","value":"null"}
,{"field":"/MCCI_IN200100UV01/PORR_IN049006UV/controlActProcess/subject/investigationEvent/component/adverseEventAssessment/subject1/primaryRole/subjectOf2/substanceAdministration[id/@extension=\"1\"]/doseCheckQuantity/numerator","value":"null"}]}</t>
  </si>
  <si>
    <t>C54704</t>
  </si>
  <si>
    <t>C48548</t>
  </si>
  <si>
    <t>C48549</t>
  </si>
  <si>
    <t>C17988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</si>
  <si>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{"xpath":[{"field":"/MCCI_IN200100UV01/PORR_IN049006UV/controlActProcess/subject/investigationEvent/component/adverseEventAssessment/subject1/primaryRole/subjectOf2/substanceAdministration[id/@extension=\"1\"]/doseCheckQuantity/numerator/translation/@code","value":"C54704"}
,{"field":"/MCCI_IN200100UV01/PORR_IN049006UV/controlActProcess/subject/investigationEvent/component/adverseEventAssessment/subject1/primaryRole/subjectOf2/substanceAdministration[id/@extension=\"1\"]/doseCheckQuantity/numerator/@value","value":"1"}]}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</si>
  <si>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{"xpath":[{"field":"/MCCI_IN200100UV01/PORR_IN049006UV/controlActProcess/subject/investigationEvent/component/adverseEventAssessment/subject1/primaryRole/subjectOf2/substanceAdministration[id/@extension=\"1\"]/doseCheckQuantity/numerator/translation/@code","value":"C48548"}
,{"field":"/MCCI_IN200100UV01/PORR_IN049006UV/controlActProcess/subject/investigationEvent/component/adverseEventAssessment/subject1/primaryRole/subjectOf2/substanceAdministration[id/@extension=\"1\"]/doseCheckQuantity/numerator/@value","value":"1"}]}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</si>
  <si>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{"xpath":[{"field":"/MCCI_IN200100UV01/PORR_IN049006UV/controlActProcess/subject/investigationEvent/component/adverseEventAssessment/subject1/primaryRole/subjectOf2/substanceAdministration[id/@extension=\"1\"]/doseCheckQuantity/numerator/translation/@code","value":"C48549"}
,{"field":"/MCCI_IN200100UV01/PORR_IN049006UV/controlActProcess/subject/investigationEvent/component/adverseEventAssessment/subject1/primaryRole/subjectOf2/substanceAdministration[id/@extension=\"1\"]/doseCheckQuantity/numerator/@value","value":"1"}]}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</si>
  <si>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{"xpath":[{"field":"/MCCI_IN200100UV01/PORR_IN049006UV/controlActProcess/subject/investigationEvent/component/adverseEventAssessment/subject1/primaryRole/subjectOf2/substanceAdministration[id/@extension=\"1\"]/doseCheckQuantity/numerator/translation/@code","value":"C17988"}
,{"field":"/MCCI_IN200100UV01/PORR_IN049006UV/controlActProcess/subject/investigationEvent/component/adverseEventAssessment/subject1/primaryRole/subjectOf2/substanceAdministration[id/@extension=\"1\"]/doseCheckQuantity/numerator/@value","value":"1"}]}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</si>
  <si>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{"xpath":[{"field":"/MCCI_IN200100UV01/PORR_IN049006UV/controlActProcess/subject/investigationEvent/component/adverseEventAssessment/subject1/primaryRole/subjectOf2/substanceAdministration[id/@extension=\"1\"]/doseCheckQuantity/denominator/@value","value":"123456789111"}]}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</si>
  <si>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{"xpath":[{"field":"/MCCI_IN200100UV01/PORR_IN049006UV/controlActProcess/subject/investigationEvent/component/adverseEventAssessment/subject1/primaryRole/subjectOf2/substanceAdministration[id/@extension=\"1\"]/doseCheckQuantity/denominator/@value","value":"1234567891113"}]}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</si>
  <si>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{"xpath":[{"field":"/MCCI_IN200100UV01/PORR_IN049006UV/controlActProcess/subject/investigationEvent/component/adverseEventAssessment/subject1/primaryRole/subjectOf2/substanceAdministration[id/@extension=\"1\"]/doseCheckQuantity/denominator/@value","value":"12345678.9112"}]}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</si>
  <si>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{"xpath":[{"field":"/MCCI_IN200100UV01/PORR_IN049006UV/controlActProcess/subject/investigationEvent/component/adverseEventAssessment/subject1/primaryRole/subjectOf2/substanceAdministration[id/@extension=\"1\"]/doseCheckQuantity/denominator/@value","value":"1234567.89112"}]}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</si>
  <si>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{"xpath":[{"field":"/MCCI_IN200100UV01/PORR_IN049006UV/controlActProcess/subject/investigationEvent/component/adverseEventAssessment/subject1/primaryRole/subjectOf2/substanceAdministration[id/@extension=\"1\"]/doseCheckQuantity/denominator/@value","value":"0"}]}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</si>
  <si>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{"xpath":[{"field":"/MCCI_IN200100UV01/PORR_IN049006UV/controlActProcess/subject/investigationEvent/component/adverseEventAssessment/subject1/primaryRole/subjectOf2/substanceAdministration[id/@extension=\"1\"]/doseCheckQuantity/denominator/@value","value":"*1"}]}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</si>
  <si>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{"xpath":[{"field":"/MCCI_IN200100UV01/PORR_IN049006UV/controlActProcess/subject/investigationEvent/component/adverseEventAssessment/subject1/primaryRole/subjectOf2/substanceAdministration[id/@extension=\"1\"]/doseCheckQuantity/denominator/@value","value":"1.1"}]}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</si>
  <si>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{"xpath":[{"field":"/MCCI_IN200100UV01/PORR_IN049006UV/controlActProcess/subject/investigationEvent/component/adverseEventAssessment/subject1/primaryRole/subjectOf2/substanceAdministration[id/@extension=\"1\"]/doseCheckQuantity/denominator/translation","value":"null"}
,{"field":"/MCCI_IN200100UV01/PORR_IN049006UV/controlActProcess/subject/investigationEvent/component/adverseEventAssessment/subject1/primaryRole/subjectOf2/substanceAdministration[id/@extension=\"1\"]/doseCheckQuantity/denominator","value":"null"}]}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</si>
  <si>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{"xpath":[{"field":"/MCCI_IN200100UV01/PORR_IN049006UV/controlActProcess/subject/investigationEvent/component/adverseEventAssessment/subject1/primaryRole/subjectOf2/substanceAdministration[id/@extension=\"1\"]/doseCheckQuantity/denominator/translation","value":"null"}
,{"field":"/MCCI_IN200100UV01/PORR_IN049006UV/controlActProcess/subject/investigationEvent/component/adverseEventAssessment/subject1/primaryRole/subjectOf2/substanceAdministration[id/@extension=\"1\"]/doseCheckQuantity/denominator/@value","value":"1"}]}</t>
  </si>
  <si>
    <t>C14182</t>
  </si>
  <si>
    <t>C94850</t>
  </si>
  <si>
    <t>C77664</t>
  </si>
  <si>
    <t>C94851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</si>
  <si>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{"xpath":[{"field":"/MCCI_IN200100UV01/PORR_IN049006UV/controlActProcess/subject/investigationEvent/component/adverseEventAssessment/subject1/primaryRole/subjectOf2/substanceAdministration[id/@extension=\"1\"]/doseCheckQuantity/denominator/translation/@code","value":"C14182"}
,{"field":"/MCCI_IN200100UV01/PORR_IN049006UV/controlActProcess/subject/investigationEvent/component/adverseEventAssessment/subject1/primaryRole/subjectOf2/substanceAdministration[id/@extension=\"1\"]/doseCheckQuantity/denominator/@value","value":"1"}]}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</si>
  <si>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{"xpath":[{"field":"/MCCI_IN200100UV01/PORR_IN049006UV/controlActProcess/subject/investigationEvent/component/adverseEventAssessment/subject1/primaryRole/subjectOf2/substanceAdministration[id/@extension=\"1\"]/doseCheckQuantity/denominator/translation/@code","value":"C94850"}
,{"field":"/MCCI_IN200100UV01/PORR_IN049006UV/controlActProcess/subject/investigationEvent/component/adverseEventAssessment/subject1/primaryRole/subjectOf2/substanceAdministration[id/@extension=\"1\"]/doseCheckQuantity/denominator/@value","value":"1"}]}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</si>
  <si>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{"xpath":[{"field":"/MCCI_IN200100UV01/PORR_IN049006UV/controlActProcess/subject/investigationEvent/component/adverseEventAssessment/subject1/primaryRole/subjectOf2/substanceAdministration[id/@extension=\"1\"]/doseCheckQuantity/denominator/translation/@code","value":"C77664"}
,{"field":"/MCCI_IN200100UV01/PORR_IN049006UV/controlActProcess/subject/investigationEvent/component/adverseEventAssessment/subject1/primaryRole/subjectOf2/substanceAdministration[id/@extension=\"1\"]/doseCheckQuantity/denominator/@value","value":"1"}]}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</si>
  <si>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{"xpath":[{"field":"/MCCI_IN200100UV01/PORR_IN049006UV/controlActProcess/subject/investigationEvent/component/adverseEventAssessment/subject1/primaryRole/subjectOf2/substanceAdministration[id/@extension=\"1\"]/doseCheckQuantity/denominator/translation/@code","value":"C94851"}
,{"field":"/MCCI_IN200100UV01/PORR_IN049006UV/controlActProcess/subject/investigationEvent/component/adverseEventAssessment/subject1/primaryRole/subjectOf2/substanceAdministration[id/@extension=\"1\"]/doseCheckQuantity/denominator/@value","value":"1"}]}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</si>
  <si>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{"xpath":[{"field":"/MCCI_IN200100UV01/PORR_IN049006UV/controlActProcess/subject/investigationEvent/component/adverseEventAssessment/subject1/primaryRole/subjectOf2/substanceAdministration[id/@extension=\"1\"]/doseCheckQuantity/numerator/translation/@code","value":"unknown"}
,{"field":"/MCCI_IN200100UV01/PORR_IN049006UV/controlActProcess/subject/investigationEvent/component/adverseEventAssessment/subject1/primaryRole/subjectOf2/substanceAdministration[id/@extension=\"1\"]/doseCheckQuantity/numerator/@value","value":"1"}]}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</si>
  <si>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{"xpath":[{"field":"/MCCI_IN200100UV01/PORR_IN049006UV/controlActProcess/subject/investigationEvent/component/adverseEventAssessment/subject1/primaryRole/subjectOf2/substanceAdministration[id/@extension=\"1\"]/doseCheckQuantity/denominator/translation/@code","value":"unknown"}
,{"field":"/MCCI_IN200100UV01/PORR_IN049006UV/controlActProcess/subject/investigationEvent/component/adverseEventAssessment/subject1/primaryRole/subjectOf2/substanceAdministration[id/@extension=\"1\"]/doseCheckQuantity/denominator/@value","value":"1"}]}</t>
  </si>
  <si>
    <t>The field Numeric Value for Interval of Administration - B.2.1.7.1.3.1 should not be null when Units of Value for the Interval of Administration - B.2.1.7.1.3.1.1 is provided</t>
  </si>
  <si>
    <t>The field Units of Value for the Interval of Administration - B.2.1.7.1.3.1.1 must not be when Numeric Value for Interval of Administration - B.2.1.7.1.3.1 is provided</t>
  </si>
  <si>
    <t xml:space="preserve">The field Units of Value for the Interval of Administration - B.2.1.7.1.3.1.1 should value which matches "GL30 o. Units of Measurement" and only the time units are accepted (s, min, h, d, wk, mo, or a)  </t>
  </si>
  <si>
    <t>Date conversion of value given to  one of (YYYY, YYYYMM, or YYYYMMDD)  must be valid date.</t>
  </si>
  <si>
    <t>Date of First Exposure - B.2.1.7.1.3.2 &lt;= Date of Last Exposure - B.2.1.7.1.3.3</t>
  </si>
  <si>
    <t>Date of First Exposure - B.2.1.7.1.3.2  &lt;= Todays date</t>
  </si>
  <si>
    <t>AdministrationUnitAndValue</t>
  </si>
  <si>
    <t>Providing float value.  User can enter integer only</t>
  </si>
  <si>
    <t>Providing negative value.  User can enter integer only</t>
  </si>
  <si>
    <t>Providing 0 value.  User can enter integer only</t>
  </si>
  <si>
    <t>float</t>
  </si>
  <si>
    <t>minus1</t>
  </si>
  <si>
    <t>length &lt;=12</t>
  </si>
  <si>
    <t>UnitNotProvided</t>
  </si>
  <si>
    <t>AdministrationUnit</t>
  </si>
  <si>
    <t>unkown</t>
  </si>
  <si>
    <t>s</t>
  </si>
  <si>
    <t>min</t>
  </si>
  <si>
    <t>h</t>
  </si>
  <si>
    <t>d</t>
  </si>
  <si>
    <t>mo</t>
  </si>
  <si>
    <t>Invald_20122512</t>
  </si>
  <si>
    <t>validYear</t>
  </si>
  <si>
    <t>yyyyMM</t>
  </si>
  <si>
    <t>{"xpath":[{"field":"/MCCI_IN200100UV01/PORR_IN049006UV/controlActProcess/subject/investigationEvent/component/adverseEventAssessment/subject1/primaryRole/subjectOf2/substanceAdministration[id/@extension=\"1\"]/effectiveTime/comp/low/@value","value":"2012"}]}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</si>
  <si>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{"xpath":[{"field":"/MCCI_IN200100UV01/PORR_IN049006UV/controlActProcess/subject/investigationEvent/component/adverseEventAssessment/subject1/primaryRole/subjectOf2/substanceAdministration[id/@extension=\"1\"]/effectiveTime/comp/low/@value","value":"201202"}]}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</si>
  <si>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{"xpath":[{"field":"/MCCI_IN200100UV01/PORR_IN049006UV/controlActProcess/subject/investigationEvent/component/adverseEventAssessment/subject1/primaryRole/subjectOf2/substanceAdministration[id/@extension=\"1\"]/effectiveTime/comp/low/@value","value":"20121225"}]}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</si>
  <si>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{"xpath":[{"field":"/MCCI_IN200100UV01/PORR_IN049006UV/controlActProcess/subject/investigationEvent/component/adverseEventAssessment/subject1/primaryRole/subjectOf2/substanceAdministration[id/@extension=\"1\"]/effectiveTime/comp/low/@value","value":"20122512"}]}</t>
  </si>
  <si>
    <t>FIrstExpGrtThanLastExp</t>
  </si>
  <si>
    <t>inval</t>
  </si>
  <si>
    <t>firstExpDt</t>
  </si>
  <si>
    <t>{"xpath":[{"field":"/MCCI_IN200100UV01/PORR_IN049006UV/controlActProcess/subject/investigationEvent/component/adverseEventAssessment/subject1/primaryRole/subjectOf2/substanceAdministration[id/@extension=\"1\"]/effectiveTime/comp/low/@value","value":"20120202"}
,{"field":"/MCCI_IN200100UV01/PORR_IN049006UV/controlActProcess/subject/investigationEvent/component/adverseEventAssessment/subject1/primaryRole/subjectOf2/substanceAdministration[id/@extension=\"1\"]/effectiveTime/comp/high/@value","value":"20120101"}
]}</t>
  </si>
  <si>
    <t>FIrstExpLessThanLastExp</t>
  </si>
  <si>
    <t>{"xpath":[{"field":"/MCCI_IN200100UV01/PORR_IN049006UV/controlActProcess/subject/investigationEvent/component/adverseEventAssessment/subject1/primaryRole/subjectOf2/substanceAdministration[id/@extension=\"1\"]/effectiveTime/comp/low/@value","value":"20120101"}
,{"field":"/MCCI_IN200100UV01/PORR_IN049006UV/controlActProcess/subject/investigationEvent/component/adverseEventAssessment/subject1/primaryRole/subjectOf2/substanceAdministration[id/@extension=\"1\"]/effectiveTime/comp/high/@value","value":"20120202"}
]}</t>
  </si>
  <si>
    <t>FIrstExpEqlLastExp</t>
  </si>
  <si>
    <t>{"xpath":[{"field":"/MCCI_IN200100UV01/PORR_IN049006UV/controlActProcess/subject/investigationEvent/component/adverseEventAssessment/subject1/primaryRole/subjectOf2/substanceAdministration[id/@extension=\"1\"]/effectiveTime/comp/low/@value","value":"20120202"}
,{"field":"/MCCI_IN200100UV01/PORR_IN049006UV/controlActProcess/subject/investigationEvent/component/adverseEventAssessment/subject1/primaryRole/subjectOf2/substanceAdministration[id/@extension=\"1\"]/effectiveTime/comp/high/@value","value":"20120202"}
]}</t>
  </si>
  <si>
    <t>B217132</t>
  </si>
  <si>
    <t>futuredt</t>
  </si>
  <si>
    <t>{"xpath":[{"field":"/MCCI_IN200100UV01/PORR_IN049006UV/controlActProcess/subject/investigationEvent/component/adverseEventAssessment/subject1/primaryRole/subjectOf2/substanceAdministration[id/@extension=\"1\"]/effectiveTime/comp/low/@value","value":"20220101"}
,{"field":"/MCCI_IN200100UV01/PORR_IN049006UV/controlActProcess/subject/investigationEvent/component/adverseEventAssessment/subject1/primaryRole/subjectOf2/substanceAdministration[id/@extension=\"1\"]/effectiveTime/comp/high/@value","value":"20220202"}
]}</t>
  </si>
  <si>
    <t>B217133</t>
  </si>
  <si>
    <t>lastExpDt</t>
  </si>
  <si>
    <t>{"xpath":[{"field":"/MCCI_IN200100UV01/PORR_IN049006UV/controlActProcess/subject/investigationEvent/component/adverseEventAssessment/subject1/primaryRole/subjectOf2/substanceAdministration[id/@extension=\"1\"]/effectiveTime/comp/high/@value","value":"2012"}]}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</si>
  <si>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{"xpath":[{"field":"/MCCI_IN200100UV01/PORR_IN049006UV/controlActProcess/subject/investigationEvent/component/adverseEventAssessment/subject1/primaryRole/subjectOf2/substanceAdministration[id/@extension=\"1\"]/effectiveTime/comp/high/@value","value":"201202"}]}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</si>
  <si>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{"xpath":[{"field":"/MCCI_IN200100UV01/PORR_IN049006UV/controlActProcess/subject/investigationEvent/component/adverseEventAssessment/subject1/primaryRole/subjectOf2/substanceAdministration[id/@extension=\"1\"]/effectiveTime/comp/high/@value","value":"20121225"}]}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</si>
  <si>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{"xpath":[{"field":"/MCCI_IN200100UV01/PORR_IN049006UV/controlActProcess/subject/investigationEvent/component/adverseEventAssessment/subject1/primaryRole/subjectOf2/substanceAdministration[id/@extension=\"1\"]/effectiveTime/comp/high/@value","value":"20122512"}]}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</si>
  <si>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{"xpath":[{"field":"/MCCI_IN200100UV01/PORR_IN049006UV/controlActProcess/subject/investigationEvent/component/adverseEventAssessment/subject1/primaryRole/subjectOf2/substanceAdministration[id/@extension=\"1\"]/effectiveTime/comp/high/@value","value":"20220202"}
]}</t>
  </si>
  <si>
    <t>length&lt;=200 characters</t>
  </si>
  <si>
    <t>Field has value which matches UPD Active Ingredient values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</si>
  <si>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unknown"}]}</t>
  </si>
  <si>
    <t>w</t>
  </si>
  <si>
    <t>DoseNumvalueOfRtExp</t>
  </si>
  <si>
    <t>DoseNumUnitOfRtExp</t>
  </si>
  <si>
    <t>DoseDenomvalueOfRtExp</t>
  </si>
  <si>
    <t>DoseDenumUnitOfRtExp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</si>
  <si>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123456789111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</si>
  <si>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1234567891113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</si>
  <si>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12345678.9112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</si>
  <si>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1234567.89112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</si>
  <si>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0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</si>
  <si>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*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</si>
  <si>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1.1"}]}</t>
  </si>
  <si>
    <t>mandatoryif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</si>
  <si>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
,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</si>
  <si>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
,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</si>
  <si>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unknown"}
,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"}]}</t>
  </si>
  <si>
    <t>mg</t>
  </si>
  <si>
    <t>ug</t>
  </si>
  <si>
    <t>ng</t>
  </si>
  <si>
    <t>kg</t>
  </si>
  <si>
    <t>L</t>
  </si>
  <si>
    <t>mL</t>
  </si>
  <si>
    <t>uL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</si>
  <si>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mg"}
,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</si>
  <si>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ug"}
,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</si>
  <si>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ng"}
,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</si>
  <si>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kg"}
,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</si>
  <si>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mL"}
,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</si>
  <si>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uL"}
,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"}]}</t>
  </si>
  <si>
    <t>DenUnitOfIngredient</t>
  </si>
  <si>
    <t>DenValueOfIngredient</t>
  </si>
  <si>
    <t>NumValueOfIngredient</t>
  </si>
  <si>
    <t>NumUnitOfIngredient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</si>
  <si>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null"}
,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</si>
  <si>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123456789111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</si>
  <si>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1234567891113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</si>
  <si>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12345678.9112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</si>
  <si>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1234567.89112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</si>
  <si>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0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</si>
  <si>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*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</si>
  <si>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1.1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</si>
  <si>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null"}
,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</si>
  <si>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mg"}
,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</si>
  <si>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ug"}
,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</si>
  <si>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ng"}
,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</si>
  <si>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kg"}
,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</si>
  <si>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unknown"}
,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</si>
  <si>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mL"}
,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</si>
  <si>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uL"}
,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</si>
  <si>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L"}
,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</si>
  <si>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L"}
,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"}]}</t>
  </si>
  <si>
    <t>B2213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</si>
  <si>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code/@code","value":"uknown"}]}</t>
  </si>
  <si>
    <t>Z588009C7C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</si>
  <si>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code/@code","value":"Z588009C7C"}]}</t>
  </si>
  <si>
    <t>{"xpath":[{"field":"/MCCI_IN200100UV01/PORR_IN049006UV/controlActProcess/subject/investigationEvent/component/adverseEventAssessment/subject1/pri
maryRole/subjectOf2/substanceAdministration[id/@extension=\"1\"]/effectiveTime/comp/period","value":"null"}]}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</si>
  <si>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maryRole/subjectOf2/substanceAdministration[id/@extension=\"1\"]/effectiveTime/comp/period@value","value":"1.1"}]}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</si>
  <si>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maryRole/subjectOf2/substanceAdministration[id/@extension=\"1\"]/effectiveTime/comp/period@value","value":"-1"}]}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</si>
  <si>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maryRole/subjectOf2/substanceAdministration[id/@extension=\"1\"]/effectiveTime/comp/period@value","value":"0"}]}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</si>
  <si>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maryRole/subjectOf2/substanceAdministration[id/@extension=\"1\"]/effectiveTime/comp/period@value","value":"123456789123"}]}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</si>
  <si>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maryRole/subjectOf2/substanceAdministration[id/@extension=\"1\"]/effectiveTime/comp/period@value","value":"1234567891234"}]}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</si>
  <si>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 "}
,{"field":"/MCCI_IN200100UV01/PORR_IN049006UV/controlActProcess/subject/investigationEvent/component/adverseEventAssessment/subject1/pri
maryRole/subjectOf2/substanceAdministration[id/@extension=\"1\"]/effectiveTime/comp/period@unit","value":"h"}
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</si>
  <si>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maryRole/subjectOf2/substanceAdministration[id/@extension=\"1\"]/effectiveTime/comp/period@value","value":"1"}
,{"field":"/MCCI_IN200100UV01/PORR_IN049006UV/controlActProcess/subject/investigationEvent/component/adverseEventAssessment/subject1/pri
maryRole/subjectOf2/substanceAdministration[id/@extension=\"1\"]/effectiveTime/comp/period@unit","value":" "}
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</si>
  <si>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maryRole/subjectOf2/substanceAdministration[id/@extension=\"1\"]/effectiveTime/comp/period@value","value":"1"}
,{"field":"/MCCI_IN200100UV01/PORR_IN049006UV/controlActProcess/subject/investigationEvent/component/adverseEventAssessment/subject1/pri
maryRole/subjectOf2/substanceAdministration[id/@extension=\"1\"]/effectiveTime/comp/period@unit","value":"s"}
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</si>
  <si>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maryRole/subjectOf2/substanceAdministration[id/@extension=\"1\"]/effectiveTime/comp/period@value","value":"1"}
,{"field":"/MCCI_IN200100UV01/PORR_IN049006UV/controlActProcess/subject/investigationEvent/component/adverseEventAssessment/subject1/pri
maryRole/subjectOf2/substanceAdministration[id/@extension=\"1\"]/effectiveTime/comp/period@unit","value":"min"}
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</si>
  <si>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maryRole/subjectOf2/substanceAdministration[id/@extension=\"1\"]/effectiveTime/comp/period@value","value":"1"}
,{"field":"/MCCI_IN200100UV01/PORR_IN049006UV/controlActProcess/subject/investigationEvent/component/adverseEventAssessment/subject1/pri
maryRole/subjectOf2/substanceAdministration[id/@extension=\"1\"]/effectiveTime/comp/period@unit","value":"h"}
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</si>
  <si>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maryRole/subjectOf2/substanceAdministration[id/@extension=\"1\"]/effectiveTime/comp/period@value","value":"1"}
,{"field":"/MCCI_IN200100UV01/PORR_IN049006UV/controlActProcess/subject/investigationEvent/component/adverseEventAssessment/subject1/pri
maryRole/subjectOf2/substanceAdministration[id/@extension=\"1\"]/effectiveTime/comp/period@unit","value":"d"}
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</si>
  <si>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maryRole/subjectOf2/substanceAdministration[id/@extension=\"1\"]/effectiveTime/comp/period@value","value":"1"}
,{"field":"/MCCI_IN200100UV01/PORR_IN049006UV/controlActProcess/subject/investigationEvent/component/adverseEventAssessment/subject1/pri
maryRole/subjectOf2/substanceAdministration[id/@extension=\"1\"]/effectiveTime/comp/period@unit","value":"mo"}
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</si>
  <si>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maryRole/subjectOf2/substanceAdministration[id/@extension=\"1\"]/effectiveTime/comp/period@value","value":"1"}
,{"field":"/MCCI_IN200100UV01/PORR_IN049006UV/controlActProcess/subject/investigationEvent/component/adverseEventAssessment/subject1/pri
maryRole/subjectOf2/substanceAdministration[id/@extension=\"1\"]/effectiveTime/comp/period@unit","value":"unknown"}
]}</t>
  </si>
  <si>
    <t>TB23</t>
  </si>
  <si>
    <t>TB24</t>
  </si>
  <si>
    <t>TB25</t>
  </si>
  <si>
    <t>TB26</t>
  </si>
  <si>
    <t>TB27</t>
  </si>
  <si>
    <t>TB28</t>
  </si>
  <si>
    <t>TB29</t>
  </si>
  <si>
    <t>TB30</t>
  </si>
  <si>
    <t>TB31</t>
  </si>
  <si>
    <t>TB32</t>
  </si>
  <si>
    <t>TB33</t>
  </si>
  <si>
    <t>TB34</t>
  </si>
  <si>
    <t>TB35</t>
  </si>
  <si>
    <t>TB36</t>
  </si>
  <si>
    <t>TB37</t>
  </si>
  <si>
    <t>TB38</t>
  </si>
  <si>
    <t>TB39</t>
  </si>
  <si>
    <t>TB40</t>
  </si>
  <si>
    <t>TB41</t>
  </si>
  <si>
    <t>TB42</t>
  </si>
  <si>
    <t>TB43</t>
  </si>
  <si>
    <t>TB44</t>
  </si>
  <si>
    <t>TB45</t>
  </si>
  <si>
    <t>TB46</t>
  </si>
  <si>
    <t>TB47</t>
  </si>
  <si>
    <t>TB48</t>
  </si>
  <si>
    <t>TB49</t>
  </si>
  <si>
    <t>TB50</t>
  </si>
  <si>
    <t>TB51</t>
  </si>
  <si>
    <t>TB52</t>
  </si>
  <si>
    <t>TB53</t>
  </si>
  <si>
    <t>TB54</t>
  </si>
  <si>
    <t>TB55</t>
  </si>
  <si>
    <t>TB56</t>
  </si>
  <si>
    <t>TB57</t>
  </si>
  <si>
    <t>TB58</t>
  </si>
  <si>
    <t>TB59</t>
  </si>
  <si>
    <t>TB60</t>
  </si>
  <si>
    <t>TB61</t>
  </si>
  <si>
    <t>TB62</t>
  </si>
  <si>
    <t>TB63</t>
  </si>
  <si>
    <t>TB64</t>
  </si>
  <si>
    <t>TB65</t>
  </si>
  <si>
    <t>TB66</t>
  </si>
  <si>
    <t>TB67</t>
  </si>
  <si>
    <t>TB68</t>
  </si>
  <si>
    <t>TB69</t>
  </si>
  <si>
    <t>TB70</t>
  </si>
  <si>
    <t>TB71</t>
  </si>
  <si>
    <t>TB72</t>
  </si>
  <si>
    <t>TB73</t>
  </si>
  <si>
    <t>TB74</t>
  </si>
  <si>
    <t>TB75</t>
  </si>
  <si>
    <t>TB76</t>
  </si>
  <si>
    <t>TB77</t>
  </si>
  <si>
    <t>TB78</t>
  </si>
  <si>
    <t>TB79</t>
  </si>
  <si>
    <t>TB80</t>
  </si>
  <si>
    <t>TB81</t>
  </si>
  <si>
    <t>TB82</t>
  </si>
  <si>
    <t>TB83</t>
  </si>
  <si>
    <t>TB84</t>
  </si>
  <si>
    <t>TB85</t>
  </si>
  <si>
    <t>TB86</t>
  </si>
  <si>
    <t>TB87</t>
  </si>
  <si>
    <t>TB88</t>
  </si>
  <si>
    <t>TB89</t>
  </si>
  <si>
    <t>TB90</t>
  </si>
  <si>
    <t>TB91</t>
  </si>
  <si>
    <t>TB92</t>
  </si>
  <si>
    <t>TB93</t>
  </si>
  <si>
    <t>TB94</t>
  </si>
  <si>
    <t>TB95</t>
  </si>
  <si>
    <t>TB96</t>
  </si>
  <si>
    <t>TB97</t>
  </si>
  <si>
    <t>TB98</t>
  </si>
  <si>
    <t>TB99</t>
  </si>
  <si>
    <t>TB100</t>
  </si>
  <si>
    <t>TB101</t>
  </si>
  <si>
    <t>TB102</t>
  </si>
  <si>
    <t>TB103</t>
  </si>
  <si>
    <t>TB104</t>
  </si>
  <si>
    <t>TB105</t>
  </si>
  <si>
    <t>TB106</t>
  </si>
  <si>
    <t>TB107</t>
  </si>
  <si>
    <t>TB108</t>
  </si>
  <si>
    <t>TB109</t>
  </si>
  <si>
    <t>TB110</t>
  </si>
  <si>
    <t>TB111</t>
  </si>
  <si>
    <t>TB112</t>
  </si>
  <si>
    <t>TB113</t>
  </si>
  <si>
    <t>TB114</t>
  </si>
  <si>
    <t>TB115</t>
  </si>
  <si>
    <t>TB116</t>
  </si>
  <si>
    <t>TB117</t>
  </si>
  <si>
    <t>TB118</t>
  </si>
  <si>
    <t>TB119</t>
  </si>
  <si>
    <t>TB120</t>
  </si>
  <si>
    <t>TB121</t>
  </si>
  <si>
    <t>TB122</t>
  </si>
  <si>
    <t>TB123</t>
  </si>
  <si>
    <t>TB124</t>
  </si>
  <si>
    <t>TB125</t>
  </si>
  <si>
    <t>TB126</t>
  </si>
  <si>
    <t>TB127</t>
  </si>
  <si>
    <t>TB128</t>
  </si>
  <si>
    <t>TB129</t>
  </si>
  <si>
    <t>TB130</t>
  </si>
  <si>
    <t>TB131</t>
  </si>
  <si>
    <t>TB132</t>
  </si>
  <si>
    <t>TB133</t>
  </si>
  <si>
    <t>TB134</t>
  </si>
  <si>
    <t>TB135</t>
  </si>
  <si>
    <t>TB136</t>
  </si>
  <si>
    <t>TB137</t>
  </si>
  <si>
    <t>TB138</t>
  </si>
  <si>
    <t>TB139</t>
  </si>
  <si>
    <t>TB140</t>
  </si>
  <si>
    <t>TB141</t>
  </si>
  <si>
    <t>TB142</t>
  </si>
  <si>
    <t>TB143</t>
  </si>
  <si>
    <t>TB144</t>
  </si>
  <si>
    <t>TB145</t>
  </si>
  <si>
    <t>TB146</t>
  </si>
  <si>
    <t>TB147</t>
  </si>
  <si>
    <t>TB148</t>
  </si>
  <si>
    <t>TB149</t>
  </si>
  <si>
    <t>TB150</t>
  </si>
  <si>
    <t>TB151</t>
  </si>
  <si>
    <t>TB152</t>
  </si>
  <si>
    <t>TB153</t>
  </si>
  <si>
    <t>TB154</t>
  </si>
  <si>
    <t>TB155</t>
  </si>
  <si>
    <t>TB156</t>
  </si>
  <si>
    <t>TB157</t>
  </si>
  <si>
    <t>TB158</t>
  </si>
  <si>
    <t>{"reports": [{"detailText": "adverse event report loaded; Validated against 3.00 business rules;\n                    Comments: Parsing process: Correct report;\n                    Classification: new: EU-EC-20000011016\n"}]}</t>
  </si>
  <si>
    <t>{"reports": [{"detailText": "adverse event report loaded; Validated against 3.00 business rules;\n                    Comments: Parsing process: Correct report;\n                    Classification: new: EU-EC-20000011013\n"}]}</t>
  </si>
  <si>
    <t>{"reports": [{"detailText": "adverse event report loaded; Validated against 3.00 business rules;\n                    Comments: Parsing process: Correct report;\n                    Classification: new: EU-EC-20000011014\n"}]}</t>
  </si>
  <si>
    <t>{"reports": [{"detailText": "adverse event report loaded; Validated against 3.00 business rules;\n                    Comments: Parsing process: Correct report;\n                    Classification: new: EU-EC-20000011018\n"}]}</t>
  </si>
  <si>
    <t>{"reports": [{"detailText": "adverse event report loaded; Validated against 3.00 business rules;\n                    Comments: Parsing process: Correct report;\n                    Classification: new: EU-EC-20000011019\n"}]}</t>
  </si>
  <si>
    <t>{"reports": [{"detailText": "adverse event report not loaded; Validated against 3.00 business rules;\n                    Comments: Parsing process: Report with errors;\n[[R152][vmp,B.2.1.4][152]]: The field Company or MAH - B.2.1.4 exceeds the maximum allowed length(length&lt;=100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</si>
  <si>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EU-EC-20000011022\n"}]}</t>
  </si>
  <si>
    <t>{"reports": [{"detailText": "adverse event report loaded; Validated against 3.00 business rules;\n                    Comments: Parsing process: Correct report;\n                    Classification: new: EU-EC-20000011017\n"}]}</t>
  </si>
  <si>
    <t>{"reports": [{"detailText": "adverse event report loaded; Validated against 3.00 business rules;\n                    Comments: Parsing process: Correct report;\n                    Classification: new: EU-EC-20000011023\n"}]}</t>
  </si>
  <si>
    <t>{"reports": [{"detailText": "adverse event report loaded; Validated against 3.00 business rules;\n                    Comments: Parsing process: Correct report;\n                    Classification: new: EU-EC-20000011020\n"}]}</t>
  </si>
  <si>
    <t>{"reports": [{"detailText": "adverse event report loaded; Validated against 3.00 business rules;\n                    Comments: Parsing process: Correct report;\n                    Classification: new: EU-EC-20000011021\n"}]}</t>
  </si>
  <si>
    <t>{"reports": [{"detailText": "adverse event report loaded; Validated against 3.00 business rules;\n                    Comments: Parsing process: Correct report;\n                    Classification: new: EU-EC-20000011085\n"}]}</t>
  </si>
  <si>
    <t>{"reports": [{"detailText": "adverse event report loaded; Validated against 3.00 business rules;\n                    Comments: Parsing process: Correct report;\n                    Classification: new: EU-EC-20000011074\n"}]}</t>
  </si>
  <si>
    <t>{"reports": [{"detailText": "adverse event report loaded; Validated against 3.00 business rules;\n                    Comments: Parsing process: Correct report;\n                    Classification: new: EU-EC-20000011073\n"}]}</t>
  </si>
  <si>
    <t>{"reports": [{"detailText": "adverse event report loaded; Validated against 3.00 business rules;\n                    Comments: Parsing process: Correct report;\n                    Classification: new: EU-EC-20000011084\n"}]}</t>
  </si>
  <si>
    <t>{"reports": [{"detailText": "adverse event report loaded; Validated against 3.00 business rules;\n                    Comments: Parsing process: Correct report;\n                    Classification: new: EU-EC-20000011066\n"}]}</t>
  </si>
  <si>
    <t>{"reports": [{"detailText": "adverse event report loaded; Validated against 3.00 business rules;\n                    Comments: Parsing process: Correct report;\n                    Classification: new: EU-EC-20000011081\n"}]}</t>
  </si>
  <si>
    <t>{"reports": [{"detailText": "adverse event report not loaded; Validated against 3.00 business rules;\n                    Comments: Parsing process: Report with errors;\n[[R154][assessmentRa,B.2.1.6.1][154]]: The field RA Assessment Term - B.2.1.6 has a value which matches \"GL30 l. RA Assessment Categories\";\n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</si>
  <si>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EU-EC-20000011080\n"}]}</t>
  </si>
  <si>
    <t>{"reports": [{"detailText": "adverse event report loaded; Validated against 3.00 business rules;\n                    Comments: Parsing process: Correct report;\n                    Classification: new: EU-EC-20000011076\n"}]}</t>
  </si>
  <si>
    <t>{"reports": [{"detailText": "adverse event report loaded; Validated against 3.00 business rules;\n                    Comments: Parsing process: Correct report;\n                    Classification: new: EU-EC-20000011082\n"}]}</t>
  </si>
  <si>
    <t>{"reports": [{"detailText": "adverse event report loaded; Validated against 3.00 business rules;\n                    Comments: Parsing process: Correct report;\n                    Classification: new: EU-EC-20000011087\n"}]}</t>
  </si>
  <si>
    <t>{"reports": [{"detailText": "adverse event report loaded; Validated against 3.00 business rules;\n                    Comments: Parsing process: Correct report;\n                    Classification: new: EU-EC-20000011086\n"}]}</t>
  </si>
  <si>
    <t>{"reports": [{"detailText": "adverse event report loaded; Validated against 3.00 business rules;\n                    Comments: Parsing process: Correct report;\n                    Classification: new: EU-EC-20000011083\n"}]}</t>
  </si>
  <si>
    <t>{"reports": [{"detailText": "adverse event report loaded; Validated against 3.00 business rules;\n                    Comments: Parsing process: Correct report;\n                    Classification: new: EU-EC-20000011075\n"}]}</t>
  </si>
  <si>
    <t>{"reports": [{"detailText": "adverse event report loaded; Validated against 3.00 business rules;\n                    Comments: Parsing process: Correct report;\n                    Classification: new: EU-EC-20000011090\n"}]}</t>
  </si>
  <si>
    <t>{"reports": [{"detailText": "adverse event report loaded; Validated against 3.00 business rules;\n                    Comments: Parsing process: Correct report;\n                    Classification: new: EU-EC-20000011078\n"}]}</t>
  </si>
  <si>
    <t>{"reports": [{"detailText": "adverse event report loaded; Validated against 3.00 business rules;\n                    Comments: Parsing process: Correct report;\n                    Classification: new: EU-EC-20000011097\n"}]}</t>
  </si>
  <si>
    <t>{"reports": [{"detailText": "adverse event report loaded; Validated against 3.00 business rules;\n                    Comments: Parsing process: Correct report;\n                    Classification: new: EU-EC-20000011093\n"}]}</t>
  </si>
  <si>
    <t>{"reports": [{"detailText": "adverse event report loaded; Validated against 3.00 business rules;\n                    Comments: Parsing process: Correct report;\n                    Classification: new: EU-EC-20000011105\n"}]}</t>
  </si>
  <si>
    <t>{"reports": [{"detailText": "adverse event report not loaded; Validated against 3.00 business rules;\n                    Comments: Parsing process: Report with errors;\n[[R156][B.2.1.7][156]]: The field Route of Exposure (Route of Administration) - B.2.1.7 should have value which matches \"GL30 m. Route of Exposure\";\n                    Classification: Report with error\n"}]}</t>
  </si>
  <si>
    <t>{"reports": [{"detailText": "adverse event report not loaded; Validated against 3.00 business rules;\n                    Comments: Parsing process: Report with errors;\n[[R157][routeOfExposure,B.2.1.7.1.1][157]]: Numeric Value for Dose (Numerator) - B.2.1.7.1.1 is Numeric (nnnnnnn.nnnn).The decimal point is floating but it can't exceed 4 decimals or total of 12 characters (which includes the decimal point);\n                    Classification: Report with error\n"}]}</t>
  </si>
  <si>
    <t>{"reports": [{"detailText": "adverse event report not loaded; Validated against 3.00 business rules;\n                    Comments: Parsing process: Report with errors;\n[[R157][routeOfExposure,B.2.1.7.1.1][157]]: Numeric Value for Dose (Numerator) - B.2.1.7.1.1 is Numeric (nnnnnnn.nnnn).The decimal point is floating but it can't exceed 4 decimals or total of 12 characters (which includes the decimal point);[[R158][routeOfExposure,B.2.1.7.1.1][158]]: The field Numeric Value for Dose (Numerator) - B.2.1.7.1.1 exceeds the maximum allowed length(length &lt;=12 digits);\n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</si>
  <si>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EU-EC-20000011092\n"}]}</t>
  </si>
  <si>
    <t>{"reports": [{"detailText": "adverse event report not loaded; Validated against 3.00 business rules;\n                    Comments: Parsing process: Report with errors;\n[[R160][routeOfExposure,B.2.1.7.1.1.1,B.2.1.7.1.1][160]]: The field Units of Value for Dose (Numerator) - B.2.1.7.1.1.1 must not be null when Numeric Value for Dose (Numerator) - B.2.1.7.1.1 is provided;\n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</si>
  <si>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EU-EC-20000011094\n"}]}</t>
  </si>
  <si>
    <t>{"reports": [{"detailText": "adverse event report loaded; Validated against 3.00 business rules;\n                    Comments: Parsing process: Correct report;\n                    Classification: new: EU-EC-20000011110\n"}]}</t>
  </si>
  <si>
    <t>{"reports": [{"detailText": "adverse event report loaded; Validated against 3.00 business rules;\n                    Comments: Parsing process: Correct report;\n                    Classification: new: EU-EC-20000011112\n"}]}</t>
  </si>
  <si>
    <t>{"reports": [{"detailText": "adverse event report loaded; Validated against 3.00 business rules;\n                    Comments: Parsing process: Correct report;\n                    Classification: new: EU-EC-20000011096\n"}]}</t>
  </si>
  <si>
    <t>{"reports": [{"detailText": "adverse event report not loaded; Validated against 3.00 business rules;\n                    Comments: Parsing process: Report with errors;\n[[R161][routeOfExposure,B.2.1.7.1.1.1][161]]: The field Units of Value for Dose (Numerator) - B.2.1.7.1.1.1  has value which matches \"GL30 o. Units of Measurement\" (excluding all time units) or \"n. Units of Presentation\" or  or w. Dose Denominator Qualifiers;\n                    Classification: Report with error\n"}]}</t>
  </si>
  <si>
    <t>{"reports": [{"detailText": "adverse event report not loaded; Validated against 3.00 business rules;\n                    Comments: Parsing process: Report with errors;\n[[R162][routeOfExposure,B.2.1.7.1.2][162]]: The field Numeric Value for Dose (Denominator) - B.2.1.7.1.2  must have a valid numeric value(nnnnnnn.nnnn).The decimal point is floating but it can’t exceed 4 decimals or total of 12 characters (which includes the decimal point);\n                    Classification: Report with error\n"}]}</t>
  </si>
  <si>
    <t>{"reports": [{"detailText": "adverse event report not loaded; Validated against 3.00 business rules;\n                    Comments: Parsing process: Report with errors;\n[[R162][routeOfExposure,B.2.1.7.1.2][162]]: The field Numeric Value for Dose (Denominator) - B.2.1.7.1.2  must have a valid numeric value(nnnnnnn.nnnn).The decimal point is floating but it can’t exceed 4 decimals or total of 12 characters (which includes the decimal point);[[R163][routeOfExposure,B.2.1.7.1.2][163]]: The field Numeric Value for Dose (Denominator) - B.2.1.7.1.2 exceeds the maximum allowed length (length&lt;=12 digits);\n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</si>
  <si>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EU-EC-20000011117\n"}]}</t>
  </si>
  <si>
    <t>{"reports": [{"detailText": "adverse event report not loaded; Validated against 3.00 business rules;\n                    Comments: Parsing process: Report with errors;\n[[R165][routeOfExposure,B.2.1.7.1.2.1,B.2.1.7.1.2][165]]: The field Units of Value for Dose (Denominator) - B.2.1.7.1.2.1 should not be null when Numeric Value for Dose (Denominator) - B.2.1.7.1.2 is provided;\n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</si>
  <si>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EU-EC-20000011107\n"}]}</t>
  </si>
  <si>
    <t>{"reports": [{"detailText": "adverse event report loaded; Validated against 3.00 business rules;\n                    Comments: Parsing process: Correct report;\n                    Classification: new: EU-EC-20000011113\n"}]}</t>
  </si>
  <si>
    <t>{"reports": [{"detailText": "adverse event report loaded; Validated against 3.00 business rules;\n                    Comments: Parsing process: Correct report;\n                    Classification: new: EU-EC-20000011109\n"}]}</t>
  </si>
  <si>
    <t>{"reports": [{"detailText": "adverse event report loaded; Validated against 3.00 business rules;\n                    Comments: Parsing process: Correct report;\n                    Classification: new: EU-EC-20000011118\n"}]}</t>
  </si>
  <si>
    <t>{"reports": [{"detailText": "adverse event report not loaded; Validated against 3.00 business rules;\n                    Comments: Parsing process: Report with errors;\n[[R166][routeOfExposure,B.2.1.7.1.2.1][166]]: The field Units of Value for Dose (Denominator) - B.2.1.7.1.2.1 has value which matches \"GL30 o. Units of Measurement\" (excluding all time units) or \"n. Units of Presentation\" or w. Dose Denominator Qualifiers;\n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</si>
  <si>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EU-EC-20000011026\n"}]}</t>
  </si>
  <si>
    <t>{"reports": [{"detailText": "adverse event report loaded; Validated against 3.00 business rules;\n                    Comments: Parsing process: Correct report;\n                    Classification: new: EU-EC-20000011028\n"}]}</t>
  </si>
  <si>
    <t>{"reports": [{"detailText": "adverse event report loaded; Validated against 3.00 business rules;\n                    Comments: Parsing process: Correct report;\n                    Classification: new: EU-EC-20000011029\n"}]}</t>
  </si>
  <si>
    <t>{"reports": [{"detailText": "adverse event report loaded; Validated against 3.00 business rules;\n                    Comments: Parsing process: Correct report;\n                    Classification: new: EU-EC-20000011027\n"}]}</t>
  </si>
  <si>
    <t>{"reports": [{"detailText": "adverse event report loaded; Validated against 3.00 business rules;\n                    Comments: Parsing process: Correct report;\n                    Classification: new: EU-EC-20000011033\n"}]}</t>
  </si>
  <si>
    <t>{"reports": [{"detailText": "adverse event report not loaded; Validated against 3.00 business rules;\n                    Comments: Parsing process: Report with errors;\n[[R173][routeOfExposure,B.2.1.7.1.3.2,B.2.1.7.1.3.3][172]]: Date of First Exposure - B.2.1.7.1.3.2 &lt;= Date of Last Exposure - B.2.1.7.1.3.3;\n                    Classification: Report with error\n"}]}</t>
  </si>
  <si>
    <t>{"reports": [{"detailText": "adverse event report not loaded; Validated against 3.00 business rules;\n                    Comments: Parsing process: Report with errors;\n[[R174][routeOfExposure,B.2.1.7.1.3.2][174]]: The field Date of First Exposure - B.2.1.7.1.3.2  must be less than or equal today's date;[[R176][routeOfExposure,B.2.1.7.1.3.3][176]]: The field Date of Last Exposure - B.2.1.7.1.3.3 must be less than or equal today's date;\n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</si>
  <si>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EU-EC-20000011037\n"}]}</t>
  </si>
  <si>
    <t>{"reports": [{"detailText": "adverse event report loaded; Validated against 3.00 business rules;\n                    Comments: Parsing process: Correct report;\n                    Classification: new: EU-EC-20000011045\n"}]}</t>
  </si>
  <si>
    <t>{"reports": [{"detailText": "adverse event report loaded; Validated against 3.00 business rules;\n                    Comments: Parsing process: Correct report;\n                    Classification: new: EU-EC-20000011048\n"}]}</t>
  </si>
  <si>
    <t>{"reports": [{"detailText": "adverse event report loaded; Validated against 3.00 business rules;\n                    Comments: Parsing process: Correct report;\n                    Classification: new: EU-EC-20000011046\n"}]}</t>
  </si>
  <si>
    <t>{"reports": [{"detailText": "adverse event report loaded; Validated against 3.00 business rules;\n                    Comments: Parsing process: Correct report;\n                    Classification: new: EU-EC-20000011036\n"}]}</t>
  </si>
  <si>
    <t>{"reports": [{"detailText": "adverse event report not loaded; Validated against 3.00 business rules;\n                    Comments: Parsing process: Report with errors;\n[[R177][activeIngredient,B.2.2.1][177]]: The field Active Ingredient(s)-B.2.2.1 exceeds the maximum allowed length(length&lt;=200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</si>
  <si>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EU-EC-20000011041\n"}]}</t>
  </si>
  <si>
    <t>{"reports": [{"detailText": "adverse event report not loaded; Validated against 3.00 business rules;\n                    Comments: Parsing process: Report with errors;\n[[R180][B.2.2.1.1][180]]: The field Numeric Value for Strength (Numerator) - B.2.2.1.1  must be a valid numeric value (nnnnnnn.nnnn).The decimal point is floating but it can’t exceed 4 decimals or total of 12 characters (which includes the decimal point);\n                    Classification: Report with error\n"}]}</t>
  </si>
  <si>
    <t>{"reports": [{"detailText": "adverse event report not loaded; Validated against 3.00 business rules;\n                    Comments: Parsing process: Report with errors;\n[[R179][B.2.2.1.1][179]]: The field Numeric Value for Strength (Numerator) - B.2.2.1.1 exceeds the maximum allowed length(length&lt;=12 digits);[[R180][B.2.2.1.1][180]]: The field Numeric Value for Strength (Numerator) - B.2.2.1.1  must be a valid numeric value (nnnnnnn.nnnn).The decimal point is floating but it can’t exceed 4 decimals or total of 12 characters (which includes the decimal point);\n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</si>
  <si>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EU-EC-20000011032\n"}]}</t>
  </si>
  <si>
    <t>{"reports": [{"detailText": "adverse event report loaded; Validated against 3.00 business rules;\n                    Comments: Parsing process: Correct report;\n                    Classification: new: EU-EC-20000011038\n"}]}</t>
  </si>
  <si>
    <t>{"reports": [{"detailText": "adverse event report loaded; Validated against 3.00 business rules;\n                    Comments: Parsing process: Correct report;\n                    Classification: new: EU-EC-20000011047\n"}]}</t>
  </si>
  <si>
    <t>{"reports": [{"detailText": "adverse event report loaded; Validated against 3.00 business rules;\n                    Comments: Parsing process: Correct report;\n                    Classification: new: EU-EC-20000011054\n"}]}</t>
  </si>
  <si>
    <t>{"reports": [{"detailText": "adverse event report loaded; Validated against 3.00 business rules;\n                    Comments: Parsing process: Correct report;\n                    Classification: new: EU-EC-20000011043\n"}]}</t>
  </si>
  <si>
    <t>{"reports": [{"detailText": "adverse event report loaded; Validated against 3.00 business rules;\n                    Comments: Parsing process: Correct report;\n                    Classification: new: EU-EC-20000011052\n"}]}</t>
  </si>
  <si>
    <t>{"reports": [{"detailText": "adverse event report loaded; Validated against 3.00 business rules;\n                    Comments: Parsing process: Correct report;\n                    Classification: new: EU-EC-20000011056\n"}]}</t>
  </si>
  <si>
    <t>{"reports": [{"detailText": "adverse event report loaded; Validated against 3.00 business rules;\n                    Comments: Parsing process: Correct report;\n                    Classification: new: EU-EC-20000011055\n"}]}</t>
  </si>
  <si>
    <t>{"reports": [{"detailText": "adverse event report not loaded; Validated against 3.00 business rules;\n                    Comments: Parsing process: Report with errors;\n[[R182][B.2.2.1.1.1][182]]: The field Units for Numeric Value for Strength (Numerator) - B.2.2.1.1.1 has value which matches \"GL30 o. Units of Measurement\" (excluding all time units);\n                    Classification: Report with error\n"}]}</t>
  </si>
  <si>
    <t>{"reports": [{"detailText": "adverse event report not loaded; Validated against 3.00 business rules;\n                    Comments: Parsing process: Report with errors;\n[[R185][B.2.2.1.2][185]]: The field Numeric Value for Strength (Denominator) - B.2.2.1.2 must be numeric (nnnnnnn.nnnn).The decimal point is floating but it can’t exceed 4 decimals or total of 12 characters (which includes the decimal point);\n                    Classification: Report with error\n"}]}</t>
  </si>
  <si>
    <t>{"reports": [{"detailText": "adverse event report not loaded; Validated against 3.00 business rules;\n                    Comments: Parsing process: Report with errors;\n[[R184][B.2.2.1.2][184]]: The field Numeric Value for Strength (Denominator) - B.2.2.1.2 exceeds the maximum allowed length(length&lt;=12 digits);[[R185][B.2.2.1.2][185]]: The field Numeric Value for Strength (Denominator) - B.2.2.1.2 must be numeric (nnnnnnn.nnnn).The decimal point is floating but it can’t exceed 4 decimals or total of 12 characters (which includes the decimal point);\n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</si>
  <si>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EU-EC-20000011058\n"}]}</t>
  </si>
  <si>
    <t>{"reports": [{"detailText": "adverse event report loaded; Validated against 3.00 business rules;\n                    Comments: Parsing process: Correct report;\n                    Classification: new: EU-EC-20000011065\n"}]}</t>
  </si>
  <si>
    <t>{"reports": [{"detailText": "adverse event report loaded; Validated against 3.00 business rules;\n                    Comments: Parsing process: Correct report;\n                    Classification: new: EU-EC-20000011071\n"}]}</t>
  </si>
  <si>
    <t>{"reports": [{"detailText": "adverse event report loaded; Validated against 3.00 business rules;\n                    Comments: Parsing process: Correct report;\n                    Classification: new: EU-EC-20000011067\n"}]}</t>
  </si>
  <si>
    <t>{"reports": [{"detailText": "adverse event report loaded; Validated against 3.00 business rules;\n                    Comments: Parsing process: Correct report;\n                    Classification: new: EU-EC-20000011061\n"}]}</t>
  </si>
  <si>
    <t>{"reports": [{"detailText": "adverse event report loaded; Validated against 3.00 business rules;\n                    Comments: Parsing process: Correct report;\n                    Classification: new: EU-EC-20000011059\n"}]}</t>
  </si>
  <si>
    <t>{"reports": [{"detailText": "adverse event report loaded; Validated against 3.00 business rules;\n                    Comments: Parsing process: Correct report;\n                    Classification: new: EU-EC-20000011064\n"}]}</t>
  </si>
  <si>
    <t>{"reports": [{"detailText": "adverse event report loaded; Validated against 3.00 business rules;\n                    Comments: Parsing process: Correct report;\n                    Classification: new: EU-EC-20000011070\n"}]}</t>
  </si>
  <si>
    <t>{"reports": [{"detailText": "adverse event report not loaded; Validated against 3.00 business rules;\n                    Comments: Parsing process: Report with errors;\n[[R187][B.2.2.1.2.1][187]]: The field Units for Numeric Value for Strength (Denominator) - B.2.2.1.2.1  should have a value which matches \"GL30 o. Units of Measurement\" (excluding all time units)  or \"n. Units of Presentation\";\n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</si>
  <si>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EU-EC-20000011077\n"}]}</t>
  </si>
  <si>
    <t>{"reports": [{"detailText": "adverse event report loaded; Validated against 3.00 business rules;\n                    Comments: Parsing process: Correct report;\n                    Classification: new: EU-EC-20000011072\n"}]}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</si>
</sst>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3" fillId="0" borderId="0"/>
  </cellStyleXfs>
  <cellXfs count="199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0" fillId="0" borderId="1" xfId="0" applyBorder="1"/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8" fillId="3" borderId="0" xfId="1" applyFont="1" applyFill="1" applyBorder="1" applyAlignment="1">
      <alignment horizontal="left" vertical="top" wrapText="1"/>
    </xf>
    <xf numFmtId="0" fontId="8" fillId="3" borderId="2" xfId="1" applyFont="1" applyFill="1" applyBorder="1" applyAlignment="1">
      <alignment horizontal="left" vertical="top" wrapText="1"/>
    </xf>
    <xf numFmtId="0" fontId="12" fillId="0" borderId="0" xfId="0" applyFont="1" applyBorder="1"/>
    <xf numFmtId="0" fontId="9" fillId="3" borderId="0" xfId="0" applyFont="1" applyFill="1" applyBorder="1"/>
    <xf numFmtId="0" fontId="4" fillId="0" borderId="0" xfId="0" applyFont="1" applyFill="1"/>
    <xf numFmtId="0" fontId="3" fillId="0" borderId="0" xfId="0" applyFont="1" applyFill="1"/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 vertical="top" wrapText="1"/>
    </xf>
    <xf numFmtId="0" fontId="7" fillId="0" borderId="3" xfId="0" applyFont="1" applyBorder="1"/>
    <xf numFmtId="0" fontId="7" fillId="0" borderId="4" xfId="0" applyFont="1" applyBorder="1"/>
    <xf numFmtId="0" fontId="7" fillId="0" borderId="1" xfId="0" applyFont="1" applyFill="1" applyBorder="1" applyAlignment="1">
      <alignment horizontal="left"/>
    </xf>
    <xf numFmtId="0" fontId="6" fillId="0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6" fillId="3" borderId="0" xfId="1" applyFont="1" applyFill="1" applyBorder="1" applyAlignment="1">
      <alignment horizontal="left" vertical="top" wrapText="1"/>
    </xf>
    <xf numFmtId="0" fontId="1" fillId="0" borderId="2" xfId="1" applyFont="1" applyFill="1" applyBorder="1" applyAlignment="1">
      <alignment horizontal="left" vertical="top" wrapText="1"/>
    </xf>
    <xf numFmtId="0" fontId="1" fillId="2" borderId="1" xfId="1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1" fillId="2" borderId="1" xfId="1" applyFont="1" applyFill="1" applyBorder="1" applyAlignment="1">
      <alignment horizontal="left"/>
    </xf>
    <xf numFmtId="0" fontId="1" fillId="2" borderId="1" xfId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wrapText="1"/>
    </xf>
    <xf numFmtId="0" fontId="1" fillId="2" borderId="0" xfId="1" applyFont="1" applyFill="1" applyAlignment="1">
      <alignment horizontal="left" vertical="top" wrapText="1"/>
    </xf>
    <xf numFmtId="49" fontId="1" fillId="0" borderId="1" xfId="1" applyNumberFormat="1" applyFont="1" applyFill="1" applyBorder="1" applyAlignment="1">
      <alignment horizontal="left"/>
    </xf>
    <xf numFmtId="0" fontId="1" fillId="2" borderId="0" xfId="1" applyFont="1" applyFill="1" applyBorder="1" applyAlignment="1">
      <alignment horizontal="left" vertical="top" wrapText="1"/>
    </xf>
    <xf numFmtId="0" fontId="4" fillId="2" borderId="0" xfId="0" applyFont="1" applyFill="1"/>
    <xf numFmtId="0" fontId="0" fillId="2" borderId="0" xfId="0" applyFill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0" xfId="0" applyFont="1" applyFill="1"/>
    <xf numFmtId="0" fontId="1" fillId="2" borderId="1" xfId="1" applyFont="1" applyFill="1" applyBorder="1" applyAlignment="1">
      <alignment vertical="center" wrapText="1"/>
    </xf>
    <xf numFmtId="0" fontId="1" fillId="5" borderId="0" xfId="1" applyFont="1" applyFill="1" applyBorder="1" applyAlignment="1">
      <alignment horizontal="left" vertical="top" wrapText="1"/>
    </xf>
    <xf numFmtId="0" fontId="4" fillId="5" borderId="0" xfId="0" applyFont="1" applyFill="1"/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1" fillId="4" borderId="1" xfId="1" applyFont="1" applyFill="1" applyBorder="1" applyAlignment="1">
      <alignment horizontal="left" vertical="top" wrapText="1"/>
    </xf>
    <xf numFmtId="0" fontId="1" fillId="4" borderId="1" xfId="1" applyFont="1" applyFill="1" applyBorder="1" applyAlignment="1">
      <alignment horizontal="left"/>
    </xf>
    <xf numFmtId="0" fontId="1" fillId="4" borderId="1" xfId="1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1" fillId="4" borderId="0" xfId="1" applyFont="1" applyFill="1" applyAlignment="1">
      <alignment horizontal="left" vertical="top" wrapText="1"/>
    </xf>
    <xf numFmtId="0" fontId="4" fillId="6" borderId="0" xfId="0" applyFont="1" applyFill="1" applyAlignment="1">
      <alignment horizontal="left" vertical="top"/>
    </xf>
    <xf numFmtId="0" fontId="1" fillId="6" borderId="1" xfId="1" applyFont="1" applyFill="1" applyBorder="1" applyAlignment="1">
      <alignment horizontal="left" vertical="top" wrapText="1"/>
    </xf>
    <xf numFmtId="0" fontId="1" fillId="6" borderId="1" xfId="1" applyFont="1" applyFill="1" applyBorder="1" applyAlignment="1">
      <alignment horizontal="left"/>
    </xf>
    <xf numFmtId="0" fontId="1" fillId="6" borderId="1" xfId="1" applyFont="1" applyFill="1" applyBorder="1" applyAlignment="1">
      <alignment horizontal="left" vertical="top"/>
    </xf>
    <xf numFmtId="0" fontId="4" fillId="6" borderId="1" xfId="0" applyFont="1" applyFill="1" applyBorder="1" applyAlignment="1">
      <alignment wrapText="1"/>
    </xf>
    <xf numFmtId="0" fontId="4" fillId="6" borderId="0" xfId="0" applyFont="1" applyFill="1" applyAlignment="1">
      <alignment horizontal="left" vertical="top" wrapText="1"/>
    </xf>
    <xf numFmtId="0" fontId="0" fillId="6" borderId="0" xfId="0" applyFill="1"/>
    <xf numFmtId="0" fontId="4" fillId="6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 wrapText="1"/>
    </xf>
    <xf numFmtId="0" fontId="7" fillId="6" borderId="0" xfId="0" applyFont="1" applyFill="1"/>
    <xf numFmtId="0" fontId="1" fillId="6" borderId="0" xfId="1" applyFont="1" applyFill="1" applyAlignment="1">
      <alignment horizontal="left" vertical="top"/>
    </xf>
    <xf numFmtId="0" fontId="1" fillId="6" borderId="0" xfId="1" applyFont="1" applyFill="1" applyAlignment="1">
      <alignment horizontal="left" vertical="top" wrapText="1"/>
    </xf>
    <xf numFmtId="0" fontId="1" fillId="6" borderId="0" xfId="1" applyFont="1" applyFill="1" applyBorder="1" applyAlignment="1">
      <alignment horizontal="left" vertical="top" wrapText="1"/>
    </xf>
    <xf numFmtId="0" fontId="4" fillId="2" borderId="0" xfId="0" applyFont="1" applyFill="1" applyAlignment="1">
      <alignment wrapText="1"/>
    </xf>
    <xf numFmtId="0" fontId="4" fillId="3" borderId="0" xfId="0" applyFont="1" applyFill="1"/>
    <xf numFmtId="0" fontId="0" fillId="3" borderId="0" xfId="0" applyFill="1"/>
    <xf numFmtId="0" fontId="4" fillId="3" borderId="0" xfId="0" applyFont="1" applyFill="1" applyAlignment="1">
      <alignment wrapText="1"/>
    </xf>
    <xf numFmtId="0" fontId="4" fillId="4" borderId="0" xfId="0" applyFont="1" applyFill="1"/>
    <xf numFmtId="0" fontId="0" fillId="4" borderId="0" xfId="0" applyFill="1"/>
    <xf numFmtId="0" fontId="4" fillId="4" borderId="0" xfId="0" applyFont="1" applyFill="1" applyAlignment="1">
      <alignment wrapText="1"/>
    </xf>
    <xf numFmtId="0" fontId="1" fillId="3" borderId="0" xfId="1" applyFont="1" applyFill="1" applyBorder="1" applyAlignment="1">
      <alignment horizontal="left" vertical="top" wrapText="1"/>
    </xf>
    <xf numFmtId="0" fontId="0" fillId="0" borderId="0" xfId="0" applyNumberFormat="1"/>
    <xf numFmtId="0" fontId="4" fillId="3" borderId="0" xfId="0" applyFont="1" applyFill="1" applyAlignment="1">
      <alignment horizontal="left" vertical="top"/>
    </xf>
    <xf numFmtId="0" fontId="1" fillId="3" borderId="1" xfId="1" applyFont="1" applyFill="1" applyBorder="1" applyAlignment="1">
      <alignment horizontal="left"/>
    </xf>
    <xf numFmtId="0" fontId="1" fillId="3" borderId="1" xfId="1" applyFont="1" applyFill="1" applyBorder="1" applyAlignment="1">
      <alignment horizontal="left" vertical="top"/>
    </xf>
    <xf numFmtId="0" fontId="0" fillId="3" borderId="0" xfId="0" applyFill="1" applyAlignment="1">
      <alignment wrapText="1"/>
    </xf>
    <xf numFmtId="0" fontId="4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4" fillId="4" borderId="0" xfId="0" applyFont="1" applyFill="1" applyAlignment="1">
      <alignment horizontal="left" vertical="top" wrapText="1"/>
    </xf>
    <xf numFmtId="0" fontId="4" fillId="3" borderId="1" xfId="0" applyFont="1" applyFill="1" applyBorder="1" applyAlignment="1">
      <alignment wrapText="1"/>
    </xf>
    <xf numFmtId="0" fontId="1" fillId="0" borderId="2" xfId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1" fillId="3" borderId="2" xfId="1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1" fillId="3" borderId="0" xfId="1" applyFont="1" applyFill="1" applyAlignment="1">
      <alignment horizontal="left" vertical="top" wrapText="1"/>
    </xf>
    <xf numFmtId="0" fontId="1" fillId="3" borderId="0" xfId="1" applyFont="1" applyFill="1" applyAlignment="1">
      <alignment horizontal="left" vertical="top"/>
    </xf>
    <xf numFmtId="0" fontId="7" fillId="3" borderId="0" xfId="0" applyFont="1" applyFill="1"/>
    <xf numFmtId="0" fontId="7" fillId="4" borderId="0" xfId="0" applyFont="1" applyFill="1"/>
    <xf numFmtId="0" fontId="7" fillId="4" borderId="1" xfId="0" applyFont="1" applyFill="1" applyBorder="1" applyAlignment="1">
      <alignment horizontal="left"/>
    </xf>
    <xf numFmtId="0" fontId="6" fillId="4" borderId="1" xfId="1" applyFont="1" applyFill="1" applyBorder="1" applyAlignment="1">
      <alignment horizontal="left"/>
    </xf>
    <xf numFmtId="0" fontId="1" fillId="7" borderId="1" xfId="1" applyFont="1" applyFill="1" applyBorder="1" applyAlignment="1">
      <alignment horizontal="left" vertical="top" wrapText="1"/>
    </xf>
    <xf numFmtId="0" fontId="4" fillId="7" borderId="0" xfId="0" applyFont="1" applyFill="1" applyAlignment="1">
      <alignment horizontal="left" vertical="top"/>
    </xf>
    <xf numFmtId="0" fontId="7" fillId="7" borderId="0" xfId="0" applyFont="1" applyFill="1"/>
    <xf numFmtId="0" fontId="7" fillId="7" borderId="1" xfId="0" applyFont="1" applyFill="1" applyBorder="1" applyAlignment="1">
      <alignment horizontal="left"/>
    </xf>
    <xf numFmtId="0" fontId="6" fillId="7" borderId="1" xfId="1" applyFont="1" applyFill="1" applyBorder="1" applyAlignment="1">
      <alignment horizontal="left"/>
    </xf>
    <xf numFmtId="0" fontId="4" fillId="7" borderId="0" xfId="0" applyFont="1" applyFill="1" applyAlignment="1">
      <alignment horizontal="left" vertical="top" wrapText="1"/>
    </xf>
    <xf numFmtId="17" fontId="4" fillId="0" borderId="0" xfId="0" applyNumberFormat="1" applyFont="1" applyFill="1" applyAlignment="1">
      <alignment horizontal="left" vertical="top" wrapText="1"/>
    </xf>
    <xf numFmtId="20" fontId="4" fillId="0" borderId="0" xfId="0" applyNumberFormat="1" applyFont="1" applyFill="1" applyAlignment="1">
      <alignment horizontal="left" vertical="top" wrapText="1"/>
    </xf>
    <xf numFmtId="0" fontId="8" fillId="3" borderId="4" xfId="1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1" fillId="7" borderId="4" xfId="1" applyFont="1" applyFill="1" applyBorder="1" applyAlignment="1">
      <alignment horizontal="left" vertical="top" wrapText="1"/>
    </xf>
    <xf numFmtId="0" fontId="7" fillId="7" borderId="4" xfId="0" applyFont="1" applyFill="1" applyBorder="1" applyAlignment="1">
      <alignment horizontal="left"/>
    </xf>
    <xf numFmtId="0" fontId="6" fillId="7" borderId="4" xfId="1" applyFont="1" applyFill="1" applyBorder="1" applyAlignment="1">
      <alignment horizontal="left"/>
    </xf>
    <xf numFmtId="0" fontId="4" fillId="0" borderId="7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4" fillId="0" borderId="5" xfId="0" applyFont="1" applyFill="1" applyBorder="1"/>
    <xf numFmtId="0" fontId="4" fillId="0" borderId="0" xfId="0" applyFont="1" applyFill="1" applyBorder="1"/>
    <xf numFmtId="0" fontId="4" fillId="0" borderId="6" xfId="0" applyFont="1" applyFill="1" applyBorder="1"/>
    <xf numFmtId="0" fontId="5" fillId="0" borderId="0" xfId="0" applyFont="1" applyFill="1" applyBorder="1" applyAlignment="1">
      <alignment horizontal="left" vertical="top" wrapText="1"/>
    </xf>
    <xf numFmtId="49" fontId="4" fillId="0" borderId="0" xfId="0" applyNumberFormat="1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wrapText="1"/>
    </xf>
    <xf numFmtId="49" fontId="4" fillId="0" borderId="6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4" fillId="3" borderId="7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4" borderId="0" xfId="0" applyFill="1" applyAlignment="1">
      <alignment wrapText="1"/>
    </xf>
  </cellXfs>
  <cellStyles count="3">
    <cellStyle name="Normal" xfId="0" builtinId="0"/>
    <cellStyle name="Normal 2" xfId="1" xr:uid="{00000000-0005-0000-0000-000001000000}"/>
    <cellStyle name="Standard_Tabelle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15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Relationship Id="rId2" Target="../media/image2.png" Type="http://schemas.openxmlformats.org/officeDocument/2006/relationships/image"/>
<Relationship Id="rId3" Target="../media/image3.png" Type="http://schemas.openxmlformats.org/officeDocument/2006/relationships/image"/>
<Relationship Id="rId4" Target="../media/image4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63498</xdr:colOff>
      <xdr:row>58</xdr:row>
      <xdr:rowOff>709082</xdr:rowOff>
    </xdr:from>
    <xdr:to>
      <xdr:col>51</xdr:col>
      <xdr:colOff>602447</xdr:colOff>
      <xdr:row>136</xdr:row>
      <xdr:rowOff>41110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29</xdr:col>
      <xdr:colOff>370417</xdr:colOff>
      <xdr:row>58</xdr:row>
      <xdr:rowOff>455085</xdr:rowOff>
    </xdr:from>
    <xdr:to>
      <xdr:col>49</xdr:col>
      <xdr:colOff>487504</xdr:colOff>
      <xdr:row>140</xdr:row>
      <xdr:rowOff>131732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25</xdr:col>
      <xdr:colOff>328083</xdr:colOff>
      <xdr:row>59</xdr:row>
      <xdr:rowOff>0</xdr:rowOff>
    </xdr:from>
    <xdr:to>
      <xdr:col>47</xdr:col>
      <xdr:colOff>132032</xdr:colOff>
      <xdr:row>145</xdr:row>
      <xdr:rowOff>39639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18</xdr:col>
      <xdr:colOff>203254</xdr:colOff>
      <xdr:row>59</xdr:row>
      <xdr:rowOff>0</xdr:rowOff>
    </xdr:from>
    <xdr:to>
      <xdr:col>28</xdr:col>
      <xdr:colOff>180735</xdr:colOff>
      <xdr:row>138</xdr:row>
      <xdr:rowOff>12027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32"/>
  <sheetViews>
    <sheetView tabSelected="1" topLeftCell="A13" zoomScale="80" zoomScaleNormal="80" workbookViewId="0">
      <selection activeCell="A13" sqref="A13"/>
    </sheetView>
  </sheetViews>
  <sheetFormatPr defaultRowHeight="11.45" customHeight="1" x14ac:dyDescent="0.25"/>
  <cols>
    <col min="2" max="2" customWidth="true" width="13.140625" collapsed="true"/>
    <col min="3" max="3" customWidth="true" width="11.42578125" collapsed="true"/>
    <col min="4" max="4" bestFit="true" customWidth="true" width="28.5703125" collapsed="true"/>
    <col min="6" max="6" customWidth="true" width="13.7109375" collapsed="true"/>
    <col min="7" max="7" customWidth="true" width="9.28515625" collapsed="true"/>
    <col min="8" max="8" customWidth="true" width="7.0" collapsed="true"/>
    <col min="9" max="9" customWidth="true" width="25.5703125" collapsed="true"/>
    <col min="10" max="10" customWidth="true" width="52.140625" collapsed="true"/>
    <col min="11" max="11" customWidth="true" width="54.85546875" collapsed="true"/>
    <col min="16" max="16" customWidth="true" width="22.28515625" collapsed="true"/>
  </cols>
  <sheetData>
    <row r="1" spans="1:20" ht="11.45" customHeight="1" x14ac:dyDescent="0.25">
      <c r="A1" s="27" t="s">
        <v>23</v>
      </c>
      <c r="B1" s="27" t="s">
        <v>705</v>
      </c>
      <c r="C1" s="27" t="s">
        <v>2960</v>
      </c>
      <c r="D1" s="27"/>
      <c r="E1" s="27" t="s">
        <v>794</v>
      </c>
      <c r="F1" s="27" t="s">
        <v>2958</v>
      </c>
      <c r="G1" s="27" t="s">
        <v>785</v>
      </c>
      <c r="H1" s="2" t="s">
        <v>3056</v>
      </c>
      <c r="I1" s="30" t="s">
        <v>4738</v>
      </c>
      <c r="J1" s="27" t="s">
        <v>871</v>
      </c>
      <c r="K1" s="27" t="s">
        <v>26</v>
      </c>
      <c r="L1" s="30" t="s">
        <v>593</v>
      </c>
      <c r="M1" s="30" t="s">
        <v>4790</v>
      </c>
      <c r="N1" s="30" t="s">
        <v>3284</v>
      </c>
      <c r="O1" s="27" t="s">
        <v>991</v>
      </c>
      <c r="P1" s="74"/>
      <c r="Q1" s="27" t="s">
        <v>884</v>
      </c>
    </row>
    <row r="2" spans="1:20" s="37" customFormat="1" ht="11.45" customHeight="1" x14ac:dyDescent="0.25">
      <c r="A2" s="31"/>
      <c r="B2" s="31" t="s">
        <v>723</v>
      </c>
      <c r="C2" s="31" t="s">
        <v>429</v>
      </c>
      <c r="D2" s="31" t="s">
        <v>454</v>
      </c>
      <c r="E2" s="37">
        <v>147</v>
      </c>
      <c r="F2" s="31" t="s">
        <v>239</v>
      </c>
      <c r="G2" s="31">
        <v>1</v>
      </c>
      <c r="H2" s="31" t="s">
        <v>2</v>
      </c>
      <c r="I2" s="31" t="s">
        <v>435</v>
      </c>
      <c r="J2" s="44" t="s">
        <v>431</v>
      </c>
      <c r="K2" s="32" t="str">
        <f t="shared" ref="K2:K16" si="0">CONCATENATE(B2,"_",C2,"_",D2,"_",E2,"_",F2,"_",G2,"_",H2)</f>
        <v>TC18_B21_BrandName_147_len_1_p</v>
      </c>
      <c r="L2" s="32" t="s">
        <v>809</v>
      </c>
      <c r="M2" s="54" t="s">
        <v>0</v>
      </c>
      <c r="N2" s="54"/>
      <c r="O2" s="54"/>
      <c r="P2" s="51" t="s">
        <v>632</v>
      </c>
      <c r="Q2" s="51" t="s">
        <v>600</v>
      </c>
      <c r="R2" s="33" t="s">
        <v>450</v>
      </c>
      <c r="S2" s="39" t="s">
        <v>444</v>
      </c>
      <c r="T2" s="37">
        <v>147</v>
      </c>
    </row>
    <row r="3" spans="1:20" s="37" customFormat="1" ht="11.45" customHeight="1" x14ac:dyDescent="0.25">
      <c r="A3" s="31"/>
      <c r="B3" s="31" t="s">
        <v>724</v>
      </c>
      <c r="C3" s="31" t="s">
        <v>429</v>
      </c>
      <c r="D3" s="31" t="s">
        <v>454</v>
      </c>
      <c r="E3" s="37">
        <v>147</v>
      </c>
      <c r="F3" s="31" t="s">
        <v>239</v>
      </c>
      <c r="G3" s="31">
        <v>199</v>
      </c>
      <c r="H3" s="31" t="s">
        <v>2</v>
      </c>
      <c r="I3" s="31" t="s">
        <v>436</v>
      </c>
      <c r="J3" s="44" t="s">
        <v>432</v>
      </c>
      <c r="K3" s="32" t="str">
        <f t="shared" si="0"/>
        <v>TC19_B21_BrandName_147_len_199_p</v>
      </c>
      <c r="L3" s="32" t="s">
        <v>810</v>
      </c>
      <c r="M3" s="54" t="s">
        <v>0</v>
      </c>
      <c r="N3" s="54"/>
      <c r="O3" s="54"/>
      <c r="P3" s="51" t="s">
        <v>633</v>
      </c>
      <c r="Q3" s="51" t="s">
        <v>601</v>
      </c>
      <c r="R3" s="33" t="s">
        <v>451</v>
      </c>
      <c r="S3" s="39" t="s">
        <v>445</v>
      </c>
      <c r="T3" s="37">
        <v>147</v>
      </c>
    </row>
    <row r="4" spans="1:20" s="37" customFormat="1" ht="11.45" customHeight="1" x14ac:dyDescent="0.25">
      <c r="A4" s="31"/>
      <c r="B4" s="31" t="s">
        <v>725</v>
      </c>
      <c r="C4" s="31" t="s">
        <v>429</v>
      </c>
      <c r="D4" s="31" t="s">
        <v>454</v>
      </c>
      <c r="E4" s="37">
        <v>147</v>
      </c>
      <c r="F4" s="31" t="s">
        <v>239</v>
      </c>
      <c r="G4" s="31">
        <v>200</v>
      </c>
      <c r="H4" s="31" t="s">
        <v>2</v>
      </c>
      <c r="I4" s="31" t="s">
        <v>437</v>
      </c>
      <c r="J4" s="44" t="s">
        <v>433</v>
      </c>
      <c r="K4" s="32" t="str">
        <f t="shared" si="0"/>
        <v>TC20_B21_BrandName_147_len_200_p</v>
      </c>
      <c r="L4" s="32" t="s">
        <v>811</v>
      </c>
      <c r="M4" s="54" t="s">
        <v>0</v>
      </c>
      <c r="N4" s="54"/>
      <c r="O4" s="54"/>
      <c r="P4" s="51" t="s">
        <v>634</v>
      </c>
      <c r="Q4" s="51" t="s">
        <v>602</v>
      </c>
      <c r="R4" s="33" t="s">
        <v>452</v>
      </c>
      <c r="S4" s="39" t="s">
        <v>446</v>
      </c>
      <c r="T4" s="37">
        <v>147</v>
      </c>
    </row>
    <row r="5" spans="1:20" s="37" customFormat="1" ht="11.45" customHeight="1" x14ac:dyDescent="0.25">
      <c r="A5" s="31"/>
      <c r="B5" s="31" t="s">
        <v>726</v>
      </c>
      <c r="C5" s="31" t="s">
        <v>429</v>
      </c>
      <c r="D5" s="31" t="s">
        <v>454</v>
      </c>
      <c r="E5" s="37">
        <v>147</v>
      </c>
      <c r="F5" s="31" t="s">
        <v>239</v>
      </c>
      <c r="G5" s="31">
        <v>201</v>
      </c>
      <c r="H5" s="31" t="s">
        <v>793</v>
      </c>
      <c r="I5" s="31" t="s">
        <v>438</v>
      </c>
      <c r="J5" s="44" t="s">
        <v>434</v>
      </c>
      <c r="K5" s="32" t="str">
        <f t="shared" si="0"/>
        <v>TC21_B21_BrandName_147_len_201_chkfail</v>
      </c>
      <c r="L5" s="32" t="s">
        <v>812</v>
      </c>
      <c r="M5" s="54" t="s">
        <v>0</v>
      </c>
      <c r="N5" s="54"/>
      <c r="O5" s="54"/>
      <c r="P5" s="51" t="s">
        <v>447</v>
      </c>
      <c r="Q5" s="51" t="s">
        <v>453</v>
      </c>
      <c r="R5" s="33" t="s">
        <v>453</v>
      </c>
      <c r="S5" s="39" t="s">
        <v>447</v>
      </c>
      <c r="T5" s="37">
        <v>147</v>
      </c>
    </row>
    <row r="6" spans="1:20" s="37" customFormat="1" ht="11.45" customHeight="1" x14ac:dyDescent="0.25">
      <c r="A6" s="31"/>
      <c r="B6" s="31" t="s">
        <v>727</v>
      </c>
      <c r="C6" s="31" t="s">
        <v>429</v>
      </c>
      <c r="D6" s="31" t="s">
        <v>454</v>
      </c>
      <c r="E6" s="37">
        <v>147</v>
      </c>
      <c r="F6" s="31" t="s">
        <v>239</v>
      </c>
      <c r="G6" s="31">
        <v>250</v>
      </c>
      <c r="H6" s="31" t="s">
        <v>793</v>
      </c>
      <c r="I6" s="31" t="s">
        <v>439</v>
      </c>
      <c r="J6" s="44" t="s">
        <v>440</v>
      </c>
      <c r="K6" s="32" t="str">
        <f t="shared" si="0"/>
        <v>TC22_B21_BrandName_147_len_250_chkfail</v>
      </c>
      <c r="L6" s="32" t="s">
        <v>813</v>
      </c>
      <c r="M6" s="54" t="s">
        <v>0</v>
      </c>
      <c r="N6" s="54"/>
      <c r="O6" s="54"/>
      <c r="P6" s="51" t="s">
        <v>447</v>
      </c>
      <c r="Q6" s="51" t="s">
        <v>453</v>
      </c>
      <c r="R6" s="33" t="s">
        <v>453</v>
      </c>
      <c r="S6" s="39" t="s">
        <v>447</v>
      </c>
      <c r="T6" s="37">
        <v>147</v>
      </c>
    </row>
    <row r="7" spans="1:20" s="37" customFormat="1" ht="11.45" customHeight="1" x14ac:dyDescent="0.25">
      <c r="A7" s="31"/>
      <c r="B7" s="31" t="s">
        <v>728</v>
      </c>
      <c r="C7" s="31" t="s">
        <v>429</v>
      </c>
      <c r="D7" s="31" t="s">
        <v>454</v>
      </c>
      <c r="E7" s="37">
        <v>147</v>
      </c>
      <c r="F7" s="31" t="s">
        <v>239</v>
      </c>
      <c r="G7" s="31" t="s">
        <v>421</v>
      </c>
      <c r="H7" s="31" t="s">
        <v>793</v>
      </c>
      <c r="I7" s="31" t="s">
        <v>263</v>
      </c>
      <c r="J7" s="44" t="s">
        <v>442</v>
      </c>
      <c r="K7" s="32" t="str">
        <f t="shared" si="0"/>
        <v>TC23_B21_BrandName_147_len_space_chkfail</v>
      </c>
      <c r="L7" s="32" t="s">
        <v>814</v>
      </c>
      <c r="M7" s="54" t="s">
        <v>0</v>
      </c>
      <c r="N7" s="54"/>
      <c r="O7" s="54"/>
      <c r="P7" s="51" t="s">
        <v>660</v>
      </c>
      <c r="Q7" s="51" t="s">
        <v>660</v>
      </c>
      <c r="R7" s="52" t="s">
        <v>660</v>
      </c>
      <c r="S7" s="39" t="s">
        <v>448</v>
      </c>
      <c r="T7" s="37">
        <v>147</v>
      </c>
    </row>
    <row r="8" spans="1:20" s="37" customFormat="1" ht="11.45" customHeight="1" x14ac:dyDescent="0.25">
      <c r="A8" s="31"/>
      <c r="B8" s="31" t="s">
        <v>729</v>
      </c>
      <c r="C8" s="31" t="s">
        <v>429</v>
      </c>
      <c r="D8" s="31" t="s">
        <v>454</v>
      </c>
      <c r="E8" s="37">
        <v>147</v>
      </c>
      <c r="F8" s="31" t="s">
        <v>239</v>
      </c>
      <c r="G8" s="31" t="s">
        <v>671</v>
      </c>
      <c r="H8" s="31" t="s">
        <v>793</v>
      </c>
      <c r="I8" s="31" t="s">
        <v>441</v>
      </c>
      <c r="J8" s="44" t="s">
        <v>430</v>
      </c>
      <c r="K8" s="32" t="str">
        <f t="shared" si="0"/>
        <v>TC24_B21_BrandName_147_len_nospace_chkfail</v>
      </c>
      <c r="L8" s="32" t="s">
        <v>815</v>
      </c>
      <c r="M8" s="54" t="s">
        <v>0</v>
      </c>
      <c r="N8" s="54"/>
      <c r="O8" s="54"/>
      <c r="P8" s="51" t="s">
        <v>660</v>
      </c>
      <c r="Q8" s="51" t="s">
        <v>660</v>
      </c>
      <c r="R8" s="52" t="s">
        <v>660</v>
      </c>
      <c r="S8" s="39" t="s">
        <v>443</v>
      </c>
      <c r="T8" s="37">
        <v>147</v>
      </c>
    </row>
    <row r="9" spans="1:20" s="37" customFormat="1" ht="11.45" customHeight="1" x14ac:dyDescent="0.25">
      <c r="A9" s="31"/>
      <c r="B9" s="31" t="s">
        <v>730</v>
      </c>
      <c r="C9" s="31" t="s">
        <v>429</v>
      </c>
      <c r="D9" s="31" t="s">
        <v>454</v>
      </c>
      <c r="E9" s="37">
        <v>146</v>
      </c>
      <c r="F9" s="31" t="s">
        <v>685</v>
      </c>
      <c r="G9" s="31" t="s">
        <v>27</v>
      </c>
      <c r="H9" s="31" t="s">
        <v>2</v>
      </c>
      <c r="I9" s="31" t="s">
        <v>457</v>
      </c>
      <c r="J9" s="44" t="s">
        <v>455</v>
      </c>
      <c r="K9" s="32" t="str">
        <f t="shared" si="0"/>
        <v>TC26_B21_BrandName_146_bizrul_valid_p</v>
      </c>
      <c r="L9" s="32" t="s">
        <v>816</v>
      </c>
      <c r="M9" s="54" t="s">
        <v>0</v>
      </c>
      <c r="N9" s="54"/>
      <c r="O9" s="54"/>
      <c r="P9" s="51" t="s">
        <v>635</v>
      </c>
      <c r="Q9" s="51" t="s">
        <v>603</v>
      </c>
      <c r="R9" s="33" t="s">
        <v>483</v>
      </c>
      <c r="S9" s="39" t="s">
        <v>476</v>
      </c>
      <c r="T9" s="37">
        <v>146</v>
      </c>
    </row>
    <row r="10" spans="1:20" s="37" customFormat="1" ht="11.45" customHeight="1" x14ac:dyDescent="0.2">
      <c r="A10" s="31"/>
      <c r="B10" s="31" t="s">
        <v>731</v>
      </c>
      <c r="C10" s="31" t="s">
        <v>429</v>
      </c>
      <c r="D10" s="31" t="s">
        <v>454</v>
      </c>
      <c r="E10" s="37">
        <v>146</v>
      </c>
      <c r="F10" s="31" t="s">
        <v>685</v>
      </c>
      <c r="G10" s="31" t="s">
        <v>672</v>
      </c>
      <c r="H10" s="31" t="s">
        <v>789</v>
      </c>
      <c r="I10" s="31" t="s">
        <v>458</v>
      </c>
      <c r="J10" s="44" t="s">
        <v>459</v>
      </c>
      <c r="K10" s="32" t="str">
        <f t="shared" si="0"/>
        <v>TC27_B21_BrandName_146_bizrul_nullSubNull_err</v>
      </c>
      <c r="L10" s="32" t="s">
        <v>817</v>
      </c>
      <c r="M10" s="55" t="s">
        <v>0</v>
      </c>
      <c r="N10" s="55"/>
      <c r="O10" s="55"/>
      <c r="P10" s="33" t="s">
        <v>531</v>
      </c>
      <c r="Q10" s="33" t="s">
        <v>531</v>
      </c>
      <c r="R10" s="33" t="s">
        <v>531</v>
      </c>
      <c r="S10" s="39" t="s">
        <v>477</v>
      </c>
      <c r="T10" s="37">
        <v>146</v>
      </c>
    </row>
    <row r="11" spans="1:20" s="37" customFormat="1" ht="11.45" customHeight="1" x14ac:dyDescent="0.25">
      <c r="A11" s="31"/>
      <c r="B11" s="31" t="s">
        <v>732</v>
      </c>
      <c r="C11" s="31" t="s">
        <v>429</v>
      </c>
      <c r="D11" s="31" t="s">
        <v>454</v>
      </c>
      <c r="E11" s="37">
        <v>146</v>
      </c>
      <c r="F11" s="31" t="s">
        <v>685</v>
      </c>
      <c r="G11" s="31" t="s">
        <v>673</v>
      </c>
      <c r="H11" s="31" t="s">
        <v>789</v>
      </c>
      <c r="I11" s="31" t="s">
        <v>460</v>
      </c>
      <c r="J11" s="44" t="s">
        <v>461</v>
      </c>
      <c r="K11" s="32" t="str">
        <f t="shared" si="0"/>
        <v>TC28_B21_BrandName_146_bizrul_avlblSubNull_err</v>
      </c>
      <c r="L11" s="32" t="s">
        <v>818</v>
      </c>
      <c r="M11" s="54" t="s">
        <v>0</v>
      </c>
      <c r="N11" s="54"/>
      <c r="O11" s="54"/>
      <c r="P11" s="51" t="s">
        <v>631</v>
      </c>
      <c r="Q11" s="51" t="s">
        <v>599</v>
      </c>
      <c r="R11" s="33" t="s">
        <v>484</v>
      </c>
      <c r="S11" s="39" t="s">
        <v>478</v>
      </c>
      <c r="T11" s="37">
        <v>146</v>
      </c>
    </row>
    <row r="12" spans="1:20" s="37" customFormat="1" ht="11.45" customHeight="1" x14ac:dyDescent="0.25">
      <c r="A12" s="31"/>
      <c r="B12" s="31" t="s">
        <v>733</v>
      </c>
      <c r="C12" s="31" t="s">
        <v>429</v>
      </c>
      <c r="D12" s="31" t="s">
        <v>454</v>
      </c>
      <c r="E12" s="37">
        <v>146</v>
      </c>
      <c r="F12" s="31" t="s">
        <v>685</v>
      </c>
      <c r="G12" s="31" t="s">
        <v>674</v>
      </c>
      <c r="H12" s="31" t="s">
        <v>789</v>
      </c>
      <c r="I12" s="31" t="s">
        <v>462</v>
      </c>
      <c r="J12" s="44" t="s">
        <v>463</v>
      </c>
      <c r="K12" s="32" t="str">
        <f t="shared" si="0"/>
        <v>TC29_B21_BrandName_146_bizrul_nullSubAvlbl_err</v>
      </c>
      <c r="L12" s="32" t="s">
        <v>819</v>
      </c>
      <c r="M12" s="54" t="s">
        <v>0</v>
      </c>
      <c r="N12" s="54"/>
      <c r="O12" s="54"/>
      <c r="P12" s="51" t="s">
        <v>637</v>
      </c>
      <c r="Q12" s="51" t="s">
        <v>605</v>
      </c>
      <c r="R12" s="33" t="s">
        <v>485</v>
      </c>
      <c r="S12" s="39" t="s">
        <v>479</v>
      </c>
      <c r="T12" s="37">
        <v>146</v>
      </c>
    </row>
    <row r="13" spans="1:20" s="37" customFormat="1" ht="11.45" customHeight="1" x14ac:dyDescent="0.25">
      <c r="A13" s="31"/>
      <c r="B13" s="31" t="s">
        <v>734</v>
      </c>
      <c r="C13" s="31" t="s">
        <v>429</v>
      </c>
      <c r="D13" s="31" t="s">
        <v>454</v>
      </c>
      <c r="E13" s="37">
        <v>146</v>
      </c>
      <c r="F13" s="31" t="s">
        <v>685</v>
      </c>
      <c r="G13" s="31" t="s">
        <v>675</v>
      </c>
      <c r="H13" s="31" t="s">
        <v>789</v>
      </c>
      <c r="I13" s="31" t="s">
        <v>465</v>
      </c>
      <c r="J13" s="44" t="s">
        <v>464</v>
      </c>
      <c r="K13" s="32" t="str">
        <f t="shared" si="0"/>
        <v>TC30_B21_BrandName_146_bizrul_unknownSubAvlbl_err</v>
      </c>
      <c r="L13" s="32" t="s">
        <v>820</v>
      </c>
      <c r="M13" s="54" t="s">
        <v>0</v>
      </c>
      <c r="N13" s="54"/>
      <c r="O13" s="54"/>
      <c r="P13" s="51" t="s">
        <v>636</v>
      </c>
      <c r="Q13" s="51" t="s">
        <v>604</v>
      </c>
      <c r="R13" s="33" t="s">
        <v>486</v>
      </c>
      <c r="S13" s="39" t="s">
        <v>480</v>
      </c>
      <c r="T13" s="37">
        <v>146</v>
      </c>
    </row>
    <row r="14" spans="1:20" s="37" customFormat="1" ht="11.45" customHeight="1" x14ac:dyDescent="0.25">
      <c r="A14" s="31"/>
      <c r="B14" s="31" t="s">
        <v>735</v>
      </c>
      <c r="C14" s="31" t="s">
        <v>429</v>
      </c>
      <c r="D14" s="31" t="s">
        <v>454</v>
      </c>
      <c r="E14" s="37">
        <v>146</v>
      </c>
      <c r="F14" s="31" t="s">
        <v>685</v>
      </c>
      <c r="G14" s="31" t="s">
        <v>676</v>
      </c>
      <c r="H14" s="31" t="s">
        <v>789</v>
      </c>
      <c r="I14" s="31" t="s">
        <v>466</v>
      </c>
      <c r="J14" s="44" t="s">
        <v>467</v>
      </c>
      <c r="K14" s="32" t="str">
        <f t="shared" si="0"/>
        <v>TC31_B21_BrandName_146_bizrul_unknownSubNUll_err</v>
      </c>
      <c r="L14" s="32" t="s">
        <v>821</v>
      </c>
      <c r="M14" s="54" t="s">
        <v>0</v>
      </c>
      <c r="N14" s="54"/>
      <c r="O14" s="54"/>
      <c r="P14" s="51" t="s">
        <v>638</v>
      </c>
      <c r="Q14" s="51" t="s">
        <v>606</v>
      </c>
      <c r="R14" s="33" t="s">
        <v>487</v>
      </c>
      <c r="S14" s="39" t="s">
        <v>481</v>
      </c>
      <c r="T14" s="37">
        <v>146</v>
      </c>
    </row>
    <row r="15" spans="1:20" s="37" customFormat="1" ht="11.45" customHeight="1" x14ac:dyDescent="0.25">
      <c r="A15" s="31"/>
      <c r="B15" s="31" t="s">
        <v>736</v>
      </c>
      <c r="C15" s="31" t="s">
        <v>429</v>
      </c>
      <c r="D15" s="31" t="s">
        <v>454</v>
      </c>
      <c r="E15" s="37">
        <v>146</v>
      </c>
      <c r="F15" s="31" t="s">
        <v>685</v>
      </c>
      <c r="G15" s="31" t="s">
        <v>470</v>
      </c>
      <c r="H15" s="31" t="s">
        <v>789</v>
      </c>
      <c r="I15" s="31" t="s">
        <v>468</v>
      </c>
      <c r="J15" s="44" t="s">
        <v>469</v>
      </c>
      <c r="K15" s="32" t="str">
        <f t="shared" si="0"/>
        <v>TC32_B21_BrandName_146_bizrul_removeSubAvlbl_err</v>
      </c>
      <c r="L15" s="32" t="s">
        <v>822</v>
      </c>
      <c r="M15" s="54" t="s">
        <v>0</v>
      </c>
      <c r="N15" s="54"/>
      <c r="O15" s="54"/>
      <c r="P15" s="51" t="s">
        <v>639</v>
      </c>
      <c r="Q15" s="51" t="s">
        <v>607</v>
      </c>
      <c r="R15" s="33" t="s">
        <v>488</v>
      </c>
      <c r="S15" s="39" t="s">
        <v>482</v>
      </c>
      <c r="T15" s="37">
        <v>146</v>
      </c>
    </row>
    <row r="16" spans="1:20" s="37" customFormat="1" ht="11.45" customHeight="1" x14ac:dyDescent="0.25">
      <c r="A16" s="31"/>
      <c r="B16" s="31" t="s">
        <v>737</v>
      </c>
      <c r="C16" s="31" t="s">
        <v>429</v>
      </c>
      <c r="D16" s="31" t="s">
        <v>454</v>
      </c>
      <c r="E16" s="37">
        <v>146</v>
      </c>
      <c r="F16" s="31" t="s">
        <v>685</v>
      </c>
      <c r="G16" s="31" t="s">
        <v>663</v>
      </c>
      <c r="H16" s="31" t="s">
        <v>789</v>
      </c>
      <c r="I16" s="31" t="s">
        <v>473</v>
      </c>
      <c r="J16" s="44" t="s">
        <v>471</v>
      </c>
      <c r="K16" s="32" t="str">
        <f t="shared" si="0"/>
        <v>TC33_B21_BrandName_146_bizrul_remove_SubNull_err</v>
      </c>
      <c r="L16" s="32" t="s">
        <v>823</v>
      </c>
      <c r="M16" s="54" t="s">
        <v>0</v>
      </c>
      <c r="N16" s="54"/>
      <c r="O16" s="54"/>
      <c r="P16" s="51" t="s">
        <v>636</v>
      </c>
      <c r="Q16" s="51" t="s">
        <v>604</v>
      </c>
      <c r="R16" s="33" t="s">
        <v>531</v>
      </c>
      <c r="S16" s="39" t="s">
        <v>491</v>
      </c>
      <c r="T16" s="37">
        <v>146</v>
      </c>
    </row>
    <row r="17" spans="1:17" s="99" customFormat="1" ht="11.45" customHeight="1" x14ac:dyDescent="0.25">
      <c r="A17" s="101"/>
      <c r="B17" s="99" t="s">
        <v>3050</v>
      </c>
      <c r="C17" s="147" t="s">
        <v>1382</v>
      </c>
      <c r="D17" s="147" t="s">
        <v>1383</v>
      </c>
      <c r="E17" s="148"/>
      <c r="F17" s="148" t="s">
        <v>31</v>
      </c>
      <c r="G17" s="147" t="s">
        <v>878</v>
      </c>
      <c r="H17" s="148" t="s">
        <v>2</v>
      </c>
      <c r="I17" s="149" t="s">
        <v>145</v>
      </c>
      <c r="J17" s="147" t="s">
        <v>3115</v>
      </c>
      <c r="K17" s="26" t="str">
        <f t="shared" ref="K17:K41" si="1">CONCATENATE(B17,"_",C17,"_",D17,"_",E17,"_",F17,"_",G17,"_",H17)</f>
        <v>TCM93_B211_ProductCode__null_Optional_p</v>
      </c>
      <c r="L17" s="136"/>
      <c r="M17" s="136" t="s">
        <v>0</v>
      </c>
      <c r="N17" s="136"/>
      <c r="Q17" s="51" t="s">
        <v>660</v>
      </c>
    </row>
    <row r="18" spans="1:17" s="99" customFormat="1" ht="11.45" customHeight="1" x14ac:dyDescent="0.25">
      <c r="A18" s="101"/>
      <c r="B18" s="99" t="s">
        <v>3051</v>
      </c>
      <c r="C18" s="147" t="s">
        <v>1389</v>
      </c>
      <c r="D18" s="147" t="s">
        <v>1390</v>
      </c>
      <c r="E18" s="148"/>
      <c r="F18" s="148" t="s">
        <v>31</v>
      </c>
      <c r="G18" s="147" t="s">
        <v>121</v>
      </c>
      <c r="H18" s="148" t="s">
        <v>2</v>
      </c>
      <c r="I18" s="149" t="s">
        <v>144</v>
      </c>
      <c r="J18" s="147" t="s">
        <v>3116</v>
      </c>
      <c r="K18" s="26" t="str">
        <f t="shared" si="1"/>
        <v>TCM94_B212_RegistrationIdentifier__null_optional_p</v>
      </c>
      <c r="L18" s="136"/>
      <c r="M18" s="136" t="s">
        <v>0</v>
      </c>
      <c r="N18" s="136"/>
      <c r="P18" s="136" t="s">
        <v>4792</v>
      </c>
      <c r="Q18" s="51" t="s">
        <v>660</v>
      </c>
    </row>
    <row r="19" spans="1:17" s="99" customFormat="1" ht="11.45" customHeight="1" x14ac:dyDescent="0.25">
      <c r="A19" s="101"/>
      <c r="B19" s="99" t="s">
        <v>3052</v>
      </c>
      <c r="C19" s="147" t="s">
        <v>1396</v>
      </c>
      <c r="D19" s="147" t="s">
        <v>1397</v>
      </c>
      <c r="E19" s="148"/>
      <c r="F19" s="148" t="s">
        <v>31</v>
      </c>
      <c r="G19" s="147" t="s">
        <v>28</v>
      </c>
      <c r="H19" s="148" t="s">
        <v>3</v>
      </c>
      <c r="I19" s="149" t="s">
        <v>144</v>
      </c>
      <c r="J19" s="147" t="s">
        <v>3117</v>
      </c>
      <c r="K19" s="26" t="str">
        <f t="shared" si="1"/>
        <v>TCM95_B213_ATCvetCode__null_mandatory_n</v>
      </c>
      <c r="L19" s="136"/>
      <c r="M19" s="136" t="s">
        <v>0</v>
      </c>
      <c r="N19" s="136"/>
      <c r="P19" s="136" t="s">
        <v>4791</v>
      </c>
      <c r="Q19" s="51" t="s">
        <v>660</v>
      </c>
    </row>
    <row r="20" spans="1:17" s="151" customFormat="1" ht="11.45" customHeight="1" x14ac:dyDescent="0.25">
      <c r="A20" s="150"/>
      <c r="B20" s="151" t="s">
        <v>4796</v>
      </c>
      <c r="C20" s="152" t="s">
        <v>1396</v>
      </c>
      <c r="D20" s="152" t="s">
        <v>1397</v>
      </c>
      <c r="E20" s="153"/>
      <c r="F20" s="153" t="s">
        <v>4801</v>
      </c>
      <c r="G20" s="151" t="s">
        <v>4799</v>
      </c>
      <c r="H20" s="153" t="s">
        <v>2</v>
      </c>
      <c r="I20" s="154" t="s">
        <v>144</v>
      </c>
      <c r="J20" s="152" t="s">
        <v>4793</v>
      </c>
      <c r="K20" s="32" t="str">
        <f t="shared" si="1"/>
        <v>TCM951_B213_ATCvetCode__QA06AD01_lookup_p</v>
      </c>
      <c r="L20" s="155"/>
      <c r="M20" s="155" t="s">
        <v>0</v>
      </c>
      <c r="N20" s="155"/>
      <c r="P20" s="155" t="s">
        <v>4791</v>
      </c>
      <c r="Q20" s="51" t="s">
        <v>660</v>
      </c>
    </row>
    <row r="21" spans="1:17" s="151" customFormat="1" ht="11.45" customHeight="1" x14ac:dyDescent="0.25">
      <c r="A21" s="150"/>
      <c r="B21" s="151" t="s">
        <v>4797</v>
      </c>
      <c r="C21" s="152" t="s">
        <v>1396</v>
      </c>
      <c r="D21" s="152" t="s">
        <v>1397</v>
      </c>
      <c r="E21" s="153"/>
      <c r="F21" s="153" t="s">
        <v>4800</v>
      </c>
      <c r="G21" s="151" t="s">
        <v>4799</v>
      </c>
      <c r="H21" s="153" t="s">
        <v>2</v>
      </c>
      <c r="I21" s="154" t="s">
        <v>144</v>
      </c>
      <c r="J21" s="152" t="s">
        <v>4794</v>
      </c>
      <c r="K21" s="32" t="str">
        <f t="shared" si="1"/>
        <v>TCM952_B213_ATCvetCode__QA06AD02_lookup_p</v>
      </c>
      <c r="L21" s="155"/>
      <c r="M21" s="155" t="s">
        <v>0</v>
      </c>
      <c r="N21" s="155"/>
      <c r="P21" s="155" t="s">
        <v>4791</v>
      </c>
      <c r="Q21" s="51" t="s">
        <v>660</v>
      </c>
    </row>
    <row r="22" spans="1:17" s="151" customFormat="1" ht="11.45" customHeight="1" thickBot="1" x14ac:dyDescent="0.3">
      <c r="A22" s="162"/>
      <c r="B22" s="151" t="s">
        <v>4798</v>
      </c>
      <c r="C22" s="152" t="s">
        <v>1396</v>
      </c>
      <c r="D22" s="152" t="s">
        <v>1397</v>
      </c>
      <c r="E22" s="163"/>
      <c r="F22" s="163" t="s">
        <v>669</v>
      </c>
      <c r="G22" s="151" t="s">
        <v>4799</v>
      </c>
      <c r="H22" s="163" t="s">
        <v>2</v>
      </c>
      <c r="I22" s="164" t="s">
        <v>144</v>
      </c>
      <c r="J22" s="152" t="s">
        <v>4795</v>
      </c>
      <c r="K22" s="158" t="str">
        <f t="shared" si="1"/>
        <v>TCM953_B213_ATCvetCode__unknown_lookup_p</v>
      </c>
      <c r="L22" s="155"/>
      <c r="M22" s="155" t="s">
        <v>0</v>
      </c>
      <c r="N22" s="155"/>
      <c r="P22" s="155" t="s">
        <v>4791</v>
      </c>
      <c r="Q22" s="51" t="s">
        <v>660</v>
      </c>
    </row>
    <row r="23" spans="1:17" s="128" customFormat="1" ht="11.45" customHeight="1" thickBot="1" x14ac:dyDescent="0.3">
      <c r="A23" s="185"/>
      <c r="B23" s="186" t="s">
        <v>4998</v>
      </c>
      <c r="C23" s="186" t="s">
        <v>1403</v>
      </c>
      <c r="D23" s="186" t="s">
        <v>1404</v>
      </c>
      <c r="E23" s="186">
        <v>0</v>
      </c>
      <c r="F23" s="186" t="s">
        <v>31</v>
      </c>
      <c r="G23" s="186" t="s">
        <v>878</v>
      </c>
      <c r="H23" s="186" t="s">
        <v>2</v>
      </c>
      <c r="I23" s="186" t="s">
        <v>145</v>
      </c>
      <c r="J23" s="186" t="s">
        <v>3118</v>
      </c>
      <c r="K23" s="187" t="str">
        <f t="shared" si="1"/>
        <v>TB23_B214_CompanyorMAH_0_null_Optional_p</v>
      </c>
      <c r="L23" s="132"/>
      <c r="M23" s="132" t="s">
        <v>0</v>
      </c>
      <c r="N23" s="132"/>
      <c r="Q23" s="131" t="s">
        <v>5134</v>
      </c>
    </row>
    <row r="24" spans="1:17" s="128" customFormat="1" ht="11.45" customHeight="1" thickBot="1" x14ac:dyDescent="0.3">
      <c r="A24" s="188"/>
      <c r="B24" s="186" t="s">
        <v>4999</v>
      </c>
      <c r="C24" s="189" t="s">
        <v>1403</v>
      </c>
      <c r="D24" s="189" t="s">
        <v>1404</v>
      </c>
      <c r="E24" s="189">
        <v>152</v>
      </c>
      <c r="F24" s="189">
        <v>0</v>
      </c>
      <c r="G24" s="189" t="s">
        <v>239</v>
      </c>
      <c r="H24" s="189" t="s">
        <v>2</v>
      </c>
      <c r="I24" s="189" t="s">
        <v>495</v>
      </c>
      <c r="J24" s="189" t="s">
        <v>1405</v>
      </c>
      <c r="K24" s="190" t="str">
        <f t="shared" si="1"/>
        <v>TB24_B214_CompanyorMAH_152_0_len_p</v>
      </c>
      <c r="L24" s="132"/>
      <c r="M24" s="132" t="s">
        <v>0</v>
      </c>
      <c r="N24" s="132"/>
      <c r="Q24" s="131" t="s">
        <v>5135</v>
      </c>
    </row>
    <row r="25" spans="1:17" s="128" customFormat="1" ht="11.45" customHeight="1" thickBot="1" x14ac:dyDescent="0.3">
      <c r="A25" s="188"/>
      <c r="B25" s="186" t="s">
        <v>5000</v>
      </c>
      <c r="C25" s="189" t="s">
        <v>1403</v>
      </c>
      <c r="D25" s="189" t="s">
        <v>1404</v>
      </c>
      <c r="E25" s="189">
        <v>152</v>
      </c>
      <c r="F25" s="189">
        <v>1</v>
      </c>
      <c r="G25" s="189" t="s">
        <v>239</v>
      </c>
      <c r="H25" s="189" t="s">
        <v>2</v>
      </c>
      <c r="I25" s="189" t="s">
        <v>495</v>
      </c>
      <c r="J25" s="189" t="s">
        <v>1406</v>
      </c>
      <c r="K25" s="190" t="str">
        <f t="shared" si="1"/>
        <v>TB25_B214_CompanyorMAH_152_1_len_p</v>
      </c>
      <c r="L25" s="132"/>
      <c r="M25" s="132" t="s">
        <v>0</v>
      </c>
      <c r="N25" s="132"/>
      <c r="Q25" s="131" t="s">
        <v>5136</v>
      </c>
    </row>
    <row r="26" spans="1:17" s="128" customFormat="1" ht="11.45" customHeight="1" thickBot="1" x14ac:dyDescent="0.3">
      <c r="A26" s="188"/>
      <c r="B26" s="186" t="s">
        <v>5001</v>
      </c>
      <c r="C26" s="189" t="s">
        <v>1403</v>
      </c>
      <c r="D26" s="189" t="s">
        <v>1404</v>
      </c>
      <c r="E26" s="189">
        <v>152</v>
      </c>
      <c r="F26" s="189">
        <v>99</v>
      </c>
      <c r="G26" s="189" t="s">
        <v>239</v>
      </c>
      <c r="H26" s="189" t="s">
        <v>2</v>
      </c>
      <c r="I26" s="189" t="s">
        <v>495</v>
      </c>
      <c r="J26" s="189" t="s">
        <v>1407</v>
      </c>
      <c r="K26" s="190" t="str">
        <f t="shared" si="1"/>
        <v>TB26_B214_CompanyorMAH_152_99_len_p</v>
      </c>
      <c r="L26" s="132"/>
      <c r="M26" s="132" t="s">
        <v>0</v>
      </c>
      <c r="N26" s="132"/>
      <c r="Q26" s="131" t="s">
        <v>5137</v>
      </c>
    </row>
    <row r="27" spans="1:17" s="128" customFormat="1" ht="11.45" customHeight="1" thickBot="1" x14ac:dyDescent="0.3">
      <c r="A27" s="188"/>
      <c r="B27" s="186" t="s">
        <v>5002</v>
      </c>
      <c r="C27" s="189" t="s">
        <v>1403</v>
      </c>
      <c r="D27" s="189" t="s">
        <v>1404</v>
      </c>
      <c r="E27" s="189">
        <v>152</v>
      </c>
      <c r="F27" s="189">
        <v>100</v>
      </c>
      <c r="G27" s="189" t="s">
        <v>239</v>
      </c>
      <c r="H27" s="189" t="s">
        <v>2</v>
      </c>
      <c r="I27" s="189" t="s">
        <v>495</v>
      </c>
      <c r="J27" s="189" t="s">
        <v>1408</v>
      </c>
      <c r="K27" s="190" t="str">
        <f t="shared" si="1"/>
        <v>TB27_B214_CompanyorMAH_152_100_len_p</v>
      </c>
      <c r="L27" s="132"/>
      <c r="M27" s="132" t="s">
        <v>0</v>
      </c>
      <c r="N27" s="132"/>
      <c r="Q27" s="131" t="s">
        <v>5138</v>
      </c>
    </row>
    <row r="28" spans="1:17" s="128" customFormat="1" ht="11.45" customHeight="1" thickBot="1" x14ac:dyDescent="0.3">
      <c r="A28" s="191"/>
      <c r="B28" s="186" t="s">
        <v>5003</v>
      </c>
      <c r="C28" s="192" t="s">
        <v>1403</v>
      </c>
      <c r="D28" s="192" t="s">
        <v>1404</v>
      </c>
      <c r="E28" s="192">
        <v>152</v>
      </c>
      <c r="F28" s="192">
        <v>101</v>
      </c>
      <c r="G28" s="192" t="s">
        <v>239</v>
      </c>
      <c r="H28" s="192" t="s">
        <v>3</v>
      </c>
      <c r="I28" s="192" t="s">
        <v>495</v>
      </c>
      <c r="J28" s="192" t="s">
        <v>1409</v>
      </c>
      <c r="K28" s="193" t="str">
        <f t="shared" si="1"/>
        <v>TB28_B214_CompanyorMAH_152_101_len_n</v>
      </c>
      <c r="L28" s="132"/>
      <c r="M28" s="132" t="s">
        <v>0</v>
      </c>
      <c r="N28" s="132"/>
      <c r="Q28" s="131" t="s">
        <v>5139</v>
      </c>
    </row>
    <row r="29" spans="1:17" s="128" customFormat="1" ht="11.45" customHeight="1" thickBot="1" x14ac:dyDescent="0.3">
      <c r="A29" s="185"/>
      <c r="B29" s="186" t="s">
        <v>5004</v>
      </c>
      <c r="C29" s="186" t="s">
        <v>1410</v>
      </c>
      <c r="D29" s="186" t="s">
        <v>1411</v>
      </c>
      <c r="E29" s="186" t="s">
        <v>31</v>
      </c>
      <c r="F29" s="186" t="s">
        <v>28</v>
      </c>
      <c r="G29" s="186" t="s">
        <v>121</v>
      </c>
      <c r="H29" s="186" t="s">
        <v>2</v>
      </c>
      <c r="I29" s="186" t="s">
        <v>145</v>
      </c>
      <c r="J29" s="186" t="s">
        <v>3119</v>
      </c>
      <c r="K29" s="190" t="str">
        <f t="shared" si="1"/>
        <v>TB29_B215_MAHAssessment_null_mandatory_optional_p</v>
      </c>
      <c r="L29" s="132"/>
      <c r="M29" s="132" t="s">
        <v>0</v>
      </c>
      <c r="N29" s="132"/>
      <c r="Q29" s="131" t="s">
        <v>4269</v>
      </c>
    </row>
    <row r="30" spans="1:17" s="128" customFormat="1" ht="11.45" customHeight="1" thickBot="1" x14ac:dyDescent="0.3">
      <c r="A30" s="188"/>
      <c r="B30" s="186" t="s">
        <v>5005</v>
      </c>
      <c r="C30" s="189" t="s">
        <v>1410</v>
      </c>
      <c r="D30" s="189" t="s">
        <v>1411</v>
      </c>
      <c r="E30" s="189">
        <v>153</v>
      </c>
      <c r="F30" s="189">
        <v>0</v>
      </c>
      <c r="G30" s="189" t="s">
        <v>239</v>
      </c>
      <c r="H30" s="189" t="s">
        <v>2</v>
      </c>
      <c r="I30" s="189" t="s">
        <v>495</v>
      </c>
      <c r="J30" s="189" t="s">
        <v>1412</v>
      </c>
      <c r="K30" s="190" t="str">
        <f t="shared" si="1"/>
        <v>TB30_B215_MAHAssessment_153_0_len_p</v>
      </c>
      <c r="L30" s="132"/>
      <c r="M30" s="132" t="s">
        <v>0</v>
      </c>
      <c r="N30" s="132"/>
      <c r="Q30" s="131" t="s">
        <v>5140</v>
      </c>
    </row>
    <row r="31" spans="1:17" s="128" customFormat="1" ht="11.45" customHeight="1" thickBot="1" x14ac:dyDescent="0.3">
      <c r="A31" s="188"/>
      <c r="B31" s="186" t="s">
        <v>5006</v>
      </c>
      <c r="C31" s="189" t="s">
        <v>1410</v>
      </c>
      <c r="D31" s="189" t="s">
        <v>1411</v>
      </c>
      <c r="E31" s="189">
        <v>153</v>
      </c>
      <c r="F31" s="189">
        <v>1</v>
      </c>
      <c r="G31" s="189" t="s">
        <v>239</v>
      </c>
      <c r="H31" s="189" t="s">
        <v>2</v>
      </c>
      <c r="I31" s="189" t="s">
        <v>495</v>
      </c>
      <c r="J31" s="189" t="s">
        <v>1413</v>
      </c>
      <c r="K31" s="190" t="str">
        <f t="shared" si="1"/>
        <v>TB31_B215_MAHAssessment_153_1_len_p</v>
      </c>
      <c r="L31" s="132"/>
      <c r="M31" s="132" t="s">
        <v>0</v>
      </c>
      <c r="N31" s="132"/>
      <c r="Q31" s="131" t="s">
        <v>5141</v>
      </c>
    </row>
    <row r="32" spans="1:17" s="128" customFormat="1" ht="11.45" customHeight="1" thickBot="1" x14ac:dyDescent="0.3">
      <c r="A32" s="188"/>
      <c r="B32" s="186" t="s">
        <v>5007</v>
      </c>
      <c r="C32" s="189" t="s">
        <v>1410</v>
      </c>
      <c r="D32" s="189" t="s">
        <v>1411</v>
      </c>
      <c r="E32" s="189">
        <v>153</v>
      </c>
      <c r="F32" s="189">
        <v>3999</v>
      </c>
      <c r="G32" s="189" t="s">
        <v>239</v>
      </c>
      <c r="H32" s="189" t="s">
        <v>2</v>
      </c>
      <c r="I32" s="189" t="s">
        <v>495</v>
      </c>
      <c r="J32" s="189" t="s">
        <v>1414</v>
      </c>
      <c r="K32" s="190" t="str">
        <f t="shared" si="1"/>
        <v>TB32_B215_MAHAssessment_153_3999_len_p</v>
      </c>
      <c r="L32" s="132"/>
      <c r="M32" s="132" t="s">
        <v>0</v>
      </c>
      <c r="N32" s="132"/>
      <c r="Q32" s="131" t="s">
        <v>5142</v>
      </c>
    </row>
    <row r="33" spans="1:16384" s="128" customFormat="1" ht="11.45" customHeight="1" thickBot="1" x14ac:dyDescent="0.3">
      <c r="A33" s="188"/>
      <c r="B33" s="186" t="s">
        <v>5008</v>
      </c>
      <c r="C33" s="189" t="s">
        <v>1410</v>
      </c>
      <c r="D33" s="189" t="s">
        <v>1411</v>
      </c>
      <c r="E33" s="189">
        <v>153</v>
      </c>
      <c r="F33" s="189">
        <v>4000</v>
      </c>
      <c r="G33" s="189" t="s">
        <v>239</v>
      </c>
      <c r="H33" s="189" t="s">
        <v>2</v>
      </c>
      <c r="I33" s="189" t="s">
        <v>495</v>
      </c>
      <c r="J33" s="189" t="s">
        <v>1415</v>
      </c>
      <c r="K33" s="190" t="str">
        <f t="shared" si="1"/>
        <v>TB33_B215_MAHAssessment_153_4000_len_p</v>
      </c>
      <c r="L33" s="132"/>
      <c r="M33" s="132" t="s">
        <v>0</v>
      </c>
      <c r="N33" s="132"/>
      <c r="Q33" s="131" t="s">
        <v>5143</v>
      </c>
    </row>
    <row r="34" spans="1:16384" s="99" customFormat="1" ht="18" customHeight="1" thickBot="1" x14ac:dyDescent="0.3">
      <c r="A34" s="194"/>
      <c r="B34" s="195" t="s">
        <v>5009</v>
      </c>
      <c r="C34" s="196" t="s">
        <v>1410</v>
      </c>
      <c r="D34" s="196" t="s">
        <v>1411</v>
      </c>
      <c r="E34" s="196">
        <v>153</v>
      </c>
      <c r="F34" s="196">
        <v>4001</v>
      </c>
      <c r="G34" s="196" t="s">
        <v>239</v>
      </c>
      <c r="H34" s="196" t="s">
        <v>3</v>
      </c>
      <c r="I34" s="196" t="s">
        <v>495</v>
      </c>
      <c r="J34" s="196" t="s">
        <v>1416</v>
      </c>
      <c r="K34" s="197" t="str">
        <f t="shared" si="1"/>
        <v>TB34_B215_MAHAssessment_153_4001_len_n</v>
      </c>
      <c r="L34" s="136"/>
      <c r="M34" s="136" t="s">
        <v>0</v>
      </c>
      <c r="N34" s="136"/>
      <c r="Q34" s="198" t="s">
        <v>5144</v>
      </c>
    </row>
    <row r="35" spans="1:16384" s="2" customFormat="1" ht="11.45" customHeight="1" thickBot="1" x14ac:dyDescent="0.3">
      <c r="A35" s="165" t="s">
        <v>0</v>
      </c>
      <c r="B35" s="166" t="s">
        <v>5010</v>
      </c>
      <c r="C35" s="166" t="s">
        <v>1430</v>
      </c>
      <c r="D35" s="166" t="s">
        <v>4802</v>
      </c>
      <c r="E35" s="166">
        <v>154</v>
      </c>
      <c r="F35" s="166" t="s">
        <v>121</v>
      </c>
      <c r="G35" s="166" t="s">
        <v>31</v>
      </c>
      <c r="H35" s="166" t="s">
        <v>2</v>
      </c>
      <c r="I35" s="166" t="s">
        <v>145</v>
      </c>
      <c r="J35" s="166" t="s">
        <v>3120</v>
      </c>
      <c r="K35" s="167" t="str">
        <f t="shared" si="1"/>
        <v>TB35_B2161_RAAssessment_154_optional_null_p</v>
      </c>
      <c r="L35" s="12"/>
      <c r="M35" s="12" t="s">
        <v>0</v>
      </c>
      <c r="N35" s="12"/>
      <c r="Q35" s="51" t="s">
        <v>5145</v>
      </c>
    </row>
    <row r="36" spans="1:16384" s="2" customFormat="1" ht="11.45" customHeight="1" thickBot="1" x14ac:dyDescent="0.3">
      <c r="A36" s="165" t="s">
        <v>0</v>
      </c>
      <c r="B36" s="166" t="s">
        <v>5011</v>
      </c>
      <c r="C36" s="169" t="s">
        <v>1430</v>
      </c>
      <c r="D36" s="169" t="s">
        <v>4802</v>
      </c>
      <c r="E36" s="169">
        <v>154</v>
      </c>
      <c r="F36" s="169" t="s">
        <v>4804</v>
      </c>
      <c r="G36" s="169" t="s">
        <v>4799</v>
      </c>
      <c r="H36" s="169" t="s">
        <v>2</v>
      </c>
      <c r="I36" s="169" t="s">
        <v>4803</v>
      </c>
      <c r="J36" s="173" t="s">
        <v>4809</v>
      </c>
      <c r="K36" s="170" t="str">
        <f t="shared" si="1"/>
        <v>TB36_B2161_RAAssessment_154_C54154_lookup_p</v>
      </c>
      <c r="L36" s="12"/>
      <c r="M36" s="12" t="s">
        <v>0</v>
      </c>
      <c r="N36" s="12"/>
      <c r="Q36" s="51" t="s">
        <v>5146</v>
      </c>
    </row>
    <row r="37" spans="1:16384" s="2" customFormat="1" ht="11.45" customHeight="1" thickBot="1" x14ac:dyDescent="0.3">
      <c r="A37" s="165" t="s">
        <v>0</v>
      </c>
      <c r="B37" s="166" t="s">
        <v>5012</v>
      </c>
      <c r="C37" s="169" t="s">
        <v>1430</v>
      </c>
      <c r="D37" s="169" t="s">
        <v>4802</v>
      </c>
      <c r="E37" s="169">
        <v>154</v>
      </c>
      <c r="F37" s="169" t="s">
        <v>4805</v>
      </c>
      <c r="G37" s="169" t="s">
        <v>4799</v>
      </c>
      <c r="H37" s="169" t="s">
        <v>2</v>
      </c>
      <c r="I37" s="169" t="s">
        <v>4803</v>
      </c>
      <c r="J37" s="169" t="s">
        <v>4810</v>
      </c>
      <c r="K37" s="170" t="str">
        <f t="shared" si="1"/>
        <v>TB37_B2161_RAAssessment_154_C82490_lookup_p</v>
      </c>
      <c r="L37" s="12"/>
      <c r="M37" s="12" t="s">
        <v>0</v>
      </c>
      <c r="N37" s="12"/>
      <c r="Q37" s="51" t="s">
        <v>5147</v>
      </c>
    </row>
    <row r="38" spans="1:16384" s="2" customFormat="1" ht="11.45" customHeight="1" thickBot="1" x14ac:dyDescent="0.3">
      <c r="A38" s="165" t="s">
        <v>0</v>
      </c>
      <c r="B38" s="166" t="s">
        <v>5013</v>
      </c>
      <c r="C38" s="169" t="s">
        <v>1430</v>
      </c>
      <c r="D38" s="169" t="s">
        <v>4802</v>
      </c>
      <c r="E38" s="169">
        <v>154</v>
      </c>
      <c r="F38" s="169" t="s">
        <v>4806</v>
      </c>
      <c r="G38" s="169" t="s">
        <v>4799</v>
      </c>
      <c r="H38" s="169" t="s">
        <v>2</v>
      </c>
      <c r="I38" s="169" t="s">
        <v>4803</v>
      </c>
      <c r="J38" s="169" t="s">
        <v>4811</v>
      </c>
      <c r="K38" s="170" t="str">
        <f t="shared" si="1"/>
        <v>TB38_B2161_RAAssessment_154_C53257_lookup_p</v>
      </c>
      <c r="L38" s="12"/>
      <c r="M38" s="12" t="s">
        <v>0</v>
      </c>
      <c r="N38" s="12"/>
      <c r="Q38" s="51" t="s">
        <v>5148</v>
      </c>
    </row>
    <row r="39" spans="1:16384" s="2" customFormat="1" ht="11.45" customHeight="1" thickBot="1" x14ac:dyDescent="0.3">
      <c r="A39" s="165" t="s">
        <v>0</v>
      </c>
      <c r="B39" s="166" t="s">
        <v>5014</v>
      </c>
      <c r="C39" s="169" t="s">
        <v>1430</v>
      </c>
      <c r="D39" s="169" t="s">
        <v>4802</v>
      </c>
      <c r="E39" s="169">
        <v>154</v>
      </c>
      <c r="F39" s="169" t="s">
        <v>4807</v>
      </c>
      <c r="G39" s="169" t="s">
        <v>4799</v>
      </c>
      <c r="H39" s="169" t="s">
        <v>2</v>
      </c>
      <c r="I39" s="169" t="s">
        <v>4803</v>
      </c>
      <c r="J39" s="169" t="s">
        <v>4812</v>
      </c>
      <c r="K39" s="170" t="str">
        <f t="shared" si="1"/>
        <v>TB39_B2161_RAAssessment_154_C53269_lookup_p</v>
      </c>
      <c r="L39" s="12"/>
      <c r="M39" s="12" t="s">
        <v>0</v>
      </c>
      <c r="N39" s="156"/>
      <c r="Q39" s="51" t="s">
        <v>5149</v>
      </c>
    </row>
    <row r="40" spans="1:16384" s="2" customFormat="1" ht="11.45" customHeight="1" thickBot="1" x14ac:dyDescent="0.3">
      <c r="A40" s="165" t="s">
        <v>0</v>
      </c>
      <c r="B40" s="166" t="s">
        <v>5015</v>
      </c>
      <c r="C40" s="169" t="s">
        <v>1430</v>
      </c>
      <c r="D40" s="169" t="s">
        <v>4802</v>
      </c>
      <c r="E40" s="169">
        <v>154</v>
      </c>
      <c r="F40" s="169" t="s">
        <v>4808</v>
      </c>
      <c r="G40" s="169" t="s">
        <v>4799</v>
      </c>
      <c r="H40" s="169" t="s">
        <v>2</v>
      </c>
      <c r="I40" s="169" t="s">
        <v>4803</v>
      </c>
      <c r="J40" s="169" t="s">
        <v>4813</v>
      </c>
      <c r="K40" s="170" t="str">
        <f t="shared" ref="K40:K78" si="2">CONCATENATE(B40,"_",C40,"_",D40,"_",E40,"_",F40,"_",G40,"_",H40)</f>
        <v>TB40_B2161_RAAssessment_154_C82477_lookup_p</v>
      </c>
      <c r="L40" s="169"/>
      <c r="M40" s="12" t="s">
        <v>0</v>
      </c>
      <c r="N40" s="169"/>
      <c r="O40" s="169"/>
      <c r="P40" s="169"/>
      <c r="Q40" s="51" t="s">
        <v>5150</v>
      </c>
      <c r="R40" s="169"/>
      <c r="S40" s="169"/>
      <c r="T40" s="169"/>
      <c r="U40" s="169"/>
      <c r="V40" s="170"/>
      <c r="W40" s="168"/>
      <c r="X40" s="169"/>
      <c r="Y40" s="169"/>
      <c r="Z40" s="169"/>
      <c r="AA40" s="169"/>
      <c r="AB40" s="169"/>
      <c r="AC40" s="169"/>
      <c r="AD40" s="169"/>
      <c r="AE40" s="169"/>
      <c r="AF40" s="169"/>
      <c r="AG40" s="170"/>
      <c r="AH40" s="168"/>
      <c r="AI40" s="169"/>
      <c r="AJ40" s="169"/>
      <c r="AK40" s="169"/>
      <c r="AL40" s="169"/>
      <c r="AM40" s="169"/>
      <c r="AN40" s="169"/>
      <c r="AO40" s="169"/>
      <c r="AP40" s="169"/>
      <c r="AQ40" s="169"/>
      <c r="AR40" s="170"/>
      <c r="AS40" s="168"/>
      <c r="AT40" s="169"/>
      <c r="AU40" s="169"/>
      <c r="AV40" s="169"/>
      <c r="AW40" s="169"/>
      <c r="AX40" s="169"/>
      <c r="AY40" s="169"/>
      <c r="AZ40" s="169"/>
      <c r="BA40" s="169"/>
      <c r="BB40" s="169"/>
      <c r="BC40" s="170"/>
      <c r="BD40" s="168"/>
      <c r="BE40" s="169"/>
      <c r="BF40" s="169"/>
      <c r="BG40" s="169"/>
      <c r="BH40" s="169"/>
      <c r="BI40" s="169"/>
      <c r="BJ40" s="169"/>
      <c r="BK40" s="169"/>
      <c r="BL40" s="169"/>
      <c r="BM40" s="169"/>
      <c r="BN40" s="170"/>
      <c r="BO40" s="168"/>
      <c r="BP40" s="169"/>
      <c r="BQ40" s="169"/>
      <c r="BR40" s="169"/>
      <c r="BS40" s="169"/>
      <c r="BT40" s="169"/>
      <c r="BU40" s="169"/>
      <c r="BV40" s="169"/>
      <c r="BW40" s="169"/>
      <c r="BX40" s="169"/>
      <c r="BY40" s="170"/>
      <c r="BZ40" s="168"/>
      <c r="CA40" s="169"/>
      <c r="CB40" s="169"/>
      <c r="CC40" s="169"/>
      <c r="CD40" s="169"/>
      <c r="CE40" s="169"/>
      <c r="CF40" s="169"/>
      <c r="CG40" s="169"/>
      <c r="CH40" s="169"/>
      <c r="CI40" s="169"/>
      <c r="CJ40" s="170"/>
      <c r="CK40" s="168"/>
      <c r="CL40" s="169"/>
      <c r="CM40" s="169"/>
      <c r="CN40" s="169"/>
      <c r="CO40" s="169"/>
      <c r="CP40" s="169"/>
      <c r="CQ40" s="169"/>
      <c r="CR40" s="169"/>
      <c r="CS40" s="169"/>
      <c r="CT40" s="169"/>
      <c r="CU40" s="170"/>
      <c r="CV40" s="168"/>
      <c r="CW40" s="169"/>
      <c r="CX40" s="169"/>
      <c r="CY40" s="169"/>
      <c r="CZ40" s="169"/>
      <c r="DA40" s="169"/>
      <c r="DB40" s="169"/>
      <c r="DC40" s="169"/>
      <c r="DD40" s="169"/>
      <c r="DE40" s="169"/>
      <c r="DF40" s="170"/>
      <c r="DG40" s="168"/>
      <c r="DH40" s="169"/>
      <c r="DI40" s="169"/>
      <c r="DJ40" s="169"/>
      <c r="DK40" s="169"/>
      <c r="DL40" s="169"/>
      <c r="DM40" s="169"/>
      <c r="DN40" s="169"/>
      <c r="DO40" s="169"/>
      <c r="DP40" s="169"/>
      <c r="DQ40" s="170"/>
      <c r="DR40" s="168"/>
      <c r="DS40" s="169"/>
      <c r="DT40" s="169"/>
      <c r="DU40" s="169"/>
      <c r="DV40" s="169"/>
      <c r="DW40" s="169"/>
      <c r="DX40" s="169"/>
      <c r="DY40" s="169"/>
      <c r="DZ40" s="169"/>
      <c r="EA40" s="169"/>
      <c r="EB40" s="170"/>
      <c r="EC40" s="168"/>
      <c r="ED40" s="169"/>
      <c r="EE40" s="169"/>
      <c r="EF40" s="169"/>
      <c r="EG40" s="169"/>
      <c r="EH40" s="169"/>
      <c r="EI40" s="169"/>
      <c r="EJ40" s="169"/>
      <c r="EK40" s="169"/>
      <c r="EL40" s="169"/>
      <c r="EM40" s="170"/>
      <c r="EN40" s="168"/>
      <c r="EO40" s="169"/>
      <c r="EP40" s="169"/>
      <c r="EQ40" s="169"/>
      <c r="ER40" s="169"/>
      <c r="ES40" s="169"/>
      <c r="ET40" s="169"/>
      <c r="EU40" s="169"/>
      <c r="EV40" s="169"/>
      <c r="EW40" s="169"/>
      <c r="EX40" s="170"/>
      <c r="EY40" s="168"/>
      <c r="EZ40" s="169"/>
      <c r="FA40" s="169"/>
      <c r="FB40" s="169"/>
      <c r="FC40" s="169"/>
      <c r="FD40" s="169"/>
      <c r="FE40" s="169"/>
      <c r="FF40" s="169"/>
      <c r="FG40" s="169"/>
      <c r="FH40" s="169"/>
      <c r="FI40" s="170"/>
      <c r="FJ40" s="168"/>
      <c r="FK40" s="169"/>
      <c r="FL40" s="169"/>
      <c r="FM40" s="169"/>
      <c r="FN40" s="169"/>
      <c r="FO40" s="169"/>
      <c r="FP40" s="169"/>
      <c r="FQ40" s="169"/>
      <c r="FR40" s="169"/>
      <c r="FS40" s="169"/>
      <c r="FT40" s="170"/>
      <c r="FU40" s="168"/>
      <c r="FV40" s="169"/>
      <c r="FW40" s="169"/>
      <c r="FX40" s="169"/>
      <c r="FY40" s="169"/>
      <c r="FZ40" s="169"/>
      <c r="GA40" s="169"/>
      <c r="GB40" s="169"/>
      <c r="GC40" s="169"/>
      <c r="GD40" s="169"/>
      <c r="GE40" s="170"/>
      <c r="GF40" s="168"/>
      <c r="GG40" s="169"/>
      <c r="GH40" s="169"/>
      <c r="GI40" s="169"/>
      <c r="GJ40" s="169"/>
      <c r="GK40" s="169"/>
      <c r="GL40" s="169"/>
      <c r="GM40" s="169"/>
      <c r="GN40" s="169"/>
      <c r="GO40" s="169"/>
      <c r="GP40" s="170"/>
      <c r="GQ40" s="168"/>
      <c r="GR40" s="169"/>
      <c r="GS40" s="169"/>
      <c r="GT40" s="169"/>
      <c r="GU40" s="169"/>
      <c r="GV40" s="169"/>
      <c r="GW40" s="169"/>
      <c r="GX40" s="169"/>
      <c r="GY40" s="169"/>
      <c r="GZ40" s="169"/>
      <c r="HA40" s="170"/>
      <c r="HB40" s="168"/>
      <c r="HC40" s="169"/>
      <c r="HD40" s="169"/>
      <c r="HE40" s="169"/>
      <c r="HF40" s="169"/>
      <c r="HG40" s="169"/>
      <c r="HH40" s="169"/>
      <c r="HI40" s="169"/>
      <c r="HJ40" s="169"/>
      <c r="HK40" s="169"/>
      <c r="HL40" s="170"/>
      <c r="HM40" s="168"/>
      <c r="HN40" s="169"/>
      <c r="HO40" s="169"/>
      <c r="HP40" s="169"/>
      <c r="HQ40" s="169"/>
      <c r="HR40" s="169"/>
      <c r="HS40" s="169"/>
      <c r="HT40" s="169"/>
      <c r="HU40" s="169"/>
      <c r="HV40" s="169"/>
      <c r="HW40" s="170"/>
      <c r="HX40" s="168"/>
      <c r="HY40" s="169"/>
      <c r="HZ40" s="169"/>
      <c r="IA40" s="169"/>
      <c r="IB40" s="169"/>
      <c r="IC40" s="169"/>
      <c r="ID40" s="169"/>
      <c r="IE40" s="169"/>
      <c r="IF40" s="169"/>
      <c r="IG40" s="169"/>
      <c r="IH40" s="170"/>
      <c r="II40" s="168"/>
      <c r="IJ40" s="169"/>
      <c r="IK40" s="169"/>
      <c r="IL40" s="169"/>
      <c r="IM40" s="169"/>
      <c r="IN40" s="169"/>
      <c r="IO40" s="169"/>
      <c r="IP40" s="169"/>
      <c r="IQ40" s="169"/>
      <c r="IR40" s="169"/>
      <c r="IS40" s="170"/>
      <c r="IT40" s="168"/>
      <c r="IU40" s="169"/>
      <c r="IV40" s="169"/>
      <c r="IW40" s="169"/>
      <c r="IX40" s="169"/>
      <c r="IY40" s="169"/>
      <c r="IZ40" s="169"/>
      <c r="JA40" s="169"/>
      <c r="JB40" s="169"/>
      <c r="JC40" s="169"/>
      <c r="JD40" s="170"/>
      <c r="JE40" s="168"/>
      <c r="JF40" s="169"/>
      <c r="JG40" s="169"/>
      <c r="JH40" s="169"/>
      <c r="JI40" s="169"/>
      <c r="JJ40" s="169"/>
      <c r="JK40" s="169"/>
      <c r="JL40" s="169"/>
      <c r="JM40" s="169"/>
      <c r="JN40" s="169"/>
      <c r="JO40" s="170"/>
      <c r="JP40" s="168"/>
      <c r="JQ40" s="169"/>
      <c r="JR40" s="169"/>
      <c r="JS40" s="169"/>
      <c r="JT40" s="169"/>
      <c r="JU40" s="169"/>
      <c r="JV40" s="169"/>
      <c r="JW40" s="169"/>
      <c r="JX40" s="169"/>
      <c r="JY40" s="169"/>
      <c r="JZ40" s="170"/>
      <c r="KA40" s="168"/>
      <c r="KB40" s="169"/>
      <c r="KC40" s="169"/>
      <c r="KD40" s="169"/>
      <c r="KE40" s="169"/>
      <c r="KF40" s="169"/>
      <c r="KG40" s="169"/>
      <c r="KH40" s="169"/>
      <c r="KI40" s="169"/>
      <c r="KJ40" s="169"/>
      <c r="KK40" s="170"/>
      <c r="KL40" s="168"/>
      <c r="KM40" s="169"/>
      <c r="KN40" s="169"/>
      <c r="KO40" s="169"/>
      <c r="KP40" s="169"/>
      <c r="KQ40" s="169"/>
      <c r="KR40" s="169"/>
      <c r="KS40" s="169"/>
      <c r="KT40" s="169"/>
      <c r="KU40" s="169"/>
      <c r="KV40" s="170"/>
      <c r="KW40" s="168"/>
      <c r="KX40" s="169"/>
      <c r="KY40" s="169"/>
      <c r="KZ40" s="169"/>
      <c r="LA40" s="169"/>
      <c r="LB40" s="169"/>
      <c r="LC40" s="169"/>
      <c r="LD40" s="169"/>
      <c r="LE40" s="169"/>
      <c r="LF40" s="169"/>
      <c r="LG40" s="170"/>
      <c r="LH40" s="168"/>
      <c r="LI40" s="169"/>
      <c r="LJ40" s="169"/>
      <c r="LK40" s="169"/>
      <c r="LL40" s="169"/>
      <c r="LM40" s="169"/>
      <c r="LN40" s="169"/>
      <c r="LO40" s="169"/>
      <c r="LP40" s="169"/>
      <c r="LQ40" s="169"/>
      <c r="LR40" s="170"/>
      <c r="LS40" s="168"/>
      <c r="LT40" s="169"/>
      <c r="LU40" s="169"/>
      <c r="LV40" s="169"/>
      <c r="LW40" s="169"/>
      <c r="LX40" s="169"/>
      <c r="LY40" s="169"/>
      <c r="LZ40" s="169"/>
      <c r="MA40" s="169"/>
      <c r="MB40" s="169"/>
      <c r="MC40" s="170"/>
      <c r="MD40" s="168"/>
      <c r="ME40" s="169"/>
      <c r="MF40" s="169"/>
      <c r="MG40" s="169"/>
      <c r="MH40" s="169"/>
      <c r="MI40" s="169"/>
      <c r="MJ40" s="169"/>
      <c r="MK40" s="169"/>
      <c r="ML40" s="169"/>
      <c r="MM40" s="169"/>
      <c r="MN40" s="170"/>
      <c r="MO40" s="168"/>
      <c r="MP40" s="169"/>
      <c r="MQ40" s="169"/>
      <c r="MR40" s="169"/>
      <c r="MS40" s="169"/>
      <c r="MT40" s="169"/>
      <c r="MU40" s="169"/>
      <c r="MV40" s="169"/>
      <c r="MW40" s="169"/>
      <c r="MX40" s="169"/>
      <c r="MY40" s="170"/>
      <c r="MZ40" s="168"/>
      <c r="NA40" s="169"/>
      <c r="NB40" s="169"/>
      <c r="NC40" s="169"/>
      <c r="ND40" s="169"/>
      <c r="NE40" s="169"/>
      <c r="NF40" s="169"/>
      <c r="NG40" s="169"/>
      <c r="NH40" s="169"/>
      <c r="NI40" s="169"/>
      <c r="NJ40" s="170"/>
      <c r="NK40" s="168"/>
      <c r="NL40" s="169"/>
      <c r="NM40" s="169"/>
      <c r="NN40" s="169"/>
      <c r="NO40" s="169"/>
      <c r="NP40" s="169"/>
      <c r="NQ40" s="169"/>
      <c r="NR40" s="169"/>
      <c r="NS40" s="169"/>
      <c r="NT40" s="169"/>
      <c r="NU40" s="170"/>
      <c r="NV40" s="168"/>
      <c r="NW40" s="169"/>
      <c r="NX40" s="169"/>
      <c r="NY40" s="169"/>
      <c r="NZ40" s="169"/>
      <c r="OA40" s="169"/>
      <c r="OB40" s="169"/>
      <c r="OC40" s="169"/>
      <c r="OD40" s="169"/>
      <c r="OE40" s="169"/>
      <c r="OF40" s="170"/>
      <c r="OG40" s="168"/>
      <c r="OH40" s="169"/>
      <c r="OI40" s="169"/>
      <c r="OJ40" s="169"/>
      <c r="OK40" s="169"/>
      <c r="OL40" s="169"/>
      <c r="OM40" s="169"/>
      <c r="ON40" s="169"/>
      <c r="OO40" s="169"/>
      <c r="OP40" s="169"/>
      <c r="OQ40" s="170"/>
      <c r="OR40" s="168"/>
      <c r="OS40" s="169"/>
      <c r="OT40" s="169"/>
      <c r="OU40" s="169"/>
      <c r="OV40" s="169"/>
      <c r="OW40" s="169"/>
      <c r="OX40" s="169"/>
      <c r="OY40" s="169"/>
      <c r="OZ40" s="169"/>
      <c r="PA40" s="169"/>
      <c r="PB40" s="170"/>
      <c r="PC40" s="168"/>
      <c r="PD40" s="169"/>
      <c r="PE40" s="169"/>
      <c r="PF40" s="169"/>
      <c r="PG40" s="169"/>
      <c r="PH40" s="169"/>
      <c r="PI40" s="169"/>
      <c r="PJ40" s="169"/>
      <c r="PK40" s="169"/>
      <c r="PL40" s="169"/>
      <c r="PM40" s="170"/>
      <c r="PN40" s="168"/>
      <c r="PO40" s="169"/>
      <c r="PP40" s="169"/>
      <c r="PQ40" s="169"/>
      <c r="PR40" s="169"/>
      <c r="PS40" s="169"/>
      <c r="PT40" s="169"/>
      <c r="PU40" s="169"/>
      <c r="PV40" s="169"/>
      <c r="PW40" s="169"/>
      <c r="PX40" s="170"/>
      <c r="PY40" s="168"/>
      <c r="PZ40" s="169"/>
      <c r="QA40" s="169"/>
      <c r="QB40" s="169"/>
      <c r="QC40" s="169"/>
      <c r="QD40" s="169"/>
      <c r="QE40" s="169"/>
      <c r="QF40" s="169"/>
      <c r="QG40" s="169"/>
      <c r="QH40" s="169"/>
      <c r="QI40" s="170"/>
      <c r="QJ40" s="168"/>
      <c r="QK40" s="169"/>
      <c r="QL40" s="169"/>
      <c r="QM40" s="169"/>
      <c r="QN40" s="169"/>
      <c r="QO40" s="169"/>
      <c r="QP40" s="169"/>
      <c r="QQ40" s="169"/>
      <c r="QR40" s="169"/>
      <c r="QS40" s="169"/>
      <c r="QT40" s="170"/>
      <c r="QU40" s="168"/>
      <c r="QV40" s="169"/>
      <c r="QW40" s="169"/>
      <c r="QX40" s="169"/>
      <c r="QY40" s="169"/>
      <c r="QZ40" s="169"/>
      <c r="RA40" s="169"/>
      <c r="RB40" s="169"/>
      <c r="RC40" s="169"/>
      <c r="RD40" s="169"/>
      <c r="RE40" s="170"/>
      <c r="RF40" s="168"/>
      <c r="RG40" s="169"/>
      <c r="RH40" s="169"/>
      <c r="RI40" s="169"/>
      <c r="RJ40" s="169"/>
      <c r="RK40" s="169"/>
      <c r="RL40" s="169"/>
      <c r="RM40" s="169"/>
      <c r="RN40" s="169"/>
      <c r="RO40" s="169"/>
      <c r="RP40" s="170"/>
      <c r="RQ40" s="168"/>
      <c r="RR40" s="169"/>
      <c r="RS40" s="169"/>
      <c r="RT40" s="169"/>
      <c r="RU40" s="169"/>
      <c r="RV40" s="169"/>
      <c r="RW40" s="169"/>
      <c r="RX40" s="169"/>
      <c r="RY40" s="169"/>
      <c r="RZ40" s="169"/>
      <c r="SA40" s="170"/>
      <c r="SB40" s="168"/>
      <c r="SC40" s="169"/>
      <c r="SD40" s="169"/>
      <c r="SE40" s="169"/>
      <c r="SF40" s="169"/>
      <c r="SG40" s="169"/>
      <c r="SH40" s="169"/>
      <c r="SI40" s="169"/>
      <c r="SJ40" s="169"/>
      <c r="SK40" s="169"/>
      <c r="SL40" s="170"/>
      <c r="SM40" s="168"/>
      <c r="SN40" s="169"/>
      <c r="SO40" s="169"/>
      <c r="SP40" s="169"/>
      <c r="SQ40" s="169"/>
      <c r="SR40" s="169"/>
      <c r="SS40" s="169"/>
      <c r="ST40" s="169"/>
      <c r="SU40" s="169"/>
      <c r="SV40" s="169"/>
      <c r="SW40" s="170"/>
      <c r="SX40" s="168"/>
      <c r="SY40" s="169"/>
      <c r="SZ40" s="169"/>
      <c r="TA40" s="169"/>
      <c r="TB40" s="169"/>
      <c r="TC40" s="169"/>
      <c r="TD40" s="169"/>
      <c r="TE40" s="169"/>
      <c r="TF40" s="169"/>
      <c r="TG40" s="169"/>
      <c r="TH40" s="170"/>
      <c r="TI40" s="168"/>
      <c r="TJ40" s="169"/>
      <c r="TK40" s="169"/>
      <c r="TL40" s="169"/>
      <c r="TM40" s="169"/>
      <c r="TN40" s="169"/>
      <c r="TO40" s="169"/>
      <c r="TP40" s="169"/>
      <c r="TQ40" s="169"/>
      <c r="TR40" s="169"/>
      <c r="TS40" s="170"/>
      <c r="TT40" s="168"/>
      <c r="TU40" s="169"/>
      <c r="TV40" s="169"/>
      <c r="TW40" s="169"/>
      <c r="TX40" s="169"/>
      <c r="TY40" s="169"/>
      <c r="TZ40" s="169"/>
      <c r="UA40" s="169"/>
      <c r="UB40" s="169"/>
      <c r="UC40" s="169"/>
      <c r="UD40" s="170"/>
      <c r="UE40" s="168"/>
      <c r="UF40" s="169"/>
      <c r="UG40" s="169"/>
      <c r="UH40" s="169"/>
      <c r="UI40" s="169"/>
      <c r="UJ40" s="169"/>
      <c r="UK40" s="169"/>
      <c r="UL40" s="169"/>
      <c r="UM40" s="169"/>
      <c r="UN40" s="169"/>
      <c r="UO40" s="170"/>
      <c r="UP40" s="168"/>
      <c r="UQ40" s="169"/>
      <c r="UR40" s="169"/>
      <c r="US40" s="169"/>
      <c r="UT40" s="169"/>
      <c r="UU40" s="169"/>
      <c r="UV40" s="169"/>
      <c r="UW40" s="169"/>
      <c r="UX40" s="169"/>
      <c r="UY40" s="169"/>
      <c r="UZ40" s="170"/>
      <c r="VA40" s="168"/>
      <c r="VB40" s="169"/>
      <c r="VC40" s="169"/>
      <c r="VD40" s="169"/>
      <c r="VE40" s="169"/>
      <c r="VF40" s="169"/>
      <c r="VG40" s="169"/>
      <c r="VH40" s="169"/>
      <c r="VI40" s="169"/>
      <c r="VJ40" s="169"/>
      <c r="VK40" s="170"/>
      <c r="VL40" s="168"/>
      <c r="VM40" s="169"/>
      <c r="VN40" s="169"/>
      <c r="VO40" s="169"/>
      <c r="VP40" s="169"/>
      <c r="VQ40" s="169"/>
      <c r="VR40" s="169"/>
      <c r="VS40" s="169"/>
      <c r="VT40" s="169"/>
      <c r="VU40" s="169"/>
      <c r="VV40" s="170"/>
      <c r="VW40" s="168"/>
      <c r="VX40" s="169"/>
      <c r="VY40" s="169"/>
      <c r="VZ40" s="169"/>
      <c r="WA40" s="169"/>
      <c r="WB40" s="169"/>
      <c r="WC40" s="169"/>
      <c r="WD40" s="169"/>
      <c r="WE40" s="169"/>
      <c r="WF40" s="169"/>
      <c r="WG40" s="170"/>
      <c r="WH40" s="168"/>
      <c r="WI40" s="169"/>
      <c r="WJ40" s="169"/>
      <c r="WK40" s="169"/>
      <c r="WL40" s="169"/>
      <c r="WM40" s="169"/>
      <c r="WN40" s="169"/>
      <c r="WO40" s="169"/>
      <c r="WP40" s="169"/>
      <c r="WQ40" s="169"/>
      <c r="WR40" s="170"/>
      <c r="WS40" s="168"/>
      <c r="WT40" s="169"/>
      <c r="WU40" s="169"/>
      <c r="WV40" s="169"/>
      <c r="WW40" s="169"/>
      <c r="WX40" s="169"/>
      <c r="WY40" s="169"/>
      <c r="WZ40" s="169"/>
      <c r="XA40" s="169"/>
      <c r="XB40" s="169"/>
      <c r="XC40" s="170"/>
      <c r="XD40" s="168"/>
      <c r="XE40" s="169"/>
      <c r="XF40" s="169"/>
      <c r="XG40" s="169"/>
      <c r="XH40" s="169"/>
      <c r="XI40" s="169"/>
      <c r="XJ40" s="169"/>
      <c r="XK40" s="169"/>
      <c r="XL40" s="169"/>
      <c r="XM40" s="169"/>
      <c r="XN40" s="170"/>
      <c r="XO40" s="168"/>
      <c r="XP40" s="169"/>
      <c r="XQ40" s="169"/>
      <c r="XR40" s="169"/>
      <c r="XS40" s="169"/>
      <c r="XT40" s="169"/>
      <c r="XU40" s="169"/>
      <c r="XV40" s="169"/>
      <c r="XW40" s="169"/>
      <c r="XX40" s="169"/>
      <c r="XY40" s="170"/>
      <c r="XZ40" s="168"/>
      <c r="YA40" s="169"/>
      <c r="YB40" s="169"/>
      <c r="YC40" s="169"/>
      <c r="YD40" s="169"/>
      <c r="YE40" s="169"/>
      <c r="YF40" s="169"/>
      <c r="YG40" s="169"/>
      <c r="YH40" s="169"/>
      <c r="YI40" s="169"/>
      <c r="YJ40" s="170"/>
      <c r="YK40" s="168"/>
      <c r="YL40" s="169"/>
      <c r="YM40" s="169"/>
      <c r="YN40" s="169"/>
      <c r="YO40" s="169"/>
      <c r="YP40" s="169"/>
      <c r="YQ40" s="169"/>
      <c r="YR40" s="169"/>
      <c r="YS40" s="169"/>
      <c r="YT40" s="169"/>
      <c r="YU40" s="170"/>
      <c r="YV40" s="168"/>
      <c r="YW40" s="169"/>
      <c r="YX40" s="169"/>
      <c r="YY40" s="169"/>
      <c r="YZ40" s="169"/>
      <c r="ZA40" s="169"/>
      <c r="ZB40" s="169"/>
      <c r="ZC40" s="169"/>
      <c r="ZD40" s="169"/>
      <c r="ZE40" s="169"/>
      <c r="ZF40" s="170"/>
      <c r="ZG40" s="168"/>
      <c r="ZH40" s="169"/>
      <c r="ZI40" s="169"/>
      <c r="ZJ40" s="169"/>
      <c r="ZK40" s="169"/>
      <c r="ZL40" s="169"/>
      <c r="ZM40" s="169"/>
      <c r="ZN40" s="169"/>
      <c r="ZO40" s="169"/>
      <c r="ZP40" s="169"/>
      <c r="ZQ40" s="170"/>
      <c r="ZR40" s="168"/>
      <c r="ZS40" s="169"/>
      <c r="ZT40" s="169"/>
      <c r="ZU40" s="169"/>
      <c r="ZV40" s="169"/>
      <c r="ZW40" s="169"/>
      <c r="ZX40" s="169"/>
      <c r="ZY40" s="169"/>
      <c r="ZZ40" s="169"/>
      <c r="AAA40" s="169"/>
      <c r="AAB40" s="170"/>
      <c r="AAC40" s="168"/>
      <c r="AAD40" s="169"/>
      <c r="AAE40" s="169"/>
      <c r="AAF40" s="169"/>
      <c r="AAG40" s="169"/>
      <c r="AAH40" s="169"/>
      <c r="AAI40" s="169"/>
      <c r="AAJ40" s="169"/>
      <c r="AAK40" s="169"/>
      <c r="AAL40" s="169"/>
      <c r="AAM40" s="170"/>
      <c r="AAN40" s="168"/>
      <c r="AAO40" s="169"/>
      <c r="AAP40" s="169"/>
      <c r="AAQ40" s="169"/>
      <c r="AAR40" s="169"/>
      <c r="AAS40" s="169"/>
      <c r="AAT40" s="169"/>
      <c r="AAU40" s="169"/>
      <c r="AAV40" s="169"/>
      <c r="AAW40" s="169"/>
      <c r="AAX40" s="170"/>
      <c r="AAY40" s="168"/>
      <c r="AAZ40" s="169"/>
      <c r="ABA40" s="169"/>
      <c r="ABB40" s="169"/>
      <c r="ABC40" s="169"/>
      <c r="ABD40" s="169"/>
      <c r="ABE40" s="169"/>
      <c r="ABF40" s="169"/>
      <c r="ABG40" s="169"/>
      <c r="ABH40" s="169"/>
      <c r="ABI40" s="170"/>
      <c r="ABJ40" s="168"/>
      <c r="ABK40" s="169"/>
      <c r="ABL40" s="169"/>
      <c r="ABM40" s="169"/>
      <c r="ABN40" s="169"/>
      <c r="ABO40" s="169"/>
      <c r="ABP40" s="169"/>
      <c r="ABQ40" s="169"/>
      <c r="ABR40" s="169"/>
      <c r="ABS40" s="169"/>
      <c r="ABT40" s="170"/>
      <c r="ABU40" s="168"/>
      <c r="ABV40" s="169"/>
      <c r="ABW40" s="169"/>
      <c r="ABX40" s="169"/>
      <c r="ABY40" s="169"/>
      <c r="ABZ40" s="169"/>
      <c r="ACA40" s="169"/>
      <c r="ACB40" s="169"/>
      <c r="ACC40" s="169"/>
      <c r="ACD40" s="169"/>
      <c r="ACE40" s="170"/>
      <c r="ACF40" s="168"/>
      <c r="ACG40" s="169"/>
      <c r="ACH40" s="169"/>
      <c r="ACI40" s="169"/>
      <c r="ACJ40" s="169"/>
      <c r="ACK40" s="169"/>
      <c r="ACL40" s="169"/>
      <c r="ACM40" s="169"/>
      <c r="ACN40" s="169"/>
      <c r="ACO40" s="169"/>
      <c r="ACP40" s="170"/>
      <c r="ACQ40" s="168"/>
      <c r="ACR40" s="169"/>
      <c r="ACS40" s="169"/>
      <c r="ACT40" s="169"/>
      <c r="ACU40" s="169"/>
      <c r="ACV40" s="169"/>
      <c r="ACW40" s="169"/>
      <c r="ACX40" s="169"/>
      <c r="ACY40" s="169"/>
      <c r="ACZ40" s="169"/>
      <c r="ADA40" s="170"/>
      <c r="ADB40" s="168"/>
      <c r="ADC40" s="169"/>
      <c r="ADD40" s="169"/>
      <c r="ADE40" s="169"/>
      <c r="ADF40" s="169"/>
      <c r="ADG40" s="169"/>
      <c r="ADH40" s="169"/>
      <c r="ADI40" s="169"/>
      <c r="ADJ40" s="169"/>
      <c r="ADK40" s="169"/>
      <c r="ADL40" s="170"/>
      <c r="ADM40" s="168"/>
      <c r="ADN40" s="169"/>
      <c r="ADO40" s="169"/>
      <c r="ADP40" s="169"/>
      <c r="ADQ40" s="169"/>
      <c r="ADR40" s="169"/>
      <c r="ADS40" s="169"/>
      <c r="ADT40" s="169"/>
      <c r="ADU40" s="169"/>
      <c r="ADV40" s="169"/>
      <c r="ADW40" s="170"/>
      <c r="ADX40" s="168"/>
      <c r="ADY40" s="169"/>
      <c r="ADZ40" s="169"/>
      <c r="AEA40" s="169"/>
      <c r="AEB40" s="169"/>
      <c r="AEC40" s="169"/>
      <c r="AED40" s="169"/>
      <c r="AEE40" s="169"/>
      <c r="AEF40" s="169"/>
      <c r="AEG40" s="169"/>
      <c r="AEH40" s="170"/>
      <c r="AEI40" s="168"/>
      <c r="AEJ40" s="169"/>
      <c r="AEK40" s="169"/>
      <c r="AEL40" s="169"/>
      <c r="AEM40" s="169"/>
      <c r="AEN40" s="169"/>
      <c r="AEO40" s="169"/>
      <c r="AEP40" s="169"/>
      <c r="AEQ40" s="169"/>
      <c r="AER40" s="169"/>
      <c r="AES40" s="170"/>
      <c r="AET40" s="168"/>
      <c r="AEU40" s="169"/>
      <c r="AEV40" s="169"/>
      <c r="AEW40" s="169"/>
      <c r="AEX40" s="169"/>
      <c r="AEY40" s="169"/>
      <c r="AEZ40" s="169"/>
      <c r="AFA40" s="169"/>
      <c r="AFB40" s="169"/>
      <c r="AFC40" s="169"/>
      <c r="AFD40" s="170"/>
      <c r="AFE40" s="168"/>
      <c r="AFF40" s="169"/>
      <c r="AFG40" s="169"/>
      <c r="AFH40" s="169"/>
      <c r="AFI40" s="169"/>
      <c r="AFJ40" s="169"/>
      <c r="AFK40" s="169"/>
      <c r="AFL40" s="169"/>
      <c r="AFM40" s="169"/>
      <c r="AFN40" s="169"/>
      <c r="AFO40" s="170"/>
      <c r="AFP40" s="168"/>
      <c r="AFQ40" s="169"/>
      <c r="AFR40" s="169"/>
      <c r="AFS40" s="169"/>
      <c r="AFT40" s="169"/>
      <c r="AFU40" s="169"/>
      <c r="AFV40" s="169"/>
      <c r="AFW40" s="169"/>
      <c r="AFX40" s="169"/>
      <c r="AFY40" s="169"/>
      <c r="AFZ40" s="170"/>
      <c r="AGA40" s="168"/>
      <c r="AGB40" s="169"/>
      <c r="AGC40" s="169"/>
      <c r="AGD40" s="169"/>
      <c r="AGE40" s="169"/>
      <c r="AGF40" s="169"/>
      <c r="AGG40" s="169"/>
      <c r="AGH40" s="169"/>
      <c r="AGI40" s="169"/>
      <c r="AGJ40" s="169"/>
      <c r="AGK40" s="170"/>
      <c r="AGL40" s="168"/>
      <c r="AGM40" s="169"/>
      <c r="AGN40" s="169"/>
      <c r="AGO40" s="169"/>
      <c r="AGP40" s="169"/>
      <c r="AGQ40" s="169"/>
      <c r="AGR40" s="169"/>
      <c r="AGS40" s="169"/>
      <c r="AGT40" s="169"/>
      <c r="AGU40" s="169"/>
      <c r="AGV40" s="170"/>
      <c r="AGW40" s="168"/>
      <c r="AGX40" s="169"/>
      <c r="AGY40" s="169"/>
      <c r="AGZ40" s="169"/>
      <c r="AHA40" s="169"/>
      <c r="AHB40" s="169"/>
      <c r="AHC40" s="169"/>
      <c r="AHD40" s="169"/>
      <c r="AHE40" s="169"/>
      <c r="AHF40" s="169"/>
      <c r="AHG40" s="170"/>
      <c r="AHH40" s="168"/>
      <c r="AHI40" s="169"/>
      <c r="AHJ40" s="169"/>
      <c r="AHK40" s="169"/>
      <c r="AHL40" s="169"/>
      <c r="AHM40" s="169"/>
      <c r="AHN40" s="169"/>
      <c r="AHO40" s="169"/>
      <c r="AHP40" s="169"/>
      <c r="AHQ40" s="169"/>
      <c r="AHR40" s="170"/>
      <c r="AHS40" s="168"/>
      <c r="AHT40" s="169"/>
      <c r="AHU40" s="169"/>
      <c r="AHV40" s="169"/>
      <c r="AHW40" s="169"/>
      <c r="AHX40" s="169"/>
      <c r="AHY40" s="169"/>
      <c r="AHZ40" s="169"/>
      <c r="AIA40" s="169"/>
      <c r="AIB40" s="169"/>
      <c r="AIC40" s="170"/>
      <c r="AID40" s="168"/>
      <c r="AIE40" s="169"/>
      <c r="AIF40" s="169"/>
      <c r="AIG40" s="169"/>
      <c r="AIH40" s="169"/>
      <c r="AII40" s="169"/>
      <c r="AIJ40" s="169"/>
      <c r="AIK40" s="169"/>
      <c r="AIL40" s="169"/>
      <c r="AIM40" s="169"/>
      <c r="AIN40" s="170"/>
      <c r="AIO40" s="168"/>
      <c r="AIP40" s="169"/>
      <c r="AIQ40" s="169"/>
      <c r="AIR40" s="169"/>
      <c r="AIS40" s="169"/>
      <c r="AIT40" s="169"/>
      <c r="AIU40" s="169"/>
      <c r="AIV40" s="169"/>
      <c r="AIW40" s="169"/>
      <c r="AIX40" s="169"/>
      <c r="AIY40" s="170"/>
      <c r="AIZ40" s="168"/>
      <c r="AJA40" s="169"/>
      <c r="AJB40" s="169"/>
      <c r="AJC40" s="169"/>
      <c r="AJD40" s="169"/>
      <c r="AJE40" s="169"/>
      <c r="AJF40" s="169"/>
      <c r="AJG40" s="169"/>
      <c r="AJH40" s="169"/>
      <c r="AJI40" s="169"/>
      <c r="AJJ40" s="170"/>
      <c r="AJK40" s="168"/>
      <c r="AJL40" s="169"/>
      <c r="AJM40" s="169"/>
      <c r="AJN40" s="169"/>
      <c r="AJO40" s="169"/>
      <c r="AJP40" s="169"/>
      <c r="AJQ40" s="169"/>
      <c r="AJR40" s="169"/>
      <c r="AJS40" s="169"/>
      <c r="AJT40" s="169"/>
      <c r="AJU40" s="170"/>
      <c r="AJV40" s="168"/>
      <c r="AJW40" s="169"/>
      <c r="AJX40" s="169"/>
      <c r="AJY40" s="169"/>
      <c r="AJZ40" s="169"/>
      <c r="AKA40" s="169"/>
      <c r="AKB40" s="169"/>
      <c r="AKC40" s="169"/>
      <c r="AKD40" s="169"/>
      <c r="AKE40" s="169"/>
      <c r="AKF40" s="170"/>
      <c r="AKG40" s="168"/>
      <c r="AKH40" s="169"/>
      <c r="AKI40" s="169"/>
      <c r="AKJ40" s="169"/>
      <c r="AKK40" s="169"/>
      <c r="AKL40" s="169"/>
      <c r="AKM40" s="169"/>
      <c r="AKN40" s="169"/>
      <c r="AKO40" s="169"/>
      <c r="AKP40" s="169"/>
      <c r="AKQ40" s="170"/>
      <c r="AKR40" s="168"/>
      <c r="AKS40" s="169"/>
      <c r="AKT40" s="169"/>
      <c r="AKU40" s="169"/>
      <c r="AKV40" s="169"/>
      <c r="AKW40" s="169"/>
      <c r="AKX40" s="169"/>
      <c r="AKY40" s="169"/>
      <c r="AKZ40" s="169"/>
      <c r="ALA40" s="169"/>
      <c r="ALB40" s="170"/>
      <c r="ALC40" s="168"/>
      <c r="ALD40" s="169"/>
      <c r="ALE40" s="169"/>
      <c r="ALF40" s="169"/>
      <c r="ALG40" s="169"/>
      <c r="ALH40" s="169"/>
      <c r="ALI40" s="169"/>
      <c r="ALJ40" s="169"/>
      <c r="ALK40" s="169"/>
      <c r="ALL40" s="169"/>
      <c r="ALM40" s="170"/>
      <c r="ALN40" s="168"/>
      <c r="ALO40" s="169"/>
      <c r="ALP40" s="169"/>
      <c r="ALQ40" s="169"/>
      <c r="ALR40" s="169"/>
      <c r="ALS40" s="169"/>
      <c r="ALT40" s="169"/>
      <c r="ALU40" s="169"/>
      <c r="ALV40" s="169"/>
      <c r="ALW40" s="169"/>
      <c r="ALX40" s="170"/>
      <c r="ALY40" s="168"/>
      <c r="ALZ40" s="169"/>
      <c r="AMA40" s="169"/>
      <c r="AMB40" s="169"/>
      <c r="AMC40" s="169"/>
      <c r="AMD40" s="169"/>
      <c r="AME40" s="169"/>
      <c r="AMF40" s="169"/>
      <c r="AMG40" s="169"/>
      <c r="AMH40" s="169"/>
      <c r="AMI40" s="170"/>
      <c r="AMJ40" s="168"/>
      <c r="AMK40" s="169"/>
      <c r="AML40" s="169"/>
      <c r="AMM40" s="169"/>
      <c r="AMN40" s="169"/>
      <c r="AMO40" s="169"/>
      <c r="AMP40" s="169"/>
      <c r="AMQ40" s="169"/>
      <c r="AMR40" s="169"/>
      <c r="AMS40" s="169"/>
      <c r="AMT40" s="170"/>
      <c r="AMU40" s="168"/>
      <c r="AMV40" s="169"/>
      <c r="AMW40" s="169"/>
      <c r="AMX40" s="169"/>
      <c r="AMY40" s="169"/>
      <c r="AMZ40" s="169"/>
      <c r="ANA40" s="169"/>
      <c r="ANB40" s="169"/>
      <c r="ANC40" s="169"/>
      <c r="AND40" s="169"/>
      <c r="ANE40" s="170"/>
      <c r="ANF40" s="168"/>
      <c r="ANG40" s="169"/>
      <c r="ANH40" s="169"/>
      <c r="ANI40" s="169"/>
      <c r="ANJ40" s="169"/>
      <c r="ANK40" s="169"/>
      <c r="ANL40" s="169"/>
      <c r="ANM40" s="169"/>
      <c r="ANN40" s="169"/>
      <c r="ANO40" s="169"/>
      <c r="ANP40" s="170"/>
      <c r="ANQ40" s="168"/>
      <c r="ANR40" s="169"/>
      <c r="ANS40" s="169"/>
      <c r="ANT40" s="169"/>
      <c r="ANU40" s="169"/>
      <c r="ANV40" s="169"/>
      <c r="ANW40" s="169"/>
      <c r="ANX40" s="169"/>
      <c r="ANY40" s="169"/>
      <c r="ANZ40" s="169"/>
      <c r="AOA40" s="170"/>
      <c r="AOB40" s="168"/>
      <c r="AOC40" s="169"/>
      <c r="AOD40" s="169"/>
      <c r="AOE40" s="169"/>
      <c r="AOF40" s="169"/>
      <c r="AOG40" s="169"/>
      <c r="AOH40" s="169"/>
      <c r="AOI40" s="169"/>
      <c r="AOJ40" s="169"/>
      <c r="AOK40" s="169"/>
      <c r="AOL40" s="170"/>
      <c r="AOM40" s="168"/>
      <c r="AON40" s="169"/>
      <c r="AOO40" s="169"/>
      <c r="AOP40" s="169"/>
      <c r="AOQ40" s="169"/>
      <c r="AOR40" s="169"/>
      <c r="AOS40" s="169"/>
      <c r="AOT40" s="169"/>
      <c r="AOU40" s="169"/>
      <c r="AOV40" s="169"/>
      <c r="AOW40" s="170"/>
      <c r="AOX40" s="168"/>
      <c r="AOY40" s="169"/>
      <c r="AOZ40" s="169"/>
      <c r="APA40" s="169"/>
      <c r="APB40" s="169"/>
      <c r="APC40" s="169"/>
      <c r="APD40" s="169"/>
      <c r="APE40" s="169"/>
      <c r="APF40" s="169"/>
      <c r="APG40" s="169"/>
      <c r="APH40" s="170"/>
      <c r="API40" s="168"/>
      <c r="APJ40" s="169"/>
      <c r="APK40" s="169"/>
      <c r="APL40" s="169"/>
      <c r="APM40" s="169"/>
      <c r="APN40" s="169"/>
      <c r="APO40" s="169"/>
      <c r="APP40" s="169"/>
      <c r="APQ40" s="169"/>
      <c r="APR40" s="169"/>
      <c r="APS40" s="170"/>
      <c r="APT40" s="168"/>
      <c r="APU40" s="169"/>
      <c r="APV40" s="169"/>
      <c r="APW40" s="169"/>
      <c r="APX40" s="169"/>
      <c r="APY40" s="169"/>
      <c r="APZ40" s="169"/>
      <c r="AQA40" s="169"/>
      <c r="AQB40" s="169"/>
      <c r="AQC40" s="169"/>
      <c r="AQD40" s="170"/>
      <c r="AQE40" s="168"/>
      <c r="AQF40" s="169"/>
      <c r="AQG40" s="169"/>
      <c r="AQH40" s="169"/>
      <c r="AQI40" s="169"/>
      <c r="AQJ40" s="169"/>
      <c r="AQK40" s="169"/>
      <c r="AQL40" s="169"/>
      <c r="AQM40" s="169"/>
      <c r="AQN40" s="169"/>
      <c r="AQO40" s="170"/>
      <c r="AQP40" s="168"/>
      <c r="AQQ40" s="169"/>
      <c r="AQR40" s="169"/>
      <c r="AQS40" s="169"/>
      <c r="AQT40" s="169"/>
      <c r="AQU40" s="169"/>
      <c r="AQV40" s="169"/>
      <c r="AQW40" s="169"/>
      <c r="AQX40" s="169"/>
      <c r="AQY40" s="169"/>
      <c r="AQZ40" s="170"/>
      <c r="ARA40" s="168"/>
      <c r="ARB40" s="169"/>
      <c r="ARC40" s="169"/>
      <c r="ARD40" s="169"/>
      <c r="ARE40" s="169"/>
      <c r="ARF40" s="169"/>
      <c r="ARG40" s="169"/>
      <c r="ARH40" s="169"/>
      <c r="ARI40" s="169"/>
      <c r="ARJ40" s="169"/>
      <c r="ARK40" s="170"/>
      <c r="ARL40" s="168"/>
      <c r="ARM40" s="169"/>
      <c r="ARN40" s="169"/>
      <c r="ARO40" s="169"/>
      <c r="ARP40" s="169"/>
      <c r="ARQ40" s="169"/>
      <c r="ARR40" s="169"/>
      <c r="ARS40" s="169"/>
      <c r="ART40" s="169"/>
      <c r="ARU40" s="169"/>
      <c r="ARV40" s="170"/>
      <c r="ARW40" s="168"/>
      <c r="ARX40" s="169"/>
      <c r="ARY40" s="169"/>
      <c r="ARZ40" s="169"/>
      <c r="ASA40" s="169"/>
      <c r="ASB40" s="169"/>
      <c r="ASC40" s="169"/>
      <c r="ASD40" s="169"/>
      <c r="ASE40" s="169"/>
      <c r="ASF40" s="169"/>
      <c r="ASG40" s="170"/>
      <c r="ASH40" s="168"/>
      <c r="ASI40" s="169"/>
      <c r="ASJ40" s="169"/>
      <c r="ASK40" s="169"/>
      <c r="ASL40" s="169"/>
      <c r="ASM40" s="169"/>
      <c r="ASN40" s="169"/>
      <c r="ASO40" s="169"/>
      <c r="ASP40" s="169"/>
      <c r="ASQ40" s="169"/>
      <c r="ASR40" s="170"/>
      <c r="ASS40" s="168"/>
      <c r="AST40" s="169"/>
      <c r="ASU40" s="169"/>
      <c r="ASV40" s="169"/>
      <c r="ASW40" s="169"/>
      <c r="ASX40" s="169"/>
      <c r="ASY40" s="169"/>
      <c r="ASZ40" s="169"/>
      <c r="ATA40" s="169"/>
      <c r="ATB40" s="169"/>
      <c r="ATC40" s="170"/>
      <c r="ATD40" s="168"/>
      <c r="ATE40" s="169"/>
      <c r="ATF40" s="169"/>
      <c r="ATG40" s="169"/>
      <c r="ATH40" s="169"/>
      <c r="ATI40" s="169"/>
      <c r="ATJ40" s="169"/>
      <c r="ATK40" s="169"/>
      <c r="ATL40" s="169"/>
      <c r="ATM40" s="169"/>
      <c r="ATN40" s="170"/>
      <c r="ATO40" s="168"/>
      <c r="ATP40" s="169"/>
      <c r="ATQ40" s="169"/>
      <c r="ATR40" s="169"/>
      <c r="ATS40" s="169"/>
      <c r="ATT40" s="169"/>
      <c r="ATU40" s="169"/>
      <c r="ATV40" s="169"/>
      <c r="ATW40" s="169"/>
      <c r="ATX40" s="169"/>
      <c r="ATY40" s="170"/>
      <c r="ATZ40" s="168"/>
      <c r="AUA40" s="169"/>
      <c r="AUB40" s="169"/>
      <c r="AUC40" s="169"/>
      <c r="AUD40" s="169"/>
      <c r="AUE40" s="169"/>
      <c r="AUF40" s="169"/>
      <c r="AUG40" s="169"/>
      <c r="AUH40" s="169"/>
      <c r="AUI40" s="169"/>
      <c r="AUJ40" s="170"/>
      <c r="AUK40" s="168"/>
      <c r="AUL40" s="169"/>
      <c r="AUM40" s="169"/>
      <c r="AUN40" s="169"/>
      <c r="AUO40" s="169"/>
      <c r="AUP40" s="169"/>
      <c r="AUQ40" s="169"/>
      <c r="AUR40" s="169"/>
      <c r="AUS40" s="169"/>
      <c r="AUT40" s="169"/>
      <c r="AUU40" s="170"/>
      <c r="AUV40" s="168"/>
      <c r="AUW40" s="169"/>
      <c r="AUX40" s="169"/>
      <c r="AUY40" s="169"/>
      <c r="AUZ40" s="169"/>
      <c r="AVA40" s="169"/>
      <c r="AVB40" s="169"/>
      <c r="AVC40" s="169"/>
      <c r="AVD40" s="169"/>
      <c r="AVE40" s="169"/>
      <c r="AVF40" s="170"/>
      <c r="AVG40" s="168"/>
      <c r="AVH40" s="169"/>
      <c r="AVI40" s="169"/>
      <c r="AVJ40" s="169"/>
      <c r="AVK40" s="169"/>
      <c r="AVL40" s="169"/>
      <c r="AVM40" s="169"/>
      <c r="AVN40" s="169"/>
      <c r="AVO40" s="169"/>
      <c r="AVP40" s="169"/>
      <c r="AVQ40" s="170"/>
      <c r="AVR40" s="168"/>
      <c r="AVS40" s="169"/>
      <c r="AVT40" s="169"/>
      <c r="AVU40" s="169"/>
      <c r="AVV40" s="169"/>
      <c r="AVW40" s="169"/>
      <c r="AVX40" s="169"/>
      <c r="AVY40" s="169"/>
      <c r="AVZ40" s="169"/>
      <c r="AWA40" s="169"/>
      <c r="AWB40" s="170"/>
      <c r="AWC40" s="168"/>
      <c r="AWD40" s="169"/>
      <c r="AWE40" s="169"/>
      <c r="AWF40" s="169"/>
      <c r="AWG40" s="169"/>
      <c r="AWH40" s="169"/>
      <c r="AWI40" s="169"/>
      <c r="AWJ40" s="169"/>
      <c r="AWK40" s="169"/>
      <c r="AWL40" s="169"/>
      <c r="AWM40" s="170"/>
      <c r="AWN40" s="168"/>
      <c r="AWO40" s="169"/>
      <c r="AWP40" s="169"/>
      <c r="AWQ40" s="169"/>
      <c r="AWR40" s="169"/>
      <c r="AWS40" s="169"/>
      <c r="AWT40" s="169"/>
      <c r="AWU40" s="169"/>
      <c r="AWV40" s="169"/>
      <c r="AWW40" s="169"/>
      <c r="AWX40" s="170"/>
      <c r="AWY40" s="168"/>
      <c r="AWZ40" s="169"/>
      <c r="AXA40" s="169"/>
      <c r="AXB40" s="169"/>
      <c r="AXC40" s="169"/>
      <c r="AXD40" s="169"/>
      <c r="AXE40" s="169"/>
      <c r="AXF40" s="169"/>
      <c r="AXG40" s="169"/>
      <c r="AXH40" s="169"/>
      <c r="AXI40" s="170"/>
      <c r="AXJ40" s="168"/>
      <c r="AXK40" s="169"/>
      <c r="AXL40" s="169"/>
      <c r="AXM40" s="169"/>
      <c r="AXN40" s="169"/>
      <c r="AXO40" s="169"/>
      <c r="AXP40" s="169"/>
      <c r="AXQ40" s="169"/>
      <c r="AXR40" s="169"/>
      <c r="AXS40" s="169"/>
      <c r="AXT40" s="170"/>
      <c r="AXU40" s="168"/>
      <c r="AXV40" s="169"/>
      <c r="AXW40" s="169"/>
      <c r="AXX40" s="169"/>
      <c r="AXY40" s="169"/>
      <c r="AXZ40" s="169"/>
      <c r="AYA40" s="169"/>
      <c r="AYB40" s="169"/>
      <c r="AYC40" s="169"/>
      <c r="AYD40" s="169"/>
      <c r="AYE40" s="170"/>
      <c r="AYF40" s="168"/>
      <c r="AYG40" s="169"/>
      <c r="AYH40" s="169"/>
      <c r="AYI40" s="169"/>
      <c r="AYJ40" s="169"/>
      <c r="AYK40" s="169"/>
      <c r="AYL40" s="169"/>
      <c r="AYM40" s="169"/>
      <c r="AYN40" s="169"/>
      <c r="AYO40" s="169"/>
      <c r="AYP40" s="170"/>
      <c r="AYQ40" s="168"/>
      <c r="AYR40" s="169"/>
      <c r="AYS40" s="169"/>
      <c r="AYT40" s="169"/>
      <c r="AYU40" s="169"/>
      <c r="AYV40" s="169"/>
      <c r="AYW40" s="169"/>
      <c r="AYX40" s="169"/>
      <c r="AYY40" s="169"/>
      <c r="AYZ40" s="169"/>
      <c r="AZA40" s="170"/>
      <c r="AZB40" s="168"/>
      <c r="AZC40" s="169"/>
      <c r="AZD40" s="169"/>
      <c r="AZE40" s="169"/>
      <c r="AZF40" s="169"/>
      <c r="AZG40" s="169"/>
      <c r="AZH40" s="169"/>
      <c r="AZI40" s="169"/>
      <c r="AZJ40" s="169"/>
      <c r="AZK40" s="169"/>
      <c r="AZL40" s="170"/>
      <c r="AZM40" s="168"/>
      <c r="AZN40" s="169"/>
      <c r="AZO40" s="169"/>
      <c r="AZP40" s="169"/>
      <c r="AZQ40" s="169"/>
      <c r="AZR40" s="169"/>
      <c r="AZS40" s="169"/>
      <c r="AZT40" s="169"/>
      <c r="AZU40" s="169"/>
      <c r="AZV40" s="169"/>
      <c r="AZW40" s="170"/>
      <c r="AZX40" s="168"/>
      <c r="AZY40" s="169"/>
      <c r="AZZ40" s="169"/>
      <c r="BAA40" s="169"/>
      <c r="BAB40" s="169"/>
      <c r="BAC40" s="169"/>
      <c r="BAD40" s="169"/>
      <c r="BAE40" s="169"/>
      <c r="BAF40" s="169"/>
      <c r="BAG40" s="169"/>
      <c r="BAH40" s="170"/>
      <c r="BAI40" s="168"/>
      <c r="BAJ40" s="169"/>
      <c r="BAK40" s="169"/>
      <c r="BAL40" s="169"/>
      <c r="BAM40" s="169"/>
      <c r="BAN40" s="169"/>
      <c r="BAO40" s="169"/>
      <c r="BAP40" s="169"/>
      <c r="BAQ40" s="169"/>
      <c r="BAR40" s="169"/>
      <c r="BAS40" s="170"/>
      <c r="BAT40" s="168"/>
      <c r="BAU40" s="169"/>
      <c r="BAV40" s="169"/>
      <c r="BAW40" s="169"/>
      <c r="BAX40" s="169"/>
      <c r="BAY40" s="169"/>
      <c r="BAZ40" s="169"/>
      <c r="BBA40" s="169"/>
      <c r="BBB40" s="169"/>
      <c r="BBC40" s="169"/>
      <c r="BBD40" s="170"/>
      <c r="BBE40" s="168"/>
      <c r="BBF40" s="169"/>
      <c r="BBG40" s="169"/>
      <c r="BBH40" s="169"/>
      <c r="BBI40" s="169"/>
      <c r="BBJ40" s="169"/>
      <c r="BBK40" s="169"/>
      <c r="BBL40" s="169"/>
      <c r="BBM40" s="169"/>
      <c r="BBN40" s="169"/>
      <c r="BBO40" s="170"/>
      <c r="BBP40" s="168"/>
      <c r="BBQ40" s="169"/>
      <c r="BBR40" s="169"/>
      <c r="BBS40" s="169"/>
      <c r="BBT40" s="169"/>
      <c r="BBU40" s="169"/>
      <c r="BBV40" s="169"/>
      <c r="BBW40" s="169"/>
      <c r="BBX40" s="169"/>
      <c r="BBY40" s="169"/>
      <c r="BBZ40" s="170"/>
      <c r="BCA40" s="168"/>
      <c r="BCB40" s="169"/>
      <c r="BCC40" s="169"/>
      <c r="BCD40" s="169"/>
      <c r="BCE40" s="169"/>
      <c r="BCF40" s="169"/>
      <c r="BCG40" s="169"/>
      <c r="BCH40" s="169"/>
      <c r="BCI40" s="169"/>
      <c r="BCJ40" s="169"/>
      <c r="BCK40" s="170"/>
      <c r="BCL40" s="168"/>
      <c r="BCM40" s="169"/>
      <c r="BCN40" s="169"/>
      <c r="BCO40" s="169"/>
      <c r="BCP40" s="169"/>
      <c r="BCQ40" s="169"/>
      <c r="BCR40" s="169"/>
      <c r="BCS40" s="169"/>
      <c r="BCT40" s="169"/>
      <c r="BCU40" s="169"/>
      <c r="BCV40" s="170"/>
      <c r="BCW40" s="168"/>
      <c r="BCX40" s="169"/>
      <c r="BCY40" s="169"/>
      <c r="BCZ40" s="169"/>
      <c r="BDA40" s="169"/>
      <c r="BDB40" s="169"/>
      <c r="BDC40" s="169"/>
      <c r="BDD40" s="169"/>
      <c r="BDE40" s="169"/>
      <c r="BDF40" s="169"/>
      <c r="BDG40" s="170"/>
      <c r="BDH40" s="168"/>
      <c r="BDI40" s="169"/>
      <c r="BDJ40" s="169"/>
      <c r="BDK40" s="169"/>
      <c r="BDL40" s="169"/>
      <c r="BDM40" s="169"/>
      <c r="BDN40" s="169"/>
      <c r="BDO40" s="169"/>
      <c r="BDP40" s="169"/>
      <c r="BDQ40" s="169"/>
      <c r="BDR40" s="170"/>
      <c r="BDS40" s="168"/>
      <c r="BDT40" s="169"/>
      <c r="BDU40" s="169"/>
      <c r="BDV40" s="169"/>
      <c r="BDW40" s="169"/>
      <c r="BDX40" s="169"/>
      <c r="BDY40" s="169"/>
      <c r="BDZ40" s="169"/>
      <c r="BEA40" s="169"/>
      <c r="BEB40" s="169"/>
      <c r="BEC40" s="170"/>
      <c r="BED40" s="168"/>
      <c r="BEE40" s="169"/>
      <c r="BEF40" s="169"/>
      <c r="BEG40" s="169"/>
      <c r="BEH40" s="169"/>
      <c r="BEI40" s="169"/>
      <c r="BEJ40" s="169"/>
      <c r="BEK40" s="169"/>
      <c r="BEL40" s="169"/>
      <c r="BEM40" s="169"/>
      <c r="BEN40" s="170"/>
      <c r="BEO40" s="168"/>
      <c r="BEP40" s="169"/>
      <c r="BEQ40" s="169"/>
      <c r="BER40" s="169"/>
      <c r="BES40" s="169"/>
      <c r="BET40" s="169"/>
      <c r="BEU40" s="169"/>
      <c r="BEV40" s="169"/>
      <c r="BEW40" s="169"/>
      <c r="BEX40" s="169"/>
      <c r="BEY40" s="170"/>
      <c r="BEZ40" s="168"/>
      <c r="BFA40" s="169"/>
      <c r="BFB40" s="169"/>
      <c r="BFC40" s="169"/>
      <c r="BFD40" s="169"/>
      <c r="BFE40" s="169"/>
      <c r="BFF40" s="169"/>
      <c r="BFG40" s="169"/>
      <c r="BFH40" s="169"/>
      <c r="BFI40" s="169"/>
      <c r="BFJ40" s="170"/>
      <c r="BFK40" s="168"/>
      <c r="BFL40" s="169"/>
      <c r="BFM40" s="169"/>
      <c r="BFN40" s="169"/>
      <c r="BFO40" s="169"/>
      <c r="BFP40" s="169"/>
      <c r="BFQ40" s="169"/>
      <c r="BFR40" s="169"/>
      <c r="BFS40" s="169"/>
      <c r="BFT40" s="169"/>
      <c r="BFU40" s="170"/>
      <c r="BFV40" s="168"/>
      <c r="BFW40" s="169"/>
      <c r="BFX40" s="169"/>
      <c r="BFY40" s="169"/>
      <c r="BFZ40" s="169"/>
      <c r="BGA40" s="169"/>
      <c r="BGB40" s="169"/>
      <c r="BGC40" s="169"/>
      <c r="BGD40" s="169"/>
      <c r="BGE40" s="169"/>
      <c r="BGF40" s="170"/>
      <c r="BGG40" s="168"/>
      <c r="BGH40" s="169"/>
      <c r="BGI40" s="169"/>
      <c r="BGJ40" s="169"/>
      <c r="BGK40" s="169"/>
      <c r="BGL40" s="169"/>
      <c r="BGM40" s="169"/>
      <c r="BGN40" s="169"/>
      <c r="BGO40" s="169"/>
      <c r="BGP40" s="169"/>
      <c r="BGQ40" s="170"/>
      <c r="BGR40" s="168"/>
      <c r="BGS40" s="169"/>
      <c r="BGT40" s="169"/>
      <c r="BGU40" s="169"/>
      <c r="BGV40" s="169"/>
      <c r="BGW40" s="169"/>
      <c r="BGX40" s="169"/>
      <c r="BGY40" s="169"/>
      <c r="BGZ40" s="169"/>
      <c r="BHA40" s="169"/>
      <c r="BHB40" s="170"/>
      <c r="BHC40" s="168"/>
      <c r="BHD40" s="169"/>
      <c r="BHE40" s="169"/>
      <c r="BHF40" s="169"/>
      <c r="BHG40" s="169"/>
      <c r="BHH40" s="169"/>
      <c r="BHI40" s="169"/>
      <c r="BHJ40" s="169"/>
      <c r="BHK40" s="169"/>
      <c r="BHL40" s="169"/>
      <c r="BHM40" s="170"/>
      <c r="BHN40" s="168"/>
      <c r="BHO40" s="169"/>
      <c r="BHP40" s="169"/>
      <c r="BHQ40" s="169"/>
      <c r="BHR40" s="169"/>
      <c r="BHS40" s="169"/>
      <c r="BHT40" s="169"/>
      <c r="BHU40" s="169"/>
      <c r="BHV40" s="169"/>
      <c r="BHW40" s="169"/>
      <c r="BHX40" s="170"/>
      <c r="BHY40" s="168"/>
      <c r="BHZ40" s="169"/>
      <c r="BIA40" s="169"/>
      <c r="BIB40" s="169"/>
      <c r="BIC40" s="169"/>
      <c r="BID40" s="169"/>
      <c r="BIE40" s="169"/>
      <c r="BIF40" s="169"/>
      <c r="BIG40" s="169"/>
      <c r="BIH40" s="169"/>
      <c r="BII40" s="170"/>
      <c r="BIJ40" s="168"/>
      <c r="BIK40" s="169"/>
      <c r="BIL40" s="169"/>
      <c r="BIM40" s="169"/>
      <c r="BIN40" s="169"/>
      <c r="BIO40" s="169"/>
      <c r="BIP40" s="169"/>
      <c r="BIQ40" s="169"/>
      <c r="BIR40" s="169"/>
      <c r="BIS40" s="169"/>
      <c r="BIT40" s="170"/>
      <c r="BIU40" s="168"/>
      <c r="BIV40" s="169"/>
      <c r="BIW40" s="169"/>
      <c r="BIX40" s="169"/>
      <c r="BIY40" s="169"/>
      <c r="BIZ40" s="169"/>
      <c r="BJA40" s="169"/>
      <c r="BJB40" s="169"/>
      <c r="BJC40" s="169"/>
      <c r="BJD40" s="169"/>
      <c r="BJE40" s="170"/>
      <c r="BJF40" s="168"/>
      <c r="BJG40" s="169"/>
      <c r="BJH40" s="169"/>
      <c r="BJI40" s="169"/>
      <c r="BJJ40" s="169"/>
      <c r="BJK40" s="169"/>
      <c r="BJL40" s="169"/>
      <c r="BJM40" s="169"/>
      <c r="BJN40" s="169"/>
      <c r="BJO40" s="169"/>
      <c r="BJP40" s="170"/>
      <c r="BJQ40" s="168"/>
      <c r="BJR40" s="169"/>
      <c r="BJS40" s="169"/>
      <c r="BJT40" s="169"/>
      <c r="BJU40" s="169"/>
      <c r="BJV40" s="169"/>
      <c r="BJW40" s="169"/>
      <c r="BJX40" s="169"/>
      <c r="BJY40" s="169"/>
      <c r="BJZ40" s="169"/>
      <c r="BKA40" s="170"/>
      <c r="BKB40" s="168"/>
      <c r="BKC40" s="169"/>
      <c r="BKD40" s="169"/>
      <c r="BKE40" s="169"/>
      <c r="BKF40" s="169"/>
      <c r="BKG40" s="169"/>
      <c r="BKH40" s="169"/>
      <c r="BKI40" s="169"/>
      <c r="BKJ40" s="169"/>
      <c r="BKK40" s="169"/>
      <c r="BKL40" s="170"/>
      <c r="BKM40" s="168"/>
      <c r="BKN40" s="169"/>
      <c r="BKO40" s="169"/>
      <c r="BKP40" s="169"/>
      <c r="BKQ40" s="169"/>
      <c r="BKR40" s="169"/>
      <c r="BKS40" s="169"/>
      <c r="BKT40" s="169"/>
      <c r="BKU40" s="169"/>
      <c r="BKV40" s="169"/>
      <c r="BKW40" s="170"/>
      <c r="BKX40" s="168"/>
      <c r="BKY40" s="169"/>
      <c r="BKZ40" s="169"/>
      <c r="BLA40" s="169"/>
      <c r="BLB40" s="169"/>
      <c r="BLC40" s="169"/>
      <c r="BLD40" s="169"/>
      <c r="BLE40" s="169"/>
      <c r="BLF40" s="169"/>
      <c r="BLG40" s="169"/>
      <c r="BLH40" s="170"/>
      <c r="BLI40" s="168"/>
      <c r="BLJ40" s="169"/>
      <c r="BLK40" s="169"/>
      <c r="BLL40" s="169"/>
      <c r="BLM40" s="169"/>
      <c r="BLN40" s="169"/>
      <c r="BLO40" s="169"/>
      <c r="BLP40" s="169"/>
      <c r="BLQ40" s="169"/>
      <c r="BLR40" s="169"/>
      <c r="BLS40" s="170"/>
      <c r="BLT40" s="168"/>
      <c r="BLU40" s="169"/>
      <c r="BLV40" s="169"/>
      <c r="BLW40" s="169"/>
      <c r="BLX40" s="169"/>
      <c r="BLY40" s="169"/>
      <c r="BLZ40" s="169"/>
      <c r="BMA40" s="169"/>
      <c r="BMB40" s="169"/>
      <c r="BMC40" s="169"/>
      <c r="BMD40" s="170"/>
      <c r="BME40" s="168"/>
      <c r="BMF40" s="169"/>
      <c r="BMG40" s="169"/>
      <c r="BMH40" s="169"/>
      <c r="BMI40" s="169"/>
      <c r="BMJ40" s="169"/>
      <c r="BMK40" s="169"/>
      <c r="BML40" s="169"/>
      <c r="BMM40" s="169"/>
      <c r="BMN40" s="169"/>
      <c r="BMO40" s="170"/>
      <c r="BMP40" s="168"/>
      <c r="BMQ40" s="169"/>
      <c r="BMR40" s="169"/>
      <c r="BMS40" s="169"/>
      <c r="BMT40" s="169"/>
      <c r="BMU40" s="169"/>
      <c r="BMV40" s="169"/>
      <c r="BMW40" s="169"/>
      <c r="BMX40" s="169"/>
      <c r="BMY40" s="169"/>
      <c r="BMZ40" s="170"/>
      <c r="BNA40" s="168"/>
      <c r="BNB40" s="169"/>
      <c r="BNC40" s="169"/>
      <c r="BND40" s="169"/>
      <c r="BNE40" s="169"/>
      <c r="BNF40" s="169"/>
      <c r="BNG40" s="169"/>
      <c r="BNH40" s="169"/>
      <c r="BNI40" s="169"/>
      <c r="BNJ40" s="169"/>
      <c r="BNK40" s="170"/>
      <c r="BNL40" s="168"/>
      <c r="BNM40" s="169"/>
      <c r="BNN40" s="169"/>
      <c r="BNO40" s="169"/>
      <c r="BNP40" s="169"/>
      <c r="BNQ40" s="169"/>
      <c r="BNR40" s="169"/>
      <c r="BNS40" s="169"/>
      <c r="BNT40" s="169"/>
      <c r="BNU40" s="169"/>
      <c r="BNV40" s="170"/>
      <c r="BNW40" s="168"/>
      <c r="BNX40" s="169"/>
      <c r="BNY40" s="169"/>
      <c r="BNZ40" s="169"/>
      <c r="BOA40" s="169"/>
      <c r="BOB40" s="169"/>
      <c r="BOC40" s="169"/>
      <c r="BOD40" s="169"/>
      <c r="BOE40" s="169"/>
      <c r="BOF40" s="169"/>
      <c r="BOG40" s="170"/>
      <c r="BOH40" s="168"/>
      <c r="BOI40" s="169"/>
      <c r="BOJ40" s="169"/>
      <c r="BOK40" s="169"/>
      <c r="BOL40" s="169"/>
      <c r="BOM40" s="169"/>
      <c r="BON40" s="169"/>
      <c r="BOO40" s="169"/>
      <c r="BOP40" s="169"/>
      <c r="BOQ40" s="169"/>
      <c r="BOR40" s="170"/>
      <c r="BOS40" s="168"/>
      <c r="BOT40" s="169"/>
      <c r="BOU40" s="169"/>
      <c r="BOV40" s="169"/>
      <c r="BOW40" s="169"/>
      <c r="BOX40" s="169"/>
      <c r="BOY40" s="169"/>
      <c r="BOZ40" s="169"/>
      <c r="BPA40" s="169"/>
      <c r="BPB40" s="169"/>
      <c r="BPC40" s="170"/>
      <c r="BPD40" s="168"/>
      <c r="BPE40" s="169"/>
      <c r="BPF40" s="169"/>
      <c r="BPG40" s="169"/>
      <c r="BPH40" s="169"/>
      <c r="BPI40" s="169"/>
      <c r="BPJ40" s="169"/>
      <c r="BPK40" s="169"/>
      <c r="BPL40" s="169"/>
      <c r="BPM40" s="169"/>
      <c r="BPN40" s="170"/>
      <c r="BPO40" s="168"/>
      <c r="BPP40" s="169"/>
      <c r="BPQ40" s="169"/>
      <c r="BPR40" s="169"/>
      <c r="BPS40" s="169"/>
      <c r="BPT40" s="169"/>
      <c r="BPU40" s="169"/>
      <c r="BPV40" s="169"/>
      <c r="BPW40" s="169"/>
      <c r="BPX40" s="169"/>
      <c r="BPY40" s="170"/>
      <c r="BPZ40" s="168"/>
      <c r="BQA40" s="169"/>
      <c r="BQB40" s="169"/>
      <c r="BQC40" s="169"/>
      <c r="BQD40" s="169"/>
      <c r="BQE40" s="169"/>
      <c r="BQF40" s="169"/>
      <c r="BQG40" s="169"/>
      <c r="BQH40" s="169"/>
      <c r="BQI40" s="169"/>
      <c r="BQJ40" s="170"/>
      <c r="BQK40" s="168"/>
      <c r="BQL40" s="169"/>
      <c r="BQM40" s="169"/>
      <c r="BQN40" s="169"/>
      <c r="BQO40" s="169"/>
      <c r="BQP40" s="169"/>
      <c r="BQQ40" s="169"/>
      <c r="BQR40" s="169"/>
      <c r="BQS40" s="169"/>
      <c r="BQT40" s="169"/>
      <c r="BQU40" s="170"/>
      <c r="BQV40" s="168"/>
      <c r="BQW40" s="169"/>
      <c r="BQX40" s="169"/>
      <c r="BQY40" s="169"/>
      <c r="BQZ40" s="169"/>
      <c r="BRA40" s="169"/>
      <c r="BRB40" s="169"/>
      <c r="BRC40" s="169"/>
      <c r="BRD40" s="169"/>
      <c r="BRE40" s="169"/>
      <c r="BRF40" s="170"/>
      <c r="BRG40" s="168"/>
      <c r="BRH40" s="169"/>
      <c r="BRI40" s="169"/>
      <c r="BRJ40" s="169"/>
      <c r="BRK40" s="169"/>
      <c r="BRL40" s="169"/>
      <c r="BRM40" s="169"/>
      <c r="BRN40" s="169"/>
      <c r="BRO40" s="169"/>
      <c r="BRP40" s="169"/>
      <c r="BRQ40" s="170"/>
      <c r="BRR40" s="168"/>
      <c r="BRS40" s="169"/>
      <c r="BRT40" s="169"/>
      <c r="BRU40" s="169"/>
      <c r="BRV40" s="169"/>
      <c r="BRW40" s="169"/>
      <c r="BRX40" s="169"/>
      <c r="BRY40" s="169"/>
      <c r="BRZ40" s="169"/>
      <c r="BSA40" s="169"/>
      <c r="BSB40" s="170"/>
      <c r="BSC40" s="168"/>
      <c r="BSD40" s="169"/>
      <c r="BSE40" s="169"/>
      <c r="BSF40" s="169"/>
      <c r="BSG40" s="169"/>
      <c r="BSH40" s="169"/>
      <c r="BSI40" s="169"/>
      <c r="BSJ40" s="169"/>
      <c r="BSK40" s="169"/>
      <c r="BSL40" s="169"/>
      <c r="BSM40" s="170"/>
      <c r="BSN40" s="168"/>
      <c r="BSO40" s="169"/>
      <c r="BSP40" s="169"/>
      <c r="BSQ40" s="169"/>
      <c r="BSR40" s="169"/>
      <c r="BSS40" s="169"/>
      <c r="BST40" s="169"/>
      <c r="BSU40" s="169"/>
      <c r="BSV40" s="169"/>
      <c r="BSW40" s="169"/>
      <c r="BSX40" s="170"/>
      <c r="BSY40" s="168"/>
      <c r="BSZ40" s="169"/>
      <c r="BTA40" s="169"/>
      <c r="BTB40" s="169"/>
      <c r="BTC40" s="169"/>
      <c r="BTD40" s="169"/>
      <c r="BTE40" s="169"/>
      <c r="BTF40" s="169"/>
      <c r="BTG40" s="169"/>
      <c r="BTH40" s="169"/>
      <c r="BTI40" s="170"/>
      <c r="BTJ40" s="168"/>
      <c r="BTK40" s="169"/>
      <c r="BTL40" s="169"/>
      <c r="BTM40" s="169"/>
      <c r="BTN40" s="169"/>
      <c r="BTO40" s="169"/>
      <c r="BTP40" s="169"/>
      <c r="BTQ40" s="169"/>
      <c r="BTR40" s="169"/>
      <c r="BTS40" s="169"/>
      <c r="BTT40" s="170"/>
      <c r="BTU40" s="168"/>
      <c r="BTV40" s="169"/>
      <c r="BTW40" s="169"/>
      <c r="BTX40" s="169"/>
      <c r="BTY40" s="169"/>
      <c r="BTZ40" s="169"/>
      <c r="BUA40" s="169"/>
      <c r="BUB40" s="169"/>
      <c r="BUC40" s="169"/>
      <c r="BUD40" s="169"/>
      <c r="BUE40" s="170"/>
      <c r="BUF40" s="168"/>
      <c r="BUG40" s="169"/>
      <c r="BUH40" s="169"/>
      <c r="BUI40" s="169"/>
      <c r="BUJ40" s="169"/>
      <c r="BUK40" s="169"/>
      <c r="BUL40" s="169"/>
      <c r="BUM40" s="169"/>
      <c r="BUN40" s="169"/>
      <c r="BUO40" s="169"/>
      <c r="BUP40" s="170"/>
      <c r="BUQ40" s="168"/>
      <c r="BUR40" s="169"/>
      <c r="BUS40" s="169"/>
      <c r="BUT40" s="169"/>
      <c r="BUU40" s="169"/>
      <c r="BUV40" s="169"/>
      <c r="BUW40" s="169"/>
      <c r="BUX40" s="169"/>
      <c r="BUY40" s="169"/>
      <c r="BUZ40" s="169"/>
      <c r="BVA40" s="170"/>
      <c r="BVB40" s="168"/>
      <c r="BVC40" s="169"/>
      <c r="BVD40" s="169"/>
      <c r="BVE40" s="169"/>
      <c r="BVF40" s="169"/>
      <c r="BVG40" s="169"/>
      <c r="BVH40" s="169"/>
      <c r="BVI40" s="169"/>
      <c r="BVJ40" s="169"/>
      <c r="BVK40" s="169"/>
      <c r="BVL40" s="170"/>
      <c r="BVM40" s="168"/>
      <c r="BVN40" s="169"/>
      <c r="BVO40" s="169"/>
      <c r="BVP40" s="169"/>
      <c r="BVQ40" s="169"/>
      <c r="BVR40" s="169"/>
      <c r="BVS40" s="169"/>
      <c r="BVT40" s="169"/>
      <c r="BVU40" s="169"/>
      <c r="BVV40" s="169"/>
      <c r="BVW40" s="170"/>
      <c r="BVX40" s="168"/>
      <c r="BVY40" s="169"/>
      <c r="BVZ40" s="169"/>
      <c r="BWA40" s="169"/>
      <c r="BWB40" s="169"/>
      <c r="BWC40" s="169"/>
      <c r="BWD40" s="169"/>
      <c r="BWE40" s="169"/>
      <c r="BWF40" s="169"/>
      <c r="BWG40" s="169"/>
      <c r="BWH40" s="170"/>
      <c r="BWI40" s="168"/>
      <c r="BWJ40" s="169"/>
      <c r="BWK40" s="169"/>
      <c r="BWL40" s="169"/>
      <c r="BWM40" s="169"/>
      <c r="BWN40" s="169"/>
      <c r="BWO40" s="169"/>
      <c r="BWP40" s="169"/>
      <c r="BWQ40" s="169"/>
      <c r="BWR40" s="169"/>
      <c r="BWS40" s="170"/>
      <c r="BWT40" s="168"/>
      <c r="BWU40" s="169"/>
      <c r="BWV40" s="169"/>
      <c r="BWW40" s="169"/>
      <c r="BWX40" s="169"/>
      <c r="BWY40" s="169"/>
      <c r="BWZ40" s="169"/>
      <c r="BXA40" s="169"/>
      <c r="BXB40" s="169"/>
      <c r="BXC40" s="169"/>
      <c r="BXD40" s="170"/>
      <c r="BXE40" s="168"/>
      <c r="BXF40" s="169"/>
      <c r="BXG40" s="169"/>
      <c r="BXH40" s="169"/>
      <c r="BXI40" s="169"/>
      <c r="BXJ40" s="169"/>
      <c r="BXK40" s="169"/>
      <c r="BXL40" s="169"/>
      <c r="BXM40" s="169"/>
      <c r="BXN40" s="169"/>
      <c r="BXO40" s="170"/>
      <c r="BXP40" s="168"/>
      <c r="BXQ40" s="169"/>
      <c r="BXR40" s="169"/>
      <c r="BXS40" s="169"/>
      <c r="BXT40" s="169"/>
      <c r="BXU40" s="169"/>
      <c r="BXV40" s="169"/>
      <c r="BXW40" s="169"/>
      <c r="BXX40" s="169"/>
      <c r="BXY40" s="169"/>
      <c r="BXZ40" s="170"/>
      <c r="BYA40" s="168"/>
      <c r="BYB40" s="169"/>
      <c r="BYC40" s="169"/>
      <c r="BYD40" s="169"/>
      <c r="BYE40" s="169"/>
      <c r="BYF40" s="169"/>
      <c r="BYG40" s="169"/>
      <c r="BYH40" s="169"/>
      <c r="BYI40" s="169"/>
      <c r="BYJ40" s="169"/>
      <c r="BYK40" s="170"/>
      <c r="BYL40" s="168"/>
      <c r="BYM40" s="169"/>
      <c r="BYN40" s="169"/>
      <c r="BYO40" s="169"/>
      <c r="BYP40" s="169"/>
      <c r="BYQ40" s="169"/>
      <c r="BYR40" s="169"/>
      <c r="BYS40" s="169"/>
      <c r="BYT40" s="169"/>
      <c r="BYU40" s="169"/>
      <c r="BYV40" s="170"/>
      <c r="BYW40" s="168"/>
      <c r="BYX40" s="169"/>
      <c r="BYY40" s="169"/>
      <c r="BYZ40" s="169"/>
      <c r="BZA40" s="169"/>
      <c r="BZB40" s="169"/>
      <c r="BZC40" s="169"/>
      <c r="BZD40" s="169"/>
      <c r="BZE40" s="169"/>
      <c r="BZF40" s="169"/>
      <c r="BZG40" s="170"/>
      <c r="BZH40" s="168"/>
      <c r="BZI40" s="169"/>
      <c r="BZJ40" s="169"/>
      <c r="BZK40" s="169"/>
      <c r="BZL40" s="169"/>
      <c r="BZM40" s="169"/>
      <c r="BZN40" s="169"/>
      <c r="BZO40" s="169"/>
      <c r="BZP40" s="169"/>
      <c r="BZQ40" s="169"/>
      <c r="BZR40" s="170"/>
      <c r="BZS40" s="168"/>
      <c r="BZT40" s="169"/>
      <c r="BZU40" s="169"/>
      <c r="BZV40" s="169"/>
      <c r="BZW40" s="169"/>
      <c r="BZX40" s="169"/>
      <c r="BZY40" s="169"/>
      <c r="BZZ40" s="169"/>
      <c r="CAA40" s="169"/>
      <c r="CAB40" s="169"/>
      <c r="CAC40" s="170"/>
      <c r="CAD40" s="168"/>
      <c r="CAE40" s="169"/>
      <c r="CAF40" s="169"/>
      <c r="CAG40" s="169"/>
      <c r="CAH40" s="169"/>
      <c r="CAI40" s="169"/>
      <c r="CAJ40" s="169"/>
      <c r="CAK40" s="169"/>
      <c r="CAL40" s="169"/>
      <c r="CAM40" s="169"/>
      <c r="CAN40" s="170"/>
      <c r="CAO40" s="168"/>
      <c r="CAP40" s="169"/>
      <c r="CAQ40" s="169"/>
      <c r="CAR40" s="169"/>
      <c r="CAS40" s="169"/>
      <c r="CAT40" s="169"/>
      <c r="CAU40" s="169"/>
      <c r="CAV40" s="169"/>
      <c r="CAW40" s="169"/>
      <c r="CAX40" s="169"/>
      <c r="CAY40" s="170"/>
      <c r="CAZ40" s="168"/>
      <c r="CBA40" s="169"/>
      <c r="CBB40" s="169"/>
      <c r="CBC40" s="169"/>
      <c r="CBD40" s="169"/>
      <c r="CBE40" s="169"/>
      <c r="CBF40" s="169"/>
      <c r="CBG40" s="169"/>
      <c r="CBH40" s="169"/>
      <c r="CBI40" s="169"/>
      <c r="CBJ40" s="170"/>
      <c r="CBK40" s="168"/>
      <c r="CBL40" s="169"/>
      <c r="CBM40" s="169"/>
      <c r="CBN40" s="169"/>
      <c r="CBO40" s="169"/>
      <c r="CBP40" s="169"/>
      <c r="CBQ40" s="169"/>
      <c r="CBR40" s="169"/>
      <c r="CBS40" s="169"/>
      <c r="CBT40" s="169"/>
      <c r="CBU40" s="170"/>
      <c r="CBV40" s="168"/>
      <c r="CBW40" s="169"/>
      <c r="CBX40" s="169"/>
      <c r="CBY40" s="169"/>
      <c r="CBZ40" s="169"/>
      <c r="CCA40" s="169"/>
      <c r="CCB40" s="169"/>
      <c r="CCC40" s="169"/>
      <c r="CCD40" s="169"/>
      <c r="CCE40" s="169"/>
      <c r="CCF40" s="170"/>
      <c r="CCG40" s="168"/>
      <c r="CCH40" s="169"/>
      <c r="CCI40" s="169"/>
      <c r="CCJ40" s="169"/>
      <c r="CCK40" s="169"/>
      <c r="CCL40" s="169"/>
      <c r="CCM40" s="169"/>
      <c r="CCN40" s="169"/>
      <c r="CCO40" s="169"/>
      <c r="CCP40" s="169"/>
      <c r="CCQ40" s="170"/>
      <c r="CCR40" s="168"/>
      <c r="CCS40" s="169"/>
      <c r="CCT40" s="169"/>
      <c r="CCU40" s="169"/>
      <c r="CCV40" s="169"/>
      <c r="CCW40" s="169"/>
      <c r="CCX40" s="169"/>
      <c r="CCY40" s="169"/>
      <c r="CCZ40" s="169"/>
      <c r="CDA40" s="169"/>
      <c r="CDB40" s="170"/>
      <c r="CDC40" s="168"/>
      <c r="CDD40" s="169"/>
      <c r="CDE40" s="169"/>
      <c r="CDF40" s="169"/>
      <c r="CDG40" s="169"/>
      <c r="CDH40" s="169"/>
      <c r="CDI40" s="169"/>
      <c r="CDJ40" s="169"/>
      <c r="CDK40" s="169"/>
      <c r="CDL40" s="169"/>
      <c r="CDM40" s="170"/>
      <c r="CDN40" s="168"/>
      <c r="CDO40" s="169"/>
      <c r="CDP40" s="169"/>
      <c r="CDQ40" s="169"/>
      <c r="CDR40" s="169"/>
      <c r="CDS40" s="169"/>
      <c r="CDT40" s="169"/>
      <c r="CDU40" s="169"/>
      <c r="CDV40" s="169"/>
      <c r="CDW40" s="169"/>
      <c r="CDX40" s="170"/>
      <c r="CDY40" s="168"/>
      <c r="CDZ40" s="169"/>
      <c r="CEA40" s="169"/>
      <c r="CEB40" s="169"/>
      <c r="CEC40" s="169"/>
      <c r="CED40" s="169"/>
      <c r="CEE40" s="169"/>
      <c r="CEF40" s="169"/>
      <c r="CEG40" s="169"/>
      <c r="CEH40" s="169"/>
      <c r="CEI40" s="170"/>
      <c r="CEJ40" s="168"/>
      <c r="CEK40" s="169"/>
      <c r="CEL40" s="169"/>
      <c r="CEM40" s="169"/>
      <c r="CEN40" s="169"/>
      <c r="CEO40" s="169"/>
      <c r="CEP40" s="169"/>
      <c r="CEQ40" s="169"/>
      <c r="CER40" s="169"/>
      <c r="CES40" s="169"/>
      <c r="CET40" s="170"/>
      <c r="CEU40" s="168"/>
      <c r="CEV40" s="169"/>
      <c r="CEW40" s="169"/>
      <c r="CEX40" s="169"/>
      <c r="CEY40" s="169"/>
      <c r="CEZ40" s="169"/>
      <c r="CFA40" s="169"/>
      <c r="CFB40" s="169"/>
      <c r="CFC40" s="169"/>
      <c r="CFD40" s="169"/>
      <c r="CFE40" s="170"/>
      <c r="CFF40" s="168"/>
      <c r="CFG40" s="169"/>
      <c r="CFH40" s="169"/>
      <c r="CFI40" s="169"/>
      <c r="CFJ40" s="169"/>
      <c r="CFK40" s="169"/>
      <c r="CFL40" s="169"/>
      <c r="CFM40" s="169"/>
      <c r="CFN40" s="169"/>
      <c r="CFO40" s="169"/>
      <c r="CFP40" s="170"/>
      <c r="CFQ40" s="168"/>
      <c r="CFR40" s="169"/>
      <c r="CFS40" s="169"/>
      <c r="CFT40" s="169"/>
      <c r="CFU40" s="169"/>
      <c r="CFV40" s="169"/>
      <c r="CFW40" s="169"/>
      <c r="CFX40" s="169"/>
      <c r="CFY40" s="169"/>
      <c r="CFZ40" s="169"/>
      <c r="CGA40" s="170"/>
      <c r="CGB40" s="168"/>
      <c r="CGC40" s="169"/>
      <c r="CGD40" s="169"/>
      <c r="CGE40" s="169"/>
      <c r="CGF40" s="169"/>
      <c r="CGG40" s="169"/>
      <c r="CGH40" s="169"/>
      <c r="CGI40" s="169"/>
      <c r="CGJ40" s="169"/>
      <c r="CGK40" s="169"/>
      <c r="CGL40" s="170"/>
      <c r="CGM40" s="168"/>
      <c r="CGN40" s="169"/>
      <c r="CGO40" s="169"/>
      <c r="CGP40" s="169"/>
      <c r="CGQ40" s="169"/>
      <c r="CGR40" s="169"/>
      <c r="CGS40" s="169"/>
      <c r="CGT40" s="169"/>
      <c r="CGU40" s="169"/>
      <c r="CGV40" s="169"/>
      <c r="CGW40" s="170"/>
      <c r="CGX40" s="168"/>
      <c r="CGY40" s="169"/>
      <c r="CGZ40" s="169"/>
      <c r="CHA40" s="169"/>
      <c r="CHB40" s="169"/>
      <c r="CHC40" s="169"/>
      <c r="CHD40" s="169"/>
      <c r="CHE40" s="169"/>
      <c r="CHF40" s="169"/>
      <c r="CHG40" s="169"/>
      <c r="CHH40" s="170"/>
      <c r="CHI40" s="168"/>
      <c r="CHJ40" s="169"/>
      <c r="CHK40" s="169"/>
      <c r="CHL40" s="169"/>
      <c r="CHM40" s="169"/>
      <c r="CHN40" s="169"/>
      <c r="CHO40" s="169"/>
      <c r="CHP40" s="169"/>
      <c r="CHQ40" s="169"/>
      <c r="CHR40" s="169"/>
      <c r="CHS40" s="170"/>
      <c r="CHT40" s="168"/>
      <c r="CHU40" s="169"/>
      <c r="CHV40" s="169"/>
      <c r="CHW40" s="169"/>
      <c r="CHX40" s="169"/>
      <c r="CHY40" s="169"/>
      <c r="CHZ40" s="169"/>
      <c r="CIA40" s="169"/>
      <c r="CIB40" s="169"/>
      <c r="CIC40" s="169"/>
      <c r="CID40" s="170"/>
      <c r="CIE40" s="168"/>
      <c r="CIF40" s="169"/>
      <c r="CIG40" s="169"/>
      <c r="CIH40" s="169"/>
      <c r="CII40" s="169"/>
      <c r="CIJ40" s="169"/>
      <c r="CIK40" s="169"/>
      <c r="CIL40" s="169"/>
      <c r="CIM40" s="169"/>
      <c r="CIN40" s="169"/>
      <c r="CIO40" s="170"/>
      <c r="CIP40" s="168"/>
      <c r="CIQ40" s="169"/>
      <c r="CIR40" s="169"/>
      <c r="CIS40" s="169"/>
      <c r="CIT40" s="169"/>
      <c r="CIU40" s="169"/>
      <c r="CIV40" s="169"/>
      <c r="CIW40" s="169"/>
      <c r="CIX40" s="169"/>
      <c r="CIY40" s="169"/>
      <c r="CIZ40" s="170"/>
      <c r="CJA40" s="168"/>
      <c r="CJB40" s="169"/>
      <c r="CJC40" s="169"/>
      <c r="CJD40" s="169"/>
      <c r="CJE40" s="169"/>
      <c r="CJF40" s="169"/>
      <c r="CJG40" s="169"/>
      <c r="CJH40" s="169"/>
      <c r="CJI40" s="169"/>
      <c r="CJJ40" s="169"/>
      <c r="CJK40" s="170"/>
      <c r="CJL40" s="168"/>
      <c r="CJM40" s="169"/>
      <c r="CJN40" s="169"/>
      <c r="CJO40" s="169"/>
      <c r="CJP40" s="169"/>
      <c r="CJQ40" s="169"/>
      <c r="CJR40" s="169"/>
      <c r="CJS40" s="169"/>
      <c r="CJT40" s="169"/>
      <c r="CJU40" s="169"/>
      <c r="CJV40" s="170"/>
      <c r="CJW40" s="168"/>
      <c r="CJX40" s="169"/>
      <c r="CJY40" s="169"/>
      <c r="CJZ40" s="169"/>
      <c r="CKA40" s="169"/>
      <c r="CKB40" s="169"/>
      <c r="CKC40" s="169"/>
      <c r="CKD40" s="169"/>
      <c r="CKE40" s="169"/>
      <c r="CKF40" s="169"/>
      <c r="CKG40" s="170"/>
      <c r="CKH40" s="168"/>
      <c r="CKI40" s="169"/>
      <c r="CKJ40" s="169"/>
      <c r="CKK40" s="169"/>
      <c r="CKL40" s="169"/>
      <c r="CKM40" s="169"/>
      <c r="CKN40" s="169"/>
      <c r="CKO40" s="169"/>
      <c r="CKP40" s="169"/>
      <c r="CKQ40" s="169"/>
      <c r="CKR40" s="170"/>
      <c r="CKS40" s="168"/>
      <c r="CKT40" s="169"/>
      <c r="CKU40" s="169"/>
      <c r="CKV40" s="169"/>
      <c r="CKW40" s="169"/>
      <c r="CKX40" s="169"/>
      <c r="CKY40" s="169"/>
      <c r="CKZ40" s="169"/>
      <c r="CLA40" s="169"/>
      <c r="CLB40" s="169"/>
      <c r="CLC40" s="170"/>
      <c r="CLD40" s="168"/>
      <c r="CLE40" s="169"/>
      <c r="CLF40" s="169"/>
      <c r="CLG40" s="169"/>
      <c r="CLH40" s="169"/>
      <c r="CLI40" s="169"/>
      <c r="CLJ40" s="169"/>
      <c r="CLK40" s="169"/>
      <c r="CLL40" s="169"/>
      <c r="CLM40" s="169"/>
      <c r="CLN40" s="170"/>
      <c r="CLO40" s="168"/>
      <c r="CLP40" s="169"/>
      <c r="CLQ40" s="169"/>
      <c r="CLR40" s="169"/>
      <c r="CLS40" s="169"/>
      <c r="CLT40" s="169"/>
      <c r="CLU40" s="169"/>
      <c r="CLV40" s="169"/>
      <c r="CLW40" s="169"/>
      <c r="CLX40" s="169"/>
      <c r="CLY40" s="170"/>
      <c r="CLZ40" s="168"/>
      <c r="CMA40" s="169"/>
      <c r="CMB40" s="169"/>
      <c r="CMC40" s="169"/>
      <c r="CMD40" s="169"/>
      <c r="CME40" s="169"/>
      <c r="CMF40" s="169"/>
      <c r="CMG40" s="169"/>
      <c r="CMH40" s="169"/>
      <c r="CMI40" s="169"/>
      <c r="CMJ40" s="170"/>
      <c r="CMK40" s="168"/>
      <c r="CML40" s="169"/>
      <c r="CMM40" s="169"/>
      <c r="CMN40" s="169"/>
      <c r="CMO40" s="169"/>
      <c r="CMP40" s="169"/>
      <c r="CMQ40" s="169"/>
      <c r="CMR40" s="169"/>
      <c r="CMS40" s="169"/>
      <c r="CMT40" s="169"/>
      <c r="CMU40" s="170"/>
      <c r="CMV40" s="168"/>
      <c r="CMW40" s="169"/>
      <c r="CMX40" s="169"/>
      <c r="CMY40" s="169"/>
      <c r="CMZ40" s="169"/>
      <c r="CNA40" s="169"/>
      <c r="CNB40" s="169"/>
      <c r="CNC40" s="169"/>
      <c r="CND40" s="169"/>
      <c r="CNE40" s="169"/>
      <c r="CNF40" s="170"/>
      <c r="CNG40" s="168"/>
      <c r="CNH40" s="169"/>
      <c r="CNI40" s="169"/>
      <c r="CNJ40" s="169"/>
      <c r="CNK40" s="169"/>
      <c r="CNL40" s="169"/>
      <c r="CNM40" s="169"/>
      <c r="CNN40" s="169"/>
      <c r="CNO40" s="169"/>
      <c r="CNP40" s="169"/>
      <c r="CNQ40" s="170"/>
      <c r="CNR40" s="168"/>
      <c r="CNS40" s="169"/>
      <c r="CNT40" s="169"/>
      <c r="CNU40" s="169"/>
      <c r="CNV40" s="169"/>
      <c r="CNW40" s="169"/>
      <c r="CNX40" s="169"/>
      <c r="CNY40" s="169"/>
      <c r="CNZ40" s="169"/>
      <c r="COA40" s="169"/>
      <c r="COB40" s="170"/>
      <c r="COC40" s="168"/>
      <c r="COD40" s="169"/>
      <c r="COE40" s="169"/>
      <c r="COF40" s="169"/>
      <c r="COG40" s="169"/>
      <c r="COH40" s="169"/>
      <c r="COI40" s="169"/>
      <c r="COJ40" s="169"/>
      <c r="COK40" s="169"/>
      <c r="COL40" s="169"/>
      <c r="COM40" s="170"/>
      <c r="CON40" s="168"/>
      <c r="COO40" s="169"/>
      <c r="COP40" s="169"/>
      <c r="COQ40" s="169"/>
      <c r="COR40" s="169"/>
      <c r="COS40" s="169"/>
      <c r="COT40" s="169"/>
      <c r="COU40" s="169"/>
      <c r="COV40" s="169"/>
      <c r="COW40" s="169"/>
      <c r="COX40" s="170"/>
      <c r="COY40" s="168"/>
      <c r="COZ40" s="169"/>
      <c r="CPA40" s="169"/>
      <c r="CPB40" s="169"/>
      <c r="CPC40" s="169"/>
      <c r="CPD40" s="169"/>
      <c r="CPE40" s="169"/>
      <c r="CPF40" s="169"/>
      <c r="CPG40" s="169"/>
      <c r="CPH40" s="169"/>
      <c r="CPI40" s="170"/>
      <c r="CPJ40" s="168"/>
      <c r="CPK40" s="169"/>
      <c r="CPL40" s="169"/>
      <c r="CPM40" s="169"/>
      <c r="CPN40" s="169"/>
      <c r="CPO40" s="169"/>
      <c r="CPP40" s="169"/>
      <c r="CPQ40" s="169"/>
      <c r="CPR40" s="169"/>
      <c r="CPS40" s="169"/>
      <c r="CPT40" s="170"/>
      <c r="CPU40" s="168"/>
      <c r="CPV40" s="169"/>
      <c r="CPW40" s="169"/>
      <c r="CPX40" s="169"/>
      <c r="CPY40" s="169"/>
      <c r="CPZ40" s="169"/>
      <c r="CQA40" s="169"/>
      <c r="CQB40" s="169"/>
      <c r="CQC40" s="169"/>
      <c r="CQD40" s="169"/>
      <c r="CQE40" s="170"/>
      <c r="CQF40" s="168"/>
      <c r="CQG40" s="169"/>
      <c r="CQH40" s="169"/>
      <c r="CQI40" s="169"/>
      <c r="CQJ40" s="169"/>
      <c r="CQK40" s="169"/>
      <c r="CQL40" s="169"/>
      <c r="CQM40" s="169"/>
      <c r="CQN40" s="169"/>
      <c r="CQO40" s="169"/>
      <c r="CQP40" s="170"/>
      <c r="CQQ40" s="168"/>
      <c r="CQR40" s="169"/>
      <c r="CQS40" s="169"/>
      <c r="CQT40" s="169"/>
      <c r="CQU40" s="169"/>
      <c r="CQV40" s="169"/>
      <c r="CQW40" s="169"/>
      <c r="CQX40" s="169"/>
      <c r="CQY40" s="169"/>
      <c r="CQZ40" s="169"/>
      <c r="CRA40" s="170"/>
      <c r="CRB40" s="168"/>
      <c r="CRC40" s="169"/>
      <c r="CRD40" s="169"/>
      <c r="CRE40" s="169"/>
      <c r="CRF40" s="169"/>
      <c r="CRG40" s="169"/>
      <c r="CRH40" s="169"/>
      <c r="CRI40" s="169"/>
      <c r="CRJ40" s="169"/>
      <c r="CRK40" s="169"/>
      <c r="CRL40" s="170"/>
      <c r="CRM40" s="168"/>
      <c r="CRN40" s="169"/>
      <c r="CRO40" s="169"/>
      <c r="CRP40" s="169"/>
      <c r="CRQ40" s="169"/>
      <c r="CRR40" s="169"/>
      <c r="CRS40" s="169"/>
      <c r="CRT40" s="169"/>
      <c r="CRU40" s="169"/>
      <c r="CRV40" s="169"/>
      <c r="CRW40" s="170"/>
      <c r="CRX40" s="168"/>
      <c r="CRY40" s="169"/>
      <c r="CRZ40" s="169"/>
      <c r="CSA40" s="169"/>
      <c r="CSB40" s="169"/>
      <c r="CSC40" s="169"/>
      <c r="CSD40" s="169"/>
      <c r="CSE40" s="169"/>
      <c r="CSF40" s="169"/>
      <c r="CSG40" s="169"/>
      <c r="CSH40" s="170"/>
      <c r="CSI40" s="168"/>
      <c r="CSJ40" s="169"/>
      <c r="CSK40" s="169"/>
      <c r="CSL40" s="169"/>
      <c r="CSM40" s="169"/>
      <c r="CSN40" s="169"/>
      <c r="CSO40" s="169"/>
      <c r="CSP40" s="169"/>
      <c r="CSQ40" s="169"/>
      <c r="CSR40" s="169"/>
      <c r="CSS40" s="170"/>
      <c r="CST40" s="168"/>
      <c r="CSU40" s="169"/>
      <c r="CSV40" s="169"/>
      <c r="CSW40" s="169"/>
      <c r="CSX40" s="169"/>
      <c r="CSY40" s="169"/>
      <c r="CSZ40" s="169"/>
      <c r="CTA40" s="169"/>
      <c r="CTB40" s="169"/>
      <c r="CTC40" s="169"/>
      <c r="CTD40" s="170"/>
      <c r="CTE40" s="168"/>
      <c r="CTF40" s="169"/>
      <c r="CTG40" s="169"/>
      <c r="CTH40" s="169"/>
      <c r="CTI40" s="169"/>
      <c r="CTJ40" s="169"/>
      <c r="CTK40" s="169"/>
      <c r="CTL40" s="169"/>
      <c r="CTM40" s="169"/>
      <c r="CTN40" s="169"/>
      <c r="CTO40" s="170"/>
      <c r="CTP40" s="168"/>
      <c r="CTQ40" s="169"/>
      <c r="CTR40" s="169"/>
      <c r="CTS40" s="169"/>
      <c r="CTT40" s="169"/>
      <c r="CTU40" s="169"/>
      <c r="CTV40" s="169"/>
      <c r="CTW40" s="169"/>
      <c r="CTX40" s="169"/>
      <c r="CTY40" s="169"/>
      <c r="CTZ40" s="170"/>
      <c r="CUA40" s="168"/>
      <c r="CUB40" s="169"/>
      <c r="CUC40" s="169"/>
      <c r="CUD40" s="169"/>
      <c r="CUE40" s="169"/>
      <c r="CUF40" s="169"/>
      <c r="CUG40" s="169"/>
      <c r="CUH40" s="169"/>
      <c r="CUI40" s="169"/>
      <c r="CUJ40" s="169"/>
      <c r="CUK40" s="170"/>
      <c r="CUL40" s="168"/>
      <c r="CUM40" s="169"/>
      <c r="CUN40" s="169"/>
      <c r="CUO40" s="169"/>
      <c r="CUP40" s="169"/>
      <c r="CUQ40" s="169"/>
      <c r="CUR40" s="169"/>
      <c r="CUS40" s="169"/>
      <c r="CUT40" s="169"/>
      <c r="CUU40" s="169"/>
      <c r="CUV40" s="170"/>
      <c r="CUW40" s="168"/>
      <c r="CUX40" s="169"/>
      <c r="CUY40" s="169"/>
      <c r="CUZ40" s="169"/>
      <c r="CVA40" s="169"/>
      <c r="CVB40" s="169"/>
      <c r="CVC40" s="169"/>
      <c r="CVD40" s="169"/>
      <c r="CVE40" s="169"/>
      <c r="CVF40" s="169"/>
      <c r="CVG40" s="170"/>
      <c r="CVH40" s="168"/>
      <c r="CVI40" s="169"/>
      <c r="CVJ40" s="169"/>
      <c r="CVK40" s="169"/>
      <c r="CVL40" s="169"/>
      <c r="CVM40" s="169"/>
      <c r="CVN40" s="169"/>
      <c r="CVO40" s="169"/>
      <c r="CVP40" s="169"/>
      <c r="CVQ40" s="169"/>
      <c r="CVR40" s="170"/>
      <c r="CVS40" s="168"/>
      <c r="CVT40" s="169"/>
      <c r="CVU40" s="169"/>
      <c r="CVV40" s="169"/>
      <c r="CVW40" s="169"/>
      <c r="CVX40" s="169"/>
      <c r="CVY40" s="169"/>
      <c r="CVZ40" s="169"/>
      <c r="CWA40" s="169"/>
      <c r="CWB40" s="169"/>
      <c r="CWC40" s="170"/>
      <c r="CWD40" s="168"/>
      <c r="CWE40" s="169"/>
      <c r="CWF40" s="169"/>
      <c r="CWG40" s="169"/>
      <c r="CWH40" s="169"/>
      <c r="CWI40" s="169"/>
      <c r="CWJ40" s="169"/>
      <c r="CWK40" s="169"/>
      <c r="CWL40" s="169"/>
      <c r="CWM40" s="169"/>
      <c r="CWN40" s="170"/>
      <c r="CWO40" s="168"/>
      <c r="CWP40" s="169"/>
      <c r="CWQ40" s="169"/>
      <c r="CWR40" s="169"/>
      <c r="CWS40" s="169"/>
      <c r="CWT40" s="169"/>
      <c r="CWU40" s="169"/>
      <c r="CWV40" s="169"/>
      <c r="CWW40" s="169"/>
      <c r="CWX40" s="169"/>
      <c r="CWY40" s="170"/>
      <c r="CWZ40" s="168"/>
      <c r="CXA40" s="169"/>
      <c r="CXB40" s="169"/>
      <c r="CXC40" s="169"/>
      <c r="CXD40" s="169"/>
      <c r="CXE40" s="169"/>
      <c r="CXF40" s="169"/>
      <c r="CXG40" s="169"/>
      <c r="CXH40" s="169"/>
      <c r="CXI40" s="169"/>
      <c r="CXJ40" s="170"/>
      <c r="CXK40" s="168"/>
      <c r="CXL40" s="169"/>
      <c r="CXM40" s="169"/>
      <c r="CXN40" s="169"/>
      <c r="CXO40" s="169"/>
      <c r="CXP40" s="169"/>
      <c r="CXQ40" s="169"/>
      <c r="CXR40" s="169"/>
      <c r="CXS40" s="169"/>
      <c r="CXT40" s="169"/>
      <c r="CXU40" s="170"/>
      <c r="CXV40" s="168"/>
      <c r="CXW40" s="169"/>
      <c r="CXX40" s="169"/>
      <c r="CXY40" s="169"/>
      <c r="CXZ40" s="169"/>
      <c r="CYA40" s="169"/>
      <c r="CYB40" s="169"/>
      <c r="CYC40" s="169"/>
      <c r="CYD40" s="169"/>
      <c r="CYE40" s="169"/>
      <c r="CYF40" s="170"/>
      <c r="CYG40" s="168"/>
      <c r="CYH40" s="169"/>
      <c r="CYI40" s="169"/>
      <c r="CYJ40" s="169"/>
      <c r="CYK40" s="169"/>
      <c r="CYL40" s="169"/>
      <c r="CYM40" s="169"/>
      <c r="CYN40" s="169"/>
      <c r="CYO40" s="169"/>
      <c r="CYP40" s="169"/>
      <c r="CYQ40" s="170"/>
      <c r="CYR40" s="168"/>
      <c r="CYS40" s="169"/>
      <c r="CYT40" s="169"/>
      <c r="CYU40" s="169"/>
      <c r="CYV40" s="169"/>
      <c r="CYW40" s="169"/>
      <c r="CYX40" s="169"/>
      <c r="CYY40" s="169"/>
      <c r="CYZ40" s="169"/>
      <c r="CZA40" s="169"/>
      <c r="CZB40" s="170"/>
      <c r="CZC40" s="168"/>
      <c r="CZD40" s="169"/>
      <c r="CZE40" s="169"/>
      <c r="CZF40" s="169"/>
      <c r="CZG40" s="169"/>
      <c r="CZH40" s="169"/>
      <c r="CZI40" s="169"/>
      <c r="CZJ40" s="169"/>
      <c r="CZK40" s="169"/>
      <c r="CZL40" s="169"/>
      <c r="CZM40" s="170"/>
      <c r="CZN40" s="168"/>
      <c r="CZO40" s="169"/>
      <c r="CZP40" s="169"/>
      <c r="CZQ40" s="169"/>
      <c r="CZR40" s="169"/>
      <c r="CZS40" s="169"/>
      <c r="CZT40" s="169"/>
      <c r="CZU40" s="169"/>
      <c r="CZV40" s="169"/>
      <c r="CZW40" s="169"/>
      <c r="CZX40" s="170"/>
      <c r="CZY40" s="168"/>
      <c r="CZZ40" s="169"/>
      <c r="DAA40" s="169"/>
      <c r="DAB40" s="169"/>
      <c r="DAC40" s="169"/>
      <c r="DAD40" s="169"/>
      <c r="DAE40" s="169"/>
      <c r="DAF40" s="169"/>
      <c r="DAG40" s="169"/>
      <c r="DAH40" s="169"/>
      <c r="DAI40" s="170"/>
      <c r="DAJ40" s="168"/>
      <c r="DAK40" s="169"/>
      <c r="DAL40" s="169"/>
      <c r="DAM40" s="169"/>
      <c r="DAN40" s="169"/>
      <c r="DAO40" s="169"/>
      <c r="DAP40" s="169"/>
      <c r="DAQ40" s="169"/>
      <c r="DAR40" s="169"/>
      <c r="DAS40" s="169"/>
      <c r="DAT40" s="170"/>
      <c r="DAU40" s="168"/>
      <c r="DAV40" s="169"/>
      <c r="DAW40" s="169"/>
      <c r="DAX40" s="169"/>
      <c r="DAY40" s="169"/>
      <c r="DAZ40" s="169"/>
      <c r="DBA40" s="169"/>
      <c r="DBB40" s="169"/>
      <c r="DBC40" s="169"/>
      <c r="DBD40" s="169"/>
      <c r="DBE40" s="170"/>
      <c r="DBF40" s="168"/>
      <c r="DBG40" s="169"/>
      <c r="DBH40" s="169"/>
      <c r="DBI40" s="169"/>
      <c r="DBJ40" s="169"/>
      <c r="DBK40" s="169"/>
      <c r="DBL40" s="169"/>
      <c r="DBM40" s="169"/>
      <c r="DBN40" s="169"/>
      <c r="DBO40" s="169"/>
      <c r="DBP40" s="170"/>
      <c r="DBQ40" s="168"/>
      <c r="DBR40" s="169"/>
      <c r="DBS40" s="169"/>
      <c r="DBT40" s="169"/>
      <c r="DBU40" s="169"/>
      <c r="DBV40" s="169"/>
      <c r="DBW40" s="169"/>
      <c r="DBX40" s="169"/>
      <c r="DBY40" s="169"/>
      <c r="DBZ40" s="169"/>
      <c r="DCA40" s="170"/>
      <c r="DCB40" s="168"/>
      <c r="DCC40" s="169"/>
      <c r="DCD40" s="169"/>
      <c r="DCE40" s="169"/>
      <c r="DCF40" s="169"/>
      <c r="DCG40" s="169"/>
      <c r="DCH40" s="169"/>
      <c r="DCI40" s="169"/>
      <c r="DCJ40" s="169"/>
      <c r="DCK40" s="169"/>
      <c r="DCL40" s="170"/>
      <c r="DCM40" s="168"/>
      <c r="DCN40" s="169"/>
      <c r="DCO40" s="169"/>
      <c r="DCP40" s="169"/>
      <c r="DCQ40" s="169"/>
      <c r="DCR40" s="169"/>
      <c r="DCS40" s="169"/>
      <c r="DCT40" s="169"/>
      <c r="DCU40" s="169"/>
      <c r="DCV40" s="169"/>
      <c r="DCW40" s="170"/>
      <c r="DCX40" s="168"/>
      <c r="DCY40" s="169"/>
      <c r="DCZ40" s="169"/>
      <c r="DDA40" s="169"/>
      <c r="DDB40" s="169"/>
      <c r="DDC40" s="169"/>
      <c r="DDD40" s="169"/>
      <c r="DDE40" s="169"/>
      <c r="DDF40" s="169"/>
      <c r="DDG40" s="169"/>
      <c r="DDH40" s="170"/>
      <c r="DDI40" s="168"/>
      <c r="DDJ40" s="169"/>
      <c r="DDK40" s="169"/>
      <c r="DDL40" s="169"/>
      <c r="DDM40" s="169"/>
      <c r="DDN40" s="169"/>
      <c r="DDO40" s="169"/>
      <c r="DDP40" s="169"/>
      <c r="DDQ40" s="169"/>
      <c r="DDR40" s="169"/>
      <c r="DDS40" s="170"/>
      <c r="DDT40" s="168"/>
      <c r="DDU40" s="169"/>
      <c r="DDV40" s="169"/>
      <c r="DDW40" s="169"/>
      <c r="DDX40" s="169"/>
      <c r="DDY40" s="169"/>
      <c r="DDZ40" s="169"/>
      <c r="DEA40" s="169"/>
      <c r="DEB40" s="169"/>
      <c r="DEC40" s="169"/>
      <c r="DED40" s="170"/>
      <c r="DEE40" s="168"/>
      <c r="DEF40" s="169"/>
      <c r="DEG40" s="169"/>
      <c r="DEH40" s="169"/>
      <c r="DEI40" s="169"/>
      <c r="DEJ40" s="169"/>
      <c r="DEK40" s="169"/>
      <c r="DEL40" s="169"/>
      <c r="DEM40" s="169"/>
      <c r="DEN40" s="169"/>
      <c r="DEO40" s="170"/>
      <c r="DEP40" s="168"/>
      <c r="DEQ40" s="169"/>
      <c r="DER40" s="169"/>
      <c r="DES40" s="169"/>
      <c r="DET40" s="169"/>
      <c r="DEU40" s="169"/>
      <c r="DEV40" s="169"/>
      <c r="DEW40" s="169"/>
      <c r="DEX40" s="169"/>
      <c r="DEY40" s="169"/>
      <c r="DEZ40" s="170"/>
      <c r="DFA40" s="168"/>
      <c r="DFB40" s="169"/>
      <c r="DFC40" s="169"/>
      <c r="DFD40" s="169"/>
      <c r="DFE40" s="169"/>
      <c r="DFF40" s="169"/>
      <c r="DFG40" s="169"/>
      <c r="DFH40" s="169"/>
      <c r="DFI40" s="169"/>
      <c r="DFJ40" s="169"/>
      <c r="DFK40" s="170"/>
      <c r="DFL40" s="168"/>
      <c r="DFM40" s="169"/>
      <c r="DFN40" s="169"/>
      <c r="DFO40" s="169"/>
      <c r="DFP40" s="169"/>
      <c r="DFQ40" s="169"/>
      <c r="DFR40" s="169"/>
      <c r="DFS40" s="169"/>
      <c r="DFT40" s="169"/>
      <c r="DFU40" s="169"/>
      <c r="DFV40" s="170"/>
      <c r="DFW40" s="168"/>
      <c r="DFX40" s="169"/>
      <c r="DFY40" s="169"/>
      <c r="DFZ40" s="169"/>
      <c r="DGA40" s="169"/>
      <c r="DGB40" s="169"/>
      <c r="DGC40" s="169"/>
      <c r="DGD40" s="169"/>
      <c r="DGE40" s="169"/>
      <c r="DGF40" s="169"/>
      <c r="DGG40" s="170"/>
      <c r="DGH40" s="168"/>
      <c r="DGI40" s="169"/>
      <c r="DGJ40" s="169"/>
      <c r="DGK40" s="169"/>
      <c r="DGL40" s="169"/>
      <c r="DGM40" s="169"/>
      <c r="DGN40" s="169"/>
      <c r="DGO40" s="169"/>
      <c r="DGP40" s="169"/>
      <c r="DGQ40" s="169"/>
      <c r="DGR40" s="170"/>
      <c r="DGS40" s="168"/>
      <c r="DGT40" s="169"/>
      <c r="DGU40" s="169"/>
      <c r="DGV40" s="169"/>
      <c r="DGW40" s="169"/>
      <c r="DGX40" s="169"/>
      <c r="DGY40" s="169"/>
      <c r="DGZ40" s="169"/>
      <c r="DHA40" s="169"/>
      <c r="DHB40" s="169"/>
      <c r="DHC40" s="170"/>
      <c r="DHD40" s="168"/>
      <c r="DHE40" s="169"/>
      <c r="DHF40" s="169"/>
      <c r="DHG40" s="169"/>
      <c r="DHH40" s="169"/>
      <c r="DHI40" s="169"/>
      <c r="DHJ40" s="169"/>
      <c r="DHK40" s="169"/>
      <c r="DHL40" s="169"/>
      <c r="DHM40" s="169"/>
      <c r="DHN40" s="170"/>
      <c r="DHO40" s="168"/>
      <c r="DHP40" s="169"/>
      <c r="DHQ40" s="169"/>
      <c r="DHR40" s="169"/>
      <c r="DHS40" s="169"/>
      <c r="DHT40" s="169"/>
      <c r="DHU40" s="169"/>
      <c r="DHV40" s="169"/>
      <c r="DHW40" s="169"/>
      <c r="DHX40" s="169"/>
      <c r="DHY40" s="170"/>
      <c r="DHZ40" s="168"/>
      <c r="DIA40" s="169"/>
      <c r="DIB40" s="169"/>
      <c r="DIC40" s="169"/>
      <c r="DID40" s="169"/>
      <c r="DIE40" s="169"/>
      <c r="DIF40" s="169"/>
      <c r="DIG40" s="169"/>
      <c r="DIH40" s="169"/>
      <c r="DII40" s="169"/>
      <c r="DIJ40" s="170"/>
      <c r="DIK40" s="168"/>
      <c r="DIL40" s="169"/>
      <c r="DIM40" s="169"/>
      <c r="DIN40" s="169"/>
      <c r="DIO40" s="169"/>
      <c r="DIP40" s="169"/>
      <c r="DIQ40" s="169"/>
      <c r="DIR40" s="169"/>
      <c r="DIS40" s="169"/>
      <c r="DIT40" s="169"/>
      <c r="DIU40" s="170"/>
      <c r="DIV40" s="168"/>
      <c r="DIW40" s="169"/>
      <c r="DIX40" s="169"/>
      <c r="DIY40" s="169"/>
      <c r="DIZ40" s="169"/>
      <c r="DJA40" s="169"/>
      <c r="DJB40" s="169"/>
      <c r="DJC40" s="169"/>
      <c r="DJD40" s="169"/>
      <c r="DJE40" s="169"/>
      <c r="DJF40" s="170"/>
      <c r="DJG40" s="168"/>
      <c r="DJH40" s="169"/>
      <c r="DJI40" s="169"/>
      <c r="DJJ40" s="169"/>
      <c r="DJK40" s="169"/>
      <c r="DJL40" s="169"/>
      <c r="DJM40" s="169"/>
      <c r="DJN40" s="169"/>
      <c r="DJO40" s="169"/>
      <c r="DJP40" s="169"/>
      <c r="DJQ40" s="170"/>
      <c r="DJR40" s="168"/>
      <c r="DJS40" s="169"/>
      <c r="DJT40" s="169"/>
      <c r="DJU40" s="169"/>
      <c r="DJV40" s="169"/>
      <c r="DJW40" s="169"/>
      <c r="DJX40" s="169"/>
      <c r="DJY40" s="169"/>
      <c r="DJZ40" s="169"/>
      <c r="DKA40" s="169"/>
      <c r="DKB40" s="170"/>
      <c r="DKC40" s="168"/>
      <c r="DKD40" s="169"/>
      <c r="DKE40" s="169"/>
      <c r="DKF40" s="169"/>
      <c r="DKG40" s="169"/>
      <c r="DKH40" s="169"/>
      <c r="DKI40" s="169"/>
      <c r="DKJ40" s="169"/>
      <c r="DKK40" s="169"/>
      <c r="DKL40" s="169"/>
      <c r="DKM40" s="170"/>
      <c r="DKN40" s="168"/>
      <c r="DKO40" s="169"/>
      <c r="DKP40" s="169"/>
      <c r="DKQ40" s="169"/>
      <c r="DKR40" s="169"/>
      <c r="DKS40" s="169"/>
      <c r="DKT40" s="169"/>
      <c r="DKU40" s="169"/>
      <c r="DKV40" s="169"/>
      <c r="DKW40" s="169"/>
      <c r="DKX40" s="170"/>
      <c r="DKY40" s="168"/>
      <c r="DKZ40" s="169"/>
      <c r="DLA40" s="169"/>
      <c r="DLB40" s="169"/>
      <c r="DLC40" s="169"/>
      <c r="DLD40" s="169"/>
      <c r="DLE40" s="169"/>
      <c r="DLF40" s="169"/>
      <c r="DLG40" s="169"/>
      <c r="DLH40" s="169"/>
      <c r="DLI40" s="170"/>
      <c r="DLJ40" s="168"/>
      <c r="DLK40" s="169"/>
      <c r="DLL40" s="169"/>
      <c r="DLM40" s="169"/>
      <c r="DLN40" s="169"/>
      <c r="DLO40" s="169"/>
      <c r="DLP40" s="169"/>
      <c r="DLQ40" s="169"/>
      <c r="DLR40" s="169"/>
      <c r="DLS40" s="169"/>
      <c r="DLT40" s="170"/>
      <c r="DLU40" s="168"/>
      <c r="DLV40" s="169"/>
      <c r="DLW40" s="169"/>
      <c r="DLX40" s="169"/>
      <c r="DLY40" s="169"/>
      <c r="DLZ40" s="169"/>
      <c r="DMA40" s="169"/>
      <c r="DMB40" s="169"/>
      <c r="DMC40" s="169"/>
      <c r="DMD40" s="169"/>
      <c r="DME40" s="170"/>
      <c r="DMF40" s="168"/>
      <c r="DMG40" s="169"/>
      <c r="DMH40" s="169"/>
      <c r="DMI40" s="169"/>
      <c r="DMJ40" s="169"/>
      <c r="DMK40" s="169"/>
      <c r="DML40" s="169"/>
      <c r="DMM40" s="169"/>
      <c r="DMN40" s="169"/>
      <c r="DMO40" s="169"/>
      <c r="DMP40" s="170"/>
      <c r="DMQ40" s="168"/>
      <c r="DMR40" s="169"/>
      <c r="DMS40" s="169"/>
      <c r="DMT40" s="169"/>
      <c r="DMU40" s="169"/>
      <c r="DMV40" s="169"/>
      <c r="DMW40" s="169"/>
      <c r="DMX40" s="169"/>
      <c r="DMY40" s="169"/>
      <c r="DMZ40" s="169"/>
      <c r="DNA40" s="170"/>
      <c r="DNB40" s="168"/>
      <c r="DNC40" s="169"/>
      <c r="DND40" s="169"/>
      <c r="DNE40" s="169"/>
      <c r="DNF40" s="169"/>
      <c r="DNG40" s="169"/>
      <c r="DNH40" s="169"/>
      <c r="DNI40" s="169"/>
      <c r="DNJ40" s="169"/>
      <c r="DNK40" s="169"/>
      <c r="DNL40" s="170"/>
      <c r="DNM40" s="168"/>
      <c r="DNN40" s="169"/>
      <c r="DNO40" s="169"/>
      <c r="DNP40" s="169"/>
      <c r="DNQ40" s="169"/>
      <c r="DNR40" s="169"/>
      <c r="DNS40" s="169"/>
      <c r="DNT40" s="169"/>
      <c r="DNU40" s="169"/>
      <c r="DNV40" s="169"/>
      <c r="DNW40" s="170"/>
      <c r="DNX40" s="168"/>
      <c r="DNY40" s="169"/>
      <c r="DNZ40" s="169"/>
      <c r="DOA40" s="169"/>
      <c r="DOB40" s="169"/>
      <c r="DOC40" s="169"/>
      <c r="DOD40" s="169"/>
      <c r="DOE40" s="169"/>
      <c r="DOF40" s="169"/>
      <c r="DOG40" s="169"/>
      <c r="DOH40" s="170"/>
      <c r="DOI40" s="168"/>
      <c r="DOJ40" s="169"/>
      <c r="DOK40" s="169"/>
      <c r="DOL40" s="169"/>
      <c r="DOM40" s="169"/>
      <c r="DON40" s="169"/>
      <c r="DOO40" s="169"/>
      <c r="DOP40" s="169"/>
      <c r="DOQ40" s="169"/>
      <c r="DOR40" s="169"/>
      <c r="DOS40" s="170"/>
      <c r="DOT40" s="168"/>
      <c r="DOU40" s="169"/>
      <c r="DOV40" s="169"/>
      <c r="DOW40" s="169"/>
      <c r="DOX40" s="169"/>
      <c r="DOY40" s="169"/>
      <c r="DOZ40" s="169"/>
      <c r="DPA40" s="169"/>
      <c r="DPB40" s="169"/>
      <c r="DPC40" s="169"/>
      <c r="DPD40" s="170"/>
      <c r="DPE40" s="168"/>
      <c r="DPF40" s="169"/>
      <c r="DPG40" s="169"/>
      <c r="DPH40" s="169"/>
      <c r="DPI40" s="169"/>
      <c r="DPJ40" s="169"/>
      <c r="DPK40" s="169"/>
      <c r="DPL40" s="169"/>
      <c r="DPM40" s="169"/>
      <c r="DPN40" s="169"/>
      <c r="DPO40" s="170"/>
      <c r="DPP40" s="168"/>
      <c r="DPQ40" s="169"/>
      <c r="DPR40" s="169"/>
      <c r="DPS40" s="169"/>
      <c r="DPT40" s="169"/>
      <c r="DPU40" s="169"/>
      <c r="DPV40" s="169"/>
      <c r="DPW40" s="169"/>
      <c r="DPX40" s="169"/>
      <c r="DPY40" s="169"/>
      <c r="DPZ40" s="170"/>
      <c r="DQA40" s="168"/>
      <c r="DQB40" s="169"/>
      <c r="DQC40" s="169"/>
      <c r="DQD40" s="169"/>
      <c r="DQE40" s="169"/>
      <c r="DQF40" s="169"/>
      <c r="DQG40" s="169"/>
      <c r="DQH40" s="169"/>
      <c r="DQI40" s="169"/>
      <c r="DQJ40" s="169"/>
      <c r="DQK40" s="170"/>
      <c r="DQL40" s="168"/>
      <c r="DQM40" s="169"/>
      <c r="DQN40" s="169"/>
      <c r="DQO40" s="169"/>
      <c r="DQP40" s="169"/>
      <c r="DQQ40" s="169"/>
      <c r="DQR40" s="169"/>
      <c r="DQS40" s="169"/>
      <c r="DQT40" s="169"/>
      <c r="DQU40" s="169"/>
      <c r="DQV40" s="170"/>
      <c r="DQW40" s="168"/>
      <c r="DQX40" s="169"/>
      <c r="DQY40" s="169"/>
      <c r="DQZ40" s="169"/>
      <c r="DRA40" s="169"/>
      <c r="DRB40" s="169"/>
      <c r="DRC40" s="169"/>
      <c r="DRD40" s="169"/>
      <c r="DRE40" s="169"/>
      <c r="DRF40" s="169"/>
      <c r="DRG40" s="170"/>
      <c r="DRH40" s="168"/>
      <c r="DRI40" s="169"/>
      <c r="DRJ40" s="169"/>
      <c r="DRK40" s="169"/>
      <c r="DRL40" s="169"/>
      <c r="DRM40" s="169"/>
      <c r="DRN40" s="169"/>
      <c r="DRO40" s="169"/>
      <c r="DRP40" s="169"/>
      <c r="DRQ40" s="169"/>
      <c r="DRR40" s="170"/>
      <c r="DRS40" s="168"/>
      <c r="DRT40" s="169"/>
      <c r="DRU40" s="169"/>
      <c r="DRV40" s="169"/>
      <c r="DRW40" s="169"/>
      <c r="DRX40" s="169"/>
      <c r="DRY40" s="169"/>
      <c r="DRZ40" s="169"/>
      <c r="DSA40" s="169"/>
      <c r="DSB40" s="169"/>
      <c r="DSC40" s="170"/>
      <c r="DSD40" s="168"/>
      <c r="DSE40" s="169"/>
      <c r="DSF40" s="169"/>
      <c r="DSG40" s="169"/>
      <c r="DSH40" s="169"/>
      <c r="DSI40" s="169"/>
      <c r="DSJ40" s="169"/>
      <c r="DSK40" s="169"/>
      <c r="DSL40" s="169"/>
      <c r="DSM40" s="169"/>
      <c r="DSN40" s="170"/>
      <c r="DSO40" s="168"/>
      <c r="DSP40" s="169"/>
      <c r="DSQ40" s="169"/>
      <c r="DSR40" s="169"/>
      <c r="DSS40" s="169"/>
      <c r="DST40" s="169"/>
      <c r="DSU40" s="169"/>
      <c r="DSV40" s="169"/>
      <c r="DSW40" s="169"/>
      <c r="DSX40" s="169"/>
      <c r="DSY40" s="170"/>
      <c r="DSZ40" s="168"/>
      <c r="DTA40" s="169"/>
      <c r="DTB40" s="169"/>
      <c r="DTC40" s="169"/>
      <c r="DTD40" s="169"/>
      <c r="DTE40" s="169"/>
      <c r="DTF40" s="169"/>
      <c r="DTG40" s="169"/>
      <c r="DTH40" s="169"/>
      <c r="DTI40" s="169"/>
      <c r="DTJ40" s="170"/>
      <c r="DTK40" s="168"/>
      <c r="DTL40" s="169"/>
      <c r="DTM40" s="169"/>
      <c r="DTN40" s="169"/>
      <c r="DTO40" s="169"/>
      <c r="DTP40" s="169"/>
      <c r="DTQ40" s="169"/>
      <c r="DTR40" s="169"/>
      <c r="DTS40" s="169"/>
      <c r="DTT40" s="169"/>
      <c r="DTU40" s="170"/>
      <c r="DTV40" s="168"/>
      <c r="DTW40" s="169"/>
      <c r="DTX40" s="169"/>
      <c r="DTY40" s="169"/>
      <c r="DTZ40" s="169"/>
      <c r="DUA40" s="169"/>
      <c r="DUB40" s="169"/>
      <c r="DUC40" s="169"/>
      <c r="DUD40" s="169"/>
      <c r="DUE40" s="169"/>
      <c r="DUF40" s="170"/>
      <c r="DUG40" s="168"/>
      <c r="DUH40" s="169"/>
      <c r="DUI40" s="169"/>
      <c r="DUJ40" s="169"/>
      <c r="DUK40" s="169"/>
      <c r="DUL40" s="169"/>
      <c r="DUM40" s="169"/>
      <c r="DUN40" s="169"/>
      <c r="DUO40" s="169"/>
      <c r="DUP40" s="169"/>
      <c r="DUQ40" s="170"/>
      <c r="DUR40" s="168"/>
      <c r="DUS40" s="169"/>
      <c r="DUT40" s="169"/>
      <c r="DUU40" s="169"/>
      <c r="DUV40" s="169"/>
      <c r="DUW40" s="169"/>
      <c r="DUX40" s="169"/>
      <c r="DUY40" s="169"/>
      <c r="DUZ40" s="169"/>
      <c r="DVA40" s="169"/>
      <c r="DVB40" s="170"/>
      <c r="DVC40" s="168"/>
      <c r="DVD40" s="169"/>
      <c r="DVE40" s="169"/>
      <c r="DVF40" s="169"/>
      <c r="DVG40" s="169"/>
      <c r="DVH40" s="169"/>
      <c r="DVI40" s="169"/>
      <c r="DVJ40" s="169"/>
      <c r="DVK40" s="169"/>
      <c r="DVL40" s="169"/>
      <c r="DVM40" s="170"/>
      <c r="DVN40" s="168"/>
      <c r="DVO40" s="169"/>
      <c r="DVP40" s="169"/>
      <c r="DVQ40" s="169"/>
      <c r="DVR40" s="169"/>
      <c r="DVS40" s="169"/>
      <c r="DVT40" s="169"/>
      <c r="DVU40" s="169"/>
      <c r="DVV40" s="169"/>
      <c r="DVW40" s="169"/>
      <c r="DVX40" s="170"/>
      <c r="DVY40" s="168"/>
      <c r="DVZ40" s="169"/>
      <c r="DWA40" s="169"/>
      <c r="DWB40" s="169"/>
      <c r="DWC40" s="169"/>
      <c r="DWD40" s="169"/>
      <c r="DWE40" s="169"/>
      <c r="DWF40" s="169"/>
      <c r="DWG40" s="169"/>
      <c r="DWH40" s="169"/>
      <c r="DWI40" s="170"/>
      <c r="DWJ40" s="168"/>
      <c r="DWK40" s="169"/>
      <c r="DWL40" s="169"/>
      <c r="DWM40" s="169"/>
      <c r="DWN40" s="169"/>
      <c r="DWO40" s="169"/>
      <c r="DWP40" s="169"/>
      <c r="DWQ40" s="169"/>
      <c r="DWR40" s="169"/>
      <c r="DWS40" s="169"/>
      <c r="DWT40" s="170"/>
      <c r="DWU40" s="168"/>
      <c r="DWV40" s="169"/>
      <c r="DWW40" s="169"/>
      <c r="DWX40" s="169"/>
      <c r="DWY40" s="169"/>
      <c r="DWZ40" s="169"/>
      <c r="DXA40" s="169"/>
      <c r="DXB40" s="169"/>
      <c r="DXC40" s="169"/>
      <c r="DXD40" s="169"/>
      <c r="DXE40" s="170"/>
      <c r="DXF40" s="168"/>
      <c r="DXG40" s="169"/>
      <c r="DXH40" s="169"/>
      <c r="DXI40" s="169"/>
      <c r="DXJ40" s="169"/>
      <c r="DXK40" s="169"/>
      <c r="DXL40" s="169"/>
      <c r="DXM40" s="169"/>
      <c r="DXN40" s="169"/>
      <c r="DXO40" s="169"/>
      <c r="DXP40" s="170"/>
      <c r="DXQ40" s="168"/>
      <c r="DXR40" s="169"/>
      <c r="DXS40" s="169"/>
      <c r="DXT40" s="169"/>
      <c r="DXU40" s="169"/>
      <c r="DXV40" s="169"/>
      <c r="DXW40" s="169"/>
      <c r="DXX40" s="169"/>
      <c r="DXY40" s="169"/>
      <c r="DXZ40" s="169"/>
      <c r="DYA40" s="170"/>
      <c r="DYB40" s="168"/>
      <c r="DYC40" s="169"/>
      <c r="DYD40" s="169"/>
      <c r="DYE40" s="169"/>
      <c r="DYF40" s="169"/>
      <c r="DYG40" s="169"/>
      <c r="DYH40" s="169"/>
      <c r="DYI40" s="169"/>
      <c r="DYJ40" s="169"/>
      <c r="DYK40" s="169"/>
      <c r="DYL40" s="170"/>
      <c r="DYM40" s="168"/>
      <c r="DYN40" s="169"/>
      <c r="DYO40" s="169"/>
      <c r="DYP40" s="169"/>
      <c r="DYQ40" s="169"/>
      <c r="DYR40" s="169"/>
      <c r="DYS40" s="169"/>
      <c r="DYT40" s="169"/>
      <c r="DYU40" s="169"/>
      <c r="DYV40" s="169"/>
      <c r="DYW40" s="170"/>
      <c r="DYX40" s="168"/>
      <c r="DYY40" s="169"/>
      <c r="DYZ40" s="169"/>
      <c r="DZA40" s="169"/>
      <c r="DZB40" s="169"/>
      <c r="DZC40" s="169"/>
      <c r="DZD40" s="169"/>
      <c r="DZE40" s="169"/>
      <c r="DZF40" s="169"/>
      <c r="DZG40" s="169"/>
      <c r="DZH40" s="170"/>
      <c r="DZI40" s="168"/>
      <c r="DZJ40" s="169"/>
      <c r="DZK40" s="169"/>
      <c r="DZL40" s="169"/>
      <c r="DZM40" s="169"/>
      <c r="DZN40" s="169"/>
      <c r="DZO40" s="169"/>
      <c r="DZP40" s="169"/>
      <c r="DZQ40" s="169"/>
      <c r="DZR40" s="169"/>
      <c r="DZS40" s="170"/>
      <c r="DZT40" s="168"/>
      <c r="DZU40" s="169"/>
      <c r="DZV40" s="169"/>
      <c r="DZW40" s="169"/>
      <c r="DZX40" s="169"/>
      <c r="DZY40" s="169"/>
      <c r="DZZ40" s="169"/>
      <c r="EAA40" s="169"/>
      <c r="EAB40" s="169"/>
      <c r="EAC40" s="169"/>
      <c r="EAD40" s="170"/>
      <c r="EAE40" s="168"/>
      <c r="EAF40" s="169"/>
      <c r="EAG40" s="169"/>
      <c r="EAH40" s="169"/>
      <c r="EAI40" s="169"/>
      <c r="EAJ40" s="169"/>
      <c r="EAK40" s="169"/>
      <c r="EAL40" s="169"/>
      <c r="EAM40" s="169"/>
      <c r="EAN40" s="169"/>
      <c r="EAO40" s="170"/>
      <c r="EAP40" s="168"/>
      <c r="EAQ40" s="169"/>
      <c r="EAR40" s="169"/>
      <c r="EAS40" s="169"/>
      <c r="EAT40" s="169"/>
      <c r="EAU40" s="169"/>
      <c r="EAV40" s="169"/>
      <c r="EAW40" s="169"/>
      <c r="EAX40" s="169"/>
      <c r="EAY40" s="169"/>
      <c r="EAZ40" s="170"/>
      <c r="EBA40" s="168"/>
      <c r="EBB40" s="169"/>
      <c r="EBC40" s="169"/>
      <c r="EBD40" s="169"/>
      <c r="EBE40" s="169"/>
      <c r="EBF40" s="169"/>
      <c r="EBG40" s="169"/>
      <c r="EBH40" s="169"/>
      <c r="EBI40" s="169"/>
      <c r="EBJ40" s="169"/>
      <c r="EBK40" s="170"/>
      <c r="EBL40" s="168"/>
      <c r="EBM40" s="169"/>
      <c r="EBN40" s="169"/>
      <c r="EBO40" s="169"/>
      <c r="EBP40" s="169"/>
      <c r="EBQ40" s="169"/>
      <c r="EBR40" s="169"/>
      <c r="EBS40" s="169"/>
      <c r="EBT40" s="169"/>
      <c r="EBU40" s="169"/>
      <c r="EBV40" s="170"/>
      <c r="EBW40" s="168"/>
      <c r="EBX40" s="169"/>
      <c r="EBY40" s="169"/>
      <c r="EBZ40" s="169"/>
      <c r="ECA40" s="169"/>
      <c r="ECB40" s="169"/>
      <c r="ECC40" s="169"/>
      <c r="ECD40" s="169"/>
      <c r="ECE40" s="169"/>
      <c r="ECF40" s="169"/>
      <c r="ECG40" s="170"/>
      <c r="ECH40" s="168"/>
      <c r="ECI40" s="169"/>
      <c r="ECJ40" s="169"/>
      <c r="ECK40" s="169"/>
      <c r="ECL40" s="169"/>
      <c r="ECM40" s="169"/>
      <c r="ECN40" s="169"/>
      <c r="ECO40" s="169"/>
      <c r="ECP40" s="169"/>
      <c r="ECQ40" s="169"/>
      <c r="ECR40" s="170"/>
      <c r="ECS40" s="168"/>
      <c r="ECT40" s="169"/>
      <c r="ECU40" s="169"/>
      <c r="ECV40" s="169"/>
      <c r="ECW40" s="169"/>
      <c r="ECX40" s="169"/>
      <c r="ECY40" s="169"/>
      <c r="ECZ40" s="169"/>
      <c r="EDA40" s="169"/>
      <c r="EDB40" s="169"/>
      <c r="EDC40" s="170"/>
      <c r="EDD40" s="168"/>
      <c r="EDE40" s="169"/>
      <c r="EDF40" s="169"/>
      <c r="EDG40" s="169"/>
      <c r="EDH40" s="169"/>
      <c r="EDI40" s="169"/>
      <c r="EDJ40" s="169"/>
      <c r="EDK40" s="169"/>
      <c r="EDL40" s="169"/>
      <c r="EDM40" s="169"/>
      <c r="EDN40" s="170"/>
      <c r="EDO40" s="168"/>
      <c r="EDP40" s="169"/>
      <c r="EDQ40" s="169"/>
      <c r="EDR40" s="169"/>
      <c r="EDS40" s="169"/>
      <c r="EDT40" s="169"/>
      <c r="EDU40" s="169"/>
      <c r="EDV40" s="169"/>
      <c r="EDW40" s="169"/>
      <c r="EDX40" s="169"/>
      <c r="EDY40" s="170"/>
      <c r="EDZ40" s="168"/>
      <c r="EEA40" s="169"/>
      <c r="EEB40" s="169"/>
      <c r="EEC40" s="169"/>
      <c r="EED40" s="169"/>
      <c r="EEE40" s="169"/>
      <c r="EEF40" s="169"/>
      <c r="EEG40" s="169"/>
      <c r="EEH40" s="169"/>
      <c r="EEI40" s="169"/>
      <c r="EEJ40" s="170"/>
      <c r="EEK40" s="168"/>
      <c r="EEL40" s="169"/>
      <c r="EEM40" s="169"/>
      <c r="EEN40" s="169"/>
      <c r="EEO40" s="169"/>
      <c r="EEP40" s="169"/>
      <c r="EEQ40" s="169"/>
      <c r="EER40" s="169"/>
      <c r="EES40" s="169"/>
      <c r="EET40" s="169"/>
      <c r="EEU40" s="170"/>
      <c r="EEV40" s="168"/>
      <c r="EEW40" s="169"/>
      <c r="EEX40" s="169"/>
      <c r="EEY40" s="169"/>
      <c r="EEZ40" s="169"/>
      <c r="EFA40" s="169"/>
      <c r="EFB40" s="169"/>
      <c r="EFC40" s="169"/>
      <c r="EFD40" s="169"/>
      <c r="EFE40" s="169"/>
      <c r="EFF40" s="170"/>
      <c r="EFG40" s="168"/>
      <c r="EFH40" s="169"/>
      <c r="EFI40" s="169"/>
      <c r="EFJ40" s="169"/>
      <c r="EFK40" s="169"/>
      <c r="EFL40" s="169"/>
      <c r="EFM40" s="169"/>
      <c r="EFN40" s="169"/>
      <c r="EFO40" s="169"/>
      <c r="EFP40" s="169"/>
      <c r="EFQ40" s="170"/>
      <c r="EFR40" s="168"/>
      <c r="EFS40" s="169"/>
      <c r="EFT40" s="169"/>
      <c r="EFU40" s="169"/>
      <c r="EFV40" s="169"/>
      <c r="EFW40" s="169"/>
      <c r="EFX40" s="169"/>
      <c r="EFY40" s="169"/>
      <c r="EFZ40" s="169"/>
      <c r="EGA40" s="169"/>
      <c r="EGB40" s="170"/>
      <c r="EGC40" s="168"/>
      <c r="EGD40" s="169"/>
      <c r="EGE40" s="169"/>
      <c r="EGF40" s="169"/>
      <c r="EGG40" s="169"/>
      <c r="EGH40" s="169"/>
      <c r="EGI40" s="169"/>
      <c r="EGJ40" s="169"/>
      <c r="EGK40" s="169"/>
      <c r="EGL40" s="169"/>
      <c r="EGM40" s="170"/>
      <c r="EGN40" s="168"/>
      <c r="EGO40" s="169"/>
      <c r="EGP40" s="169"/>
      <c r="EGQ40" s="169"/>
      <c r="EGR40" s="169"/>
      <c r="EGS40" s="169"/>
      <c r="EGT40" s="169"/>
      <c r="EGU40" s="169"/>
      <c r="EGV40" s="169"/>
      <c r="EGW40" s="169"/>
      <c r="EGX40" s="170"/>
      <c r="EGY40" s="168"/>
      <c r="EGZ40" s="169"/>
      <c r="EHA40" s="169"/>
      <c r="EHB40" s="169"/>
      <c r="EHC40" s="169"/>
      <c r="EHD40" s="169"/>
      <c r="EHE40" s="169"/>
      <c r="EHF40" s="169"/>
      <c r="EHG40" s="169"/>
      <c r="EHH40" s="169"/>
      <c r="EHI40" s="170"/>
      <c r="EHJ40" s="168"/>
      <c r="EHK40" s="169"/>
      <c r="EHL40" s="169"/>
      <c r="EHM40" s="169"/>
      <c r="EHN40" s="169"/>
      <c r="EHO40" s="169"/>
      <c r="EHP40" s="169"/>
      <c r="EHQ40" s="169"/>
      <c r="EHR40" s="169"/>
      <c r="EHS40" s="169"/>
      <c r="EHT40" s="170"/>
      <c r="EHU40" s="168"/>
      <c r="EHV40" s="169"/>
      <c r="EHW40" s="169"/>
      <c r="EHX40" s="169"/>
      <c r="EHY40" s="169"/>
      <c r="EHZ40" s="169"/>
      <c r="EIA40" s="169"/>
      <c r="EIB40" s="169"/>
      <c r="EIC40" s="169"/>
      <c r="EID40" s="169"/>
      <c r="EIE40" s="170"/>
      <c r="EIF40" s="168"/>
      <c r="EIG40" s="169"/>
      <c r="EIH40" s="169"/>
      <c r="EII40" s="169"/>
      <c r="EIJ40" s="169"/>
      <c r="EIK40" s="169"/>
      <c r="EIL40" s="169"/>
      <c r="EIM40" s="169"/>
      <c r="EIN40" s="169"/>
      <c r="EIO40" s="169"/>
      <c r="EIP40" s="170"/>
      <c r="EIQ40" s="168"/>
      <c r="EIR40" s="169"/>
      <c r="EIS40" s="169"/>
      <c r="EIT40" s="169"/>
      <c r="EIU40" s="169"/>
      <c r="EIV40" s="169"/>
      <c r="EIW40" s="169"/>
      <c r="EIX40" s="169"/>
      <c r="EIY40" s="169"/>
      <c r="EIZ40" s="169"/>
      <c r="EJA40" s="170"/>
      <c r="EJB40" s="168"/>
      <c r="EJC40" s="169"/>
      <c r="EJD40" s="169"/>
      <c r="EJE40" s="169"/>
      <c r="EJF40" s="169"/>
      <c r="EJG40" s="169"/>
      <c r="EJH40" s="169"/>
      <c r="EJI40" s="169"/>
      <c r="EJJ40" s="169"/>
      <c r="EJK40" s="169"/>
      <c r="EJL40" s="170"/>
      <c r="EJM40" s="168"/>
      <c r="EJN40" s="169"/>
      <c r="EJO40" s="169"/>
      <c r="EJP40" s="169"/>
      <c r="EJQ40" s="169"/>
      <c r="EJR40" s="169"/>
      <c r="EJS40" s="169"/>
      <c r="EJT40" s="169"/>
      <c r="EJU40" s="169"/>
      <c r="EJV40" s="169"/>
      <c r="EJW40" s="170"/>
      <c r="EJX40" s="168"/>
      <c r="EJY40" s="169"/>
      <c r="EJZ40" s="169"/>
      <c r="EKA40" s="169"/>
      <c r="EKB40" s="169"/>
      <c r="EKC40" s="169"/>
      <c r="EKD40" s="169"/>
      <c r="EKE40" s="169"/>
      <c r="EKF40" s="169"/>
      <c r="EKG40" s="169"/>
      <c r="EKH40" s="170"/>
      <c r="EKI40" s="168"/>
      <c r="EKJ40" s="169"/>
      <c r="EKK40" s="169"/>
      <c r="EKL40" s="169"/>
      <c r="EKM40" s="169"/>
      <c r="EKN40" s="169"/>
      <c r="EKO40" s="169"/>
      <c r="EKP40" s="169"/>
      <c r="EKQ40" s="169"/>
      <c r="EKR40" s="169"/>
      <c r="EKS40" s="170"/>
      <c r="EKT40" s="168"/>
      <c r="EKU40" s="169"/>
      <c r="EKV40" s="169"/>
      <c r="EKW40" s="169"/>
      <c r="EKX40" s="169"/>
      <c r="EKY40" s="169"/>
      <c r="EKZ40" s="169"/>
      <c r="ELA40" s="169"/>
      <c r="ELB40" s="169"/>
      <c r="ELC40" s="169"/>
      <c r="ELD40" s="170"/>
      <c r="ELE40" s="168"/>
      <c r="ELF40" s="169"/>
      <c r="ELG40" s="169"/>
      <c r="ELH40" s="169"/>
      <c r="ELI40" s="169"/>
      <c r="ELJ40" s="169"/>
      <c r="ELK40" s="169"/>
      <c r="ELL40" s="169"/>
      <c r="ELM40" s="169"/>
      <c r="ELN40" s="169"/>
      <c r="ELO40" s="170"/>
      <c r="ELP40" s="168"/>
      <c r="ELQ40" s="169"/>
      <c r="ELR40" s="169"/>
      <c r="ELS40" s="169"/>
      <c r="ELT40" s="169"/>
      <c r="ELU40" s="169"/>
      <c r="ELV40" s="169"/>
      <c r="ELW40" s="169"/>
      <c r="ELX40" s="169"/>
      <c r="ELY40" s="169"/>
      <c r="ELZ40" s="170"/>
      <c r="EMA40" s="168"/>
      <c r="EMB40" s="169"/>
      <c r="EMC40" s="169"/>
      <c r="EMD40" s="169"/>
      <c r="EME40" s="169"/>
      <c r="EMF40" s="169"/>
      <c r="EMG40" s="169"/>
      <c r="EMH40" s="169"/>
      <c r="EMI40" s="169"/>
      <c r="EMJ40" s="169"/>
      <c r="EMK40" s="170"/>
      <c r="EML40" s="168"/>
      <c r="EMM40" s="169"/>
      <c r="EMN40" s="169"/>
      <c r="EMO40" s="169"/>
      <c r="EMP40" s="169"/>
      <c r="EMQ40" s="169"/>
      <c r="EMR40" s="169"/>
      <c r="EMS40" s="169"/>
      <c r="EMT40" s="169"/>
      <c r="EMU40" s="169"/>
      <c r="EMV40" s="170"/>
      <c r="EMW40" s="168"/>
      <c r="EMX40" s="169"/>
      <c r="EMY40" s="169"/>
      <c r="EMZ40" s="169"/>
      <c r="ENA40" s="169"/>
      <c r="ENB40" s="169"/>
      <c r="ENC40" s="169"/>
      <c r="END40" s="169"/>
      <c r="ENE40" s="169"/>
      <c r="ENF40" s="169"/>
      <c r="ENG40" s="170"/>
      <c r="ENH40" s="168"/>
      <c r="ENI40" s="169"/>
      <c r="ENJ40" s="169"/>
      <c r="ENK40" s="169"/>
      <c r="ENL40" s="169"/>
      <c r="ENM40" s="169"/>
      <c r="ENN40" s="169"/>
      <c r="ENO40" s="169"/>
      <c r="ENP40" s="169"/>
      <c r="ENQ40" s="169"/>
      <c r="ENR40" s="170"/>
      <c r="ENS40" s="168"/>
      <c r="ENT40" s="169"/>
      <c r="ENU40" s="169"/>
      <c r="ENV40" s="169"/>
      <c r="ENW40" s="169"/>
      <c r="ENX40" s="169"/>
      <c r="ENY40" s="169"/>
      <c r="ENZ40" s="169"/>
      <c r="EOA40" s="169"/>
      <c r="EOB40" s="169"/>
      <c r="EOC40" s="170"/>
      <c r="EOD40" s="168"/>
      <c r="EOE40" s="169"/>
      <c r="EOF40" s="169"/>
      <c r="EOG40" s="169"/>
      <c r="EOH40" s="169"/>
      <c r="EOI40" s="169"/>
      <c r="EOJ40" s="169"/>
      <c r="EOK40" s="169"/>
      <c r="EOL40" s="169"/>
      <c r="EOM40" s="169"/>
      <c r="EON40" s="170"/>
      <c r="EOO40" s="168"/>
      <c r="EOP40" s="169"/>
      <c r="EOQ40" s="169"/>
      <c r="EOR40" s="169"/>
      <c r="EOS40" s="169"/>
      <c r="EOT40" s="169"/>
      <c r="EOU40" s="169"/>
      <c r="EOV40" s="169"/>
      <c r="EOW40" s="169"/>
      <c r="EOX40" s="169"/>
      <c r="EOY40" s="170"/>
      <c r="EOZ40" s="168"/>
      <c r="EPA40" s="169"/>
      <c r="EPB40" s="169"/>
      <c r="EPC40" s="169"/>
      <c r="EPD40" s="169"/>
      <c r="EPE40" s="169"/>
      <c r="EPF40" s="169"/>
      <c r="EPG40" s="169"/>
      <c r="EPH40" s="169"/>
      <c r="EPI40" s="169"/>
      <c r="EPJ40" s="170"/>
      <c r="EPK40" s="168"/>
      <c r="EPL40" s="169"/>
      <c r="EPM40" s="169"/>
      <c r="EPN40" s="169"/>
      <c r="EPO40" s="169"/>
      <c r="EPP40" s="169"/>
      <c r="EPQ40" s="169"/>
      <c r="EPR40" s="169"/>
      <c r="EPS40" s="169"/>
      <c r="EPT40" s="169"/>
      <c r="EPU40" s="170"/>
      <c r="EPV40" s="168"/>
      <c r="EPW40" s="169"/>
      <c r="EPX40" s="169"/>
      <c r="EPY40" s="169"/>
      <c r="EPZ40" s="169"/>
      <c r="EQA40" s="169"/>
      <c r="EQB40" s="169"/>
      <c r="EQC40" s="169"/>
      <c r="EQD40" s="169"/>
      <c r="EQE40" s="169"/>
      <c r="EQF40" s="170"/>
      <c r="EQG40" s="168"/>
      <c r="EQH40" s="169"/>
      <c r="EQI40" s="169"/>
      <c r="EQJ40" s="169"/>
      <c r="EQK40" s="169"/>
      <c r="EQL40" s="169"/>
      <c r="EQM40" s="169"/>
      <c r="EQN40" s="169"/>
      <c r="EQO40" s="169"/>
      <c r="EQP40" s="169"/>
      <c r="EQQ40" s="170"/>
      <c r="EQR40" s="168"/>
      <c r="EQS40" s="169"/>
      <c r="EQT40" s="169"/>
      <c r="EQU40" s="169"/>
      <c r="EQV40" s="169"/>
      <c r="EQW40" s="169"/>
      <c r="EQX40" s="169"/>
      <c r="EQY40" s="169"/>
      <c r="EQZ40" s="169"/>
      <c r="ERA40" s="169"/>
      <c r="ERB40" s="170"/>
      <c r="ERC40" s="168"/>
      <c r="ERD40" s="169"/>
      <c r="ERE40" s="169"/>
      <c r="ERF40" s="169"/>
      <c r="ERG40" s="169"/>
      <c r="ERH40" s="169"/>
      <c r="ERI40" s="169"/>
      <c r="ERJ40" s="169"/>
      <c r="ERK40" s="169"/>
      <c r="ERL40" s="169"/>
      <c r="ERM40" s="170"/>
      <c r="ERN40" s="168"/>
      <c r="ERO40" s="169"/>
      <c r="ERP40" s="169"/>
      <c r="ERQ40" s="169"/>
      <c r="ERR40" s="169"/>
      <c r="ERS40" s="169"/>
      <c r="ERT40" s="169"/>
      <c r="ERU40" s="169"/>
      <c r="ERV40" s="169"/>
      <c r="ERW40" s="169"/>
      <c r="ERX40" s="170"/>
      <c r="ERY40" s="168"/>
      <c r="ERZ40" s="169"/>
      <c r="ESA40" s="169"/>
      <c r="ESB40" s="169"/>
      <c r="ESC40" s="169"/>
      <c r="ESD40" s="169"/>
      <c r="ESE40" s="169"/>
      <c r="ESF40" s="169"/>
      <c r="ESG40" s="169"/>
      <c r="ESH40" s="169"/>
      <c r="ESI40" s="170"/>
      <c r="ESJ40" s="168"/>
      <c r="ESK40" s="169"/>
      <c r="ESL40" s="169"/>
      <c r="ESM40" s="169"/>
      <c r="ESN40" s="169"/>
      <c r="ESO40" s="169"/>
      <c r="ESP40" s="169"/>
      <c r="ESQ40" s="169"/>
      <c r="ESR40" s="169"/>
      <c r="ESS40" s="169"/>
      <c r="EST40" s="170"/>
      <c r="ESU40" s="168"/>
      <c r="ESV40" s="169"/>
      <c r="ESW40" s="169"/>
      <c r="ESX40" s="169"/>
      <c r="ESY40" s="169"/>
      <c r="ESZ40" s="169"/>
      <c r="ETA40" s="169"/>
      <c r="ETB40" s="169"/>
      <c r="ETC40" s="169"/>
      <c r="ETD40" s="169"/>
      <c r="ETE40" s="170"/>
      <c r="ETF40" s="168"/>
      <c r="ETG40" s="169"/>
      <c r="ETH40" s="169"/>
      <c r="ETI40" s="169"/>
      <c r="ETJ40" s="169"/>
      <c r="ETK40" s="169"/>
      <c r="ETL40" s="169"/>
      <c r="ETM40" s="169"/>
      <c r="ETN40" s="169"/>
      <c r="ETO40" s="169"/>
      <c r="ETP40" s="170"/>
      <c r="ETQ40" s="168"/>
      <c r="ETR40" s="169"/>
      <c r="ETS40" s="169"/>
      <c r="ETT40" s="169"/>
      <c r="ETU40" s="169"/>
      <c r="ETV40" s="169"/>
      <c r="ETW40" s="169"/>
      <c r="ETX40" s="169"/>
      <c r="ETY40" s="169"/>
      <c r="ETZ40" s="169"/>
      <c r="EUA40" s="170"/>
      <c r="EUB40" s="168"/>
      <c r="EUC40" s="169"/>
      <c r="EUD40" s="169"/>
      <c r="EUE40" s="169"/>
      <c r="EUF40" s="169"/>
      <c r="EUG40" s="169"/>
      <c r="EUH40" s="169"/>
      <c r="EUI40" s="169"/>
      <c r="EUJ40" s="169"/>
      <c r="EUK40" s="169"/>
      <c r="EUL40" s="170"/>
      <c r="EUM40" s="168"/>
      <c r="EUN40" s="169"/>
      <c r="EUO40" s="169"/>
      <c r="EUP40" s="169"/>
      <c r="EUQ40" s="169"/>
      <c r="EUR40" s="169"/>
      <c r="EUS40" s="169"/>
      <c r="EUT40" s="169"/>
      <c r="EUU40" s="169"/>
      <c r="EUV40" s="169"/>
      <c r="EUW40" s="170"/>
      <c r="EUX40" s="168"/>
      <c r="EUY40" s="169"/>
      <c r="EUZ40" s="169"/>
      <c r="EVA40" s="169"/>
      <c r="EVB40" s="169"/>
      <c r="EVC40" s="169"/>
      <c r="EVD40" s="169"/>
      <c r="EVE40" s="169"/>
      <c r="EVF40" s="169"/>
      <c r="EVG40" s="169"/>
      <c r="EVH40" s="170"/>
      <c r="EVI40" s="168"/>
      <c r="EVJ40" s="169"/>
      <c r="EVK40" s="169"/>
      <c r="EVL40" s="169"/>
      <c r="EVM40" s="169"/>
      <c r="EVN40" s="169"/>
      <c r="EVO40" s="169"/>
      <c r="EVP40" s="169"/>
      <c r="EVQ40" s="169"/>
      <c r="EVR40" s="169"/>
      <c r="EVS40" s="170"/>
      <c r="EVT40" s="168"/>
      <c r="EVU40" s="169"/>
      <c r="EVV40" s="169"/>
      <c r="EVW40" s="169"/>
      <c r="EVX40" s="169"/>
      <c r="EVY40" s="169"/>
      <c r="EVZ40" s="169"/>
      <c r="EWA40" s="169"/>
      <c r="EWB40" s="169"/>
      <c r="EWC40" s="169"/>
      <c r="EWD40" s="170"/>
      <c r="EWE40" s="168"/>
      <c r="EWF40" s="169"/>
      <c r="EWG40" s="169"/>
      <c r="EWH40" s="169"/>
      <c r="EWI40" s="169"/>
      <c r="EWJ40" s="169"/>
      <c r="EWK40" s="169"/>
      <c r="EWL40" s="169"/>
      <c r="EWM40" s="169"/>
      <c r="EWN40" s="169"/>
      <c r="EWO40" s="170"/>
      <c r="EWP40" s="168"/>
      <c r="EWQ40" s="169"/>
      <c r="EWR40" s="169"/>
      <c r="EWS40" s="169"/>
      <c r="EWT40" s="169"/>
      <c r="EWU40" s="169"/>
      <c r="EWV40" s="169"/>
      <c r="EWW40" s="169"/>
      <c r="EWX40" s="169"/>
      <c r="EWY40" s="169"/>
      <c r="EWZ40" s="170"/>
      <c r="EXA40" s="168"/>
      <c r="EXB40" s="169"/>
      <c r="EXC40" s="169"/>
      <c r="EXD40" s="169"/>
      <c r="EXE40" s="169"/>
      <c r="EXF40" s="169"/>
      <c r="EXG40" s="169"/>
      <c r="EXH40" s="169"/>
      <c r="EXI40" s="169"/>
      <c r="EXJ40" s="169"/>
      <c r="EXK40" s="170"/>
      <c r="EXL40" s="168"/>
      <c r="EXM40" s="169"/>
      <c r="EXN40" s="169"/>
      <c r="EXO40" s="169"/>
      <c r="EXP40" s="169"/>
      <c r="EXQ40" s="169"/>
      <c r="EXR40" s="169"/>
      <c r="EXS40" s="169"/>
      <c r="EXT40" s="169"/>
      <c r="EXU40" s="169"/>
      <c r="EXV40" s="170"/>
      <c r="EXW40" s="168"/>
      <c r="EXX40" s="169"/>
      <c r="EXY40" s="169"/>
      <c r="EXZ40" s="169"/>
      <c r="EYA40" s="169"/>
      <c r="EYB40" s="169"/>
      <c r="EYC40" s="169"/>
      <c r="EYD40" s="169"/>
      <c r="EYE40" s="169"/>
      <c r="EYF40" s="169"/>
      <c r="EYG40" s="170"/>
      <c r="EYH40" s="168"/>
      <c r="EYI40" s="169"/>
      <c r="EYJ40" s="169"/>
      <c r="EYK40" s="169"/>
      <c r="EYL40" s="169"/>
      <c r="EYM40" s="169"/>
      <c r="EYN40" s="169"/>
      <c r="EYO40" s="169"/>
      <c r="EYP40" s="169"/>
      <c r="EYQ40" s="169"/>
      <c r="EYR40" s="170"/>
      <c r="EYS40" s="168"/>
      <c r="EYT40" s="169"/>
      <c r="EYU40" s="169"/>
      <c r="EYV40" s="169"/>
      <c r="EYW40" s="169"/>
      <c r="EYX40" s="169"/>
      <c r="EYY40" s="169"/>
      <c r="EYZ40" s="169"/>
      <c r="EZA40" s="169"/>
      <c r="EZB40" s="169"/>
      <c r="EZC40" s="170"/>
      <c r="EZD40" s="168"/>
      <c r="EZE40" s="169"/>
      <c r="EZF40" s="169"/>
      <c r="EZG40" s="169"/>
      <c r="EZH40" s="169"/>
      <c r="EZI40" s="169"/>
      <c r="EZJ40" s="169"/>
      <c r="EZK40" s="169"/>
      <c r="EZL40" s="169"/>
      <c r="EZM40" s="169"/>
      <c r="EZN40" s="170"/>
      <c r="EZO40" s="168"/>
      <c r="EZP40" s="169"/>
      <c r="EZQ40" s="169"/>
      <c r="EZR40" s="169"/>
      <c r="EZS40" s="169"/>
      <c r="EZT40" s="169"/>
      <c r="EZU40" s="169"/>
      <c r="EZV40" s="169"/>
      <c r="EZW40" s="169"/>
      <c r="EZX40" s="169"/>
      <c r="EZY40" s="170"/>
      <c r="EZZ40" s="168"/>
      <c r="FAA40" s="169"/>
      <c r="FAB40" s="169"/>
      <c r="FAC40" s="169"/>
      <c r="FAD40" s="169"/>
      <c r="FAE40" s="169"/>
      <c r="FAF40" s="169"/>
      <c r="FAG40" s="169"/>
      <c r="FAH40" s="169"/>
      <c r="FAI40" s="169"/>
      <c r="FAJ40" s="170"/>
      <c r="FAK40" s="168"/>
      <c r="FAL40" s="169"/>
      <c r="FAM40" s="169"/>
      <c r="FAN40" s="169"/>
      <c r="FAO40" s="169"/>
      <c r="FAP40" s="169"/>
      <c r="FAQ40" s="169"/>
      <c r="FAR40" s="169"/>
      <c r="FAS40" s="169"/>
      <c r="FAT40" s="169"/>
      <c r="FAU40" s="170"/>
      <c r="FAV40" s="168"/>
      <c r="FAW40" s="169"/>
      <c r="FAX40" s="169"/>
      <c r="FAY40" s="169"/>
      <c r="FAZ40" s="169"/>
      <c r="FBA40" s="169"/>
      <c r="FBB40" s="169"/>
      <c r="FBC40" s="169"/>
      <c r="FBD40" s="169"/>
      <c r="FBE40" s="169"/>
      <c r="FBF40" s="170"/>
      <c r="FBG40" s="168"/>
      <c r="FBH40" s="169"/>
      <c r="FBI40" s="169"/>
      <c r="FBJ40" s="169"/>
      <c r="FBK40" s="169"/>
      <c r="FBL40" s="169"/>
      <c r="FBM40" s="169"/>
      <c r="FBN40" s="169"/>
      <c r="FBO40" s="169"/>
      <c r="FBP40" s="169"/>
      <c r="FBQ40" s="170"/>
      <c r="FBR40" s="168"/>
      <c r="FBS40" s="169"/>
      <c r="FBT40" s="169"/>
      <c r="FBU40" s="169"/>
      <c r="FBV40" s="169"/>
      <c r="FBW40" s="169"/>
      <c r="FBX40" s="169"/>
      <c r="FBY40" s="169"/>
      <c r="FBZ40" s="169"/>
      <c r="FCA40" s="169"/>
      <c r="FCB40" s="170"/>
      <c r="FCC40" s="168"/>
      <c r="FCD40" s="169"/>
      <c r="FCE40" s="169"/>
      <c r="FCF40" s="169"/>
      <c r="FCG40" s="169"/>
      <c r="FCH40" s="169"/>
      <c r="FCI40" s="169"/>
      <c r="FCJ40" s="169"/>
      <c r="FCK40" s="169"/>
      <c r="FCL40" s="169"/>
      <c r="FCM40" s="170"/>
      <c r="FCN40" s="168"/>
      <c r="FCO40" s="169"/>
      <c r="FCP40" s="169"/>
      <c r="FCQ40" s="169"/>
      <c r="FCR40" s="169"/>
      <c r="FCS40" s="169"/>
      <c r="FCT40" s="169"/>
      <c r="FCU40" s="169"/>
      <c r="FCV40" s="169"/>
      <c r="FCW40" s="169"/>
      <c r="FCX40" s="170"/>
      <c r="FCY40" s="168"/>
      <c r="FCZ40" s="169"/>
      <c r="FDA40" s="169"/>
      <c r="FDB40" s="169"/>
      <c r="FDC40" s="169"/>
      <c r="FDD40" s="169"/>
      <c r="FDE40" s="169"/>
      <c r="FDF40" s="169"/>
      <c r="FDG40" s="169"/>
      <c r="FDH40" s="169"/>
      <c r="FDI40" s="170"/>
      <c r="FDJ40" s="168"/>
      <c r="FDK40" s="169"/>
      <c r="FDL40" s="169"/>
      <c r="FDM40" s="169"/>
      <c r="FDN40" s="169"/>
      <c r="FDO40" s="169"/>
      <c r="FDP40" s="169"/>
      <c r="FDQ40" s="169"/>
      <c r="FDR40" s="169"/>
      <c r="FDS40" s="169"/>
      <c r="FDT40" s="170"/>
      <c r="FDU40" s="168"/>
      <c r="FDV40" s="169"/>
      <c r="FDW40" s="169"/>
      <c r="FDX40" s="169"/>
      <c r="FDY40" s="169"/>
      <c r="FDZ40" s="169"/>
      <c r="FEA40" s="169"/>
      <c r="FEB40" s="169"/>
      <c r="FEC40" s="169"/>
      <c r="FED40" s="169"/>
      <c r="FEE40" s="170"/>
      <c r="FEF40" s="168"/>
      <c r="FEG40" s="169"/>
      <c r="FEH40" s="169"/>
      <c r="FEI40" s="169"/>
      <c r="FEJ40" s="169"/>
      <c r="FEK40" s="169"/>
      <c r="FEL40" s="169"/>
      <c r="FEM40" s="169"/>
      <c r="FEN40" s="169"/>
      <c r="FEO40" s="169"/>
      <c r="FEP40" s="170"/>
      <c r="FEQ40" s="168"/>
      <c r="FER40" s="169"/>
      <c r="FES40" s="169"/>
      <c r="FET40" s="169"/>
      <c r="FEU40" s="169"/>
      <c r="FEV40" s="169"/>
      <c r="FEW40" s="169"/>
      <c r="FEX40" s="169"/>
      <c r="FEY40" s="169"/>
      <c r="FEZ40" s="169"/>
      <c r="FFA40" s="170"/>
      <c r="FFB40" s="168"/>
      <c r="FFC40" s="169"/>
      <c r="FFD40" s="169"/>
      <c r="FFE40" s="169"/>
      <c r="FFF40" s="169"/>
      <c r="FFG40" s="169"/>
      <c r="FFH40" s="169"/>
      <c r="FFI40" s="169"/>
      <c r="FFJ40" s="169"/>
      <c r="FFK40" s="169"/>
      <c r="FFL40" s="170"/>
      <c r="FFM40" s="168"/>
      <c r="FFN40" s="169"/>
      <c r="FFO40" s="169"/>
      <c r="FFP40" s="169"/>
      <c r="FFQ40" s="169"/>
      <c r="FFR40" s="169"/>
      <c r="FFS40" s="169"/>
      <c r="FFT40" s="169"/>
      <c r="FFU40" s="169"/>
      <c r="FFV40" s="169"/>
      <c r="FFW40" s="170"/>
      <c r="FFX40" s="168"/>
      <c r="FFY40" s="169"/>
      <c r="FFZ40" s="169"/>
      <c r="FGA40" s="169"/>
      <c r="FGB40" s="169"/>
      <c r="FGC40" s="169"/>
      <c r="FGD40" s="169"/>
      <c r="FGE40" s="169"/>
      <c r="FGF40" s="169"/>
      <c r="FGG40" s="169"/>
      <c r="FGH40" s="170"/>
      <c r="FGI40" s="168"/>
      <c r="FGJ40" s="169"/>
      <c r="FGK40" s="169"/>
      <c r="FGL40" s="169"/>
      <c r="FGM40" s="169"/>
      <c r="FGN40" s="169"/>
      <c r="FGO40" s="169"/>
      <c r="FGP40" s="169"/>
      <c r="FGQ40" s="169"/>
      <c r="FGR40" s="169"/>
      <c r="FGS40" s="170"/>
      <c r="FGT40" s="168"/>
      <c r="FGU40" s="169"/>
      <c r="FGV40" s="169"/>
      <c r="FGW40" s="169"/>
      <c r="FGX40" s="169"/>
      <c r="FGY40" s="169"/>
      <c r="FGZ40" s="169"/>
      <c r="FHA40" s="169"/>
      <c r="FHB40" s="169"/>
      <c r="FHC40" s="169"/>
      <c r="FHD40" s="170"/>
      <c r="FHE40" s="168"/>
      <c r="FHF40" s="169"/>
      <c r="FHG40" s="169"/>
      <c r="FHH40" s="169"/>
      <c r="FHI40" s="169"/>
      <c r="FHJ40" s="169"/>
      <c r="FHK40" s="169"/>
      <c r="FHL40" s="169"/>
      <c r="FHM40" s="169"/>
      <c r="FHN40" s="169"/>
      <c r="FHO40" s="170"/>
      <c r="FHP40" s="168"/>
      <c r="FHQ40" s="169"/>
      <c r="FHR40" s="169"/>
      <c r="FHS40" s="169"/>
      <c r="FHT40" s="169"/>
      <c r="FHU40" s="169"/>
      <c r="FHV40" s="169"/>
      <c r="FHW40" s="169"/>
      <c r="FHX40" s="169"/>
      <c r="FHY40" s="169"/>
      <c r="FHZ40" s="170"/>
      <c r="FIA40" s="168"/>
      <c r="FIB40" s="169"/>
      <c r="FIC40" s="169"/>
      <c r="FID40" s="169"/>
      <c r="FIE40" s="169"/>
      <c r="FIF40" s="169"/>
      <c r="FIG40" s="169"/>
      <c r="FIH40" s="169"/>
      <c r="FII40" s="169"/>
      <c r="FIJ40" s="169"/>
      <c r="FIK40" s="170"/>
      <c r="FIL40" s="168"/>
      <c r="FIM40" s="169"/>
      <c r="FIN40" s="169"/>
      <c r="FIO40" s="169"/>
      <c r="FIP40" s="169"/>
      <c r="FIQ40" s="169"/>
      <c r="FIR40" s="169"/>
      <c r="FIS40" s="169"/>
      <c r="FIT40" s="169"/>
      <c r="FIU40" s="169"/>
      <c r="FIV40" s="170"/>
      <c r="FIW40" s="168"/>
      <c r="FIX40" s="169"/>
      <c r="FIY40" s="169"/>
      <c r="FIZ40" s="169"/>
      <c r="FJA40" s="169"/>
      <c r="FJB40" s="169"/>
      <c r="FJC40" s="169"/>
      <c r="FJD40" s="169"/>
      <c r="FJE40" s="169"/>
      <c r="FJF40" s="169"/>
      <c r="FJG40" s="170"/>
      <c r="FJH40" s="168"/>
      <c r="FJI40" s="169"/>
      <c r="FJJ40" s="169"/>
      <c r="FJK40" s="169"/>
      <c r="FJL40" s="169"/>
      <c r="FJM40" s="169"/>
      <c r="FJN40" s="169"/>
      <c r="FJO40" s="169"/>
      <c r="FJP40" s="169"/>
      <c r="FJQ40" s="169"/>
      <c r="FJR40" s="170"/>
      <c r="FJS40" s="168"/>
      <c r="FJT40" s="169"/>
      <c r="FJU40" s="169"/>
      <c r="FJV40" s="169"/>
      <c r="FJW40" s="169"/>
      <c r="FJX40" s="169"/>
      <c r="FJY40" s="169"/>
      <c r="FJZ40" s="169"/>
      <c r="FKA40" s="169"/>
      <c r="FKB40" s="169"/>
      <c r="FKC40" s="170"/>
      <c r="FKD40" s="168"/>
      <c r="FKE40" s="169"/>
      <c r="FKF40" s="169"/>
      <c r="FKG40" s="169"/>
      <c r="FKH40" s="169"/>
      <c r="FKI40" s="169"/>
      <c r="FKJ40" s="169"/>
      <c r="FKK40" s="169"/>
      <c r="FKL40" s="169"/>
      <c r="FKM40" s="169"/>
      <c r="FKN40" s="170"/>
      <c r="FKO40" s="168"/>
      <c r="FKP40" s="169"/>
      <c r="FKQ40" s="169"/>
      <c r="FKR40" s="169"/>
      <c r="FKS40" s="169"/>
      <c r="FKT40" s="169"/>
      <c r="FKU40" s="169"/>
      <c r="FKV40" s="169"/>
      <c r="FKW40" s="169"/>
      <c r="FKX40" s="169"/>
      <c r="FKY40" s="170"/>
      <c r="FKZ40" s="168"/>
      <c r="FLA40" s="169"/>
      <c r="FLB40" s="169"/>
      <c r="FLC40" s="169"/>
      <c r="FLD40" s="169"/>
      <c r="FLE40" s="169"/>
      <c r="FLF40" s="169"/>
      <c r="FLG40" s="169"/>
      <c r="FLH40" s="169"/>
      <c r="FLI40" s="169"/>
      <c r="FLJ40" s="170"/>
      <c r="FLK40" s="168"/>
      <c r="FLL40" s="169"/>
      <c r="FLM40" s="169"/>
      <c r="FLN40" s="169"/>
      <c r="FLO40" s="169"/>
      <c r="FLP40" s="169"/>
      <c r="FLQ40" s="169"/>
      <c r="FLR40" s="169"/>
      <c r="FLS40" s="169"/>
      <c r="FLT40" s="169"/>
      <c r="FLU40" s="170"/>
      <c r="FLV40" s="168"/>
      <c r="FLW40" s="169"/>
      <c r="FLX40" s="169"/>
      <c r="FLY40" s="169"/>
      <c r="FLZ40" s="169"/>
      <c r="FMA40" s="169"/>
      <c r="FMB40" s="169"/>
      <c r="FMC40" s="169"/>
      <c r="FMD40" s="169"/>
      <c r="FME40" s="169"/>
      <c r="FMF40" s="170"/>
      <c r="FMG40" s="168"/>
      <c r="FMH40" s="169"/>
      <c r="FMI40" s="169"/>
      <c r="FMJ40" s="169"/>
      <c r="FMK40" s="169"/>
      <c r="FML40" s="169"/>
      <c r="FMM40" s="169"/>
      <c r="FMN40" s="169"/>
      <c r="FMO40" s="169"/>
      <c r="FMP40" s="169"/>
      <c r="FMQ40" s="170"/>
      <c r="FMR40" s="168"/>
      <c r="FMS40" s="169"/>
      <c r="FMT40" s="169"/>
      <c r="FMU40" s="169"/>
      <c r="FMV40" s="169"/>
      <c r="FMW40" s="169"/>
      <c r="FMX40" s="169"/>
      <c r="FMY40" s="169"/>
      <c r="FMZ40" s="169"/>
      <c r="FNA40" s="169"/>
      <c r="FNB40" s="170"/>
      <c r="FNC40" s="168"/>
      <c r="FND40" s="169"/>
      <c r="FNE40" s="169"/>
      <c r="FNF40" s="169"/>
      <c r="FNG40" s="169"/>
      <c r="FNH40" s="169"/>
      <c r="FNI40" s="169"/>
      <c r="FNJ40" s="169"/>
      <c r="FNK40" s="169"/>
      <c r="FNL40" s="169"/>
      <c r="FNM40" s="170"/>
      <c r="FNN40" s="168"/>
      <c r="FNO40" s="169"/>
      <c r="FNP40" s="169"/>
      <c r="FNQ40" s="169"/>
      <c r="FNR40" s="169"/>
      <c r="FNS40" s="169"/>
      <c r="FNT40" s="169"/>
      <c r="FNU40" s="169"/>
      <c r="FNV40" s="169"/>
      <c r="FNW40" s="169"/>
      <c r="FNX40" s="170"/>
      <c r="FNY40" s="168"/>
      <c r="FNZ40" s="169"/>
      <c r="FOA40" s="169"/>
      <c r="FOB40" s="169"/>
      <c r="FOC40" s="169"/>
      <c r="FOD40" s="169"/>
      <c r="FOE40" s="169"/>
      <c r="FOF40" s="169"/>
      <c r="FOG40" s="169"/>
      <c r="FOH40" s="169"/>
      <c r="FOI40" s="170"/>
      <c r="FOJ40" s="168"/>
      <c r="FOK40" s="169"/>
      <c r="FOL40" s="169"/>
      <c r="FOM40" s="169"/>
      <c r="FON40" s="169"/>
      <c r="FOO40" s="169"/>
      <c r="FOP40" s="169"/>
      <c r="FOQ40" s="169"/>
      <c r="FOR40" s="169"/>
      <c r="FOS40" s="169"/>
      <c r="FOT40" s="170"/>
      <c r="FOU40" s="168"/>
      <c r="FOV40" s="169"/>
      <c r="FOW40" s="169"/>
      <c r="FOX40" s="169"/>
      <c r="FOY40" s="169"/>
      <c r="FOZ40" s="169"/>
      <c r="FPA40" s="169"/>
      <c r="FPB40" s="169"/>
      <c r="FPC40" s="169"/>
      <c r="FPD40" s="169"/>
      <c r="FPE40" s="170"/>
      <c r="FPF40" s="168"/>
      <c r="FPG40" s="169"/>
      <c r="FPH40" s="169"/>
      <c r="FPI40" s="169"/>
      <c r="FPJ40" s="169"/>
      <c r="FPK40" s="169"/>
      <c r="FPL40" s="169"/>
      <c r="FPM40" s="169"/>
      <c r="FPN40" s="169"/>
      <c r="FPO40" s="169"/>
      <c r="FPP40" s="170"/>
      <c r="FPQ40" s="168"/>
      <c r="FPR40" s="169"/>
      <c r="FPS40" s="169"/>
      <c r="FPT40" s="169"/>
      <c r="FPU40" s="169"/>
      <c r="FPV40" s="169"/>
      <c r="FPW40" s="169"/>
      <c r="FPX40" s="169"/>
      <c r="FPY40" s="169"/>
      <c r="FPZ40" s="169"/>
      <c r="FQA40" s="170"/>
      <c r="FQB40" s="168"/>
      <c r="FQC40" s="169"/>
      <c r="FQD40" s="169"/>
      <c r="FQE40" s="169"/>
      <c r="FQF40" s="169"/>
      <c r="FQG40" s="169"/>
      <c r="FQH40" s="169"/>
      <c r="FQI40" s="169"/>
      <c r="FQJ40" s="169"/>
      <c r="FQK40" s="169"/>
      <c r="FQL40" s="170"/>
      <c r="FQM40" s="168"/>
      <c r="FQN40" s="169"/>
      <c r="FQO40" s="169"/>
      <c r="FQP40" s="169"/>
      <c r="FQQ40" s="169"/>
      <c r="FQR40" s="169"/>
      <c r="FQS40" s="169"/>
      <c r="FQT40" s="169"/>
      <c r="FQU40" s="169"/>
      <c r="FQV40" s="169"/>
      <c r="FQW40" s="170"/>
      <c r="FQX40" s="168"/>
      <c r="FQY40" s="169"/>
      <c r="FQZ40" s="169"/>
      <c r="FRA40" s="169"/>
      <c r="FRB40" s="169"/>
      <c r="FRC40" s="169"/>
      <c r="FRD40" s="169"/>
      <c r="FRE40" s="169"/>
      <c r="FRF40" s="169"/>
      <c r="FRG40" s="169"/>
      <c r="FRH40" s="170"/>
      <c r="FRI40" s="168"/>
      <c r="FRJ40" s="169"/>
      <c r="FRK40" s="169"/>
      <c r="FRL40" s="169"/>
      <c r="FRM40" s="169"/>
      <c r="FRN40" s="169"/>
      <c r="FRO40" s="169"/>
      <c r="FRP40" s="169"/>
      <c r="FRQ40" s="169"/>
      <c r="FRR40" s="169"/>
      <c r="FRS40" s="170"/>
      <c r="FRT40" s="168"/>
      <c r="FRU40" s="169"/>
      <c r="FRV40" s="169"/>
      <c r="FRW40" s="169"/>
      <c r="FRX40" s="169"/>
      <c r="FRY40" s="169"/>
      <c r="FRZ40" s="169"/>
      <c r="FSA40" s="169"/>
      <c r="FSB40" s="169"/>
      <c r="FSC40" s="169"/>
      <c r="FSD40" s="170"/>
      <c r="FSE40" s="168"/>
      <c r="FSF40" s="169"/>
      <c r="FSG40" s="169"/>
      <c r="FSH40" s="169"/>
      <c r="FSI40" s="169"/>
      <c r="FSJ40" s="169"/>
      <c r="FSK40" s="169"/>
      <c r="FSL40" s="169"/>
      <c r="FSM40" s="169"/>
      <c r="FSN40" s="169"/>
      <c r="FSO40" s="170"/>
      <c r="FSP40" s="168"/>
      <c r="FSQ40" s="169"/>
      <c r="FSR40" s="169"/>
      <c r="FSS40" s="169"/>
      <c r="FST40" s="169"/>
      <c r="FSU40" s="169"/>
      <c r="FSV40" s="169"/>
      <c r="FSW40" s="169"/>
      <c r="FSX40" s="169"/>
      <c r="FSY40" s="169"/>
      <c r="FSZ40" s="170"/>
      <c r="FTA40" s="168"/>
      <c r="FTB40" s="169"/>
      <c r="FTC40" s="169"/>
      <c r="FTD40" s="169"/>
      <c r="FTE40" s="169"/>
      <c r="FTF40" s="169"/>
      <c r="FTG40" s="169"/>
      <c r="FTH40" s="169"/>
      <c r="FTI40" s="169"/>
      <c r="FTJ40" s="169"/>
      <c r="FTK40" s="170"/>
      <c r="FTL40" s="168"/>
      <c r="FTM40" s="169"/>
      <c r="FTN40" s="169"/>
      <c r="FTO40" s="169"/>
      <c r="FTP40" s="169"/>
      <c r="FTQ40" s="169"/>
      <c r="FTR40" s="169"/>
      <c r="FTS40" s="169"/>
      <c r="FTT40" s="169"/>
      <c r="FTU40" s="169"/>
      <c r="FTV40" s="170"/>
      <c r="FTW40" s="168"/>
      <c r="FTX40" s="169"/>
      <c r="FTY40" s="169"/>
      <c r="FTZ40" s="169"/>
      <c r="FUA40" s="169"/>
      <c r="FUB40" s="169"/>
      <c r="FUC40" s="169"/>
      <c r="FUD40" s="169"/>
      <c r="FUE40" s="169"/>
      <c r="FUF40" s="169"/>
      <c r="FUG40" s="170"/>
      <c r="FUH40" s="168"/>
      <c r="FUI40" s="169"/>
      <c r="FUJ40" s="169"/>
      <c r="FUK40" s="169"/>
      <c r="FUL40" s="169"/>
      <c r="FUM40" s="169"/>
      <c r="FUN40" s="169"/>
      <c r="FUO40" s="169"/>
      <c r="FUP40" s="169"/>
      <c r="FUQ40" s="169"/>
      <c r="FUR40" s="170"/>
      <c r="FUS40" s="168"/>
      <c r="FUT40" s="169"/>
      <c r="FUU40" s="169"/>
      <c r="FUV40" s="169"/>
      <c r="FUW40" s="169"/>
      <c r="FUX40" s="169"/>
      <c r="FUY40" s="169"/>
      <c r="FUZ40" s="169"/>
      <c r="FVA40" s="169"/>
      <c r="FVB40" s="169"/>
      <c r="FVC40" s="170"/>
      <c r="FVD40" s="168"/>
      <c r="FVE40" s="169"/>
      <c r="FVF40" s="169"/>
      <c r="FVG40" s="169"/>
      <c r="FVH40" s="169"/>
      <c r="FVI40" s="169"/>
      <c r="FVJ40" s="169"/>
      <c r="FVK40" s="169"/>
      <c r="FVL40" s="169"/>
      <c r="FVM40" s="169"/>
      <c r="FVN40" s="170"/>
      <c r="FVO40" s="168"/>
      <c r="FVP40" s="169"/>
      <c r="FVQ40" s="169"/>
      <c r="FVR40" s="169"/>
      <c r="FVS40" s="169"/>
      <c r="FVT40" s="169"/>
      <c r="FVU40" s="169"/>
      <c r="FVV40" s="169"/>
      <c r="FVW40" s="169"/>
      <c r="FVX40" s="169"/>
      <c r="FVY40" s="170"/>
      <c r="FVZ40" s="168"/>
      <c r="FWA40" s="169"/>
      <c r="FWB40" s="169"/>
      <c r="FWC40" s="169"/>
      <c r="FWD40" s="169"/>
      <c r="FWE40" s="169"/>
      <c r="FWF40" s="169"/>
      <c r="FWG40" s="169"/>
      <c r="FWH40" s="169"/>
      <c r="FWI40" s="169"/>
      <c r="FWJ40" s="170"/>
      <c r="FWK40" s="168"/>
      <c r="FWL40" s="169"/>
      <c r="FWM40" s="169"/>
      <c r="FWN40" s="169"/>
      <c r="FWO40" s="169"/>
      <c r="FWP40" s="169"/>
      <c r="FWQ40" s="169"/>
      <c r="FWR40" s="169"/>
      <c r="FWS40" s="169"/>
      <c r="FWT40" s="169"/>
      <c r="FWU40" s="170"/>
      <c r="FWV40" s="168"/>
      <c r="FWW40" s="169"/>
      <c r="FWX40" s="169"/>
      <c r="FWY40" s="169"/>
      <c r="FWZ40" s="169"/>
      <c r="FXA40" s="169"/>
      <c r="FXB40" s="169"/>
      <c r="FXC40" s="169"/>
      <c r="FXD40" s="169"/>
      <c r="FXE40" s="169"/>
      <c r="FXF40" s="170"/>
      <c r="FXG40" s="168"/>
      <c r="FXH40" s="169"/>
      <c r="FXI40" s="169"/>
      <c r="FXJ40" s="169"/>
      <c r="FXK40" s="169"/>
      <c r="FXL40" s="169"/>
      <c r="FXM40" s="169"/>
      <c r="FXN40" s="169"/>
      <c r="FXO40" s="169"/>
      <c r="FXP40" s="169"/>
      <c r="FXQ40" s="170"/>
      <c r="FXR40" s="168"/>
      <c r="FXS40" s="169"/>
      <c r="FXT40" s="169"/>
      <c r="FXU40" s="169"/>
      <c r="FXV40" s="169"/>
      <c r="FXW40" s="169"/>
      <c r="FXX40" s="169"/>
      <c r="FXY40" s="169"/>
      <c r="FXZ40" s="169"/>
      <c r="FYA40" s="169"/>
      <c r="FYB40" s="170"/>
      <c r="FYC40" s="168"/>
      <c r="FYD40" s="169"/>
      <c r="FYE40" s="169"/>
      <c r="FYF40" s="169"/>
      <c r="FYG40" s="169"/>
      <c r="FYH40" s="169"/>
      <c r="FYI40" s="169"/>
      <c r="FYJ40" s="169"/>
      <c r="FYK40" s="169"/>
      <c r="FYL40" s="169"/>
      <c r="FYM40" s="170"/>
      <c r="FYN40" s="168"/>
      <c r="FYO40" s="169"/>
      <c r="FYP40" s="169"/>
      <c r="FYQ40" s="169"/>
      <c r="FYR40" s="169"/>
      <c r="FYS40" s="169"/>
      <c r="FYT40" s="169"/>
      <c r="FYU40" s="169"/>
      <c r="FYV40" s="169"/>
      <c r="FYW40" s="169"/>
      <c r="FYX40" s="170"/>
      <c r="FYY40" s="168"/>
      <c r="FYZ40" s="169"/>
      <c r="FZA40" s="169"/>
      <c r="FZB40" s="169"/>
      <c r="FZC40" s="169"/>
      <c r="FZD40" s="169"/>
      <c r="FZE40" s="169"/>
      <c r="FZF40" s="169"/>
      <c r="FZG40" s="169"/>
      <c r="FZH40" s="169"/>
      <c r="FZI40" s="170"/>
      <c r="FZJ40" s="168"/>
      <c r="FZK40" s="169"/>
      <c r="FZL40" s="169"/>
      <c r="FZM40" s="169"/>
      <c r="FZN40" s="169"/>
      <c r="FZO40" s="169"/>
      <c r="FZP40" s="169"/>
      <c r="FZQ40" s="169"/>
      <c r="FZR40" s="169"/>
      <c r="FZS40" s="169"/>
      <c r="FZT40" s="170"/>
      <c r="FZU40" s="168"/>
      <c r="FZV40" s="169"/>
      <c r="FZW40" s="169"/>
      <c r="FZX40" s="169"/>
      <c r="FZY40" s="169"/>
      <c r="FZZ40" s="169"/>
      <c r="GAA40" s="169"/>
      <c r="GAB40" s="169"/>
      <c r="GAC40" s="169"/>
      <c r="GAD40" s="169"/>
      <c r="GAE40" s="170"/>
      <c r="GAF40" s="168"/>
      <c r="GAG40" s="169"/>
      <c r="GAH40" s="169"/>
      <c r="GAI40" s="169"/>
      <c r="GAJ40" s="169"/>
      <c r="GAK40" s="169"/>
      <c r="GAL40" s="169"/>
      <c r="GAM40" s="169"/>
      <c r="GAN40" s="169"/>
      <c r="GAO40" s="169"/>
      <c r="GAP40" s="170"/>
      <c r="GAQ40" s="168"/>
      <c r="GAR40" s="169"/>
      <c r="GAS40" s="169"/>
      <c r="GAT40" s="169"/>
      <c r="GAU40" s="169"/>
      <c r="GAV40" s="169"/>
      <c r="GAW40" s="169"/>
      <c r="GAX40" s="169"/>
      <c r="GAY40" s="169"/>
      <c r="GAZ40" s="169"/>
      <c r="GBA40" s="170"/>
      <c r="GBB40" s="168"/>
      <c r="GBC40" s="169"/>
      <c r="GBD40" s="169"/>
      <c r="GBE40" s="169"/>
      <c r="GBF40" s="169"/>
      <c r="GBG40" s="169"/>
      <c r="GBH40" s="169"/>
      <c r="GBI40" s="169"/>
      <c r="GBJ40" s="169"/>
      <c r="GBK40" s="169"/>
      <c r="GBL40" s="170"/>
      <c r="GBM40" s="168"/>
      <c r="GBN40" s="169"/>
      <c r="GBO40" s="169"/>
      <c r="GBP40" s="169"/>
      <c r="GBQ40" s="169"/>
      <c r="GBR40" s="169"/>
      <c r="GBS40" s="169"/>
      <c r="GBT40" s="169"/>
      <c r="GBU40" s="169"/>
      <c r="GBV40" s="169"/>
      <c r="GBW40" s="170"/>
      <c r="GBX40" s="168"/>
      <c r="GBY40" s="169"/>
      <c r="GBZ40" s="169"/>
      <c r="GCA40" s="169"/>
      <c r="GCB40" s="169"/>
      <c r="GCC40" s="169"/>
      <c r="GCD40" s="169"/>
      <c r="GCE40" s="169"/>
      <c r="GCF40" s="169"/>
      <c r="GCG40" s="169"/>
      <c r="GCH40" s="170"/>
      <c r="GCI40" s="168"/>
      <c r="GCJ40" s="169"/>
      <c r="GCK40" s="169"/>
      <c r="GCL40" s="169"/>
      <c r="GCM40" s="169"/>
      <c r="GCN40" s="169"/>
      <c r="GCO40" s="169"/>
      <c r="GCP40" s="169"/>
      <c r="GCQ40" s="169"/>
      <c r="GCR40" s="169"/>
      <c r="GCS40" s="170"/>
      <c r="GCT40" s="168"/>
      <c r="GCU40" s="169"/>
      <c r="GCV40" s="169"/>
      <c r="GCW40" s="169"/>
      <c r="GCX40" s="169"/>
      <c r="GCY40" s="169"/>
      <c r="GCZ40" s="169"/>
      <c r="GDA40" s="169"/>
      <c r="GDB40" s="169"/>
      <c r="GDC40" s="169"/>
      <c r="GDD40" s="170"/>
      <c r="GDE40" s="168"/>
      <c r="GDF40" s="169"/>
      <c r="GDG40" s="169"/>
      <c r="GDH40" s="169"/>
      <c r="GDI40" s="169"/>
      <c r="GDJ40" s="169"/>
      <c r="GDK40" s="169"/>
      <c r="GDL40" s="169"/>
      <c r="GDM40" s="169"/>
      <c r="GDN40" s="169"/>
      <c r="GDO40" s="170"/>
      <c r="GDP40" s="168"/>
      <c r="GDQ40" s="169"/>
      <c r="GDR40" s="169"/>
      <c r="GDS40" s="169"/>
      <c r="GDT40" s="169"/>
      <c r="GDU40" s="169"/>
      <c r="GDV40" s="169"/>
      <c r="GDW40" s="169"/>
      <c r="GDX40" s="169"/>
      <c r="GDY40" s="169"/>
      <c r="GDZ40" s="170"/>
      <c r="GEA40" s="168"/>
      <c r="GEB40" s="169"/>
      <c r="GEC40" s="169"/>
      <c r="GED40" s="169"/>
      <c r="GEE40" s="169"/>
      <c r="GEF40" s="169"/>
      <c r="GEG40" s="169"/>
      <c r="GEH40" s="169"/>
      <c r="GEI40" s="169"/>
      <c r="GEJ40" s="169"/>
      <c r="GEK40" s="170"/>
      <c r="GEL40" s="168"/>
      <c r="GEM40" s="169"/>
      <c r="GEN40" s="169"/>
      <c r="GEO40" s="169"/>
      <c r="GEP40" s="169"/>
      <c r="GEQ40" s="169"/>
      <c r="GER40" s="169"/>
      <c r="GES40" s="169"/>
      <c r="GET40" s="169"/>
      <c r="GEU40" s="169"/>
      <c r="GEV40" s="170"/>
      <c r="GEW40" s="168"/>
      <c r="GEX40" s="169"/>
      <c r="GEY40" s="169"/>
      <c r="GEZ40" s="169"/>
      <c r="GFA40" s="169"/>
      <c r="GFB40" s="169"/>
      <c r="GFC40" s="169"/>
      <c r="GFD40" s="169"/>
      <c r="GFE40" s="169"/>
      <c r="GFF40" s="169"/>
      <c r="GFG40" s="170"/>
      <c r="GFH40" s="168"/>
      <c r="GFI40" s="169"/>
      <c r="GFJ40" s="169"/>
      <c r="GFK40" s="169"/>
      <c r="GFL40" s="169"/>
      <c r="GFM40" s="169"/>
      <c r="GFN40" s="169"/>
      <c r="GFO40" s="169"/>
      <c r="GFP40" s="169"/>
      <c r="GFQ40" s="169"/>
      <c r="GFR40" s="170"/>
      <c r="GFS40" s="168"/>
      <c r="GFT40" s="169"/>
      <c r="GFU40" s="169"/>
      <c r="GFV40" s="169"/>
      <c r="GFW40" s="169"/>
      <c r="GFX40" s="169"/>
      <c r="GFY40" s="169"/>
      <c r="GFZ40" s="169"/>
      <c r="GGA40" s="169"/>
      <c r="GGB40" s="169"/>
      <c r="GGC40" s="170"/>
      <c r="GGD40" s="168"/>
      <c r="GGE40" s="169"/>
      <c r="GGF40" s="169"/>
      <c r="GGG40" s="169"/>
      <c r="GGH40" s="169"/>
      <c r="GGI40" s="169"/>
      <c r="GGJ40" s="169"/>
      <c r="GGK40" s="169"/>
      <c r="GGL40" s="169"/>
      <c r="GGM40" s="169"/>
      <c r="GGN40" s="170"/>
      <c r="GGO40" s="168"/>
      <c r="GGP40" s="169"/>
      <c r="GGQ40" s="169"/>
      <c r="GGR40" s="169"/>
      <c r="GGS40" s="169"/>
      <c r="GGT40" s="169"/>
      <c r="GGU40" s="169"/>
      <c r="GGV40" s="169"/>
      <c r="GGW40" s="169"/>
      <c r="GGX40" s="169"/>
      <c r="GGY40" s="170"/>
      <c r="GGZ40" s="168"/>
      <c r="GHA40" s="169"/>
      <c r="GHB40" s="169"/>
      <c r="GHC40" s="169"/>
      <c r="GHD40" s="169"/>
      <c r="GHE40" s="169"/>
      <c r="GHF40" s="169"/>
      <c r="GHG40" s="169"/>
      <c r="GHH40" s="169"/>
      <c r="GHI40" s="169"/>
      <c r="GHJ40" s="170"/>
      <c r="GHK40" s="168"/>
      <c r="GHL40" s="169"/>
      <c r="GHM40" s="169"/>
      <c r="GHN40" s="169"/>
      <c r="GHO40" s="169"/>
      <c r="GHP40" s="169"/>
      <c r="GHQ40" s="169"/>
      <c r="GHR40" s="169"/>
      <c r="GHS40" s="169"/>
      <c r="GHT40" s="169"/>
      <c r="GHU40" s="170"/>
      <c r="GHV40" s="168"/>
      <c r="GHW40" s="169"/>
      <c r="GHX40" s="169"/>
      <c r="GHY40" s="169"/>
      <c r="GHZ40" s="169"/>
      <c r="GIA40" s="169"/>
      <c r="GIB40" s="169"/>
      <c r="GIC40" s="169"/>
      <c r="GID40" s="169"/>
      <c r="GIE40" s="169"/>
      <c r="GIF40" s="170"/>
      <c r="GIG40" s="168"/>
      <c r="GIH40" s="169"/>
      <c r="GII40" s="169"/>
      <c r="GIJ40" s="169"/>
      <c r="GIK40" s="169"/>
      <c r="GIL40" s="169"/>
      <c r="GIM40" s="169"/>
      <c r="GIN40" s="169"/>
      <c r="GIO40" s="169"/>
      <c r="GIP40" s="169"/>
      <c r="GIQ40" s="170"/>
      <c r="GIR40" s="168"/>
      <c r="GIS40" s="169"/>
      <c r="GIT40" s="169"/>
      <c r="GIU40" s="169"/>
      <c r="GIV40" s="169"/>
      <c r="GIW40" s="169"/>
      <c r="GIX40" s="169"/>
      <c r="GIY40" s="169"/>
      <c r="GIZ40" s="169"/>
      <c r="GJA40" s="169"/>
      <c r="GJB40" s="170"/>
      <c r="GJC40" s="168"/>
      <c r="GJD40" s="169"/>
      <c r="GJE40" s="169"/>
      <c r="GJF40" s="169"/>
      <c r="GJG40" s="169"/>
      <c r="GJH40" s="169"/>
      <c r="GJI40" s="169"/>
      <c r="GJJ40" s="169"/>
      <c r="GJK40" s="169"/>
      <c r="GJL40" s="169"/>
      <c r="GJM40" s="170"/>
      <c r="GJN40" s="168"/>
      <c r="GJO40" s="169"/>
      <c r="GJP40" s="169"/>
      <c r="GJQ40" s="169"/>
      <c r="GJR40" s="169"/>
      <c r="GJS40" s="169"/>
      <c r="GJT40" s="169"/>
      <c r="GJU40" s="169"/>
      <c r="GJV40" s="169"/>
      <c r="GJW40" s="169"/>
      <c r="GJX40" s="170"/>
      <c r="GJY40" s="168"/>
      <c r="GJZ40" s="169"/>
      <c r="GKA40" s="169"/>
      <c r="GKB40" s="169"/>
      <c r="GKC40" s="169"/>
      <c r="GKD40" s="169"/>
      <c r="GKE40" s="169"/>
      <c r="GKF40" s="169"/>
      <c r="GKG40" s="169"/>
      <c r="GKH40" s="169"/>
      <c r="GKI40" s="170"/>
      <c r="GKJ40" s="168"/>
      <c r="GKK40" s="169"/>
      <c r="GKL40" s="169"/>
      <c r="GKM40" s="169"/>
      <c r="GKN40" s="169"/>
      <c r="GKO40" s="169"/>
      <c r="GKP40" s="169"/>
      <c r="GKQ40" s="169"/>
      <c r="GKR40" s="169"/>
      <c r="GKS40" s="169"/>
      <c r="GKT40" s="170"/>
      <c r="GKU40" s="168"/>
      <c r="GKV40" s="169"/>
      <c r="GKW40" s="169"/>
      <c r="GKX40" s="169"/>
      <c r="GKY40" s="169"/>
      <c r="GKZ40" s="169"/>
      <c r="GLA40" s="169"/>
      <c r="GLB40" s="169"/>
      <c r="GLC40" s="169"/>
      <c r="GLD40" s="169"/>
      <c r="GLE40" s="170"/>
      <c r="GLF40" s="168"/>
      <c r="GLG40" s="169"/>
      <c r="GLH40" s="169"/>
      <c r="GLI40" s="169"/>
      <c r="GLJ40" s="169"/>
      <c r="GLK40" s="169"/>
      <c r="GLL40" s="169"/>
      <c r="GLM40" s="169"/>
      <c r="GLN40" s="169"/>
      <c r="GLO40" s="169"/>
      <c r="GLP40" s="170"/>
      <c r="GLQ40" s="168"/>
      <c r="GLR40" s="169"/>
      <c r="GLS40" s="169"/>
      <c r="GLT40" s="169"/>
      <c r="GLU40" s="169"/>
      <c r="GLV40" s="169"/>
      <c r="GLW40" s="169"/>
      <c r="GLX40" s="169"/>
      <c r="GLY40" s="169"/>
      <c r="GLZ40" s="169"/>
      <c r="GMA40" s="170"/>
      <c r="GMB40" s="168"/>
      <c r="GMC40" s="169"/>
      <c r="GMD40" s="169"/>
      <c r="GME40" s="169"/>
      <c r="GMF40" s="169"/>
      <c r="GMG40" s="169"/>
      <c r="GMH40" s="169"/>
      <c r="GMI40" s="169"/>
      <c r="GMJ40" s="169"/>
      <c r="GMK40" s="169"/>
      <c r="GML40" s="170"/>
      <c r="GMM40" s="168"/>
      <c r="GMN40" s="169"/>
      <c r="GMO40" s="169"/>
      <c r="GMP40" s="169"/>
      <c r="GMQ40" s="169"/>
      <c r="GMR40" s="169"/>
      <c r="GMS40" s="169"/>
      <c r="GMT40" s="169"/>
      <c r="GMU40" s="169"/>
      <c r="GMV40" s="169"/>
      <c r="GMW40" s="170"/>
      <c r="GMX40" s="168"/>
      <c r="GMY40" s="169"/>
      <c r="GMZ40" s="169"/>
      <c r="GNA40" s="169"/>
      <c r="GNB40" s="169"/>
      <c r="GNC40" s="169"/>
      <c r="GND40" s="169"/>
      <c r="GNE40" s="169"/>
      <c r="GNF40" s="169"/>
      <c r="GNG40" s="169"/>
      <c r="GNH40" s="170"/>
      <c r="GNI40" s="168"/>
      <c r="GNJ40" s="169"/>
      <c r="GNK40" s="169"/>
      <c r="GNL40" s="169"/>
      <c r="GNM40" s="169"/>
      <c r="GNN40" s="169"/>
      <c r="GNO40" s="169"/>
      <c r="GNP40" s="169"/>
      <c r="GNQ40" s="169"/>
      <c r="GNR40" s="169"/>
      <c r="GNS40" s="170"/>
      <c r="GNT40" s="168"/>
      <c r="GNU40" s="169"/>
      <c r="GNV40" s="169"/>
      <c r="GNW40" s="169"/>
      <c r="GNX40" s="169"/>
      <c r="GNY40" s="169"/>
      <c r="GNZ40" s="169"/>
      <c r="GOA40" s="169"/>
      <c r="GOB40" s="169"/>
      <c r="GOC40" s="169"/>
      <c r="GOD40" s="170"/>
      <c r="GOE40" s="168"/>
      <c r="GOF40" s="169"/>
      <c r="GOG40" s="169"/>
      <c r="GOH40" s="169"/>
      <c r="GOI40" s="169"/>
      <c r="GOJ40" s="169"/>
      <c r="GOK40" s="169"/>
      <c r="GOL40" s="169"/>
      <c r="GOM40" s="169"/>
      <c r="GON40" s="169"/>
      <c r="GOO40" s="170"/>
      <c r="GOP40" s="168"/>
      <c r="GOQ40" s="169"/>
      <c r="GOR40" s="169"/>
      <c r="GOS40" s="169"/>
      <c r="GOT40" s="169"/>
      <c r="GOU40" s="169"/>
      <c r="GOV40" s="169"/>
      <c r="GOW40" s="169"/>
      <c r="GOX40" s="169"/>
      <c r="GOY40" s="169"/>
      <c r="GOZ40" s="170"/>
      <c r="GPA40" s="168"/>
      <c r="GPB40" s="169"/>
      <c r="GPC40" s="169"/>
      <c r="GPD40" s="169"/>
      <c r="GPE40" s="169"/>
      <c r="GPF40" s="169"/>
      <c r="GPG40" s="169"/>
      <c r="GPH40" s="169"/>
      <c r="GPI40" s="169"/>
      <c r="GPJ40" s="169"/>
      <c r="GPK40" s="170"/>
      <c r="GPL40" s="168"/>
      <c r="GPM40" s="169"/>
      <c r="GPN40" s="169"/>
      <c r="GPO40" s="169"/>
      <c r="GPP40" s="169"/>
      <c r="GPQ40" s="169"/>
      <c r="GPR40" s="169"/>
      <c r="GPS40" s="169"/>
      <c r="GPT40" s="169"/>
      <c r="GPU40" s="169"/>
      <c r="GPV40" s="170"/>
      <c r="GPW40" s="168"/>
      <c r="GPX40" s="169"/>
      <c r="GPY40" s="169"/>
      <c r="GPZ40" s="169"/>
      <c r="GQA40" s="169"/>
      <c r="GQB40" s="169"/>
      <c r="GQC40" s="169"/>
      <c r="GQD40" s="169"/>
      <c r="GQE40" s="169"/>
      <c r="GQF40" s="169"/>
      <c r="GQG40" s="170"/>
      <c r="GQH40" s="168"/>
      <c r="GQI40" s="169"/>
      <c r="GQJ40" s="169"/>
      <c r="GQK40" s="169"/>
      <c r="GQL40" s="169"/>
      <c r="GQM40" s="169"/>
      <c r="GQN40" s="169"/>
      <c r="GQO40" s="169"/>
      <c r="GQP40" s="169"/>
      <c r="GQQ40" s="169"/>
      <c r="GQR40" s="170"/>
      <c r="GQS40" s="168"/>
      <c r="GQT40" s="169"/>
      <c r="GQU40" s="169"/>
      <c r="GQV40" s="169"/>
      <c r="GQW40" s="169"/>
      <c r="GQX40" s="169"/>
      <c r="GQY40" s="169"/>
      <c r="GQZ40" s="169"/>
      <c r="GRA40" s="169"/>
      <c r="GRB40" s="169"/>
      <c r="GRC40" s="170"/>
      <c r="GRD40" s="168"/>
      <c r="GRE40" s="169"/>
      <c r="GRF40" s="169"/>
      <c r="GRG40" s="169"/>
      <c r="GRH40" s="169"/>
      <c r="GRI40" s="169"/>
      <c r="GRJ40" s="169"/>
      <c r="GRK40" s="169"/>
      <c r="GRL40" s="169"/>
      <c r="GRM40" s="169"/>
      <c r="GRN40" s="170"/>
      <c r="GRO40" s="168"/>
      <c r="GRP40" s="169"/>
      <c r="GRQ40" s="169"/>
      <c r="GRR40" s="169"/>
      <c r="GRS40" s="169"/>
      <c r="GRT40" s="169"/>
      <c r="GRU40" s="169"/>
      <c r="GRV40" s="169"/>
      <c r="GRW40" s="169"/>
      <c r="GRX40" s="169"/>
      <c r="GRY40" s="170"/>
      <c r="GRZ40" s="168"/>
      <c r="GSA40" s="169"/>
      <c r="GSB40" s="169"/>
      <c r="GSC40" s="169"/>
      <c r="GSD40" s="169"/>
      <c r="GSE40" s="169"/>
      <c r="GSF40" s="169"/>
      <c r="GSG40" s="169"/>
      <c r="GSH40" s="169"/>
      <c r="GSI40" s="169"/>
      <c r="GSJ40" s="170"/>
      <c r="GSK40" s="168"/>
      <c r="GSL40" s="169"/>
      <c r="GSM40" s="169"/>
      <c r="GSN40" s="169"/>
      <c r="GSO40" s="169"/>
      <c r="GSP40" s="169"/>
      <c r="GSQ40" s="169"/>
      <c r="GSR40" s="169"/>
      <c r="GSS40" s="169"/>
      <c r="GST40" s="169"/>
      <c r="GSU40" s="170"/>
      <c r="GSV40" s="168"/>
      <c r="GSW40" s="169"/>
      <c r="GSX40" s="169"/>
      <c r="GSY40" s="169"/>
      <c r="GSZ40" s="169"/>
      <c r="GTA40" s="169"/>
      <c r="GTB40" s="169"/>
      <c r="GTC40" s="169"/>
      <c r="GTD40" s="169"/>
      <c r="GTE40" s="169"/>
      <c r="GTF40" s="170"/>
      <c r="GTG40" s="168"/>
      <c r="GTH40" s="169"/>
      <c r="GTI40" s="169"/>
      <c r="GTJ40" s="169"/>
      <c r="GTK40" s="169"/>
      <c r="GTL40" s="169"/>
      <c r="GTM40" s="169"/>
      <c r="GTN40" s="169"/>
      <c r="GTO40" s="169"/>
      <c r="GTP40" s="169"/>
      <c r="GTQ40" s="170"/>
      <c r="GTR40" s="168"/>
      <c r="GTS40" s="169"/>
      <c r="GTT40" s="169"/>
      <c r="GTU40" s="169"/>
      <c r="GTV40" s="169"/>
      <c r="GTW40" s="169"/>
      <c r="GTX40" s="169"/>
      <c r="GTY40" s="169"/>
      <c r="GTZ40" s="169"/>
      <c r="GUA40" s="169"/>
      <c r="GUB40" s="170"/>
      <c r="GUC40" s="168"/>
      <c r="GUD40" s="169"/>
      <c r="GUE40" s="169"/>
      <c r="GUF40" s="169"/>
      <c r="GUG40" s="169"/>
      <c r="GUH40" s="169"/>
      <c r="GUI40" s="169"/>
      <c r="GUJ40" s="169"/>
      <c r="GUK40" s="169"/>
      <c r="GUL40" s="169"/>
      <c r="GUM40" s="170"/>
      <c r="GUN40" s="168"/>
      <c r="GUO40" s="169"/>
      <c r="GUP40" s="169"/>
      <c r="GUQ40" s="169"/>
      <c r="GUR40" s="169"/>
      <c r="GUS40" s="169"/>
      <c r="GUT40" s="169"/>
      <c r="GUU40" s="169"/>
      <c r="GUV40" s="169"/>
      <c r="GUW40" s="169"/>
      <c r="GUX40" s="170"/>
      <c r="GUY40" s="168"/>
      <c r="GUZ40" s="169"/>
      <c r="GVA40" s="169"/>
      <c r="GVB40" s="169"/>
      <c r="GVC40" s="169"/>
      <c r="GVD40" s="169"/>
      <c r="GVE40" s="169"/>
      <c r="GVF40" s="169"/>
      <c r="GVG40" s="169"/>
      <c r="GVH40" s="169"/>
      <c r="GVI40" s="170"/>
      <c r="GVJ40" s="168"/>
      <c r="GVK40" s="169"/>
      <c r="GVL40" s="169"/>
      <c r="GVM40" s="169"/>
      <c r="GVN40" s="169"/>
      <c r="GVO40" s="169"/>
      <c r="GVP40" s="169"/>
      <c r="GVQ40" s="169"/>
      <c r="GVR40" s="169"/>
      <c r="GVS40" s="169"/>
      <c r="GVT40" s="170"/>
      <c r="GVU40" s="168"/>
      <c r="GVV40" s="169"/>
      <c r="GVW40" s="169"/>
      <c r="GVX40" s="169"/>
      <c r="GVY40" s="169"/>
      <c r="GVZ40" s="169"/>
      <c r="GWA40" s="169"/>
      <c r="GWB40" s="169"/>
      <c r="GWC40" s="169"/>
      <c r="GWD40" s="169"/>
      <c r="GWE40" s="170"/>
      <c r="GWF40" s="168"/>
      <c r="GWG40" s="169"/>
      <c r="GWH40" s="169"/>
      <c r="GWI40" s="169"/>
      <c r="GWJ40" s="169"/>
      <c r="GWK40" s="169"/>
      <c r="GWL40" s="169"/>
      <c r="GWM40" s="169"/>
      <c r="GWN40" s="169"/>
      <c r="GWO40" s="169"/>
      <c r="GWP40" s="170"/>
      <c r="GWQ40" s="168"/>
      <c r="GWR40" s="169"/>
      <c r="GWS40" s="169"/>
      <c r="GWT40" s="169"/>
      <c r="GWU40" s="169"/>
      <c r="GWV40" s="169"/>
      <c r="GWW40" s="169"/>
      <c r="GWX40" s="169"/>
      <c r="GWY40" s="169"/>
      <c r="GWZ40" s="169"/>
      <c r="GXA40" s="170"/>
      <c r="GXB40" s="168"/>
      <c r="GXC40" s="169"/>
      <c r="GXD40" s="169"/>
      <c r="GXE40" s="169"/>
      <c r="GXF40" s="169"/>
      <c r="GXG40" s="169"/>
      <c r="GXH40" s="169"/>
      <c r="GXI40" s="169"/>
      <c r="GXJ40" s="169"/>
      <c r="GXK40" s="169"/>
      <c r="GXL40" s="170"/>
      <c r="GXM40" s="168"/>
      <c r="GXN40" s="169"/>
      <c r="GXO40" s="169"/>
      <c r="GXP40" s="169"/>
      <c r="GXQ40" s="169"/>
      <c r="GXR40" s="169"/>
      <c r="GXS40" s="169"/>
      <c r="GXT40" s="169"/>
      <c r="GXU40" s="169"/>
      <c r="GXV40" s="169"/>
      <c r="GXW40" s="170"/>
      <c r="GXX40" s="168"/>
      <c r="GXY40" s="169"/>
      <c r="GXZ40" s="169"/>
      <c r="GYA40" s="169"/>
      <c r="GYB40" s="169"/>
      <c r="GYC40" s="169"/>
      <c r="GYD40" s="169"/>
      <c r="GYE40" s="169"/>
      <c r="GYF40" s="169"/>
      <c r="GYG40" s="169"/>
      <c r="GYH40" s="170"/>
      <c r="GYI40" s="168"/>
      <c r="GYJ40" s="169"/>
      <c r="GYK40" s="169"/>
      <c r="GYL40" s="169"/>
      <c r="GYM40" s="169"/>
      <c r="GYN40" s="169"/>
      <c r="GYO40" s="169"/>
      <c r="GYP40" s="169"/>
      <c r="GYQ40" s="169"/>
      <c r="GYR40" s="169"/>
      <c r="GYS40" s="170"/>
      <c r="GYT40" s="168"/>
      <c r="GYU40" s="169"/>
      <c r="GYV40" s="169"/>
      <c r="GYW40" s="169"/>
      <c r="GYX40" s="169"/>
      <c r="GYY40" s="169"/>
      <c r="GYZ40" s="169"/>
      <c r="GZA40" s="169"/>
      <c r="GZB40" s="169"/>
      <c r="GZC40" s="169"/>
      <c r="GZD40" s="170"/>
      <c r="GZE40" s="168"/>
      <c r="GZF40" s="169"/>
      <c r="GZG40" s="169"/>
      <c r="GZH40" s="169"/>
      <c r="GZI40" s="169"/>
      <c r="GZJ40" s="169"/>
      <c r="GZK40" s="169"/>
      <c r="GZL40" s="169"/>
      <c r="GZM40" s="169"/>
      <c r="GZN40" s="169"/>
      <c r="GZO40" s="170"/>
      <c r="GZP40" s="168"/>
      <c r="GZQ40" s="169"/>
      <c r="GZR40" s="169"/>
      <c r="GZS40" s="169"/>
      <c r="GZT40" s="169"/>
      <c r="GZU40" s="169"/>
      <c r="GZV40" s="169"/>
      <c r="GZW40" s="169"/>
      <c r="GZX40" s="169"/>
      <c r="GZY40" s="169"/>
      <c r="GZZ40" s="170"/>
      <c r="HAA40" s="168"/>
      <c r="HAB40" s="169"/>
      <c r="HAC40" s="169"/>
      <c r="HAD40" s="169"/>
      <c r="HAE40" s="169"/>
      <c r="HAF40" s="169"/>
      <c r="HAG40" s="169"/>
      <c r="HAH40" s="169"/>
      <c r="HAI40" s="169"/>
      <c r="HAJ40" s="169"/>
      <c r="HAK40" s="170"/>
      <c r="HAL40" s="168"/>
      <c r="HAM40" s="169"/>
      <c r="HAN40" s="169"/>
      <c r="HAO40" s="169"/>
      <c r="HAP40" s="169"/>
      <c r="HAQ40" s="169"/>
      <c r="HAR40" s="169"/>
      <c r="HAS40" s="169"/>
      <c r="HAT40" s="169"/>
      <c r="HAU40" s="169"/>
      <c r="HAV40" s="170"/>
      <c r="HAW40" s="168"/>
      <c r="HAX40" s="169"/>
      <c r="HAY40" s="169"/>
      <c r="HAZ40" s="169"/>
      <c r="HBA40" s="169"/>
      <c r="HBB40" s="169"/>
      <c r="HBC40" s="169"/>
      <c r="HBD40" s="169"/>
      <c r="HBE40" s="169"/>
      <c r="HBF40" s="169"/>
      <c r="HBG40" s="170"/>
      <c r="HBH40" s="168"/>
      <c r="HBI40" s="169"/>
      <c r="HBJ40" s="169"/>
      <c r="HBK40" s="169"/>
      <c r="HBL40" s="169"/>
      <c r="HBM40" s="169"/>
      <c r="HBN40" s="169"/>
      <c r="HBO40" s="169"/>
      <c r="HBP40" s="169"/>
      <c r="HBQ40" s="169"/>
      <c r="HBR40" s="170"/>
      <c r="HBS40" s="168"/>
      <c r="HBT40" s="169"/>
      <c r="HBU40" s="169"/>
      <c r="HBV40" s="169"/>
      <c r="HBW40" s="169"/>
      <c r="HBX40" s="169"/>
      <c r="HBY40" s="169"/>
      <c r="HBZ40" s="169"/>
      <c r="HCA40" s="169"/>
      <c r="HCB40" s="169"/>
      <c r="HCC40" s="170"/>
      <c r="HCD40" s="168"/>
      <c r="HCE40" s="169"/>
      <c r="HCF40" s="169"/>
      <c r="HCG40" s="169"/>
      <c r="HCH40" s="169"/>
      <c r="HCI40" s="169"/>
      <c r="HCJ40" s="169"/>
      <c r="HCK40" s="169"/>
      <c r="HCL40" s="169"/>
      <c r="HCM40" s="169"/>
      <c r="HCN40" s="170"/>
      <c r="HCO40" s="168"/>
      <c r="HCP40" s="169"/>
      <c r="HCQ40" s="169"/>
      <c r="HCR40" s="169"/>
      <c r="HCS40" s="169"/>
      <c r="HCT40" s="169"/>
      <c r="HCU40" s="169"/>
      <c r="HCV40" s="169"/>
      <c r="HCW40" s="169"/>
      <c r="HCX40" s="169"/>
      <c r="HCY40" s="170"/>
      <c r="HCZ40" s="168"/>
      <c r="HDA40" s="169"/>
      <c r="HDB40" s="169"/>
      <c r="HDC40" s="169"/>
      <c r="HDD40" s="169"/>
      <c r="HDE40" s="169"/>
      <c r="HDF40" s="169"/>
      <c r="HDG40" s="169"/>
      <c r="HDH40" s="169"/>
      <c r="HDI40" s="169"/>
      <c r="HDJ40" s="170"/>
      <c r="HDK40" s="168"/>
      <c r="HDL40" s="169"/>
      <c r="HDM40" s="169"/>
      <c r="HDN40" s="169"/>
      <c r="HDO40" s="169"/>
      <c r="HDP40" s="169"/>
      <c r="HDQ40" s="169"/>
      <c r="HDR40" s="169"/>
      <c r="HDS40" s="169"/>
      <c r="HDT40" s="169"/>
      <c r="HDU40" s="170"/>
      <c r="HDV40" s="168"/>
      <c r="HDW40" s="169"/>
      <c r="HDX40" s="169"/>
      <c r="HDY40" s="169"/>
      <c r="HDZ40" s="169"/>
      <c r="HEA40" s="169"/>
      <c r="HEB40" s="169"/>
      <c r="HEC40" s="169"/>
      <c r="HED40" s="169"/>
      <c r="HEE40" s="169"/>
      <c r="HEF40" s="170"/>
      <c r="HEG40" s="168"/>
      <c r="HEH40" s="169"/>
      <c r="HEI40" s="169"/>
      <c r="HEJ40" s="169"/>
      <c r="HEK40" s="169"/>
      <c r="HEL40" s="169"/>
      <c r="HEM40" s="169"/>
      <c r="HEN40" s="169"/>
      <c r="HEO40" s="169"/>
      <c r="HEP40" s="169"/>
      <c r="HEQ40" s="170"/>
      <c r="HER40" s="168"/>
      <c r="HES40" s="169"/>
      <c r="HET40" s="169"/>
      <c r="HEU40" s="169"/>
      <c r="HEV40" s="169"/>
      <c r="HEW40" s="169"/>
      <c r="HEX40" s="169"/>
      <c r="HEY40" s="169"/>
      <c r="HEZ40" s="169"/>
      <c r="HFA40" s="169"/>
      <c r="HFB40" s="170"/>
      <c r="HFC40" s="168"/>
      <c r="HFD40" s="169"/>
      <c r="HFE40" s="169"/>
      <c r="HFF40" s="169"/>
      <c r="HFG40" s="169"/>
      <c r="HFH40" s="169"/>
      <c r="HFI40" s="169"/>
      <c r="HFJ40" s="169"/>
      <c r="HFK40" s="169"/>
      <c r="HFL40" s="169"/>
      <c r="HFM40" s="170"/>
      <c r="HFN40" s="168"/>
      <c r="HFO40" s="169"/>
      <c r="HFP40" s="169"/>
      <c r="HFQ40" s="169"/>
      <c r="HFR40" s="169"/>
      <c r="HFS40" s="169"/>
      <c r="HFT40" s="169"/>
      <c r="HFU40" s="169"/>
      <c r="HFV40" s="169"/>
      <c r="HFW40" s="169"/>
      <c r="HFX40" s="170"/>
      <c r="HFY40" s="168"/>
      <c r="HFZ40" s="169"/>
      <c r="HGA40" s="169"/>
      <c r="HGB40" s="169"/>
      <c r="HGC40" s="169"/>
      <c r="HGD40" s="169"/>
      <c r="HGE40" s="169"/>
      <c r="HGF40" s="169"/>
      <c r="HGG40" s="169"/>
      <c r="HGH40" s="169"/>
      <c r="HGI40" s="170"/>
      <c r="HGJ40" s="168"/>
      <c r="HGK40" s="169"/>
      <c r="HGL40" s="169"/>
      <c r="HGM40" s="169"/>
      <c r="HGN40" s="169"/>
      <c r="HGO40" s="169"/>
      <c r="HGP40" s="169"/>
      <c r="HGQ40" s="169"/>
      <c r="HGR40" s="169"/>
      <c r="HGS40" s="169"/>
      <c r="HGT40" s="170"/>
      <c r="HGU40" s="168"/>
      <c r="HGV40" s="169"/>
      <c r="HGW40" s="169"/>
      <c r="HGX40" s="169"/>
      <c r="HGY40" s="169"/>
      <c r="HGZ40" s="169"/>
      <c r="HHA40" s="169"/>
      <c r="HHB40" s="169"/>
      <c r="HHC40" s="169"/>
      <c r="HHD40" s="169"/>
      <c r="HHE40" s="170"/>
      <c r="HHF40" s="168"/>
      <c r="HHG40" s="169"/>
      <c r="HHH40" s="169"/>
      <c r="HHI40" s="169"/>
      <c r="HHJ40" s="169"/>
      <c r="HHK40" s="169"/>
      <c r="HHL40" s="169"/>
      <c r="HHM40" s="169"/>
      <c r="HHN40" s="169"/>
      <c r="HHO40" s="169"/>
      <c r="HHP40" s="170"/>
      <c r="HHQ40" s="168"/>
      <c r="HHR40" s="169"/>
      <c r="HHS40" s="169"/>
      <c r="HHT40" s="169"/>
      <c r="HHU40" s="169"/>
      <c r="HHV40" s="169"/>
      <c r="HHW40" s="169"/>
      <c r="HHX40" s="169"/>
      <c r="HHY40" s="169"/>
      <c r="HHZ40" s="169"/>
      <c r="HIA40" s="170"/>
      <c r="HIB40" s="168"/>
      <c r="HIC40" s="169"/>
      <c r="HID40" s="169"/>
      <c r="HIE40" s="169"/>
      <c r="HIF40" s="169"/>
      <c r="HIG40" s="169"/>
      <c r="HIH40" s="169"/>
      <c r="HII40" s="169"/>
      <c r="HIJ40" s="169"/>
      <c r="HIK40" s="169"/>
      <c r="HIL40" s="170"/>
      <c r="HIM40" s="168"/>
      <c r="HIN40" s="169"/>
      <c r="HIO40" s="169"/>
      <c r="HIP40" s="169"/>
      <c r="HIQ40" s="169"/>
      <c r="HIR40" s="169"/>
      <c r="HIS40" s="169"/>
      <c r="HIT40" s="169"/>
      <c r="HIU40" s="169"/>
      <c r="HIV40" s="169"/>
      <c r="HIW40" s="170"/>
      <c r="HIX40" s="168"/>
      <c r="HIY40" s="169"/>
      <c r="HIZ40" s="169"/>
      <c r="HJA40" s="169"/>
      <c r="HJB40" s="169"/>
      <c r="HJC40" s="169"/>
      <c r="HJD40" s="169"/>
      <c r="HJE40" s="169"/>
      <c r="HJF40" s="169"/>
      <c r="HJG40" s="169"/>
      <c r="HJH40" s="170"/>
      <c r="HJI40" s="168"/>
      <c r="HJJ40" s="169"/>
      <c r="HJK40" s="169"/>
      <c r="HJL40" s="169"/>
      <c r="HJM40" s="169"/>
      <c r="HJN40" s="169"/>
      <c r="HJO40" s="169"/>
      <c r="HJP40" s="169"/>
      <c r="HJQ40" s="169"/>
      <c r="HJR40" s="169"/>
      <c r="HJS40" s="170"/>
      <c r="HJT40" s="168"/>
      <c r="HJU40" s="169"/>
      <c r="HJV40" s="169"/>
      <c r="HJW40" s="169"/>
      <c r="HJX40" s="169"/>
      <c r="HJY40" s="169"/>
      <c r="HJZ40" s="169"/>
      <c r="HKA40" s="169"/>
      <c r="HKB40" s="169"/>
      <c r="HKC40" s="169"/>
      <c r="HKD40" s="170"/>
      <c r="HKE40" s="168"/>
      <c r="HKF40" s="169"/>
      <c r="HKG40" s="169"/>
      <c r="HKH40" s="169"/>
      <c r="HKI40" s="169"/>
      <c r="HKJ40" s="169"/>
      <c r="HKK40" s="169"/>
      <c r="HKL40" s="169"/>
      <c r="HKM40" s="169"/>
      <c r="HKN40" s="169"/>
      <c r="HKO40" s="170"/>
      <c r="HKP40" s="168"/>
      <c r="HKQ40" s="169"/>
      <c r="HKR40" s="169"/>
      <c r="HKS40" s="169"/>
      <c r="HKT40" s="169"/>
      <c r="HKU40" s="169"/>
      <c r="HKV40" s="169"/>
      <c r="HKW40" s="169"/>
      <c r="HKX40" s="169"/>
      <c r="HKY40" s="169"/>
      <c r="HKZ40" s="170"/>
      <c r="HLA40" s="168"/>
      <c r="HLB40" s="169"/>
      <c r="HLC40" s="169"/>
      <c r="HLD40" s="169"/>
      <c r="HLE40" s="169"/>
      <c r="HLF40" s="169"/>
      <c r="HLG40" s="169"/>
      <c r="HLH40" s="169"/>
      <c r="HLI40" s="169"/>
      <c r="HLJ40" s="169"/>
      <c r="HLK40" s="170"/>
      <c r="HLL40" s="168"/>
      <c r="HLM40" s="169"/>
      <c r="HLN40" s="169"/>
      <c r="HLO40" s="169"/>
      <c r="HLP40" s="169"/>
      <c r="HLQ40" s="169"/>
      <c r="HLR40" s="169"/>
      <c r="HLS40" s="169"/>
      <c r="HLT40" s="169"/>
      <c r="HLU40" s="169"/>
      <c r="HLV40" s="170"/>
      <c r="HLW40" s="168"/>
      <c r="HLX40" s="169"/>
      <c r="HLY40" s="169"/>
      <c r="HLZ40" s="169"/>
      <c r="HMA40" s="169"/>
      <c r="HMB40" s="169"/>
      <c r="HMC40" s="169"/>
      <c r="HMD40" s="169"/>
      <c r="HME40" s="169"/>
      <c r="HMF40" s="169"/>
      <c r="HMG40" s="170"/>
      <c r="HMH40" s="168"/>
      <c r="HMI40" s="169"/>
      <c r="HMJ40" s="169"/>
      <c r="HMK40" s="169"/>
      <c r="HML40" s="169"/>
      <c r="HMM40" s="169"/>
      <c r="HMN40" s="169"/>
      <c r="HMO40" s="169"/>
      <c r="HMP40" s="169"/>
      <c r="HMQ40" s="169"/>
      <c r="HMR40" s="170"/>
      <c r="HMS40" s="168"/>
      <c r="HMT40" s="169"/>
      <c r="HMU40" s="169"/>
      <c r="HMV40" s="169"/>
      <c r="HMW40" s="169"/>
      <c r="HMX40" s="169"/>
      <c r="HMY40" s="169"/>
      <c r="HMZ40" s="169"/>
      <c r="HNA40" s="169"/>
      <c r="HNB40" s="169"/>
      <c r="HNC40" s="170"/>
      <c r="HND40" s="168"/>
      <c r="HNE40" s="169"/>
      <c r="HNF40" s="169"/>
      <c r="HNG40" s="169"/>
      <c r="HNH40" s="169"/>
      <c r="HNI40" s="169"/>
      <c r="HNJ40" s="169"/>
      <c r="HNK40" s="169"/>
      <c r="HNL40" s="169"/>
      <c r="HNM40" s="169"/>
      <c r="HNN40" s="170"/>
      <c r="HNO40" s="168"/>
      <c r="HNP40" s="169"/>
      <c r="HNQ40" s="169"/>
      <c r="HNR40" s="169"/>
      <c r="HNS40" s="169"/>
      <c r="HNT40" s="169"/>
      <c r="HNU40" s="169"/>
      <c r="HNV40" s="169"/>
      <c r="HNW40" s="169"/>
      <c r="HNX40" s="169"/>
      <c r="HNY40" s="170"/>
      <c r="HNZ40" s="168"/>
      <c r="HOA40" s="169"/>
      <c r="HOB40" s="169"/>
      <c r="HOC40" s="169"/>
      <c r="HOD40" s="169"/>
      <c r="HOE40" s="169"/>
      <c r="HOF40" s="169"/>
      <c r="HOG40" s="169"/>
      <c r="HOH40" s="169"/>
      <c r="HOI40" s="169"/>
      <c r="HOJ40" s="170"/>
      <c r="HOK40" s="168"/>
      <c r="HOL40" s="169"/>
      <c r="HOM40" s="169"/>
      <c r="HON40" s="169"/>
      <c r="HOO40" s="169"/>
      <c r="HOP40" s="169"/>
      <c r="HOQ40" s="169"/>
      <c r="HOR40" s="169"/>
      <c r="HOS40" s="169"/>
      <c r="HOT40" s="169"/>
      <c r="HOU40" s="170"/>
      <c r="HOV40" s="168"/>
      <c r="HOW40" s="169"/>
      <c r="HOX40" s="169"/>
      <c r="HOY40" s="169"/>
      <c r="HOZ40" s="169"/>
      <c r="HPA40" s="169"/>
      <c r="HPB40" s="169"/>
      <c r="HPC40" s="169"/>
      <c r="HPD40" s="169"/>
      <c r="HPE40" s="169"/>
      <c r="HPF40" s="170"/>
      <c r="HPG40" s="168"/>
      <c r="HPH40" s="169"/>
      <c r="HPI40" s="169"/>
      <c r="HPJ40" s="169"/>
      <c r="HPK40" s="169"/>
      <c r="HPL40" s="169"/>
      <c r="HPM40" s="169"/>
      <c r="HPN40" s="169"/>
      <c r="HPO40" s="169"/>
      <c r="HPP40" s="169"/>
      <c r="HPQ40" s="170"/>
      <c r="HPR40" s="168"/>
      <c r="HPS40" s="169"/>
      <c r="HPT40" s="169"/>
      <c r="HPU40" s="169"/>
      <c r="HPV40" s="169"/>
      <c r="HPW40" s="169"/>
      <c r="HPX40" s="169"/>
      <c r="HPY40" s="169"/>
      <c r="HPZ40" s="169"/>
      <c r="HQA40" s="169"/>
      <c r="HQB40" s="170"/>
      <c r="HQC40" s="168"/>
      <c r="HQD40" s="169"/>
      <c r="HQE40" s="169"/>
      <c r="HQF40" s="169"/>
      <c r="HQG40" s="169"/>
      <c r="HQH40" s="169"/>
      <c r="HQI40" s="169"/>
      <c r="HQJ40" s="169"/>
      <c r="HQK40" s="169"/>
      <c r="HQL40" s="169"/>
      <c r="HQM40" s="170"/>
      <c r="HQN40" s="168"/>
      <c r="HQO40" s="169"/>
      <c r="HQP40" s="169"/>
      <c r="HQQ40" s="169"/>
      <c r="HQR40" s="169"/>
      <c r="HQS40" s="169"/>
      <c r="HQT40" s="169"/>
      <c r="HQU40" s="169"/>
      <c r="HQV40" s="169"/>
      <c r="HQW40" s="169"/>
      <c r="HQX40" s="170"/>
      <c r="HQY40" s="168"/>
      <c r="HQZ40" s="169"/>
      <c r="HRA40" s="169"/>
      <c r="HRB40" s="169"/>
      <c r="HRC40" s="169"/>
      <c r="HRD40" s="169"/>
      <c r="HRE40" s="169"/>
      <c r="HRF40" s="169"/>
      <c r="HRG40" s="169"/>
      <c r="HRH40" s="169"/>
      <c r="HRI40" s="170"/>
      <c r="HRJ40" s="168"/>
      <c r="HRK40" s="169"/>
      <c r="HRL40" s="169"/>
      <c r="HRM40" s="169"/>
      <c r="HRN40" s="169"/>
      <c r="HRO40" s="169"/>
      <c r="HRP40" s="169"/>
      <c r="HRQ40" s="169"/>
      <c r="HRR40" s="169"/>
      <c r="HRS40" s="169"/>
      <c r="HRT40" s="170"/>
      <c r="HRU40" s="168"/>
      <c r="HRV40" s="169"/>
      <c r="HRW40" s="169"/>
      <c r="HRX40" s="169"/>
      <c r="HRY40" s="169"/>
      <c r="HRZ40" s="169"/>
      <c r="HSA40" s="169"/>
      <c r="HSB40" s="169"/>
      <c r="HSC40" s="169"/>
      <c r="HSD40" s="169"/>
      <c r="HSE40" s="170"/>
      <c r="HSF40" s="168"/>
      <c r="HSG40" s="169"/>
      <c r="HSH40" s="169"/>
      <c r="HSI40" s="169"/>
      <c r="HSJ40" s="169"/>
      <c r="HSK40" s="169"/>
      <c r="HSL40" s="169"/>
      <c r="HSM40" s="169"/>
      <c r="HSN40" s="169"/>
      <c r="HSO40" s="169"/>
      <c r="HSP40" s="170"/>
      <c r="HSQ40" s="168"/>
      <c r="HSR40" s="169"/>
      <c r="HSS40" s="169"/>
      <c r="HST40" s="169"/>
      <c r="HSU40" s="169"/>
      <c r="HSV40" s="169"/>
      <c r="HSW40" s="169"/>
      <c r="HSX40" s="169"/>
      <c r="HSY40" s="169"/>
      <c r="HSZ40" s="169"/>
      <c r="HTA40" s="170"/>
      <c r="HTB40" s="168"/>
      <c r="HTC40" s="169"/>
      <c r="HTD40" s="169"/>
      <c r="HTE40" s="169"/>
      <c r="HTF40" s="169"/>
      <c r="HTG40" s="169"/>
      <c r="HTH40" s="169"/>
      <c r="HTI40" s="169"/>
      <c r="HTJ40" s="169"/>
      <c r="HTK40" s="169"/>
      <c r="HTL40" s="170"/>
      <c r="HTM40" s="168"/>
      <c r="HTN40" s="169"/>
      <c r="HTO40" s="169"/>
      <c r="HTP40" s="169"/>
      <c r="HTQ40" s="169"/>
      <c r="HTR40" s="169"/>
      <c r="HTS40" s="169"/>
      <c r="HTT40" s="169"/>
      <c r="HTU40" s="169"/>
      <c r="HTV40" s="169"/>
      <c r="HTW40" s="170"/>
      <c r="HTX40" s="168"/>
      <c r="HTY40" s="169"/>
      <c r="HTZ40" s="169"/>
      <c r="HUA40" s="169"/>
      <c r="HUB40" s="169"/>
      <c r="HUC40" s="169"/>
      <c r="HUD40" s="169"/>
      <c r="HUE40" s="169"/>
      <c r="HUF40" s="169"/>
      <c r="HUG40" s="169"/>
      <c r="HUH40" s="170"/>
      <c r="HUI40" s="168"/>
      <c r="HUJ40" s="169"/>
      <c r="HUK40" s="169"/>
      <c r="HUL40" s="169"/>
      <c r="HUM40" s="169"/>
      <c r="HUN40" s="169"/>
      <c r="HUO40" s="169"/>
      <c r="HUP40" s="169"/>
      <c r="HUQ40" s="169"/>
      <c r="HUR40" s="169"/>
      <c r="HUS40" s="170"/>
      <c r="HUT40" s="168"/>
      <c r="HUU40" s="169"/>
      <c r="HUV40" s="169"/>
      <c r="HUW40" s="169"/>
      <c r="HUX40" s="169"/>
      <c r="HUY40" s="169"/>
      <c r="HUZ40" s="169"/>
      <c r="HVA40" s="169"/>
      <c r="HVB40" s="169"/>
      <c r="HVC40" s="169"/>
      <c r="HVD40" s="170"/>
      <c r="HVE40" s="168"/>
      <c r="HVF40" s="169"/>
      <c r="HVG40" s="169"/>
      <c r="HVH40" s="169"/>
      <c r="HVI40" s="169"/>
      <c r="HVJ40" s="169"/>
      <c r="HVK40" s="169"/>
      <c r="HVL40" s="169"/>
      <c r="HVM40" s="169"/>
      <c r="HVN40" s="169"/>
      <c r="HVO40" s="170"/>
      <c r="HVP40" s="168"/>
      <c r="HVQ40" s="169"/>
      <c r="HVR40" s="169"/>
      <c r="HVS40" s="169"/>
      <c r="HVT40" s="169"/>
      <c r="HVU40" s="169"/>
      <c r="HVV40" s="169"/>
      <c r="HVW40" s="169"/>
      <c r="HVX40" s="169"/>
      <c r="HVY40" s="169"/>
      <c r="HVZ40" s="170"/>
      <c r="HWA40" s="168"/>
      <c r="HWB40" s="169"/>
      <c r="HWC40" s="169"/>
      <c r="HWD40" s="169"/>
      <c r="HWE40" s="169"/>
      <c r="HWF40" s="169"/>
      <c r="HWG40" s="169"/>
      <c r="HWH40" s="169"/>
      <c r="HWI40" s="169"/>
      <c r="HWJ40" s="169"/>
      <c r="HWK40" s="170"/>
      <c r="HWL40" s="168"/>
      <c r="HWM40" s="169"/>
      <c r="HWN40" s="169"/>
      <c r="HWO40" s="169"/>
      <c r="HWP40" s="169"/>
      <c r="HWQ40" s="169"/>
      <c r="HWR40" s="169"/>
      <c r="HWS40" s="169"/>
      <c r="HWT40" s="169"/>
      <c r="HWU40" s="169"/>
      <c r="HWV40" s="170"/>
      <c r="HWW40" s="168"/>
      <c r="HWX40" s="169"/>
      <c r="HWY40" s="169"/>
      <c r="HWZ40" s="169"/>
      <c r="HXA40" s="169"/>
      <c r="HXB40" s="169"/>
      <c r="HXC40" s="169"/>
      <c r="HXD40" s="169"/>
      <c r="HXE40" s="169"/>
      <c r="HXF40" s="169"/>
      <c r="HXG40" s="170"/>
      <c r="HXH40" s="168"/>
      <c r="HXI40" s="169"/>
      <c r="HXJ40" s="169"/>
      <c r="HXK40" s="169"/>
      <c r="HXL40" s="169"/>
      <c r="HXM40" s="169"/>
      <c r="HXN40" s="169"/>
      <c r="HXO40" s="169"/>
      <c r="HXP40" s="169"/>
      <c r="HXQ40" s="169"/>
      <c r="HXR40" s="170"/>
      <c r="HXS40" s="168"/>
      <c r="HXT40" s="169"/>
      <c r="HXU40" s="169"/>
      <c r="HXV40" s="169"/>
      <c r="HXW40" s="169"/>
      <c r="HXX40" s="169"/>
      <c r="HXY40" s="169"/>
      <c r="HXZ40" s="169"/>
      <c r="HYA40" s="169"/>
      <c r="HYB40" s="169"/>
      <c r="HYC40" s="170"/>
      <c r="HYD40" s="168"/>
      <c r="HYE40" s="169"/>
      <c r="HYF40" s="169"/>
      <c r="HYG40" s="169"/>
      <c r="HYH40" s="169"/>
      <c r="HYI40" s="169"/>
      <c r="HYJ40" s="169"/>
      <c r="HYK40" s="169"/>
      <c r="HYL40" s="169"/>
      <c r="HYM40" s="169"/>
      <c r="HYN40" s="170"/>
      <c r="HYO40" s="168"/>
      <c r="HYP40" s="169"/>
      <c r="HYQ40" s="169"/>
      <c r="HYR40" s="169"/>
      <c r="HYS40" s="169"/>
      <c r="HYT40" s="169"/>
      <c r="HYU40" s="169"/>
      <c r="HYV40" s="169"/>
      <c r="HYW40" s="169"/>
      <c r="HYX40" s="169"/>
      <c r="HYY40" s="170"/>
      <c r="HYZ40" s="168"/>
      <c r="HZA40" s="169"/>
      <c r="HZB40" s="169"/>
      <c r="HZC40" s="169"/>
      <c r="HZD40" s="169"/>
      <c r="HZE40" s="169"/>
      <c r="HZF40" s="169"/>
      <c r="HZG40" s="169"/>
      <c r="HZH40" s="169"/>
      <c r="HZI40" s="169"/>
      <c r="HZJ40" s="170"/>
      <c r="HZK40" s="168"/>
      <c r="HZL40" s="169"/>
      <c r="HZM40" s="169"/>
      <c r="HZN40" s="169"/>
      <c r="HZO40" s="169"/>
      <c r="HZP40" s="169"/>
      <c r="HZQ40" s="169"/>
      <c r="HZR40" s="169"/>
      <c r="HZS40" s="169"/>
      <c r="HZT40" s="169"/>
      <c r="HZU40" s="170"/>
      <c r="HZV40" s="168"/>
      <c r="HZW40" s="169"/>
      <c r="HZX40" s="169"/>
      <c r="HZY40" s="169"/>
      <c r="HZZ40" s="169"/>
      <c r="IAA40" s="169"/>
      <c r="IAB40" s="169"/>
      <c r="IAC40" s="169"/>
      <c r="IAD40" s="169"/>
      <c r="IAE40" s="169"/>
      <c r="IAF40" s="170"/>
      <c r="IAG40" s="168"/>
      <c r="IAH40" s="169"/>
      <c r="IAI40" s="169"/>
      <c r="IAJ40" s="169"/>
      <c r="IAK40" s="169"/>
      <c r="IAL40" s="169"/>
      <c r="IAM40" s="169"/>
      <c r="IAN40" s="169"/>
      <c r="IAO40" s="169"/>
      <c r="IAP40" s="169"/>
      <c r="IAQ40" s="170"/>
      <c r="IAR40" s="168"/>
      <c r="IAS40" s="169"/>
      <c r="IAT40" s="169"/>
      <c r="IAU40" s="169"/>
      <c r="IAV40" s="169"/>
      <c r="IAW40" s="169"/>
      <c r="IAX40" s="169"/>
      <c r="IAY40" s="169"/>
      <c r="IAZ40" s="169"/>
      <c r="IBA40" s="169"/>
      <c r="IBB40" s="170"/>
      <c r="IBC40" s="168"/>
      <c r="IBD40" s="169"/>
      <c r="IBE40" s="169"/>
      <c r="IBF40" s="169"/>
      <c r="IBG40" s="169"/>
      <c r="IBH40" s="169"/>
      <c r="IBI40" s="169"/>
      <c r="IBJ40" s="169"/>
      <c r="IBK40" s="169"/>
      <c r="IBL40" s="169"/>
      <c r="IBM40" s="170"/>
      <c r="IBN40" s="168"/>
      <c r="IBO40" s="169"/>
      <c r="IBP40" s="169"/>
      <c r="IBQ40" s="169"/>
      <c r="IBR40" s="169"/>
      <c r="IBS40" s="169"/>
      <c r="IBT40" s="169"/>
      <c r="IBU40" s="169"/>
      <c r="IBV40" s="169"/>
      <c r="IBW40" s="169"/>
      <c r="IBX40" s="170"/>
      <c r="IBY40" s="168"/>
      <c r="IBZ40" s="169"/>
      <c r="ICA40" s="169"/>
      <c r="ICB40" s="169"/>
      <c r="ICC40" s="169"/>
      <c r="ICD40" s="169"/>
      <c r="ICE40" s="169"/>
      <c r="ICF40" s="169"/>
      <c r="ICG40" s="169"/>
      <c r="ICH40" s="169"/>
      <c r="ICI40" s="170"/>
      <c r="ICJ40" s="168"/>
      <c r="ICK40" s="169"/>
      <c r="ICL40" s="169"/>
      <c r="ICM40" s="169"/>
      <c r="ICN40" s="169"/>
      <c r="ICO40" s="169"/>
      <c r="ICP40" s="169"/>
      <c r="ICQ40" s="169"/>
      <c r="ICR40" s="169"/>
      <c r="ICS40" s="169"/>
      <c r="ICT40" s="170"/>
      <c r="ICU40" s="168"/>
      <c r="ICV40" s="169"/>
      <c r="ICW40" s="169"/>
      <c r="ICX40" s="169"/>
      <c r="ICY40" s="169"/>
      <c r="ICZ40" s="169"/>
      <c r="IDA40" s="169"/>
      <c r="IDB40" s="169"/>
      <c r="IDC40" s="169"/>
      <c r="IDD40" s="169"/>
      <c r="IDE40" s="170"/>
      <c r="IDF40" s="168"/>
      <c r="IDG40" s="169"/>
      <c r="IDH40" s="169"/>
      <c r="IDI40" s="169"/>
      <c r="IDJ40" s="169"/>
      <c r="IDK40" s="169"/>
      <c r="IDL40" s="169"/>
      <c r="IDM40" s="169"/>
      <c r="IDN40" s="169"/>
      <c r="IDO40" s="169"/>
      <c r="IDP40" s="170"/>
      <c r="IDQ40" s="168"/>
      <c r="IDR40" s="169"/>
      <c r="IDS40" s="169"/>
      <c r="IDT40" s="169"/>
      <c r="IDU40" s="169"/>
      <c r="IDV40" s="169"/>
      <c r="IDW40" s="169"/>
      <c r="IDX40" s="169"/>
      <c r="IDY40" s="169"/>
      <c r="IDZ40" s="169"/>
      <c r="IEA40" s="170"/>
      <c r="IEB40" s="168"/>
      <c r="IEC40" s="169"/>
      <c r="IED40" s="169"/>
      <c r="IEE40" s="169"/>
      <c r="IEF40" s="169"/>
      <c r="IEG40" s="169"/>
      <c r="IEH40" s="169"/>
      <c r="IEI40" s="169"/>
      <c r="IEJ40" s="169"/>
      <c r="IEK40" s="169"/>
      <c r="IEL40" s="170"/>
      <c r="IEM40" s="168"/>
      <c r="IEN40" s="169"/>
      <c r="IEO40" s="169"/>
      <c r="IEP40" s="169"/>
      <c r="IEQ40" s="169"/>
      <c r="IER40" s="169"/>
      <c r="IES40" s="169"/>
      <c r="IET40" s="169"/>
      <c r="IEU40" s="169"/>
      <c r="IEV40" s="169"/>
      <c r="IEW40" s="170"/>
      <c r="IEX40" s="168"/>
      <c r="IEY40" s="169"/>
      <c r="IEZ40" s="169"/>
      <c r="IFA40" s="169"/>
      <c r="IFB40" s="169"/>
      <c r="IFC40" s="169"/>
      <c r="IFD40" s="169"/>
      <c r="IFE40" s="169"/>
      <c r="IFF40" s="169"/>
      <c r="IFG40" s="169"/>
      <c r="IFH40" s="170"/>
      <c r="IFI40" s="168"/>
      <c r="IFJ40" s="169"/>
      <c r="IFK40" s="169"/>
      <c r="IFL40" s="169"/>
      <c r="IFM40" s="169"/>
      <c r="IFN40" s="169"/>
      <c r="IFO40" s="169"/>
      <c r="IFP40" s="169"/>
      <c r="IFQ40" s="169"/>
      <c r="IFR40" s="169"/>
      <c r="IFS40" s="170"/>
      <c r="IFT40" s="168"/>
      <c r="IFU40" s="169"/>
      <c r="IFV40" s="169"/>
      <c r="IFW40" s="169"/>
      <c r="IFX40" s="169"/>
      <c r="IFY40" s="169"/>
      <c r="IFZ40" s="169"/>
      <c r="IGA40" s="169"/>
      <c r="IGB40" s="169"/>
      <c r="IGC40" s="169"/>
      <c r="IGD40" s="170"/>
      <c r="IGE40" s="168"/>
      <c r="IGF40" s="169"/>
      <c r="IGG40" s="169"/>
      <c r="IGH40" s="169"/>
      <c r="IGI40" s="169"/>
      <c r="IGJ40" s="169"/>
      <c r="IGK40" s="169"/>
      <c r="IGL40" s="169"/>
      <c r="IGM40" s="169"/>
      <c r="IGN40" s="169"/>
      <c r="IGO40" s="170"/>
      <c r="IGP40" s="168"/>
      <c r="IGQ40" s="169"/>
      <c r="IGR40" s="169"/>
      <c r="IGS40" s="169"/>
      <c r="IGT40" s="169"/>
      <c r="IGU40" s="169"/>
      <c r="IGV40" s="169"/>
      <c r="IGW40" s="169"/>
      <c r="IGX40" s="169"/>
      <c r="IGY40" s="169"/>
      <c r="IGZ40" s="170"/>
      <c r="IHA40" s="168"/>
      <c r="IHB40" s="169"/>
      <c r="IHC40" s="169"/>
      <c r="IHD40" s="169"/>
      <c r="IHE40" s="169"/>
      <c r="IHF40" s="169"/>
      <c r="IHG40" s="169"/>
      <c r="IHH40" s="169"/>
      <c r="IHI40" s="169"/>
      <c r="IHJ40" s="169"/>
      <c r="IHK40" s="170"/>
      <c r="IHL40" s="168"/>
      <c r="IHM40" s="169"/>
      <c r="IHN40" s="169"/>
      <c r="IHO40" s="169"/>
      <c r="IHP40" s="169"/>
      <c r="IHQ40" s="169"/>
      <c r="IHR40" s="169"/>
      <c r="IHS40" s="169"/>
      <c r="IHT40" s="169"/>
      <c r="IHU40" s="169"/>
      <c r="IHV40" s="170"/>
      <c r="IHW40" s="168"/>
      <c r="IHX40" s="169"/>
      <c r="IHY40" s="169"/>
      <c r="IHZ40" s="169"/>
      <c r="IIA40" s="169"/>
      <c r="IIB40" s="169"/>
      <c r="IIC40" s="169"/>
      <c r="IID40" s="169"/>
      <c r="IIE40" s="169"/>
      <c r="IIF40" s="169"/>
      <c r="IIG40" s="170"/>
      <c r="IIH40" s="168"/>
      <c r="III40" s="169"/>
      <c r="IIJ40" s="169"/>
      <c r="IIK40" s="169"/>
      <c r="IIL40" s="169"/>
      <c r="IIM40" s="169"/>
      <c r="IIN40" s="169"/>
      <c r="IIO40" s="169"/>
      <c r="IIP40" s="169"/>
      <c r="IIQ40" s="169"/>
      <c r="IIR40" s="170"/>
      <c r="IIS40" s="168"/>
      <c r="IIT40" s="169"/>
      <c r="IIU40" s="169"/>
      <c r="IIV40" s="169"/>
      <c r="IIW40" s="169"/>
      <c r="IIX40" s="169"/>
      <c r="IIY40" s="169"/>
      <c r="IIZ40" s="169"/>
      <c r="IJA40" s="169"/>
      <c r="IJB40" s="169"/>
      <c r="IJC40" s="170"/>
      <c r="IJD40" s="168"/>
      <c r="IJE40" s="169"/>
      <c r="IJF40" s="169"/>
      <c r="IJG40" s="169"/>
      <c r="IJH40" s="169"/>
      <c r="IJI40" s="169"/>
      <c r="IJJ40" s="169"/>
      <c r="IJK40" s="169"/>
      <c r="IJL40" s="169"/>
      <c r="IJM40" s="169"/>
      <c r="IJN40" s="170"/>
      <c r="IJO40" s="168"/>
      <c r="IJP40" s="169"/>
      <c r="IJQ40" s="169"/>
      <c r="IJR40" s="169"/>
      <c r="IJS40" s="169"/>
      <c r="IJT40" s="169"/>
      <c r="IJU40" s="169"/>
      <c r="IJV40" s="169"/>
      <c r="IJW40" s="169"/>
      <c r="IJX40" s="169"/>
      <c r="IJY40" s="170"/>
      <c r="IJZ40" s="168"/>
      <c r="IKA40" s="169"/>
      <c r="IKB40" s="169"/>
      <c r="IKC40" s="169"/>
      <c r="IKD40" s="169"/>
      <c r="IKE40" s="169"/>
      <c r="IKF40" s="169"/>
      <c r="IKG40" s="169"/>
      <c r="IKH40" s="169"/>
      <c r="IKI40" s="169"/>
      <c r="IKJ40" s="170"/>
      <c r="IKK40" s="168"/>
      <c r="IKL40" s="169"/>
      <c r="IKM40" s="169"/>
      <c r="IKN40" s="169"/>
      <c r="IKO40" s="169"/>
      <c r="IKP40" s="169"/>
      <c r="IKQ40" s="169"/>
      <c r="IKR40" s="169"/>
      <c r="IKS40" s="169"/>
      <c r="IKT40" s="169"/>
      <c r="IKU40" s="170"/>
      <c r="IKV40" s="168"/>
      <c r="IKW40" s="169"/>
      <c r="IKX40" s="169"/>
      <c r="IKY40" s="169"/>
      <c r="IKZ40" s="169"/>
      <c r="ILA40" s="169"/>
      <c r="ILB40" s="169"/>
      <c r="ILC40" s="169"/>
      <c r="ILD40" s="169"/>
      <c r="ILE40" s="169"/>
      <c r="ILF40" s="170"/>
      <c r="ILG40" s="168"/>
      <c r="ILH40" s="169"/>
      <c r="ILI40" s="169"/>
      <c r="ILJ40" s="169"/>
      <c r="ILK40" s="169"/>
      <c r="ILL40" s="169"/>
      <c r="ILM40" s="169"/>
      <c r="ILN40" s="169"/>
      <c r="ILO40" s="169"/>
      <c r="ILP40" s="169"/>
      <c r="ILQ40" s="170"/>
      <c r="ILR40" s="168"/>
      <c r="ILS40" s="169"/>
      <c r="ILT40" s="169"/>
      <c r="ILU40" s="169"/>
      <c r="ILV40" s="169"/>
      <c r="ILW40" s="169"/>
      <c r="ILX40" s="169"/>
      <c r="ILY40" s="169"/>
      <c r="ILZ40" s="169"/>
      <c r="IMA40" s="169"/>
      <c r="IMB40" s="170"/>
      <c r="IMC40" s="168"/>
      <c r="IMD40" s="169"/>
      <c r="IME40" s="169"/>
      <c r="IMF40" s="169"/>
      <c r="IMG40" s="169"/>
      <c r="IMH40" s="169"/>
      <c r="IMI40" s="169"/>
      <c r="IMJ40" s="169"/>
      <c r="IMK40" s="169"/>
      <c r="IML40" s="169"/>
      <c r="IMM40" s="170"/>
      <c r="IMN40" s="168"/>
      <c r="IMO40" s="169"/>
      <c r="IMP40" s="169"/>
      <c r="IMQ40" s="169"/>
      <c r="IMR40" s="169"/>
      <c r="IMS40" s="169"/>
      <c r="IMT40" s="169"/>
      <c r="IMU40" s="169"/>
      <c r="IMV40" s="169"/>
      <c r="IMW40" s="169"/>
      <c r="IMX40" s="170"/>
      <c r="IMY40" s="168"/>
      <c r="IMZ40" s="169"/>
      <c r="INA40" s="169"/>
      <c r="INB40" s="169"/>
      <c r="INC40" s="169"/>
      <c r="IND40" s="169"/>
      <c r="INE40" s="169"/>
      <c r="INF40" s="169"/>
      <c r="ING40" s="169"/>
      <c r="INH40" s="169"/>
      <c r="INI40" s="170"/>
      <c r="INJ40" s="168"/>
      <c r="INK40" s="169"/>
      <c r="INL40" s="169"/>
      <c r="INM40" s="169"/>
      <c r="INN40" s="169"/>
      <c r="INO40" s="169"/>
      <c r="INP40" s="169"/>
      <c r="INQ40" s="169"/>
      <c r="INR40" s="169"/>
      <c r="INS40" s="169"/>
      <c r="INT40" s="170"/>
      <c r="INU40" s="168"/>
      <c r="INV40" s="169"/>
      <c r="INW40" s="169"/>
      <c r="INX40" s="169"/>
      <c r="INY40" s="169"/>
      <c r="INZ40" s="169"/>
      <c r="IOA40" s="169"/>
      <c r="IOB40" s="169"/>
      <c r="IOC40" s="169"/>
      <c r="IOD40" s="169"/>
      <c r="IOE40" s="170"/>
      <c r="IOF40" s="168"/>
      <c r="IOG40" s="169"/>
      <c r="IOH40" s="169"/>
      <c r="IOI40" s="169"/>
      <c r="IOJ40" s="169"/>
      <c r="IOK40" s="169"/>
      <c r="IOL40" s="169"/>
      <c r="IOM40" s="169"/>
      <c r="ION40" s="169"/>
      <c r="IOO40" s="169"/>
      <c r="IOP40" s="170"/>
      <c r="IOQ40" s="168"/>
      <c r="IOR40" s="169"/>
      <c r="IOS40" s="169"/>
      <c r="IOT40" s="169"/>
      <c r="IOU40" s="169"/>
      <c r="IOV40" s="169"/>
      <c r="IOW40" s="169"/>
      <c r="IOX40" s="169"/>
      <c r="IOY40" s="169"/>
      <c r="IOZ40" s="169"/>
      <c r="IPA40" s="170"/>
      <c r="IPB40" s="168"/>
      <c r="IPC40" s="169"/>
      <c r="IPD40" s="169"/>
      <c r="IPE40" s="169"/>
      <c r="IPF40" s="169"/>
      <c r="IPG40" s="169"/>
      <c r="IPH40" s="169"/>
      <c r="IPI40" s="169"/>
      <c r="IPJ40" s="169"/>
      <c r="IPK40" s="169"/>
      <c r="IPL40" s="170"/>
      <c r="IPM40" s="168"/>
      <c r="IPN40" s="169"/>
      <c r="IPO40" s="169"/>
      <c r="IPP40" s="169"/>
      <c r="IPQ40" s="169"/>
      <c r="IPR40" s="169"/>
      <c r="IPS40" s="169"/>
      <c r="IPT40" s="169"/>
      <c r="IPU40" s="169"/>
      <c r="IPV40" s="169"/>
      <c r="IPW40" s="170"/>
      <c r="IPX40" s="168"/>
      <c r="IPY40" s="169"/>
      <c r="IPZ40" s="169"/>
      <c r="IQA40" s="169"/>
      <c r="IQB40" s="169"/>
      <c r="IQC40" s="169"/>
      <c r="IQD40" s="169"/>
      <c r="IQE40" s="169"/>
      <c r="IQF40" s="169"/>
      <c r="IQG40" s="169"/>
      <c r="IQH40" s="170"/>
      <c r="IQI40" s="168"/>
      <c r="IQJ40" s="169"/>
      <c r="IQK40" s="169"/>
      <c r="IQL40" s="169"/>
      <c r="IQM40" s="169"/>
      <c r="IQN40" s="169"/>
      <c r="IQO40" s="169"/>
      <c r="IQP40" s="169"/>
      <c r="IQQ40" s="169"/>
      <c r="IQR40" s="169"/>
      <c r="IQS40" s="170"/>
      <c r="IQT40" s="168"/>
      <c r="IQU40" s="169"/>
      <c r="IQV40" s="169"/>
      <c r="IQW40" s="169"/>
      <c r="IQX40" s="169"/>
      <c r="IQY40" s="169"/>
      <c r="IQZ40" s="169"/>
      <c r="IRA40" s="169"/>
      <c r="IRB40" s="169"/>
      <c r="IRC40" s="169"/>
      <c r="IRD40" s="170"/>
      <c r="IRE40" s="168"/>
      <c r="IRF40" s="169"/>
      <c r="IRG40" s="169"/>
      <c r="IRH40" s="169"/>
      <c r="IRI40" s="169"/>
      <c r="IRJ40" s="169"/>
      <c r="IRK40" s="169"/>
      <c r="IRL40" s="169"/>
      <c r="IRM40" s="169"/>
      <c r="IRN40" s="169"/>
      <c r="IRO40" s="170"/>
      <c r="IRP40" s="168"/>
      <c r="IRQ40" s="169"/>
      <c r="IRR40" s="169"/>
      <c r="IRS40" s="169"/>
      <c r="IRT40" s="169"/>
      <c r="IRU40" s="169"/>
      <c r="IRV40" s="169"/>
      <c r="IRW40" s="169"/>
      <c r="IRX40" s="169"/>
      <c r="IRY40" s="169"/>
      <c r="IRZ40" s="170"/>
      <c r="ISA40" s="168"/>
      <c r="ISB40" s="169"/>
      <c r="ISC40" s="169"/>
      <c r="ISD40" s="169"/>
      <c r="ISE40" s="169"/>
      <c r="ISF40" s="169"/>
      <c r="ISG40" s="169"/>
      <c r="ISH40" s="169"/>
      <c r="ISI40" s="169"/>
      <c r="ISJ40" s="169"/>
      <c r="ISK40" s="170"/>
      <c r="ISL40" s="168"/>
      <c r="ISM40" s="169"/>
      <c r="ISN40" s="169"/>
      <c r="ISO40" s="169"/>
      <c r="ISP40" s="169"/>
      <c r="ISQ40" s="169"/>
      <c r="ISR40" s="169"/>
      <c r="ISS40" s="169"/>
      <c r="IST40" s="169"/>
      <c r="ISU40" s="169"/>
      <c r="ISV40" s="170"/>
      <c r="ISW40" s="168"/>
      <c r="ISX40" s="169"/>
      <c r="ISY40" s="169"/>
      <c r="ISZ40" s="169"/>
      <c r="ITA40" s="169"/>
      <c r="ITB40" s="169"/>
      <c r="ITC40" s="169"/>
      <c r="ITD40" s="169"/>
      <c r="ITE40" s="169"/>
      <c r="ITF40" s="169"/>
      <c r="ITG40" s="170"/>
      <c r="ITH40" s="168"/>
      <c r="ITI40" s="169"/>
      <c r="ITJ40" s="169"/>
      <c r="ITK40" s="169"/>
      <c r="ITL40" s="169"/>
      <c r="ITM40" s="169"/>
      <c r="ITN40" s="169"/>
      <c r="ITO40" s="169"/>
      <c r="ITP40" s="169"/>
      <c r="ITQ40" s="169"/>
      <c r="ITR40" s="170"/>
      <c r="ITS40" s="168"/>
      <c r="ITT40" s="169"/>
      <c r="ITU40" s="169"/>
      <c r="ITV40" s="169"/>
      <c r="ITW40" s="169"/>
      <c r="ITX40" s="169"/>
      <c r="ITY40" s="169"/>
      <c r="ITZ40" s="169"/>
      <c r="IUA40" s="169"/>
      <c r="IUB40" s="169"/>
      <c r="IUC40" s="170"/>
      <c r="IUD40" s="168"/>
      <c r="IUE40" s="169"/>
      <c r="IUF40" s="169"/>
      <c r="IUG40" s="169"/>
      <c r="IUH40" s="169"/>
      <c r="IUI40" s="169"/>
      <c r="IUJ40" s="169"/>
      <c r="IUK40" s="169"/>
      <c r="IUL40" s="169"/>
      <c r="IUM40" s="169"/>
      <c r="IUN40" s="170"/>
      <c r="IUO40" s="168"/>
      <c r="IUP40" s="169"/>
      <c r="IUQ40" s="169"/>
      <c r="IUR40" s="169"/>
      <c r="IUS40" s="169"/>
      <c r="IUT40" s="169"/>
      <c r="IUU40" s="169"/>
      <c r="IUV40" s="169"/>
      <c r="IUW40" s="169"/>
      <c r="IUX40" s="169"/>
      <c r="IUY40" s="170"/>
      <c r="IUZ40" s="168"/>
      <c r="IVA40" s="169"/>
      <c r="IVB40" s="169"/>
      <c r="IVC40" s="169"/>
      <c r="IVD40" s="169"/>
      <c r="IVE40" s="169"/>
      <c r="IVF40" s="169"/>
      <c r="IVG40" s="169"/>
      <c r="IVH40" s="169"/>
      <c r="IVI40" s="169"/>
      <c r="IVJ40" s="170"/>
      <c r="IVK40" s="168"/>
      <c r="IVL40" s="169"/>
      <c r="IVM40" s="169"/>
      <c r="IVN40" s="169"/>
      <c r="IVO40" s="169"/>
      <c r="IVP40" s="169"/>
      <c r="IVQ40" s="169"/>
      <c r="IVR40" s="169"/>
      <c r="IVS40" s="169"/>
      <c r="IVT40" s="169"/>
      <c r="IVU40" s="170"/>
      <c r="IVV40" s="168"/>
      <c r="IVW40" s="169"/>
      <c r="IVX40" s="169"/>
      <c r="IVY40" s="169"/>
      <c r="IVZ40" s="169"/>
      <c r="IWA40" s="169"/>
      <c r="IWB40" s="169"/>
      <c r="IWC40" s="169"/>
      <c r="IWD40" s="169"/>
      <c r="IWE40" s="169"/>
      <c r="IWF40" s="170"/>
      <c r="IWG40" s="168"/>
      <c r="IWH40" s="169"/>
      <c r="IWI40" s="169"/>
      <c r="IWJ40" s="169"/>
      <c r="IWK40" s="169"/>
      <c r="IWL40" s="169"/>
      <c r="IWM40" s="169"/>
      <c r="IWN40" s="169"/>
      <c r="IWO40" s="169"/>
      <c r="IWP40" s="169"/>
      <c r="IWQ40" s="170"/>
      <c r="IWR40" s="168"/>
      <c r="IWS40" s="169"/>
      <c r="IWT40" s="169"/>
      <c r="IWU40" s="169"/>
      <c r="IWV40" s="169"/>
      <c r="IWW40" s="169"/>
      <c r="IWX40" s="169"/>
      <c r="IWY40" s="169"/>
      <c r="IWZ40" s="169"/>
      <c r="IXA40" s="169"/>
      <c r="IXB40" s="170"/>
      <c r="IXC40" s="168"/>
      <c r="IXD40" s="169"/>
      <c r="IXE40" s="169"/>
      <c r="IXF40" s="169"/>
      <c r="IXG40" s="169"/>
      <c r="IXH40" s="169"/>
      <c r="IXI40" s="169"/>
      <c r="IXJ40" s="169"/>
      <c r="IXK40" s="169"/>
      <c r="IXL40" s="169"/>
      <c r="IXM40" s="170"/>
      <c r="IXN40" s="168"/>
      <c r="IXO40" s="169"/>
      <c r="IXP40" s="169"/>
      <c r="IXQ40" s="169"/>
      <c r="IXR40" s="169"/>
      <c r="IXS40" s="169"/>
      <c r="IXT40" s="169"/>
      <c r="IXU40" s="169"/>
      <c r="IXV40" s="169"/>
      <c r="IXW40" s="169"/>
      <c r="IXX40" s="170"/>
      <c r="IXY40" s="168"/>
      <c r="IXZ40" s="169"/>
      <c r="IYA40" s="169"/>
      <c r="IYB40" s="169"/>
      <c r="IYC40" s="169"/>
      <c r="IYD40" s="169"/>
      <c r="IYE40" s="169"/>
      <c r="IYF40" s="169"/>
      <c r="IYG40" s="169"/>
      <c r="IYH40" s="169"/>
      <c r="IYI40" s="170"/>
      <c r="IYJ40" s="168"/>
      <c r="IYK40" s="169"/>
      <c r="IYL40" s="169"/>
      <c r="IYM40" s="169"/>
      <c r="IYN40" s="169"/>
      <c r="IYO40" s="169"/>
      <c r="IYP40" s="169"/>
      <c r="IYQ40" s="169"/>
      <c r="IYR40" s="169"/>
      <c r="IYS40" s="169"/>
      <c r="IYT40" s="170"/>
      <c r="IYU40" s="168"/>
      <c r="IYV40" s="169"/>
      <c r="IYW40" s="169"/>
      <c r="IYX40" s="169"/>
      <c r="IYY40" s="169"/>
      <c r="IYZ40" s="169"/>
      <c r="IZA40" s="169"/>
      <c r="IZB40" s="169"/>
      <c r="IZC40" s="169"/>
      <c r="IZD40" s="169"/>
      <c r="IZE40" s="170"/>
      <c r="IZF40" s="168"/>
      <c r="IZG40" s="169"/>
      <c r="IZH40" s="169"/>
      <c r="IZI40" s="169"/>
      <c r="IZJ40" s="169"/>
      <c r="IZK40" s="169"/>
      <c r="IZL40" s="169"/>
      <c r="IZM40" s="169"/>
      <c r="IZN40" s="169"/>
      <c r="IZO40" s="169"/>
      <c r="IZP40" s="170"/>
      <c r="IZQ40" s="168"/>
      <c r="IZR40" s="169"/>
      <c r="IZS40" s="169"/>
      <c r="IZT40" s="169"/>
      <c r="IZU40" s="169"/>
      <c r="IZV40" s="169"/>
      <c r="IZW40" s="169"/>
      <c r="IZX40" s="169"/>
      <c r="IZY40" s="169"/>
      <c r="IZZ40" s="169"/>
      <c r="JAA40" s="170"/>
      <c r="JAB40" s="168"/>
      <c r="JAC40" s="169"/>
      <c r="JAD40" s="169"/>
      <c r="JAE40" s="169"/>
      <c r="JAF40" s="169"/>
      <c r="JAG40" s="169"/>
      <c r="JAH40" s="169"/>
      <c r="JAI40" s="169"/>
      <c r="JAJ40" s="169"/>
      <c r="JAK40" s="169"/>
      <c r="JAL40" s="170"/>
      <c r="JAM40" s="168"/>
      <c r="JAN40" s="169"/>
      <c r="JAO40" s="169"/>
      <c r="JAP40" s="169"/>
      <c r="JAQ40" s="169"/>
      <c r="JAR40" s="169"/>
      <c r="JAS40" s="169"/>
      <c r="JAT40" s="169"/>
      <c r="JAU40" s="169"/>
      <c r="JAV40" s="169"/>
      <c r="JAW40" s="170"/>
      <c r="JAX40" s="168"/>
      <c r="JAY40" s="169"/>
      <c r="JAZ40" s="169"/>
      <c r="JBA40" s="169"/>
      <c r="JBB40" s="169"/>
      <c r="JBC40" s="169"/>
      <c r="JBD40" s="169"/>
      <c r="JBE40" s="169"/>
      <c r="JBF40" s="169"/>
      <c r="JBG40" s="169"/>
      <c r="JBH40" s="170"/>
      <c r="JBI40" s="168"/>
      <c r="JBJ40" s="169"/>
      <c r="JBK40" s="169"/>
      <c r="JBL40" s="169"/>
      <c r="JBM40" s="169"/>
      <c r="JBN40" s="169"/>
      <c r="JBO40" s="169"/>
      <c r="JBP40" s="169"/>
      <c r="JBQ40" s="169"/>
      <c r="JBR40" s="169"/>
      <c r="JBS40" s="170"/>
      <c r="JBT40" s="168"/>
      <c r="JBU40" s="169"/>
      <c r="JBV40" s="169"/>
      <c r="JBW40" s="169"/>
      <c r="JBX40" s="169"/>
      <c r="JBY40" s="169"/>
      <c r="JBZ40" s="169"/>
      <c r="JCA40" s="169"/>
      <c r="JCB40" s="169"/>
      <c r="JCC40" s="169"/>
      <c r="JCD40" s="170"/>
      <c r="JCE40" s="168"/>
      <c r="JCF40" s="169"/>
      <c r="JCG40" s="169"/>
      <c r="JCH40" s="169"/>
      <c r="JCI40" s="169"/>
      <c r="JCJ40" s="169"/>
      <c r="JCK40" s="169"/>
      <c r="JCL40" s="169"/>
      <c r="JCM40" s="169"/>
      <c r="JCN40" s="169"/>
      <c r="JCO40" s="170"/>
      <c r="JCP40" s="168"/>
      <c r="JCQ40" s="169"/>
      <c r="JCR40" s="169"/>
      <c r="JCS40" s="169"/>
      <c r="JCT40" s="169"/>
      <c r="JCU40" s="169"/>
      <c r="JCV40" s="169"/>
      <c r="JCW40" s="169"/>
      <c r="JCX40" s="169"/>
      <c r="JCY40" s="169"/>
      <c r="JCZ40" s="170"/>
      <c r="JDA40" s="168"/>
      <c r="JDB40" s="169"/>
      <c r="JDC40" s="169"/>
      <c r="JDD40" s="169"/>
      <c r="JDE40" s="169"/>
      <c r="JDF40" s="169"/>
      <c r="JDG40" s="169"/>
      <c r="JDH40" s="169"/>
      <c r="JDI40" s="169"/>
      <c r="JDJ40" s="169"/>
      <c r="JDK40" s="170"/>
      <c r="JDL40" s="168"/>
      <c r="JDM40" s="169"/>
      <c r="JDN40" s="169"/>
      <c r="JDO40" s="169"/>
      <c r="JDP40" s="169"/>
      <c r="JDQ40" s="169"/>
      <c r="JDR40" s="169"/>
      <c r="JDS40" s="169"/>
      <c r="JDT40" s="169"/>
      <c r="JDU40" s="169"/>
      <c r="JDV40" s="170"/>
      <c r="JDW40" s="168"/>
      <c r="JDX40" s="169"/>
      <c r="JDY40" s="169"/>
      <c r="JDZ40" s="169"/>
      <c r="JEA40" s="169"/>
      <c r="JEB40" s="169"/>
      <c r="JEC40" s="169"/>
      <c r="JED40" s="169"/>
      <c r="JEE40" s="169"/>
      <c r="JEF40" s="169"/>
      <c r="JEG40" s="170"/>
      <c r="JEH40" s="168"/>
      <c r="JEI40" s="169"/>
      <c r="JEJ40" s="169"/>
      <c r="JEK40" s="169"/>
      <c r="JEL40" s="169"/>
      <c r="JEM40" s="169"/>
      <c r="JEN40" s="169"/>
      <c r="JEO40" s="169"/>
      <c r="JEP40" s="169"/>
      <c r="JEQ40" s="169"/>
      <c r="JER40" s="170"/>
      <c r="JES40" s="168"/>
      <c r="JET40" s="169"/>
      <c r="JEU40" s="169"/>
      <c r="JEV40" s="169"/>
      <c r="JEW40" s="169"/>
      <c r="JEX40" s="169"/>
      <c r="JEY40" s="169"/>
      <c r="JEZ40" s="169"/>
      <c r="JFA40" s="169"/>
      <c r="JFB40" s="169"/>
      <c r="JFC40" s="170"/>
      <c r="JFD40" s="168"/>
      <c r="JFE40" s="169"/>
      <c r="JFF40" s="169"/>
      <c r="JFG40" s="169"/>
      <c r="JFH40" s="169"/>
      <c r="JFI40" s="169"/>
      <c r="JFJ40" s="169"/>
      <c r="JFK40" s="169"/>
      <c r="JFL40" s="169"/>
      <c r="JFM40" s="169"/>
      <c r="JFN40" s="170"/>
      <c r="JFO40" s="168"/>
      <c r="JFP40" s="169"/>
      <c r="JFQ40" s="169"/>
      <c r="JFR40" s="169"/>
      <c r="JFS40" s="169"/>
      <c r="JFT40" s="169"/>
      <c r="JFU40" s="169"/>
      <c r="JFV40" s="169"/>
      <c r="JFW40" s="169"/>
      <c r="JFX40" s="169"/>
      <c r="JFY40" s="170"/>
      <c r="JFZ40" s="168"/>
      <c r="JGA40" s="169"/>
      <c r="JGB40" s="169"/>
      <c r="JGC40" s="169"/>
      <c r="JGD40" s="169"/>
      <c r="JGE40" s="169"/>
      <c r="JGF40" s="169"/>
      <c r="JGG40" s="169"/>
      <c r="JGH40" s="169"/>
      <c r="JGI40" s="169"/>
      <c r="JGJ40" s="170"/>
      <c r="JGK40" s="168"/>
      <c r="JGL40" s="169"/>
      <c r="JGM40" s="169"/>
      <c r="JGN40" s="169"/>
      <c r="JGO40" s="169"/>
      <c r="JGP40" s="169"/>
      <c r="JGQ40" s="169"/>
      <c r="JGR40" s="169"/>
      <c r="JGS40" s="169"/>
      <c r="JGT40" s="169"/>
      <c r="JGU40" s="170"/>
      <c r="JGV40" s="168"/>
      <c r="JGW40" s="169"/>
      <c r="JGX40" s="169"/>
      <c r="JGY40" s="169"/>
      <c r="JGZ40" s="169"/>
      <c r="JHA40" s="169"/>
      <c r="JHB40" s="169"/>
      <c r="JHC40" s="169"/>
      <c r="JHD40" s="169"/>
      <c r="JHE40" s="169"/>
      <c r="JHF40" s="170"/>
      <c r="JHG40" s="168"/>
      <c r="JHH40" s="169"/>
      <c r="JHI40" s="169"/>
      <c r="JHJ40" s="169"/>
      <c r="JHK40" s="169"/>
      <c r="JHL40" s="169"/>
      <c r="JHM40" s="169"/>
      <c r="JHN40" s="169"/>
      <c r="JHO40" s="169"/>
      <c r="JHP40" s="169"/>
      <c r="JHQ40" s="170"/>
      <c r="JHR40" s="168"/>
      <c r="JHS40" s="169"/>
      <c r="JHT40" s="169"/>
      <c r="JHU40" s="169"/>
      <c r="JHV40" s="169"/>
      <c r="JHW40" s="169"/>
      <c r="JHX40" s="169"/>
      <c r="JHY40" s="169"/>
      <c r="JHZ40" s="169"/>
      <c r="JIA40" s="169"/>
      <c r="JIB40" s="170"/>
      <c r="JIC40" s="168"/>
      <c r="JID40" s="169"/>
      <c r="JIE40" s="169"/>
      <c r="JIF40" s="169"/>
      <c r="JIG40" s="169"/>
      <c r="JIH40" s="169"/>
      <c r="JII40" s="169"/>
      <c r="JIJ40" s="169"/>
      <c r="JIK40" s="169"/>
      <c r="JIL40" s="169"/>
      <c r="JIM40" s="170"/>
      <c r="JIN40" s="168"/>
      <c r="JIO40" s="169"/>
      <c r="JIP40" s="169"/>
      <c r="JIQ40" s="169"/>
      <c r="JIR40" s="169"/>
      <c r="JIS40" s="169"/>
      <c r="JIT40" s="169"/>
      <c r="JIU40" s="169"/>
      <c r="JIV40" s="169"/>
      <c r="JIW40" s="169"/>
      <c r="JIX40" s="170"/>
      <c r="JIY40" s="168"/>
      <c r="JIZ40" s="169"/>
      <c r="JJA40" s="169"/>
      <c r="JJB40" s="169"/>
      <c r="JJC40" s="169"/>
      <c r="JJD40" s="169"/>
      <c r="JJE40" s="169"/>
      <c r="JJF40" s="169"/>
      <c r="JJG40" s="169"/>
      <c r="JJH40" s="169"/>
      <c r="JJI40" s="170"/>
      <c r="JJJ40" s="168"/>
      <c r="JJK40" s="169"/>
      <c r="JJL40" s="169"/>
      <c r="JJM40" s="169"/>
      <c r="JJN40" s="169"/>
      <c r="JJO40" s="169"/>
      <c r="JJP40" s="169"/>
      <c r="JJQ40" s="169"/>
      <c r="JJR40" s="169"/>
      <c r="JJS40" s="169"/>
      <c r="JJT40" s="170"/>
      <c r="JJU40" s="168"/>
      <c r="JJV40" s="169"/>
      <c r="JJW40" s="169"/>
      <c r="JJX40" s="169"/>
      <c r="JJY40" s="169"/>
      <c r="JJZ40" s="169"/>
      <c r="JKA40" s="169"/>
      <c r="JKB40" s="169"/>
      <c r="JKC40" s="169"/>
      <c r="JKD40" s="169"/>
      <c r="JKE40" s="170"/>
      <c r="JKF40" s="168"/>
      <c r="JKG40" s="169"/>
      <c r="JKH40" s="169"/>
      <c r="JKI40" s="169"/>
      <c r="JKJ40" s="169"/>
      <c r="JKK40" s="169"/>
      <c r="JKL40" s="169"/>
      <c r="JKM40" s="169"/>
      <c r="JKN40" s="169"/>
      <c r="JKO40" s="169"/>
      <c r="JKP40" s="170"/>
      <c r="JKQ40" s="168"/>
      <c r="JKR40" s="169"/>
      <c r="JKS40" s="169"/>
      <c r="JKT40" s="169"/>
      <c r="JKU40" s="169"/>
      <c r="JKV40" s="169"/>
      <c r="JKW40" s="169"/>
      <c r="JKX40" s="169"/>
      <c r="JKY40" s="169"/>
      <c r="JKZ40" s="169"/>
      <c r="JLA40" s="170"/>
      <c r="JLB40" s="168"/>
      <c r="JLC40" s="169"/>
      <c r="JLD40" s="169"/>
      <c r="JLE40" s="169"/>
      <c r="JLF40" s="169"/>
      <c r="JLG40" s="169"/>
      <c r="JLH40" s="169"/>
      <c r="JLI40" s="169"/>
      <c r="JLJ40" s="169"/>
      <c r="JLK40" s="169"/>
      <c r="JLL40" s="170"/>
      <c r="JLM40" s="168"/>
      <c r="JLN40" s="169"/>
      <c r="JLO40" s="169"/>
      <c r="JLP40" s="169"/>
      <c r="JLQ40" s="169"/>
      <c r="JLR40" s="169"/>
      <c r="JLS40" s="169"/>
      <c r="JLT40" s="169"/>
      <c r="JLU40" s="169"/>
      <c r="JLV40" s="169"/>
      <c r="JLW40" s="170"/>
      <c r="JLX40" s="168"/>
      <c r="JLY40" s="169"/>
      <c r="JLZ40" s="169"/>
      <c r="JMA40" s="169"/>
      <c r="JMB40" s="169"/>
      <c r="JMC40" s="169"/>
      <c r="JMD40" s="169"/>
      <c r="JME40" s="169"/>
      <c r="JMF40" s="169"/>
      <c r="JMG40" s="169"/>
      <c r="JMH40" s="170"/>
      <c r="JMI40" s="168"/>
      <c r="JMJ40" s="169"/>
      <c r="JMK40" s="169"/>
      <c r="JML40" s="169"/>
      <c r="JMM40" s="169"/>
      <c r="JMN40" s="169"/>
      <c r="JMO40" s="169"/>
      <c r="JMP40" s="169"/>
      <c r="JMQ40" s="169"/>
      <c r="JMR40" s="169"/>
      <c r="JMS40" s="170"/>
      <c r="JMT40" s="168"/>
      <c r="JMU40" s="169"/>
      <c r="JMV40" s="169"/>
      <c r="JMW40" s="169"/>
      <c r="JMX40" s="169"/>
      <c r="JMY40" s="169"/>
      <c r="JMZ40" s="169"/>
      <c r="JNA40" s="169"/>
      <c r="JNB40" s="169"/>
      <c r="JNC40" s="169"/>
      <c r="JND40" s="170"/>
      <c r="JNE40" s="168"/>
      <c r="JNF40" s="169"/>
      <c r="JNG40" s="169"/>
      <c r="JNH40" s="169"/>
      <c r="JNI40" s="169"/>
      <c r="JNJ40" s="169"/>
      <c r="JNK40" s="169"/>
      <c r="JNL40" s="169"/>
      <c r="JNM40" s="169"/>
      <c r="JNN40" s="169"/>
      <c r="JNO40" s="170"/>
      <c r="JNP40" s="168"/>
      <c r="JNQ40" s="169"/>
      <c r="JNR40" s="169"/>
      <c r="JNS40" s="169"/>
      <c r="JNT40" s="169"/>
      <c r="JNU40" s="169"/>
      <c r="JNV40" s="169"/>
      <c r="JNW40" s="169"/>
      <c r="JNX40" s="169"/>
      <c r="JNY40" s="169"/>
      <c r="JNZ40" s="170"/>
      <c r="JOA40" s="168"/>
      <c r="JOB40" s="169"/>
      <c r="JOC40" s="169"/>
      <c r="JOD40" s="169"/>
      <c r="JOE40" s="169"/>
      <c r="JOF40" s="169"/>
      <c r="JOG40" s="169"/>
      <c r="JOH40" s="169"/>
      <c r="JOI40" s="169"/>
      <c r="JOJ40" s="169"/>
      <c r="JOK40" s="170"/>
      <c r="JOL40" s="168"/>
      <c r="JOM40" s="169"/>
      <c r="JON40" s="169"/>
      <c r="JOO40" s="169"/>
      <c r="JOP40" s="169"/>
      <c r="JOQ40" s="169"/>
      <c r="JOR40" s="169"/>
      <c r="JOS40" s="169"/>
      <c r="JOT40" s="169"/>
      <c r="JOU40" s="169"/>
      <c r="JOV40" s="170"/>
      <c r="JOW40" s="168"/>
      <c r="JOX40" s="169"/>
      <c r="JOY40" s="169"/>
      <c r="JOZ40" s="169"/>
      <c r="JPA40" s="169"/>
      <c r="JPB40" s="169"/>
      <c r="JPC40" s="169"/>
      <c r="JPD40" s="169"/>
      <c r="JPE40" s="169"/>
      <c r="JPF40" s="169"/>
      <c r="JPG40" s="170"/>
      <c r="JPH40" s="168"/>
      <c r="JPI40" s="169"/>
      <c r="JPJ40" s="169"/>
      <c r="JPK40" s="169"/>
      <c r="JPL40" s="169"/>
      <c r="JPM40" s="169"/>
      <c r="JPN40" s="169"/>
      <c r="JPO40" s="169"/>
      <c r="JPP40" s="169"/>
      <c r="JPQ40" s="169"/>
      <c r="JPR40" s="170"/>
      <c r="JPS40" s="168"/>
      <c r="JPT40" s="169"/>
      <c r="JPU40" s="169"/>
      <c r="JPV40" s="169"/>
      <c r="JPW40" s="169"/>
      <c r="JPX40" s="169"/>
      <c r="JPY40" s="169"/>
      <c r="JPZ40" s="169"/>
      <c r="JQA40" s="169"/>
      <c r="JQB40" s="169"/>
      <c r="JQC40" s="170"/>
      <c r="JQD40" s="168"/>
      <c r="JQE40" s="169"/>
      <c r="JQF40" s="169"/>
      <c r="JQG40" s="169"/>
      <c r="JQH40" s="169"/>
      <c r="JQI40" s="169"/>
      <c r="JQJ40" s="169"/>
      <c r="JQK40" s="169"/>
      <c r="JQL40" s="169"/>
      <c r="JQM40" s="169"/>
      <c r="JQN40" s="170"/>
      <c r="JQO40" s="168"/>
      <c r="JQP40" s="169"/>
      <c r="JQQ40" s="169"/>
      <c r="JQR40" s="169"/>
      <c r="JQS40" s="169"/>
      <c r="JQT40" s="169"/>
      <c r="JQU40" s="169"/>
      <c r="JQV40" s="169"/>
      <c r="JQW40" s="169"/>
      <c r="JQX40" s="169"/>
      <c r="JQY40" s="170"/>
      <c r="JQZ40" s="168"/>
      <c r="JRA40" s="169"/>
      <c r="JRB40" s="169"/>
      <c r="JRC40" s="169"/>
      <c r="JRD40" s="169"/>
      <c r="JRE40" s="169"/>
      <c r="JRF40" s="169"/>
      <c r="JRG40" s="169"/>
      <c r="JRH40" s="169"/>
      <c r="JRI40" s="169"/>
      <c r="JRJ40" s="170"/>
      <c r="JRK40" s="168"/>
      <c r="JRL40" s="169"/>
      <c r="JRM40" s="169"/>
      <c r="JRN40" s="169"/>
      <c r="JRO40" s="169"/>
      <c r="JRP40" s="169"/>
      <c r="JRQ40" s="169"/>
      <c r="JRR40" s="169"/>
      <c r="JRS40" s="169"/>
      <c r="JRT40" s="169"/>
      <c r="JRU40" s="170"/>
      <c r="JRV40" s="168"/>
      <c r="JRW40" s="169"/>
      <c r="JRX40" s="169"/>
      <c r="JRY40" s="169"/>
      <c r="JRZ40" s="169"/>
      <c r="JSA40" s="169"/>
      <c r="JSB40" s="169"/>
      <c r="JSC40" s="169"/>
      <c r="JSD40" s="169"/>
      <c r="JSE40" s="169"/>
      <c r="JSF40" s="170"/>
      <c r="JSG40" s="168"/>
      <c r="JSH40" s="169"/>
      <c r="JSI40" s="169"/>
      <c r="JSJ40" s="169"/>
      <c r="JSK40" s="169"/>
      <c r="JSL40" s="169"/>
      <c r="JSM40" s="169"/>
      <c r="JSN40" s="169"/>
      <c r="JSO40" s="169"/>
      <c r="JSP40" s="169"/>
      <c r="JSQ40" s="170"/>
      <c r="JSR40" s="168"/>
      <c r="JSS40" s="169"/>
      <c r="JST40" s="169"/>
      <c r="JSU40" s="169"/>
      <c r="JSV40" s="169"/>
      <c r="JSW40" s="169"/>
      <c r="JSX40" s="169"/>
      <c r="JSY40" s="169"/>
      <c r="JSZ40" s="169"/>
      <c r="JTA40" s="169"/>
      <c r="JTB40" s="170"/>
      <c r="JTC40" s="168"/>
      <c r="JTD40" s="169"/>
      <c r="JTE40" s="169"/>
      <c r="JTF40" s="169"/>
      <c r="JTG40" s="169"/>
      <c r="JTH40" s="169"/>
      <c r="JTI40" s="169"/>
      <c r="JTJ40" s="169"/>
      <c r="JTK40" s="169"/>
      <c r="JTL40" s="169"/>
      <c r="JTM40" s="170"/>
      <c r="JTN40" s="168"/>
      <c r="JTO40" s="169"/>
      <c r="JTP40" s="169"/>
      <c r="JTQ40" s="169"/>
      <c r="JTR40" s="169"/>
      <c r="JTS40" s="169"/>
      <c r="JTT40" s="169"/>
      <c r="JTU40" s="169"/>
      <c r="JTV40" s="169"/>
      <c r="JTW40" s="169"/>
      <c r="JTX40" s="170"/>
      <c r="JTY40" s="168"/>
      <c r="JTZ40" s="169"/>
      <c r="JUA40" s="169"/>
      <c r="JUB40" s="169"/>
      <c r="JUC40" s="169"/>
      <c r="JUD40" s="169"/>
      <c r="JUE40" s="169"/>
      <c r="JUF40" s="169"/>
      <c r="JUG40" s="169"/>
      <c r="JUH40" s="169"/>
      <c r="JUI40" s="170"/>
      <c r="JUJ40" s="168"/>
      <c r="JUK40" s="169"/>
      <c r="JUL40" s="169"/>
      <c r="JUM40" s="169"/>
      <c r="JUN40" s="169"/>
      <c r="JUO40" s="169"/>
      <c r="JUP40" s="169"/>
      <c r="JUQ40" s="169"/>
      <c r="JUR40" s="169"/>
      <c r="JUS40" s="169"/>
      <c r="JUT40" s="170"/>
      <c r="JUU40" s="168"/>
      <c r="JUV40" s="169"/>
      <c r="JUW40" s="169"/>
      <c r="JUX40" s="169"/>
      <c r="JUY40" s="169"/>
      <c r="JUZ40" s="169"/>
      <c r="JVA40" s="169"/>
      <c r="JVB40" s="169"/>
      <c r="JVC40" s="169"/>
      <c r="JVD40" s="169"/>
      <c r="JVE40" s="170"/>
      <c r="JVF40" s="168"/>
      <c r="JVG40" s="169"/>
      <c r="JVH40" s="169"/>
      <c r="JVI40" s="169"/>
      <c r="JVJ40" s="169"/>
      <c r="JVK40" s="169"/>
      <c r="JVL40" s="169"/>
      <c r="JVM40" s="169"/>
      <c r="JVN40" s="169"/>
      <c r="JVO40" s="169"/>
      <c r="JVP40" s="170"/>
      <c r="JVQ40" s="168"/>
      <c r="JVR40" s="169"/>
      <c r="JVS40" s="169"/>
      <c r="JVT40" s="169"/>
      <c r="JVU40" s="169"/>
      <c r="JVV40" s="169"/>
      <c r="JVW40" s="169"/>
      <c r="JVX40" s="169"/>
      <c r="JVY40" s="169"/>
      <c r="JVZ40" s="169"/>
      <c r="JWA40" s="170"/>
      <c r="JWB40" s="168"/>
      <c r="JWC40" s="169"/>
      <c r="JWD40" s="169"/>
      <c r="JWE40" s="169"/>
      <c r="JWF40" s="169"/>
      <c r="JWG40" s="169"/>
      <c r="JWH40" s="169"/>
      <c r="JWI40" s="169"/>
      <c r="JWJ40" s="169"/>
      <c r="JWK40" s="169"/>
      <c r="JWL40" s="170"/>
      <c r="JWM40" s="168"/>
      <c r="JWN40" s="169"/>
      <c r="JWO40" s="169"/>
      <c r="JWP40" s="169"/>
      <c r="JWQ40" s="169"/>
      <c r="JWR40" s="169"/>
      <c r="JWS40" s="169"/>
      <c r="JWT40" s="169"/>
      <c r="JWU40" s="169"/>
      <c r="JWV40" s="169"/>
      <c r="JWW40" s="170"/>
      <c r="JWX40" s="168"/>
      <c r="JWY40" s="169"/>
      <c r="JWZ40" s="169"/>
      <c r="JXA40" s="169"/>
      <c r="JXB40" s="169"/>
      <c r="JXC40" s="169"/>
      <c r="JXD40" s="169"/>
      <c r="JXE40" s="169"/>
      <c r="JXF40" s="169"/>
      <c r="JXG40" s="169"/>
      <c r="JXH40" s="170"/>
      <c r="JXI40" s="168"/>
      <c r="JXJ40" s="169"/>
      <c r="JXK40" s="169"/>
      <c r="JXL40" s="169"/>
      <c r="JXM40" s="169"/>
      <c r="JXN40" s="169"/>
      <c r="JXO40" s="169"/>
      <c r="JXP40" s="169"/>
      <c r="JXQ40" s="169"/>
      <c r="JXR40" s="169"/>
      <c r="JXS40" s="170"/>
      <c r="JXT40" s="168"/>
      <c r="JXU40" s="169"/>
      <c r="JXV40" s="169"/>
      <c r="JXW40" s="169"/>
      <c r="JXX40" s="169"/>
      <c r="JXY40" s="169"/>
      <c r="JXZ40" s="169"/>
      <c r="JYA40" s="169"/>
      <c r="JYB40" s="169"/>
      <c r="JYC40" s="169"/>
      <c r="JYD40" s="170"/>
      <c r="JYE40" s="168"/>
      <c r="JYF40" s="169"/>
      <c r="JYG40" s="169"/>
      <c r="JYH40" s="169"/>
      <c r="JYI40" s="169"/>
      <c r="JYJ40" s="169"/>
      <c r="JYK40" s="169"/>
      <c r="JYL40" s="169"/>
      <c r="JYM40" s="169"/>
      <c r="JYN40" s="169"/>
      <c r="JYO40" s="170"/>
      <c r="JYP40" s="168"/>
      <c r="JYQ40" s="169"/>
      <c r="JYR40" s="169"/>
      <c r="JYS40" s="169"/>
      <c r="JYT40" s="169"/>
      <c r="JYU40" s="169"/>
      <c r="JYV40" s="169"/>
      <c r="JYW40" s="169"/>
      <c r="JYX40" s="169"/>
      <c r="JYY40" s="169"/>
      <c r="JYZ40" s="170"/>
      <c r="JZA40" s="168"/>
      <c r="JZB40" s="169"/>
      <c r="JZC40" s="169"/>
      <c r="JZD40" s="169"/>
      <c r="JZE40" s="169"/>
      <c r="JZF40" s="169"/>
      <c r="JZG40" s="169"/>
      <c r="JZH40" s="169"/>
      <c r="JZI40" s="169"/>
      <c r="JZJ40" s="169"/>
      <c r="JZK40" s="170"/>
      <c r="JZL40" s="168"/>
      <c r="JZM40" s="169"/>
      <c r="JZN40" s="169"/>
      <c r="JZO40" s="169"/>
      <c r="JZP40" s="169"/>
      <c r="JZQ40" s="169"/>
      <c r="JZR40" s="169"/>
      <c r="JZS40" s="169"/>
      <c r="JZT40" s="169"/>
      <c r="JZU40" s="169"/>
      <c r="JZV40" s="170"/>
      <c r="JZW40" s="168"/>
      <c r="JZX40" s="169"/>
      <c r="JZY40" s="169"/>
      <c r="JZZ40" s="169"/>
      <c r="KAA40" s="169"/>
      <c r="KAB40" s="169"/>
      <c r="KAC40" s="169"/>
      <c r="KAD40" s="169"/>
      <c r="KAE40" s="169"/>
      <c r="KAF40" s="169"/>
      <c r="KAG40" s="170"/>
      <c r="KAH40" s="168"/>
      <c r="KAI40" s="169"/>
      <c r="KAJ40" s="169"/>
      <c r="KAK40" s="169"/>
      <c r="KAL40" s="169"/>
      <c r="KAM40" s="169"/>
      <c r="KAN40" s="169"/>
      <c r="KAO40" s="169"/>
      <c r="KAP40" s="169"/>
      <c r="KAQ40" s="169"/>
      <c r="KAR40" s="170"/>
      <c r="KAS40" s="168"/>
      <c r="KAT40" s="169"/>
      <c r="KAU40" s="169"/>
      <c r="KAV40" s="169"/>
      <c r="KAW40" s="169"/>
      <c r="KAX40" s="169"/>
      <c r="KAY40" s="169"/>
      <c r="KAZ40" s="169"/>
      <c r="KBA40" s="169"/>
      <c r="KBB40" s="169"/>
      <c r="KBC40" s="170"/>
      <c r="KBD40" s="168"/>
      <c r="KBE40" s="169"/>
      <c r="KBF40" s="169"/>
      <c r="KBG40" s="169"/>
      <c r="KBH40" s="169"/>
      <c r="KBI40" s="169"/>
      <c r="KBJ40" s="169"/>
      <c r="KBK40" s="169"/>
      <c r="KBL40" s="169"/>
      <c r="KBM40" s="169"/>
      <c r="KBN40" s="170"/>
      <c r="KBO40" s="168"/>
      <c r="KBP40" s="169"/>
      <c r="KBQ40" s="169"/>
      <c r="KBR40" s="169"/>
      <c r="KBS40" s="169"/>
      <c r="KBT40" s="169"/>
      <c r="KBU40" s="169"/>
      <c r="KBV40" s="169"/>
      <c r="KBW40" s="169"/>
      <c r="KBX40" s="169"/>
      <c r="KBY40" s="170"/>
      <c r="KBZ40" s="168"/>
      <c r="KCA40" s="169"/>
      <c r="KCB40" s="169"/>
      <c r="KCC40" s="169"/>
      <c r="KCD40" s="169"/>
      <c r="KCE40" s="169"/>
      <c r="KCF40" s="169"/>
      <c r="KCG40" s="169"/>
      <c r="KCH40" s="169"/>
      <c r="KCI40" s="169"/>
      <c r="KCJ40" s="170"/>
      <c r="KCK40" s="168"/>
      <c r="KCL40" s="169"/>
      <c r="KCM40" s="169"/>
      <c r="KCN40" s="169"/>
      <c r="KCO40" s="169"/>
      <c r="KCP40" s="169"/>
      <c r="KCQ40" s="169"/>
      <c r="KCR40" s="169"/>
      <c r="KCS40" s="169"/>
      <c r="KCT40" s="169"/>
      <c r="KCU40" s="170"/>
      <c r="KCV40" s="168"/>
      <c r="KCW40" s="169"/>
      <c r="KCX40" s="169"/>
      <c r="KCY40" s="169"/>
      <c r="KCZ40" s="169"/>
      <c r="KDA40" s="169"/>
      <c r="KDB40" s="169"/>
      <c r="KDC40" s="169"/>
      <c r="KDD40" s="169"/>
      <c r="KDE40" s="169"/>
      <c r="KDF40" s="170"/>
      <c r="KDG40" s="168"/>
      <c r="KDH40" s="169"/>
      <c r="KDI40" s="169"/>
      <c r="KDJ40" s="169"/>
      <c r="KDK40" s="169"/>
      <c r="KDL40" s="169"/>
      <c r="KDM40" s="169"/>
      <c r="KDN40" s="169"/>
      <c r="KDO40" s="169"/>
      <c r="KDP40" s="169"/>
      <c r="KDQ40" s="170"/>
      <c r="KDR40" s="168"/>
      <c r="KDS40" s="169"/>
      <c r="KDT40" s="169"/>
      <c r="KDU40" s="169"/>
      <c r="KDV40" s="169"/>
      <c r="KDW40" s="169"/>
      <c r="KDX40" s="169"/>
      <c r="KDY40" s="169"/>
      <c r="KDZ40" s="169"/>
      <c r="KEA40" s="169"/>
      <c r="KEB40" s="170"/>
      <c r="KEC40" s="168"/>
      <c r="KED40" s="169"/>
      <c r="KEE40" s="169"/>
      <c r="KEF40" s="169"/>
      <c r="KEG40" s="169"/>
      <c r="KEH40" s="169"/>
      <c r="KEI40" s="169"/>
      <c r="KEJ40" s="169"/>
      <c r="KEK40" s="169"/>
      <c r="KEL40" s="169"/>
      <c r="KEM40" s="170"/>
      <c r="KEN40" s="168"/>
      <c r="KEO40" s="169"/>
      <c r="KEP40" s="169"/>
      <c r="KEQ40" s="169"/>
      <c r="KER40" s="169"/>
      <c r="KES40" s="169"/>
      <c r="KET40" s="169"/>
      <c r="KEU40" s="169"/>
      <c r="KEV40" s="169"/>
      <c r="KEW40" s="169"/>
      <c r="KEX40" s="170"/>
      <c r="KEY40" s="168"/>
      <c r="KEZ40" s="169"/>
      <c r="KFA40" s="169"/>
      <c r="KFB40" s="169"/>
      <c r="KFC40" s="169"/>
      <c r="KFD40" s="169"/>
      <c r="KFE40" s="169"/>
      <c r="KFF40" s="169"/>
      <c r="KFG40" s="169"/>
      <c r="KFH40" s="169"/>
      <c r="KFI40" s="170"/>
      <c r="KFJ40" s="168"/>
      <c r="KFK40" s="169"/>
      <c r="KFL40" s="169"/>
      <c r="KFM40" s="169"/>
      <c r="KFN40" s="169"/>
      <c r="KFO40" s="169"/>
      <c r="KFP40" s="169"/>
      <c r="KFQ40" s="169"/>
      <c r="KFR40" s="169"/>
      <c r="KFS40" s="169"/>
      <c r="KFT40" s="170"/>
      <c r="KFU40" s="168"/>
      <c r="KFV40" s="169"/>
      <c r="KFW40" s="169"/>
      <c r="KFX40" s="169"/>
      <c r="KFY40" s="169"/>
      <c r="KFZ40" s="169"/>
      <c r="KGA40" s="169"/>
      <c r="KGB40" s="169"/>
      <c r="KGC40" s="169"/>
      <c r="KGD40" s="169"/>
      <c r="KGE40" s="170"/>
      <c r="KGF40" s="168"/>
      <c r="KGG40" s="169"/>
      <c r="KGH40" s="169"/>
      <c r="KGI40" s="169"/>
      <c r="KGJ40" s="169"/>
      <c r="KGK40" s="169"/>
      <c r="KGL40" s="169"/>
      <c r="KGM40" s="169"/>
      <c r="KGN40" s="169"/>
      <c r="KGO40" s="169"/>
      <c r="KGP40" s="170"/>
      <c r="KGQ40" s="168"/>
      <c r="KGR40" s="169"/>
      <c r="KGS40" s="169"/>
      <c r="KGT40" s="169"/>
      <c r="KGU40" s="169"/>
      <c r="KGV40" s="169"/>
      <c r="KGW40" s="169"/>
      <c r="KGX40" s="169"/>
      <c r="KGY40" s="169"/>
      <c r="KGZ40" s="169"/>
      <c r="KHA40" s="170"/>
      <c r="KHB40" s="168"/>
      <c r="KHC40" s="169"/>
      <c r="KHD40" s="169"/>
      <c r="KHE40" s="169"/>
      <c r="KHF40" s="169"/>
      <c r="KHG40" s="169"/>
      <c r="KHH40" s="169"/>
      <c r="KHI40" s="169"/>
      <c r="KHJ40" s="169"/>
      <c r="KHK40" s="169"/>
      <c r="KHL40" s="170"/>
      <c r="KHM40" s="168"/>
      <c r="KHN40" s="169"/>
      <c r="KHO40" s="169"/>
      <c r="KHP40" s="169"/>
      <c r="KHQ40" s="169"/>
      <c r="KHR40" s="169"/>
      <c r="KHS40" s="169"/>
      <c r="KHT40" s="169"/>
      <c r="KHU40" s="169"/>
      <c r="KHV40" s="169"/>
      <c r="KHW40" s="170"/>
      <c r="KHX40" s="168"/>
      <c r="KHY40" s="169"/>
      <c r="KHZ40" s="169"/>
      <c r="KIA40" s="169"/>
      <c r="KIB40" s="169"/>
      <c r="KIC40" s="169"/>
      <c r="KID40" s="169"/>
      <c r="KIE40" s="169"/>
      <c r="KIF40" s="169"/>
      <c r="KIG40" s="169"/>
      <c r="KIH40" s="170"/>
      <c r="KII40" s="168"/>
      <c r="KIJ40" s="169"/>
      <c r="KIK40" s="169"/>
      <c r="KIL40" s="169"/>
      <c r="KIM40" s="169"/>
      <c r="KIN40" s="169"/>
      <c r="KIO40" s="169"/>
      <c r="KIP40" s="169"/>
      <c r="KIQ40" s="169"/>
      <c r="KIR40" s="169"/>
      <c r="KIS40" s="170"/>
      <c r="KIT40" s="168"/>
      <c r="KIU40" s="169"/>
      <c r="KIV40" s="169"/>
      <c r="KIW40" s="169"/>
      <c r="KIX40" s="169"/>
      <c r="KIY40" s="169"/>
      <c r="KIZ40" s="169"/>
      <c r="KJA40" s="169"/>
      <c r="KJB40" s="169"/>
      <c r="KJC40" s="169"/>
      <c r="KJD40" s="170"/>
      <c r="KJE40" s="168"/>
      <c r="KJF40" s="169"/>
      <c r="KJG40" s="169"/>
      <c r="KJH40" s="169"/>
      <c r="KJI40" s="169"/>
      <c r="KJJ40" s="169"/>
      <c r="KJK40" s="169"/>
      <c r="KJL40" s="169"/>
      <c r="KJM40" s="169"/>
      <c r="KJN40" s="169"/>
      <c r="KJO40" s="170"/>
      <c r="KJP40" s="168"/>
      <c r="KJQ40" s="169"/>
      <c r="KJR40" s="169"/>
      <c r="KJS40" s="169"/>
      <c r="KJT40" s="169"/>
      <c r="KJU40" s="169"/>
      <c r="KJV40" s="169"/>
      <c r="KJW40" s="169"/>
      <c r="KJX40" s="169"/>
      <c r="KJY40" s="169"/>
      <c r="KJZ40" s="170"/>
      <c r="KKA40" s="168"/>
      <c r="KKB40" s="169"/>
      <c r="KKC40" s="169"/>
      <c r="KKD40" s="169"/>
      <c r="KKE40" s="169"/>
      <c r="KKF40" s="169"/>
      <c r="KKG40" s="169"/>
      <c r="KKH40" s="169"/>
      <c r="KKI40" s="169"/>
      <c r="KKJ40" s="169"/>
      <c r="KKK40" s="170"/>
      <c r="KKL40" s="168"/>
      <c r="KKM40" s="169"/>
      <c r="KKN40" s="169"/>
      <c r="KKO40" s="169"/>
      <c r="KKP40" s="169"/>
      <c r="KKQ40" s="169"/>
      <c r="KKR40" s="169"/>
      <c r="KKS40" s="169"/>
      <c r="KKT40" s="169"/>
      <c r="KKU40" s="169"/>
      <c r="KKV40" s="170"/>
      <c r="KKW40" s="168"/>
      <c r="KKX40" s="169"/>
      <c r="KKY40" s="169"/>
      <c r="KKZ40" s="169"/>
      <c r="KLA40" s="169"/>
      <c r="KLB40" s="169"/>
      <c r="KLC40" s="169"/>
      <c r="KLD40" s="169"/>
      <c r="KLE40" s="169"/>
      <c r="KLF40" s="169"/>
      <c r="KLG40" s="170"/>
      <c r="KLH40" s="168"/>
      <c r="KLI40" s="169"/>
      <c r="KLJ40" s="169"/>
      <c r="KLK40" s="169"/>
      <c r="KLL40" s="169"/>
      <c r="KLM40" s="169"/>
      <c r="KLN40" s="169"/>
      <c r="KLO40" s="169"/>
      <c r="KLP40" s="169"/>
      <c r="KLQ40" s="169"/>
      <c r="KLR40" s="170"/>
      <c r="KLS40" s="168"/>
      <c r="KLT40" s="169"/>
      <c r="KLU40" s="169"/>
      <c r="KLV40" s="169"/>
      <c r="KLW40" s="169"/>
      <c r="KLX40" s="169"/>
      <c r="KLY40" s="169"/>
      <c r="KLZ40" s="169"/>
      <c r="KMA40" s="169"/>
      <c r="KMB40" s="169"/>
      <c r="KMC40" s="170"/>
      <c r="KMD40" s="168"/>
      <c r="KME40" s="169"/>
      <c r="KMF40" s="169"/>
      <c r="KMG40" s="169"/>
      <c r="KMH40" s="169"/>
      <c r="KMI40" s="169"/>
      <c r="KMJ40" s="169"/>
      <c r="KMK40" s="169"/>
      <c r="KML40" s="169"/>
      <c r="KMM40" s="169"/>
      <c r="KMN40" s="170"/>
      <c r="KMO40" s="168"/>
      <c r="KMP40" s="169"/>
      <c r="KMQ40" s="169"/>
      <c r="KMR40" s="169"/>
      <c r="KMS40" s="169"/>
      <c r="KMT40" s="169"/>
      <c r="KMU40" s="169"/>
      <c r="KMV40" s="169"/>
      <c r="KMW40" s="169"/>
      <c r="KMX40" s="169"/>
      <c r="KMY40" s="170"/>
      <c r="KMZ40" s="168"/>
      <c r="KNA40" s="169"/>
      <c r="KNB40" s="169"/>
      <c r="KNC40" s="169"/>
      <c r="KND40" s="169"/>
      <c r="KNE40" s="169"/>
      <c r="KNF40" s="169"/>
      <c r="KNG40" s="169"/>
      <c r="KNH40" s="169"/>
      <c r="KNI40" s="169"/>
      <c r="KNJ40" s="170"/>
      <c r="KNK40" s="168"/>
      <c r="KNL40" s="169"/>
      <c r="KNM40" s="169"/>
      <c r="KNN40" s="169"/>
      <c r="KNO40" s="169"/>
      <c r="KNP40" s="169"/>
      <c r="KNQ40" s="169"/>
      <c r="KNR40" s="169"/>
      <c r="KNS40" s="169"/>
      <c r="KNT40" s="169"/>
      <c r="KNU40" s="170"/>
      <c r="KNV40" s="168"/>
      <c r="KNW40" s="169"/>
      <c r="KNX40" s="169"/>
      <c r="KNY40" s="169"/>
      <c r="KNZ40" s="169"/>
      <c r="KOA40" s="169"/>
      <c r="KOB40" s="169"/>
      <c r="KOC40" s="169"/>
      <c r="KOD40" s="169"/>
      <c r="KOE40" s="169"/>
      <c r="KOF40" s="170"/>
      <c r="KOG40" s="168"/>
      <c r="KOH40" s="169"/>
      <c r="KOI40" s="169"/>
      <c r="KOJ40" s="169"/>
      <c r="KOK40" s="169"/>
      <c r="KOL40" s="169"/>
      <c r="KOM40" s="169"/>
      <c r="KON40" s="169"/>
      <c r="KOO40" s="169"/>
      <c r="KOP40" s="169"/>
      <c r="KOQ40" s="170"/>
      <c r="KOR40" s="168"/>
      <c r="KOS40" s="169"/>
      <c r="KOT40" s="169"/>
      <c r="KOU40" s="169"/>
      <c r="KOV40" s="169"/>
      <c r="KOW40" s="169"/>
      <c r="KOX40" s="169"/>
      <c r="KOY40" s="169"/>
      <c r="KOZ40" s="169"/>
      <c r="KPA40" s="169"/>
      <c r="KPB40" s="170"/>
      <c r="KPC40" s="168"/>
      <c r="KPD40" s="169"/>
      <c r="KPE40" s="169"/>
      <c r="KPF40" s="169"/>
      <c r="KPG40" s="169"/>
      <c r="KPH40" s="169"/>
      <c r="KPI40" s="169"/>
      <c r="KPJ40" s="169"/>
      <c r="KPK40" s="169"/>
      <c r="KPL40" s="169"/>
      <c r="KPM40" s="170"/>
      <c r="KPN40" s="168"/>
      <c r="KPO40" s="169"/>
      <c r="KPP40" s="169"/>
      <c r="KPQ40" s="169"/>
      <c r="KPR40" s="169"/>
      <c r="KPS40" s="169"/>
      <c r="KPT40" s="169"/>
      <c r="KPU40" s="169"/>
      <c r="KPV40" s="169"/>
      <c r="KPW40" s="169"/>
      <c r="KPX40" s="170"/>
      <c r="KPY40" s="168"/>
      <c r="KPZ40" s="169"/>
      <c r="KQA40" s="169"/>
      <c r="KQB40" s="169"/>
      <c r="KQC40" s="169"/>
      <c r="KQD40" s="169"/>
      <c r="KQE40" s="169"/>
      <c r="KQF40" s="169"/>
      <c r="KQG40" s="169"/>
      <c r="KQH40" s="169"/>
      <c r="KQI40" s="170"/>
      <c r="KQJ40" s="168"/>
      <c r="KQK40" s="169"/>
      <c r="KQL40" s="169"/>
      <c r="KQM40" s="169"/>
      <c r="KQN40" s="169"/>
      <c r="KQO40" s="169"/>
      <c r="KQP40" s="169"/>
      <c r="KQQ40" s="169"/>
      <c r="KQR40" s="169"/>
      <c r="KQS40" s="169"/>
      <c r="KQT40" s="170"/>
      <c r="KQU40" s="168"/>
      <c r="KQV40" s="169"/>
      <c r="KQW40" s="169"/>
      <c r="KQX40" s="169"/>
      <c r="KQY40" s="169"/>
      <c r="KQZ40" s="169"/>
      <c r="KRA40" s="169"/>
      <c r="KRB40" s="169"/>
      <c r="KRC40" s="169"/>
      <c r="KRD40" s="169"/>
      <c r="KRE40" s="170"/>
      <c r="KRF40" s="168"/>
      <c r="KRG40" s="169"/>
      <c r="KRH40" s="169"/>
      <c r="KRI40" s="169"/>
      <c r="KRJ40" s="169"/>
      <c r="KRK40" s="169"/>
      <c r="KRL40" s="169"/>
      <c r="KRM40" s="169"/>
      <c r="KRN40" s="169"/>
      <c r="KRO40" s="169"/>
      <c r="KRP40" s="170"/>
      <c r="KRQ40" s="168"/>
      <c r="KRR40" s="169"/>
      <c r="KRS40" s="169"/>
      <c r="KRT40" s="169"/>
      <c r="KRU40" s="169"/>
      <c r="KRV40" s="169"/>
      <c r="KRW40" s="169"/>
      <c r="KRX40" s="169"/>
      <c r="KRY40" s="169"/>
      <c r="KRZ40" s="169"/>
      <c r="KSA40" s="170"/>
      <c r="KSB40" s="168"/>
      <c r="KSC40" s="169"/>
      <c r="KSD40" s="169"/>
      <c r="KSE40" s="169"/>
      <c r="KSF40" s="169"/>
      <c r="KSG40" s="169"/>
      <c r="KSH40" s="169"/>
      <c r="KSI40" s="169"/>
      <c r="KSJ40" s="169"/>
      <c r="KSK40" s="169"/>
      <c r="KSL40" s="170"/>
      <c r="KSM40" s="168"/>
      <c r="KSN40" s="169"/>
      <c r="KSO40" s="169"/>
      <c r="KSP40" s="169"/>
      <c r="KSQ40" s="169"/>
      <c r="KSR40" s="169"/>
      <c r="KSS40" s="169"/>
      <c r="KST40" s="169"/>
      <c r="KSU40" s="169"/>
      <c r="KSV40" s="169"/>
      <c r="KSW40" s="170"/>
      <c r="KSX40" s="168"/>
      <c r="KSY40" s="169"/>
      <c r="KSZ40" s="169"/>
      <c r="KTA40" s="169"/>
      <c r="KTB40" s="169"/>
      <c r="KTC40" s="169"/>
      <c r="KTD40" s="169"/>
      <c r="KTE40" s="169"/>
      <c r="KTF40" s="169"/>
      <c r="KTG40" s="169"/>
      <c r="KTH40" s="170"/>
      <c r="KTI40" s="168"/>
      <c r="KTJ40" s="169"/>
      <c r="KTK40" s="169"/>
      <c r="KTL40" s="169"/>
      <c r="KTM40" s="169"/>
      <c r="KTN40" s="169"/>
      <c r="KTO40" s="169"/>
      <c r="KTP40" s="169"/>
      <c r="KTQ40" s="169"/>
      <c r="KTR40" s="169"/>
      <c r="KTS40" s="170"/>
      <c r="KTT40" s="168"/>
      <c r="KTU40" s="169"/>
      <c r="KTV40" s="169"/>
      <c r="KTW40" s="169"/>
      <c r="KTX40" s="169"/>
      <c r="KTY40" s="169"/>
      <c r="KTZ40" s="169"/>
      <c r="KUA40" s="169"/>
      <c r="KUB40" s="169"/>
      <c r="KUC40" s="169"/>
      <c r="KUD40" s="170"/>
      <c r="KUE40" s="168"/>
      <c r="KUF40" s="169"/>
      <c r="KUG40" s="169"/>
      <c r="KUH40" s="169"/>
      <c r="KUI40" s="169"/>
      <c r="KUJ40" s="169"/>
      <c r="KUK40" s="169"/>
      <c r="KUL40" s="169"/>
      <c r="KUM40" s="169"/>
      <c r="KUN40" s="169"/>
      <c r="KUO40" s="170"/>
      <c r="KUP40" s="168"/>
      <c r="KUQ40" s="169"/>
      <c r="KUR40" s="169"/>
      <c r="KUS40" s="169"/>
      <c r="KUT40" s="169"/>
      <c r="KUU40" s="169"/>
      <c r="KUV40" s="169"/>
      <c r="KUW40" s="169"/>
      <c r="KUX40" s="169"/>
      <c r="KUY40" s="169"/>
      <c r="KUZ40" s="170"/>
      <c r="KVA40" s="168"/>
      <c r="KVB40" s="169"/>
      <c r="KVC40" s="169"/>
      <c r="KVD40" s="169"/>
      <c r="KVE40" s="169"/>
      <c r="KVF40" s="169"/>
      <c r="KVG40" s="169"/>
      <c r="KVH40" s="169"/>
      <c r="KVI40" s="169"/>
      <c r="KVJ40" s="169"/>
      <c r="KVK40" s="170"/>
      <c r="KVL40" s="168"/>
      <c r="KVM40" s="169"/>
      <c r="KVN40" s="169"/>
      <c r="KVO40" s="169"/>
      <c r="KVP40" s="169"/>
      <c r="KVQ40" s="169"/>
      <c r="KVR40" s="169"/>
      <c r="KVS40" s="169"/>
      <c r="KVT40" s="169"/>
      <c r="KVU40" s="169"/>
      <c r="KVV40" s="170"/>
      <c r="KVW40" s="168"/>
      <c r="KVX40" s="169"/>
      <c r="KVY40" s="169"/>
      <c r="KVZ40" s="169"/>
      <c r="KWA40" s="169"/>
      <c r="KWB40" s="169"/>
      <c r="KWC40" s="169"/>
      <c r="KWD40" s="169"/>
      <c r="KWE40" s="169"/>
      <c r="KWF40" s="169"/>
      <c r="KWG40" s="170"/>
      <c r="KWH40" s="168"/>
      <c r="KWI40" s="169"/>
      <c r="KWJ40" s="169"/>
      <c r="KWK40" s="169"/>
      <c r="KWL40" s="169"/>
      <c r="KWM40" s="169"/>
      <c r="KWN40" s="169"/>
      <c r="KWO40" s="169"/>
      <c r="KWP40" s="169"/>
      <c r="KWQ40" s="169"/>
      <c r="KWR40" s="170"/>
      <c r="KWS40" s="168"/>
      <c r="KWT40" s="169"/>
      <c r="KWU40" s="169"/>
      <c r="KWV40" s="169"/>
      <c r="KWW40" s="169"/>
      <c r="KWX40" s="169"/>
      <c r="KWY40" s="169"/>
      <c r="KWZ40" s="169"/>
      <c r="KXA40" s="169"/>
      <c r="KXB40" s="169"/>
      <c r="KXC40" s="170"/>
      <c r="KXD40" s="168"/>
      <c r="KXE40" s="169"/>
      <c r="KXF40" s="169"/>
      <c r="KXG40" s="169"/>
      <c r="KXH40" s="169"/>
      <c r="KXI40" s="169"/>
      <c r="KXJ40" s="169"/>
      <c r="KXK40" s="169"/>
      <c r="KXL40" s="169"/>
      <c r="KXM40" s="169"/>
      <c r="KXN40" s="170"/>
      <c r="KXO40" s="168"/>
      <c r="KXP40" s="169"/>
      <c r="KXQ40" s="169"/>
      <c r="KXR40" s="169"/>
      <c r="KXS40" s="169"/>
      <c r="KXT40" s="169"/>
      <c r="KXU40" s="169"/>
      <c r="KXV40" s="169"/>
      <c r="KXW40" s="169"/>
      <c r="KXX40" s="169"/>
      <c r="KXY40" s="170"/>
      <c r="KXZ40" s="168"/>
      <c r="KYA40" s="169"/>
      <c r="KYB40" s="169"/>
      <c r="KYC40" s="169"/>
      <c r="KYD40" s="169"/>
      <c r="KYE40" s="169"/>
      <c r="KYF40" s="169"/>
      <c r="KYG40" s="169"/>
      <c r="KYH40" s="169"/>
      <c r="KYI40" s="169"/>
      <c r="KYJ40" s="170"/>
      <c r="KYK40" s="168"/>
      <c r="KYL40" s="169"/>
      <c r="KYM40" s="169"/>
      <c r="KYN40" s="169"/>
      <c r="KYO40" s="169"/>
      <c r="KYP40" s="169"/>
      <c r="KYQ40" s="169"/>
      <c r="KYR40" s="169"/>
      <c r="KYS40" s="169"/>
      <c r="KYT40" s="169"/>
      <c r="KYU40" s="170"/>
      <c r="KYV40" s="168"/>
      <c r="KYW40" s="169"/>
      <c r="KYX40" s="169"/>
      <c r="KYY40" s="169"/>
      <c r="KYZ40" s="169"/>
      <c r="KZA40" s="169"/>
      <c r="KZB40" s="169"/>
      <c r="KZC40" s="169"/>
      <c r="KZD40" s="169"/>
      <c r="KZE40" s="169"/>
      <c r="KZF40" s="170"/>
      <c r="KZG40" s="168"/>
      <c r="KZH40" s="169"/>
      <c r="KZI40" s="169"/>
      <c r="KZJ40" s="169"/>
      <c r="KZK40" s="169"/>
      <c r="KZL40" s="169"/>
      <c r="KZM40" s="169"/>
      <c r="KZN40" s="169"/>
      <c r="KZO40" s="169"/>
      <c r="KZP40" s="169"/>
      <c r="KZQ40" s="170"/>
      <c r="KZR40" s="168"/>
      <c r="KZS40" s="169"/>
      <c r="KZT40" s="169"/>
      <c r="KZU40" s="169"/>
      <c r="KZV40" s="169"/>
      <c r="KZW40" s="169"/>
      <c r="KZX40" s="169"/>
      <c r="KZY40" s="169"/>
      <c r="KZZ40" s="169"/>
      <c r="LAA40" s="169"/>
      <c r="LAB40" s="170"/>
      <c r="LAC40" s="168"/>
      <c r="LAD40" s="169"/>
      <c r="LAE40" s="169"/>
      <c r="LAF40" s="169"/>
      <c r="LAG40" s="169"/>
      <c r="LAH40" s="169"/>
      <c r="LAI40" s="169"/>
      <c r="LAJ40" s="169"/>
      <c r="LAK40" s="169"/>
      <c r="LAL40" s="169"/>
      <c r="LAM40" s="170"/>
      <c r="LAN40" s="168"/>
      <c r="LAO40" s="169"/>
      <c r="LAP40" s="169"/>
      <c r="LAQ40" s="169"/>
      <c r="LAR40" s="169"/>
      <c r="LAS40" s="169"/>
      <c r="LAT40" s="169"/>
      <c r="LAU40" s="169"/>
      <c r="LAV40" s="169"/>
      <c r="LAW40" s="169"/>
      <c r="LAX40" s="170"/>
      <c r="LAY40" s="168"/>
      <c r="LAZ40" s="169"/>
      <c r="LBA40" s="169"/>
      <c r="LBB40" s="169"/>
      <c r="LBC40" s="169"/>
      <c r="LBD40" s="169"/>
      <c r="LBE40" s="169"/>
      <c r="LBF40" s="169"/>
      <c r="LBG40" s="169"/>
      <c r="LBH40" s="169"/>
      <c r="LBI40" s="170"/>
      <c r="LBJ40" s="168"/>
      <c r="LBK40" s="169"/>
      <c r="LBL40" s="169"/>
      <c r="LBM40" s="169"/>
      <c r="LBN40" s="169"/>
      <c r="LBO40" s="169"/>
      <c r="LBP40" s="169"/>
      <c r="LBQ40" s="169"/>
      <c r="LBR40" s="169"/>
      <c r="LBS40" s="169"/>
      <c r="LBT40" s="170"/>
      <c r="LBU40" s="168"/>
      <c r="LBV40" s="169"/>
      <c r="LBW40" s="169"/>
      <c r="LBX40" s="169"/>
      <c r="LBY40" s="169"/>
      <c r="LBZ40" s="169"/>
      <c r="LCA40" s="169"/>
      <c r="LCB40" s="169"/>
      <c r="LCC40" s="169"/>
      <c r="LCD40" s="169"/>
      <c r="LCE40" s="170"/>
      <c r="LCF40" s="168"/>
      <c r="LCG40" s="169"/>
      <c r="LCH40" s="169"/>
      <c r="LCI40" s="169"/>
      <c r="LCJ40" s="169"/>
      <c r="LCK40" s="169"/>
      <c r="LCL40" s="169"/>
      <c r="LCM40" s="169"/>
      <c r="LCN40" s="169"/>
      <c r="LCO40" s="169"/>
      <c r="LCP40" s="170"/>
      <c r="LCQ40" s="168"/>
      <c r="LCR40" s="169"/>
      <c r="LCS40" s="169"/>
      <c r="LCT40" s="169"/>
      <c r="LCU40" s="169"/>
      <c r="LCV40" s="169"/>
      <c r="LCW40" s="169"/>
      <c r="LCX40" s="169"/>
      <c r="LCY40" s="169"/>
      <c r="LCZ40" s="169"/>
      <c r="LDA40" s="170"/>
      <c r="LDB40" s="168"/>
      <c r="LDC40" s="169"/>
      <c r="LDD40" s="169"/>
      <c r="LDE40" s="169"/>
      <c r="LDF40" s="169"/>
      <c r="LDG40" s="169"/>
      <c r="LDH40" s="169"/>
      <c r="LDI40" s="169"/>
      <c r="LDJ40" s="169"/>
      <c r="LDK40" s="169"/>
      <c r="LDL40" s="170"/>
      <c r="LDM40" s="168"/>
      <c r="LDN40" s="169"/>
      <c r="LDO40" s="169"/>
      <c r="LDP40" s="169"/>
      <c r="LDQ40" s="169"/>
      <c r="LDR40" s="169"/>
      <c r="LDS40" s="169"/>
      <c r="LDT40" s="169"/>
      <c r="LDU40" s="169"/>
      <c r="LDV40" s="169"/>
      <c r="LDW40" s="170"/>
      <c r="LDX40" s="168"/>
      <c r="LDY40" s="169"/>
      <c r="LDZ40" s="169"/>
      <c r="LEA40" s="169"/>
      <c r="LEB40" s="169"/>
      <c r="LEC40" s="169"/>
      <c r="LED40" s="169"/>
      <c r="LEE40" s="169"/>
      <c r="LEF40" s="169"/>
      <c r="LEG40" s="169"/>
      <c r="LEH40" s="170"/>
      <c r="LEI40" s="168"/>
      <c r="LEJ40" s="169"/>
      <c r="LEK40" s="169"/>
      <c r="LEL40" s="169"/>
      <c r="LEM40" s="169"/>
      <c r="LEN40" s="169"/>
      <c r="LEO40" s="169"/>
      <c r="LEP40" s="169"/>
      <c r="LEQ40" s="169"/>
      <c r="LER40" s="169"/>
      <c r="LES40" s="170"/>
      <c r="LET40" s="168"/>
      <c r="LEU40" s="169"/>
      <c r="LEV40" s="169"/>
      <c r="LEW40" s="169"/>
      <c r="LEX40" s="169"/>
      <c r="LEY40" s="169"/>
      <c r="LEZ40" s="169"/>
      <c r="LFA40" s="169"/>
      <c r="LFB40" s="169"/>
      <c r="LFC40" s="169"/>
      <c r="LFD40" s="170"/>
      <c r="LFE40" s="168"/>
      <c r="LFF40" s="169"/>
      <c r="LFG40" s="169"/>
      <c r="LFH40" s="169"/>
      <c r="LFI40" s="169"/>
      <c r="LFJ40" s="169"/>
      <c r="LFK40" s="169"/>
      <c r="LFL40" s="169"/>
      <c r="LFM40" s="169"/>
      <c r="LFN40" s="169"/>
      <c r="LFO40" s="170"/>
      <c r="LFP40" s="168"/>
      <c r="LFQ40" s="169"/>
      <c r="LFR40" s="169"/>
      <c r="LFS40" s="169"/>
      <c r="LFT40" s="169"/>
      <c r="LFU40" s="169"/>
      <c r="LFV40" s="169"/>
      <c r="LFW40" s="169"/>
      <c r="LFX40" s="169"/>
      <c r="LFY40" s="169"/>
      <c r="LFZ40" s="170"/>
      <c r="LGA40" s="168"/>
      <c r="LGB40" s="169"/>
      <c r="LGC40" s="169"/>
      <c r="LGD40" s="169"/>
      <c r="LGE40" s="169"/>
      <c r="LGF40" s="169"/>
      <c r="LGG40" s="169"/>
      <c r="LGH40" s="169"/>
      <c r="LGI40" s="169"/>
      <c r="LGJ40" s="169"/>
      <c r="LGK40" s="170"/>
      <c r="LGL40" s="168"/>
      <c r="LGM40" s="169"/>
      <c r="LGN40" s="169"/>
      <c r="LGO40" s="169"/>
      <c r="LGP40" s="169"/>
      <c r="LGQ40" s="169"/>
      <c r="LGR40" s="169"/>
      <c r="LGS40" s="169"/>
      <c r="LGT40" s="169"/>
      <c r="LGU40" s="169"/>
      <c r="LGV40" s="170"/>
      <c r="LGW40" s="168"/>
      <c r="LGX40" s="169"/>
      <c r="LGY40" s="169"/>
      <c r="LGZ40" s="169"/>
      <c r="LHA40" s="169"/>
      <c r="LHB40" s="169"/>
      <c r="LHC40" s="169"/>
      <c r="LHD40" s="169"/>
      <c r="LHE40" s="169"/>
      <c r="LHF40" s="169"/>
      <c r="LHG40" s="170"/>
      <c r="LHH40" s="168"/>
      <c r="LHI40" s="169"/>
      <c r="LHJ40" s="169"/>
      <c r="LHK40" s="169"/>
      <c r="LHL40" s="169"/>
      <c r="LHM40" s="169"/>
      <c r="LHN40" s="169"/>
      <c r="LHO40" s="169"/>
      <c r="LHP40" s="169"/>
      <c r="LHQ40" s="169"/>
      <c r="LHR40" s="170"/>
      <c r="LHS40" s="168"/>
      <c r="LHT40" s="169"/>
      <c r="LHU40" s="169"/>
      <c r="LHV40" s="169"/>
      <c r="LHW40" s="169"/>
      <c r="LHX40" s="169"/>
      <c r="LHY40" s="169"/>
      <c r="LHZ40" s="169"/>
      <c r="LIA40" s="169"/>
      <c r="LIB40" s="169"/>
      <c r="LIC40" s="170"/>
      <c r="LID40" s="168"/>
      <c r="LIE40" s="169"/>
      <c r="LIF40" s="169"/>
      <c r="LIG40" s="169"/>
      <c r="LIH40" s="169"/>
      <c r="LII40" s="169"/>
      <c r="LIJ40" s="169"/>
      <c r="LIK40" s="169"/>
      <c r="LIL40" s="169"/>
      <c r="LIM40" s="169"/>
      <c r="LIN40" s="170"/>
      <c r="LIO40" s="168"/>
      <c r="LIP40" s="169"/>
      <c r="LIQ40" s="169"/>
      <c r="LIR40" s="169"/>
      <c r="LIS40" s="169"/>
      <c r="LIT40" s="169"/>
      <c r="LIU40" s="169"/>
      <c r="LIV40" s="169"/>
      <c r="LIW40" s="169"/>
      <c r="LIX40" s="169"/>
      <c r="LIY40" s="170"/>
      <c r="LIZ40" s="168"/>
      <c r="LJA40" s="169"/>
      <c r="LJB40" s="169"/>
      <c r="LJC40" s="169"/>
      <c r="LJD40" s="169"/>
      <c r="LJE40" s="169"/>
      <c r="LJF40" s="169"/>
      <c r="LJG40" s="169"/>
      <c r="LJH40" s="169"/>
      <c r="LJI40" s="169"/>
      <c r="LJJ40" s="170"/>
      <c r="LJK40" s="168"/>
      <c r="LJL40" s="169"/>
      <c r="LJM40" s="169"/>
      <c r="LJN40" s="169"/>
      <c r="LJO40" s="169"/>
      <c r="LJP40" s="169"/>
      <c r="LJQ40" s="169"/>
      <c r="LJR40" s="169"/>
      <c r="LJS40" s="169"/>
      <c r="LJT40" s="169"/>
      <c r="LJU40" s="170"/>
      <c r="LJV40" s="168"/>
      <c r="LJW40" s="169"/>
      <c r="LJX40" s="169"/>
      <c r="LJY40" s="169"/>
      <c r="LJZ40" s="169"/>
      <c r="LKA40" s="169"/>
      <c r="LKB40" s="169"/>
      <c r="LKC40" s="169"/>
      <c r="LKD40" s="169"/>
      <c r="LKE40" s="169"/>
      <c r="LKF40" s="170"/>
      <c r="LKG40" s="168"/>
      <c r="LKH40" s="169"/>
      <c r="LKI40" s="169"/>
      <c r="LKJ40" s="169"/>
      <c r="LKK40" s="169"/>
      <c r="LKL40" s="169"/>
      <c r="LKM40" s="169"/>
      <c r="LKN40" s="169"/>
      <c r="LKO40" s="169"/>
      <c r="LKP40" s="169"/>
      <c r="LKQ40" s="170"/>
      <c r="LKR40" s="168"/>
      <c r="LKS40" s="169"/>
      <c r="LKT40" s="169"/>
      <c r="LKU40" s="169"/>
      <c r="LKV40" s="169"/>
      <c r="LKW40" s="169"/>
      <c r="LKX40" s="169"/>
      <c r="LKY40" s="169"/>
      <c r="LKZ40" s="169"/>
      <c r="LLA40" s="169"/>
      <c r="LLB40" s="170"/>
      <c r="LLC40" s="168"/>
      <c r="LLD40" s="169"/>
      <c r="LLE40" s="169"/>
      <c r="LLF40" s="169"/>
      <c r="LLG40" s="169"/>
      <c r="LLH40" s="169"/>
      <c r="LLI40" s="169"/>
      <c r="LLJ40" s="169"/>
      <c r="LLK40" s="169"/>
      <c r="LLL40" s="169"/>
      <c r="LLM40" s="170"/>
      <c r="LLN40" s="168"/>
      <c r="LLO40" s="169"/>
      <c r="LLP40" s="169"/>
      <c r="LLQ40" s="169"/>
      <c r="LLR40" s="169"/>
      <c r="LLS40" s="169"/>
      <c r="LLT40" s="169"/>
      <c r="LLU40" s="169"/>
      <c r="LLV40" s="169"/>
      <c r="LLW40" s="169"/>
      <c r="LLX40" s="170"/>
      <c r="LLY40" s="168"/>
      <c r="LLZ40" s="169"/>
      <c r="LMA40" s="169"/>
      <c r="LMB40" s="169"/>
      <c r="LMC40" s="169"/>
      <c r="LMD40" s="169"/>
      <c r="LME40" s="169"/>
      <c r="LMF40" s="169"/>
      <c r="LMG40" s="169"/>
      <c r="LMH40" s="169"/>
      <c r="LMI40" s="170"/>
      <c r="LMJ40" s="168"/>
      <c r="LMK40" s="169"/>
      <c r="LML40" s="169"/>
      <c r="LMM40" s="169"/>
      <c r="LMN40" s="169"/>
      <c r="LMO40" s="169"/>
      <c r="LMP40" s="169"/>
      <c r="LMQ40" s="169"/>
      <c r="LMR40" s="169"/>
      <c r="LMS40" s="169"/>
      <c r="LMT40" s="170"/>
      <c r="LMU40" s="168"/>
      <c r="LMV40" s="169"/>
      <c r="LMW40" s="169"/>
      <c r="LMX40" s="169"/>
      <c r="LMY40" s="169"/>
      <c r="LMZ40" s="169"/>
      <c r="LNA40" s="169"/>
      <c r="LNB40" s="169"/>
      <c r="LNC40" s="169"/>
      <c r="LND40" s="169"/>
      <c r="LNE40" s="170"/>
      <c r="LNF40" s="168"/>
      <c r="LNG40" s="169"/>
      <c r="LNH40" s="169"/>
      <c r="LNI40" s="169"/>
      <c r="LNJ40" s="169"/>
      <c r="LNK40" s="169"/>
      <c r="LNL40" s="169"/>
      <c r="LNM40" s="169"/>
      <c r="LNN40" s="169"/>
      <c r="LNO40" s="169"/>
      <c r="LNP40" s="170"/>
      <c r="LNQ40" s="168"/>
      <c r="LNR40" s="169"/>
      <c r="LNS40" s="169"/>
      <c r="LNT40" s="169"/>
      <c r="LNU40" s="169"/>
      <c r="LNV40" s="169"/>
      <c r="LNW40" s="169"/>
      <c r="LNX40" s="169"/>
      <c r="LNY40" s="169"/>
      <c r="LNZ40" s="169"/>
      <c r="LOA40" s="170"/>
      <c r="LOB40" s="168"/>
      <c r="LOC40" s="169"/>
      <c r="LOD40" s="169"/>
      <c r="LOE40" s="169"/>
      <c r="LOF40" s="169"/>
      <c r="LOG40" s="169"/>
      <c r="LOH40" s="169"/>
      <c r="LOI40" s="169"/>
      <c r="LOJ40" s="169"/>
      <c r="LOK40" s="169"/>
      <c r="LOL40" s="170"/>
      <c r="LOM40" s="168"/>
      <c r="LON40" s="169"/>
      <c r="LOO40" s="169"/>
      <c r="LOP40" s="169"/>
      <c r="LOQ40" s="169"/>
      <c r="LOR40" s="169"/>
      <c r="LOS40" s="169"/>
      <c r="LOT40" s="169"/>
      <c r="LOU40" s="169"/>
      <c r="LOV40" s="169"/>
      <c r="LOW40" s="170"/>
      <c r="LOX40" s="168"/>
      <c r="LOY40" s="169"/>
      <c r="LOZ40" s="169"/>
      <c r="LPA40" s="169"/>
      <c r="LPB40" s="169"/>
      <c r="LPC40" s="169"/>
      <c r="LPD40" s="169"/>
      <c r="LPE40" s="169"/>
      <c r="LPF40" s="169"/>
      <c r="LPG40" s="169"/>
      <c r="LPH40" s="170"/>
      <c r="LPI40" s="168"/>
      <c r="LPJ40" s="169"/>
      <c r="LPK40" s="169"/>
      <c r="LPL40" s="169"/>
      <c r="LPM40" s="169"/>
      <c r="LPN40" s="169"/>
      <c r="LPO40" s="169"/>
      <c r="LPP40" s="169"/>
      <c r="LPQ40" s="169"/>
      <c r="LPR40" s="169"/>
      <c r="LPS40" s="170"/>
      <c r="LPT40" s="168"/>
      <c r="LPU40" s="169"/>
      <c r="LPV40" s="169"/>
      <c r="LPW40" s="169"/>
      <c r="LPX40" s="169"/>
      <c r="LPY40" s="169"/>
      <c r="LPZ40" s="169"/>
      <c r="LQA40" s="169"/>
      <c r="LQB40" s="169"/>
      <c r="LQC40" s="169"/>
      <c r="LQD40" s="170"/>
      <c r="LQE40" s="168"/>
      <c r="LQF40" s="169"/>
      <c r="LQG40" s="169"/>
      <c r="LQH40" s="169"/>
      <c r="LQI40" s="169"/>
      <c r="LQJ40" s="169"/>
      <c r="LQK40" s="169"/>
      <c r="LQL40" s="169"/>
      <c r="LQM40" s="169"/>
      <c r="LQN40" s="169"/>
      <c r="LQO40" s="170"/>
      <c r="LQP40" s="168"/>
      <c r="LQQ40" s="169"/>
      <c r="LQR40" s="169"/>
      <c r="LQS40" s="169"/>
      <c r="LQT40" s="169"/>
      <c r="LQU40" s="169"/>
      <c r="LQV40" s="169"/>
      <c r="LQW40" s="169"/>
      <c r="LQX40" s="169"/>
      <c r="LQY40" s="169"/>
      <c r="LQZ40" s="170"/>
      <c r="LRA40" s="168"/>
      <c r="LRB40" s="169"/>
      <c r="LRC40" s="169"/>
      <c r="LRD40" s="169"/>
      <c r="LRE40" s="169"/>
      <c r="LRF40" s="169"/>
      <c r="LRG40" s="169"/>
      <c r="LRH40" s="169"/>
      <c r="LRI40" s="169"/>
      <c r="LRJ40" s="169"/>
      <c r="LRK40" s="170"/>
      <c r="LRL40" s="168"/>
      <c r="LRM40" s="169"/>
      <c r="LRN40" s="169"/>
      <c r="LRO40" s="169"/>
      <c r="LRP40" s="169"/>
      <c r="LRQ40" s="169"/>
      <c r="LRR40" s="169"/>
      <c r="LRS40" s="169"/>
      <c r="LRT40" s="169"/>
      <c r="LRU40" s="169"/>
      <c r="LRV40" s="170"/>
      <c r="LRW40" s="168"/>
      <c r="LRX40" s="169"/>
      <c r="LRY40" s="169"/>
      <c r="LRZ40" s="169"/>
      <c r="LSA40" s="169"/>
      <c r="LSB40" s="169"/>
      <c r="LSC40" s="169"/>
      <c r="LSD40" s="169"/>
      <c r="LSE40" s="169"/>
      <c r="LSF40" s="169"/>
      <c r="LSG40" s="170"/>
      <c r="LSH40" s="168"/>
      <c r="LSI40" s="169"/>
      <c r="LSJ40" s="169"/>
      <c r="LSK40" s="169"/>
      <c r="LSL40" s="169"/>
      <c r="LSM40" s="169"/>
      <c r="LSN40" s="169"/>
      <c r="LSO40" s="169"/>
      <c r="LSP40" s="169"/>
      <c r="LSQ40" s="169"/>
      <c r="LSR40" s="170"/>
      <c r="LSS40" s="168"/>
      <c r="LST40" s="169"/>
      <c r="LSU40" s="169"/>
      <c r="LSV40" s="169"/>
      <c r="LSW40" s="169"/>
      <c r="LSX40" s="169"/>
      <c r="LSY40" s="169"/>
      <c r="LSZ40" s="169"/>
      <c r="LTA40" s="169"/>
      <c r="LTB40" s="169"/>
      <c r="LTC40" s="170"/>
      <c r="LTD40" s="168"/>
      <c r="LTE40" s="169"/>
      <c r="LTF40" s="169"/>
      <c r="LTG40" s="169"/>
      <c r="LTH40" s="169"/>
      <c r="LTI40" s="169"/>
      <c r="LTJ40" s="169"/>
      <c r="LTK40" s="169"/>
      <c r="LTL40" s="169"/>
      <c r="LTM40" s="169"/>
      <c r="LTN40" s="170"/>
      <c r="LTO40" s="168"/>
      <c r="LTP40" s="169"/>
      <c r="LTQ40" s="169"/>
      <c r="LTR40" s="169"/>
      <c r="LTS40" s="169"/>
      <c r="LTT40" s="169"/>
      <c r="LTU40" s="169"/>
      <c r="LTV40" s="169"/>
      <c r="LTW40" s="169"/>
      <c r="LTX40" s="169"/>
      <c r="LTY40" s="170"/>
      <c r="LTZ40" s="168"/>
      <c r="LUA40" s="169"/>
      <c r="LUB40" s="169"/>
      <c r="LUC40" s="169"/>
      <c r="LUD40" s="169"/>
      <c r="LUE40" s="169"/>
      <c r="LUF40" s="169"/>
      <c r="LUG40" s="169"/>
      <c r="LUH40" s="169"/>
      <c r="LUI40" s="169"/>
      <c r="LUJ40" s="170"/>
      <c r="LUK40" s="168"/>
      <c r="LUL40" s="169"/>
      <c r="LUM40" s="169"/>
      <c r="LUN40" s="169"/>
      <c r="LUO40" s="169"/>
      <c r="LUP40" s="169"/>
      <c r="LUQ40" s="169"/>
      <c r="LUR40" s="169"/>
      <c r="LUS40" s="169"/>
      <c r="LUT40" s="169"/>
      <c r="LUU40" s="170"/>
      <c r="LUV40" s="168"/>
      <c r="LUW40" s="169"/>
      <c r="LUX40" s="169"/>
      <c r="LUY40" s="169"/>
      <c r="LUZ40" s="169"/>
      <c r="LVA40" s="169"/>
      <c r="LVB40" s="169"/>
      <c r="LVC40" s="169"/>
      <c r="LVD40" s="169"/>
      <c r="LVE40" s="169"/>
      <c r="LVF40" s="170"/>
      <c r="LVG40" s="168"/>
      <c r="LVH40" s="169"/>
      <c r="LVI40" s="169"/>
      <c r="LVJ40" s="169"/>
      <c r="LVK40" s="169"/>
      <c r="LVL40" s="169"/>
      <c r="LVM40" s="169"/>
      <c r="LVN40" s="169"/>
      <c r="LVO40" s="169"/>
      <c r="LVP40" s="169"/>
      <c r="LVQ40" s="170"/>
      <c r="LVR40" s="168"/>
      <c r="LVS40" s="169"/>
      <c r="LVT40" s="169"/>
      <c r="LVU40" s="169"/>
      <c r="LVV40" s="169"/>
      <c r="LVW40" s="169"/>
      <c r="LVX40" s="169"/>
      <c r="LVY40" s="169"/>
      <c r="LVZ40" s="169"/>
      <c r="LWA40" s="169"/>
      <c r="LWB40" s="170"/>
      <c r="LWC40" s="168"/>
      <c r="LWD40" s="169"/>
      <c r="LWE40" s="169"/>
      <c r="LWF40" s="169"/>
      <c r="LWG40" s="169"/>
      <c r="LWH40" s="169"/>
      <c r="LWI40" s="169"/>
      <c r="LWJ40" s="169"/>
      <c r="LWK40" s="169"/>
      <c r="LWL40" s="169"/>
      <c r="LWM40" s="170"/>
      <c r="LWN40" s="168"/>
      <c r="LWO40" s="169"/>
      <c r="LWP40" s="169"/>
      <c r="LWQ40" s="169"/>
      <c r="LWR40" s="169"/>
      <c r="LWS40" s="169"/>
      <c r="LWT40" s="169"/>
      <c r="LWU40" s="169"/>
      <c r="LWV40" s="169"/>
      <c r="LWW40" s="169"/>
      <c r="LWX40" s="170"/>
      <c r="LWY40" s="168"/>
      <c r="LWZ40" s="169"/>
      <c r="LXA40" s="169"/>
      <c r="LXB40" s="169"/>
      <c r="LXC40" s="169"/>
      <c r="LXD40" s="169"/>
      <c r="LXE40" s="169"/>
      <c r="LXF40" s="169"/>
      <c r="LXG40" s="169"/>
      <c r="LXH40" s="169"/>
      <c r="LXI40" s="170"/>
      <c r="LXJ40" s="168"/>
      <c r="LXK40" s="169"/>
      <c r="LXL40" s="169"/>
      <c r="LXM40" s="169"/>
      <c r="LXN40" s="169"/>
      <c r="LXO40" s="169"/>
      <c r="LXP40" s="169"/>
      <c r="LXQ40" s="169"/>
      <c r="LXR40" s="169"/>
      <c r="LXS40" s="169"/>
      <c r="LXT40" s="170"/>
      <c r="LXU40" s="168"/>
      <c r="LXV40" s="169"/>
      <c r="LXW40" s="169"/>
      <c r="LXX40" s="169"/>
      <c r="LXY40" s="169"/>
      <c r="LXZ40" s="169"/>
      <c r="LYA40" s="169"/>
      <c r="LYB40" s="169"/>
      <c r="LYC40" s="169"/>
      <c r="LYD40" s="169"/>
      <c r="LYE40" s="170"/>
      <c r="LYF40" s="168"/>
      <c r="LYG40" s="169"/>
      <c r="LYH40" s="169"/>
      <c r="LYI40" s="169"/>
      <c r="LYJ40" s="169"/>
      <c r="LYK40" s="169"/>
      <c r="LYL40" s="169"/>
      <c r="LYM40" s="169"/>
      <c r="LYN40" s="169"/>
      <c r="LYO40" s="169"/>
      <c r="LYP40" s="170"/>
      <c r="LYQ40" s="168"/>
      <c r="LYR40" s="169"/>
      <c r="LYS40" s="169"/>
      <c r="LYT40" s="169"/>
      <c r="LYU40" s="169"/>
      <c r="LYV40" s="169"/>
      <c r="LYW40" s="169"/>
      <c r="LYX40" s="169"/>
      <c r="LYY40" s="169"/>
      <c r="LYZ40" s="169"/>
      <c r="LZA40" s="170"/>
      <c r="LZB40" s="168"/>
      <c r="LZC40" s="169"/>
      <c r="LZD40" s="169"/>
      <c r="LZE40" s="169"/>
      <c r="LZF40" s="169"/>
      <c r="LZG40" s="169"/>
      <c r="LZH40" s="169"/>
      <c r="LZI40" s="169"/>
      <c r="LZJ40" s="169"/>
      <c r="LZK40" s="169"/>
      <c r="LZL40" s="170"/>
      <c r="LZM40" s="168"/>
      <c r="LZN40" s="169"/>
      <c r="LZO40" s="169"/>
      <c r="LZP40" s="169"/>
      <c r="LZQ40" s="169"/>
      <c r="LZR40" s="169"/>
      <c r="LZS40" s="169"/>
      <c r="LZT40" s="169"/>
      <c r="LZU40" s="169"/>
      <c r="LZV40" s="169"/>
      <c r="LZW40" s="170"/>
      <c r="LZX40" s="168"/>
      <c r="LZY40" s="169"/>
      <c r="LZZ40" s="169"/>
      <c r="MAA40" s="169"/>
      <c r="MAB40" s="169"/>
      <c r="MAC40" s="169"/>
      <c r="MAD40" s="169"/>
      <c r="MAE40" s="169"/>
      <c r="MAF40" s="169"/>
      <c r="MAG40" s="169"/>
      <c r="MAH40" s="170"/>
      <c r="MAI40" s="168"/>
      <c r="MAJ40" s="169"/>
      <c r="MAK40" s="169"/>
      <c r="MAL40" s="169"/>
      <c r="MAM40" s="169"/>
      <c r="MAN40" s="169"/>
      <c r="MAO40" s="169"/>
      <c r="MAP40" s="169"/>
      <c r="MAQ40" s="169"/>
      <c r="MAR40" s="169"/>
      <c r="MAS40" s="170"/>
      <c r="MAT40" s="168"/>
      <c r="MAU40" s="169"/>
      <c r="MAV40" s="169"/>
      <c r="MAW40" s="169"/>
      <c r="MAX40" s="169"/>
      <c r="MAY40" s="169"/>
      <c r="MAZ40" s="169"/>
      <c r="MBA40" s="169"/>
      <c r="MBB40" s="169"/>
      <c r="MBC40" s="169"/>
      <c r="MBD40" s="170"/>
      <c r="MBE40" s="168"/>
      <c r="MBF40" s="169"/>
      <c r="MBG40" s="169"/>
      <c r="MBH40" s="169"/>
      <c r="MBI40" s="169"/>
      <c r="MBJ40" s="169"/>
      <c r="MBK40" s="169"/>
      <c r="MBL40" s="169"/>
      <c r="MBM40" s="169"/>
      <c r="MBN40" s="169"/>
      <c r="MBO40" s="170"/>
      <c r="MBP40" s="168"/>
      <c r="MBQ40" s="169"/>
      <c r="MBR40" s="169"/>
      <c r="MBS40" s="169"/>
      <c r="MBT40" s="169"/>
      <c r="MBU40" s="169"/>
      <c r="MBV40" s="169"/>
      <c r="MBW40" s="169"/>
      <c r="MBX40" s="169"/>
      <c r="MBY40" s="169"/>
      <c r="MBZ40" s="170"/>
      <c r="MCA40" s="168"/>
      <c r="MCB40" s="169"/>
      <c r="MCC40" s="169"/>
      <c r="MCD40" s="169"/>
      <c r="MCE40" s="169"/>
      <c r="MCF40" s="169"/>
      <c r="MCG40" s="169"/>
      <c r="MCH40" s="169"/>
      <c r="MCI40" s="169"/>
      <c r="MCJ40" s="169"/>
      <c r="MCK40" s="170"/>
      <c r="MCL40" s="168"/>
      <c r="MCM40" s="169"/>
      <c r="MCN40" s="169"/>
      <c r="MCO40" s="169"/>
      <c r="MCP40" s="169"/>
      <c r="MCQ40" s="169"/>
      <c r="MCR40" s="169"/>
      <c r="MCS40" s="169"/>
      <c r="MCT40" s="169"/>
      <c r="MCU40" s="169"/>
      <c r="MCV40" s="170"/>
      <c r="MCW40" s="168"/>
      <c r="MCX40" s="169"/>
      <c r="MCY40" s="169"/>
      <c r="MCZ40" s="169"/>
      <c r="MDA40" s="169"/>
      <c r="MDB40" s="169"/>
      <c r="MDC40" s="169"/>
      <c r="MDD40" s="169"/>
      <c r="MDE40" s="169"/>
      <c r="MDF40" s="169"/>
      <c r="MDG40" s="170"/>
      <c r="MDH40" s="168"/>
      <c r="MDI40" s="169"/>
      <c r="MDJ40" s="169"/>
      <c r="MDK40" s="169"/>
      <c r="MDL40" s="169"/>
      <c r="MDM40" s="169"/>
      <c r="MDN40" s="169"/>
      <c r="MDO40" s="169"/>
      <c r="MDP40" s="169"/>
      <c r="MDQ40" s="169"/>
      <c r="MDR40" s="170"/>
      <c r="MDS40" s="168"/>
      <c r="MDT40" s="169"/>
      <c r="MDU40" s="169"/>
      <c r="MDV40" s="169"/>
      <c r="MDW40" s="169"/>
      <c r="MDX40" s="169"/>
      <c r="MDY40" s="169"/>
      <c r="MDZ40" s="169"/>
      <c r="MEA40" s="169"/>
      <c r="MEB40" s="169"/>
      <c r="MEC40" s="170"/>
      <c r="MED40" s="168"/>
      <c r="MEE40" s="169"/>
      <c r="MEF40" s="169"/>
      <c r="MEG40" s="169"/>
      <c r="MEH40" s="169"/>
      <c r="MEI40" s="169"/>
      <c r="MEJ40" s="169"/>
      <c r="MEK40" s="169"/>
      <c r="MEL40" s="169"/>
      <c r="MEM40" s="169"/>
      <c r="MEN40" s="170"/>
      <c r="MEO40" s="168"/>
      <c r="MEP40" s="169"/>
      <c r="MEQ40" s="169"/>
      <c r="MER40" s="169"/>
      <c r="MES40" s="169"/>
      <c r="MET40" s="169"/>
      <c r="MEU40" s="169"/>
      <c r="MEV40" s="169"/>
      <c r="MEW40" s="169"/>
      <c r="MEX40" s="169"/>
      <c r="MEY40" s="170"/>
      <c r="MEZ40" s="168"/>
      <c r="MFA40" s="169"/>
      <c r="MFB40" s="169"/>
      <c r="MFC40" s="169"/>
      <c r="MFD40" s="169"/>
      <c r="MFE40" s="169"/>
      <c r="MFF40" s="169"/>
      <c r="MFG40" s="169"/>
      <c r="MFH40" s="169"/>
      <c r="MFI40" s="169"/>
      <c r="MFJ40" s="170"/>
      <c r="MFK40" s="168"/>
      <c r="MFL40" s="169"/>
      <c r="MFM40" s="169"/>
      <c r="MFN40" s="169"/>
      <c r="MFO40" s="169"/>
      <c r="MFP40" s="169"/>
      <c r="MFQ40" s="169"/>
      <c r="MFR40" s="169"/>
      <c r="MFS40" s="169"/>
      <c r="MFT40" s="169"/>
      <c r="MFU40" s="170"/>
      <c r="MFV40" s="168"/>
      <c r="MFW40" s="169"/>
      <c r="MFX40" s="169"/>
      <c r="MFY40" s="169"/>
      <c r="MFZ40" s="169"/>
      <c r="MGA40" s="169"/>
      <c r="MGB40" s="169"/>
      <c r="MGC40" s="169"/>
      <c r="MGD40" s="169"/>
      <c r="MGE40" s="169"/>
      <c r="MGF40" s="170"/>
      <c r="MGG40" s="168"/>
      <c r="MGH40" s="169"/>
      <c r="MGI40" s="169"/>
      <c r="MGJ40" s="169"/>
      <c r="MGK40" s="169"/>
      <c r="MGL40" s="169"/>
      <c r="MGM40" s="169"/>
      <c r="MGN40" s="169"/>
      <c r="MGO40" s="169"/>
      <c r="MGP40" s="169"/>
      <c r="MGQ40" s="170"/>
      <c r="MGR40" s="168"/>
      <c r="MGS40" s="169"/>
      <c r="MGT40" s="169"/>
      <c r="MGU40" s="169"/>
      <c r="MGV40" s="169"/>
      <c r="MGW40" s="169"/>
      <c r="MGX40" s="169"/>
      <c r="MGY40" s="169"/>
      <c r="MGZ40" s="169"/>
      <c r="MHA40" s="169"/>
      <c r="MHB40" s="170"/>
      <c r="MHC40" s="168"/>
      <c r="MHD40" s="169"/>
      <c r="MHE40" s="169"/>
      <c r="MHF40" s="169"/>
      <c r="MHG40" s="169"/>
      <c r="MHH40" s="169"/>
      <c r="MHI40" s="169"/>
      <c r="MHJ40" s="169"/>
      <c r="MHK40" s="169"/>
      <c r="MHL40" s="169"/>
      <c r="MHM40" s="170"/>
      <c r="MHN40" s="168"/>
      <c r="MHO40" s="169"/>
      <c r="MHP40" s="169"/>
      <c r="MHQ40" s="169"/>
      <c r="MHR40" s="169"/>
      <c r="MHS40" s="169"/>
      <c r="MHT40" s="169"/>
      <c r="MHU40" s="169"/>
      <c r="MHV40" s="169"/>
      <c r="MHW40" s="169"/>
      <c r="MHX40" s="170"/>
      <c r="MHY40" s="168"/>
      <c r="MHZ40" s="169"/>
      <c r="MIA40" s="169"/>
      <c r="MIB40" s="169"/>
      <c r="MIC40" s="169"/>
      <c r="MID40" s="169"/>
      <c r="MIE40" s="169"/>
      <c r="MIF40" s="169"/>
      <c r="MIG40" s="169"/>
      <c r="MIH40" s="169"/>
      <c r="MII40" s="170"/>
      <c r="MIJ40" s="168"/>
      <c r="MIK40" s="169"/>
      <c r="MIL40" s="169"/>
      <c r="MIM40" s="169"/>
      <c r="MIN40" s="169"/>
      <c r="MIO40" s="169"/>
      <c r="MIP40" s="169"/>
      <c r="MIQ40" s="169"/>
      <c r="MIR40" s="169"/>
      <c r="MIS40" s="169"/>
      <c r="MIT40" s="170"/>
      <c r="MIU40" s="168"/>
      <c r="MIV40" s="169"/>
      <c r="MIW40" s="169"/>
      <c r="MIX40" s="169"/>
      <c r="MIY40" s="169"/>
      <c r="MIZ40" s="169"/>
      <c r="MJA40" s="169"/>
      <c r="MJB40" s="169"/>
      <c r="MJC40" s="169"/>
      <c r="MJD40" s="169"/>
      <c r="MJE40" s="170"/>
      <c r="MJF40" s="168"/>
      <c r="MJG40" s="169"/>
      <c r="MJH40" s="169"/>
      <c r="MJI40" s="169"/>
      <c r="MJJ40" s="169"/>
      <c r="MJK40" s="169"/>
      <c r="MJL40" s="169"/>
      <c r="MJM40" s="169"/>
      <c r="MJN40" s="169"/>
      <c r="MJO40" s="169"/>
      <c r="MJP40" s="170"/>
      <c r="MJQ40" s="168"/>
      <c r="MJR40" s="169"/>
      <c r="MJS40" s="169"/>
      <c r="MJT40" s="169"/>
      <c r="MJU40" s="169"/>
      <c r="MJV40" s="169"/>
      <c r="MJW40" s="169"/>
      <c r="MJX40" s="169"/>
      <c r="MJY40" s="169"/>
      <c r="MJZ40" s="169"/>
      <c r="MKA40" s="170"/>
      <c r="MKB40" s="168"/>
      <c r="MKC40" s="169"/>
      <c r="MKD40" s="169"/>
      <c r="MKE40" s="169"/>
      <c r="MKF40" s="169"/>
      <c r="MKG40" s="169"/>
      <c r="MKH40" s="169"/>
      <c r="MKI40" s="169"/>
      <c r="MKJ40" s="169"/>
      <c r="MKK40" s="169"/>
      <c r="MKL40" s="170"/>
      <c r="MKM40" s="168"/>
      <c r="MKN40" s="169"/>
      <c r="MKO40" s="169"/>
      <c r="MKP40" s="169"/>
      <c r="MKQ40" s="169"/>
      <c r="MKR40" s="169"/>
      <c r="MKS40" s="169"/>
      <c r="MKT40" s="169"/>
      <c r="MKU40" s="169"/>
      <c r="MKV40" s="169"/>
      <c r="MKW40" s="170"/>
      <c r="MKX40" s="168"/>
      <c r="MKY40" s="169"/>
      <c r="MKZ40" s="169"/>
      <c r="MLA40" s="169"/>
      <c r="MLB40" s="169"/>
      <c r="MLC40" s="169"/>
      <c r="MLD40" s="169"/>
      <c r="MLE40" s="169"/>
      <c r="MLF40" s="169"/>
      <c r="MLG40" s="169"/>
      <c r="MLH40" s="170"/>
      <c r="MLI40" s="168"/>
      <c r="MLJ40" s="169"/>
      <c r="MLK40" s="169"/>
      <c r="MLL40" s="169"/>
      <c r="MLM40" s="169"/>
      <c r="MLN40" s="169"/>
      <c r="MLO40" s="169"/>
      <c r="MLP40" s="169"/>
      <c r="MLQ40" s="169"/>
      <c r="MLR40" s="169"/>
      <c r="MLS40" s="170"/>
      <c r="MLT40" s="168"/>
      <c r="MLU40" s="169"/>
      <c r="MLV40" s="169"/>
      <c r="MLW40" s="169"/>
      <c r="MLX40" s="169"/>
      <c r="MLY40" s="169"/>
      <c r="MLZ40" s="169"/>
      <c r="MMA40" s="169"/>
      <c r="MMB40" s="169"/>
      <c r="MMC40" s="169"/>
      <c r="MMD40" s="170"/>
      <c r="MME40" s="168"/>
      <c r="MMF40" s="169"/>
      <c r="MMG40" s="169"/>
      <c r="MMH40" s="169"/>
      <c r="MMI40" s="169"/>
      <c r="MMJ40" s="169"/>
      <c r="MMK40" s="169"/>
      <c r="MML40" s="169"/>
      <c r="MMM40" s="169"/>
      <c r="MMN40" s="169"/>
      <c r="MMO40" s="170"/>
      <c r="MMP40" s="168"/>
      <c r="MMQ40" s="169"/>
      <c r="MMR40" s="169"/>
      <c r="MMS40" s="169"/>
      <c r="MMT40" s="169"/>
      <c r="MMU40" s="169"/>
      <c r="MMV40" s="169"/>
      <c r="MMW40" s="169"/>
      <c r="MMX40" s="169"/>
      <c r="MMY40" s="169"/>
      <c r="MMZ40" s="170"/>
      <c r="MNA40" s="168"/>
      <c r="MNB40" s="169"/>
      <c r="MNC40" s="169"/>
      <c r="MND40" s="169"/>
      <c r="MNE40" s="169"/>
      <c r="MNF40" s="169"/>
      <c r="MNG40" s="169"/>
      <c r="MNH40" s="169"/>
      <c r="MNI40" s="169"/>
      <c r="MNJ40" s="169"/>
      <c r="MNK40" s="170"/>
      <c r="MNL40" s="168"/>
      <c r="MNM40" s="169"/>
      <c r="MNN40" s="169"/>
      <c r="MNO40" s="169"/>
      <c r="MNP40" s="169"/>
      <c r="MNQ40" s="169"/>
      <c r="MNR40" s="169"/>
      <c r="MNS40" s="169"/>
      <c r="MNT40" s="169"/>
      <c r="MNU40" s="169"/>
      <c r="MNV40" s="170"/>
      <c r="MNW40" s="168"/>
      <c r="MNX40" s="169"/>
      <c r="MNY40" s="169"/>
      <c r="MNZ40" s="169"/>
      <c r="MOA40" s="169"/>
      <c r="MOB40" s="169"/>
      <c r="MOC40" s="169"/>
      <c r="MOD40" s="169"/>
      <c r="MOE40" s="169"/>
      <c r="MOF40" s="169"/>
      <c r="MOG40" s="170"/>
      <c r="MOH40" s="168"/>
      <c r="MOI40" s="169"/>
      <c r="MOJ40" s="169"/>
      <c r="MOK40" s="169"/>
      <c r="MOL40" s="169"/>
      <c r="MOM40" s="169"/>
      <c r="MON40" s="169"/>
      <c r="MOO40" s="169"/>
      <c r="MOP40" s="169"/>
      <c r="MOQ40" s="169"/>
      <c r="MOR40" s="170"/>
      <c r="MOS40" s="168"/>
      <c r="MOT40" s="169"/>
      <c r="MOU40" s="169"/>
      <c r="MOV40" s="169"/>
      <c r="MOW40" s="169"/>
      <c r="MOX40" s="169"/>
      <c r="MOY40" s="169"/>
      <c r="MOZ40" s="169"/>
      <c r="MPA40" s="169"/>
      <c r="MPB40" s="169"/>
      <c r="MPC40" s="170"/>
      <c r="MPD40" s="168"/>
      <c r="MPE40" s="169"/>
      <c r="MPF40" s="169"/>
      <c r="MPG40" s="169"/>
      <c r="MPH40" s="169"/>
      <c r="MPI40" s="169"/>
      <c r="MPJ40" s="169"/>
      <c r="MPK40" s="169"/>
      <c r="MPL40" s="169"/>
      <c r="MPM40" s="169"/>
      <c r="MPN40" s="170"/>
      <c r="MPO40" s="168"/>
      <c r="MPP40" s="169"/>
      <c r="MPQ40" s="169"/>
      <c r="MPR40" s="169"/>
      <c r="MPS40" s="169"/>
      <c r="MPT40" s="169"/>
      <c r="MPU40" s="169"/>
      <c r="MPV40" s="169"/>
      <c r="MPW40" s="169"/>
      <c r="MPX40" s="169"/>
      <c r="MPY40" s="170"/>
      <c r="MPZ40" s="168"/>
      <c r="MQA40" s="169"/>
      <c r="MQB40" s="169"/>
      <c r="MQC40" s="169"/>
      <c r="MQD40" s="169"/>
      <c r="MQE40" s="169"/>
      <c r="MQF40" s="169"/>
      <c r="MQG40" s="169"/>
      <c r="MQH40" s="169"/>
      <c r="MQI40" s="169"/>
      <c r="MQJ40" s="170"/>
      <c r="MQK40" s="168"/>
      <c r="MQL40" s="169"/>
      <c r="MQM40" s="169"/>
      <c r="MQN40" s="169"/>
      <c r="MQO40" s="169"/>
      <c r="MQP40" s="169"/>
      <c r="MQQ40" s="169"/>
      <c r="MQR40" s="169"/>
      <c r="MQS40" s="169"/>
      <c r="MQT40" s="169"/>
      <c r="MQU40" s="170"/>
      <c r="MQV40" s="168"/>
      <c r="MQW40" s="169"/>
      <c r="MQX40" s="169"/>
      <c r="MQY40" s="169"/>
      <c r="MQZ40" s="169"/>
      <c r="MRA40" s="169"/>
      <c r="MRB40" s="169"/>
      <c r="MRC40" s="169"/>
      <c r="MRD40" s="169"/>
      <c r="MRE40" s="169"/>
      <c r="MRF40" s="170"/>
      <c r="MRG40" s="168"/>
      <c r="MRH40" s="169"/>
      <c r="MRI40" s="169"/>
      <c r="MRJ40" s="169"/>
      <c r="MRK40" s="169"/>
      <c r="MRL40" s="169"/>
      <c r="MRM40" s="169"/>
      <c r="MRN40" s="169"/>
      <c r="MRO40" s="169"/>
      <c r="MRP40" s="169"/>
      <c r="MRQ40" s="170"/>
      <c r="MRR40" s="168"/>
      <c r="MRS40" s="169"/>
      <c r="MRT40" s="169"/>
      <c r="MRU40" s="169"/>
      <c r="MRV40" s="169"/>
      <c r="MRW40" s="169"/>
      <c r="MRX40" s="169"/>
      <c r="MRY40" s="169"/>
      <c r="MRZ40" s="169"/>
      <c r="MSA40" s="169"/>
      <c r="MSB40" s="170"/>
      <c r="MSC40" s="168"/>
      <c r="MSD40" s="169"/>
      <c r="MSE40" s="169"/>
      <c r="MSF40" s="169"/>
      <c r="MSG40" s="169"/>
      <c r="MSH40" s="169"/>
      <c r="MSI40" s="169"/>
      <c r="MSJ40" s="169"/>
      <c r="MSK40" s="169"/>
      <c r="MSL40" s="169"/>
      <c r="MSM40" s="170"/>
      <c r="MSN40" s="168"/>
      <c r="MSO40" s="169"/>
      <c r="MSP40" s="169"/>
      <c r="MSQ40" s="169"/>
      <c r="MSR40" s="169"/>
      <c r="MSS40" s="169"/>
      <c r="MST40" s="169"/>
      <c r="MSU40" s="169"/>
      <c r="MSV40" s="169"/>
      <c r="MSW40" s="169"/>
      <c r="MSX40" s="170"/>
      <c r="MSY40" s="168"/>
      <c r="MSZ40" s="169"/>
      <c r="MTA40" s="169"/>
      <c r="MTB40" s="169"/>
      <c r="MTC40" s="169"/>
      <c r="MTD40" s="169"/>
      <c r="MTE40" s="169"/>
      <c r="MTF40" s="169"/>
      <c r="MTG40" s="169"/>
      <c r="MTH40" s="169"/>
      <c r="MTI40" s="170"/>
      <c r="MTJ40" s="168"/>
      <c r="MTK40" s="169"/>
      <c r="MTL40" s="169"/>
      <c r="MTM40" s="169"/>
      <c r="MTN40" s="169"/>
      <c r="MTO40" s="169"/>
      <c r="MTP40" s="169"/>
      <c r="MTQ40" s="169"/>
      <c r="MTR40" s="169"/>
      <c r="MTS40" s="169"/>
      <c r="MTT40" s="170"/>
      <c r="MTU40" s="168"/>
      <c r="MTV40" s="169"/>
      <c r="MTW40" s="169"/>
      <c r="MTX40" s="169"/>
      <c r="MTY40" s="169"/>
      <c r="MTZ40" s="169"/>
      <c r="MUA40" s="169"/>
      <c r="MUB40" s="169"/>
      <c r="MUC40" s="169"/>
      <c r="MUD40" s="169"/>
      <c r="MUE40" s="170"/>
      <c r="MUF40" s="168"/>
      <c r="MUG40" s="169"/>
      <c r="MUH40" s="169"/>
      <c r="MUI40" s="169"/>
      <c r="MUJ40" s="169"/>
      <c r="MUK40" s="169"/>
      <c r="MUL40" s="169"/>
      <c r="MUM40" s="169"/>
      <c r="MUN40" s="169"/>
      <c r="MUO40" s="169"/>
      <c r="MUP40" s="170"/>
      <c r="MUQ40" s="168"/>
      <c r="MUR40" s="169"/>
      <c r="MUS40" s="169"/>
      <c r="MUT40" s="169"/>
      <c r="MUU40" s="169"/>
      <c r="MUV40" s="169"/>
      <c r="MUW40" s="169"/>
      <c r="MUX40" s="169"/>
      <c r="MUY40" s="169"/>
      <c r="MUZ40" s="169"/>
      <c r="MVA40" s="170"/>
      <c r="MVB40" s="168"/>
      <c r="MVC40" s="169"/>
      <c r="MVD40" s="169"/>
      <c r="MVE40" s="169"/>
      <c r="MVF40" s="169"/>
      <c r="MVG40" s="169"/>
      <c r="MVH40" s="169"/>
      <c r="MVI40" s="169"/>
      <c r="MVJ40" s="169"/>
      <c r="MVK40" s="169"/>
      <c r="MVL40" s="170"/>
      <c r="MVM40" s="168"/>
      <c r="MVN40" s="169"/>
      <c r="MVO40" s="169"/>
      <c r="MVP40" s="169"/>
      <c r="MVQ40" s="169"/>
      <c r="MVR40" s="169"/>
      <c r="MVS40" s="169"/>
      <c r="MVT40" s="169"/>
      <c r="MVU40" s="169"/>
      <c r="MVV40" s="169"/>
      <c r="MVW40" s="170"/>
      <c r="MVX40" s="168"/>
      <c r="MVY40" s="169"/>
      <c r="MVZ40" s="169"/>
      <c r="MWA40" s="169"/>
      <c r="MWB40" s="169"/>
      <c r="MWC40" s="169"/>
      <c r="MWD40" s="169"/>
      <c r="MWE40" s="169"/>
      <c r="MWF40" s="169"/>
      <c r="MWG40" s="169"/>
      <c r="MWH40" s="170"/>
      <c r="MWI40" s="168"/>
      <c r="MWJ40" s="169"/>
      <c r="MWK40" s="169"/>
      <c r="MWL40" s="169"/>
      <c r="MWM40" s="169"/>
      <c r="MWN40" s="169"/>
      <c r="MWO40" s="169"/>
      <c r="MWP40" s="169"/>
      <c r="MWQ40" s="169"/>
      <c r="MWR40" s="169"/>
      <c r="MWS40" s="170"/>
      <c r="MWT40" s="168"/>
      <c r="MWU40" s="169"/>
      <c r="MWV40" s="169"/>
      <c r="MWW40" s="169"/>
      <c r="MWX40" s="169"/>
      <c r="MWY40" s="169"/>
      <c r="MWZ40" s="169"/>
      <c r="MXA40" s="169"/>
      <c r="MXB40" s="169"/>
      <c r="MXC40" s="169"/>
      <c r="MXD40" s="170"/>
      <c r="MXE40" s="168"/>
      <c r="MXF40" s="169"/>
      <c r="MXG40" s="169"/>
      <c r="MXH40" s="169"/>
      <c r="MXI40" s="169"/>
      <c r="MXJ40" s="169"/>
      <c r="MXK40" s="169"/>
      <c r="MXL40" s="169"/>
      <c r="MXM40" s="169"/>
      <c r="MXN40" s="169"/>
      <c r="MXO40" s="170"/>
      <c r="MXP40" s="168"/>
      <c r="MXQ40" s="169"/>
      <c r="MXR40" s="169"/>
      <c r="MXS40" s="169"/>
      <c r="MXT40" s="169"/>
      <c r="MXU40" s="169"/>
      <c r="MXV40" s="169"/>
      <c r="MXW40" s="169"/>
      <c r="MXX40" s="169"/>
      <c r="MXY40" s="169"/>
      <c r="MXZ40" s="170"/>
      <c r="MYA40" s="168"/>
      <c r="MYB40" s="169"/>
      <c r="MYC40" s="169"/>
      <c r="MYD40" s="169"/>
      <c r="MYE40" s="169"/>
      <c r="MYF40" s="169"/>
      <c r="MYG40" s="169"/>
      <c r="MYH40" s="169"/>
      <c r="MYI40" s="169"/>
      <c r="MYJ40" s="169"/>
      <c r="MYK40" s="170"/>
      <c r="MYL40" s="168"/>
      <c r="MYM40" s="169"/>
      <c r="MYN40" s="169"/>
      <c r="MYO40" s="169"/>
      <c r="MYP40" s="169"/>
      <c r="MYQ40" s="169"/>
      <c r="MYR40" s="169"/>
      <c r="MYS40" s="169"/>
      <c r="MYT40" s="169"/>
      <c r="MYU40" s="169"/>
      <c r="MYV40" s="170"/>
      <c r="MYW40" s="168"/>
      <c r="MYX40" s="169"/>
      <c r="MYY40" s="169"/>
      <c r="MYZ40" s="169"/>
      <c r="MZA40" s="169"/>
      <c r="MZB40" s="169"/>
      <c r="MZC40" s="169"/>
      <c r="MZD40" s="169"/>
      <c r="MZE40" s="169"/>
      <c r="MZF40" s="169"/>
      <c r="MZG40" s="170"/>
      <c r="MZH40" s="168"/>
      <c r="MZI40" s="169"/>
      <c r="MZJ40" s="169"/>
      <c r="MZK40" s="169"/>
      <c r="MZL40" s="169"/>
      <c r="MZM40" s="169"/>
      <c r="MZN40" s="169"/>
      <c r="MZO40" s="169"/>
      <c r="MZP40" s="169"/>
      <c r="MZQ40" s="169"/>
      <c r="MZR40" s="170"/>
      <c r="MZS40" s="168"/>
      <c r="MZT40" s="169"/>
      <c r="MZU40" s="169"/>
      <c r="MZV40" s="169"/>
      <c r="MZW40" s="169"/>
      <c r="MZX40" s="169"/>
      <c r="MZY40" s="169"/>
      <c r="MZZ40" s="169"/>
      <c r="NAA40" s="169"/>
      <c r="NAB40" s="169"/>
      <c r="NAC40" s="170"/>
      <c r="NAD40" s="168"/>
      <c r="NAE40" s="169"/>
      <c r="NAF40" s="169"/>
      <c r="NAG40" s="169"/>
      <c r="NAH40" s="169"/>
      <c r="NAI40" s="169"/>
      <c r="NAJ40" s="169"/>
      <c r="NAK40" s="169"/>
      <c r="NAL40" s="169"/>
      <c r="NAM40" s="169"/>
      <c r="NAN40" s="170"/>
      <c r="NAO40" s="168"/>
      <c r="NAP40" s="169"/>
      <c r="NAQ40" s="169"/>
      <c r="NAR40" s="169"/>
      <c r="NAS40" s="169"/>
      <c r="NAT40" s="169"/>
      <c r="NAU40" s="169"/>
      <c r="NAV40" s="169"/>
      <c r="NAW40" s="169"/>
      <c r="NAX40" s="169"/>
      <c r="NAY40" s="170"/>
      <c r="NAZ40" s="168"/>
      <c r="NBA40" s="169"/>
      <c r="NBB40" s="169"/>
      <c r="NBC40" s="169"/>
      <c r="NBD40" s="169"/>
      <c r="NBE40" s="169"/>
      <c r="NBF40" s="169"/>
      <c r="NBG40" s="169"/>
      <c r="NBH40" s="169"/>
      <c r="NBI40" s="169"/>
      <c r="NBJ40" s="170"/>
      <c r="NBK40" s="168"/>
      <c r="NBL40" s="169"/>
      <c r="NBM40" s="169"/>
      <c r="NBN40" s="169"/>
      <c r="NBO40" s="169"/>
      <c r="NBP40" s="169"/>
      <c r="NBQ40" s="169"/>
      <c r="NBR40" s="169"/>
      <c r="NBS40" s="169"/>
      <c r="NBT40" s="169"/>
      <c r="NBU40" s="170"/>
      <c r="NBV40" s="168"/>
      <c r="NBW40" s="169"/>
      <c r="NBX40" s="169"/>
      <c r="NBY40" s="169"/>
      <c r="NBZ40" s="169"/>
      <c r="NCA40" s="169"/>
      <c r="NCB40" s="169"/>
      <c r="NCC40" s="169"/>
      <c r="NCD40" s="169"/>
      <c r="NCE40" s="169"/>
      <c r="NCF40" s="170"/>
      <c r="NCG40" s="168"/>
      <c r="NCH40" s="169"/>
      <c r="NCI40" s="169"/>
      <c r="NCJ40" s="169"/>
      <c r="NCK40" s="169"/>
      <c r="NCL40" s="169"/>
      <c r="NCM40" s="169"/>
      <c r="NCN40" s="169"/>
      <c r="NCO40" s="169"/>
      <c r="NCP40" s="169"/>
      <c r="NCQ40" s="170"/>
      <c r="NCR40" s="168"/>
      <c r="NCS40" s="169"/>
      <c r="NCT40" s="169"/>
      <c r="NCU40" s="169"/>
      <c r="NCV40" s="169"/>
      <c r="NCW40" s="169"/>
      <c r="NCX40" s="169"/>
      <c r="NCY40" s="169"/>
      <c r="NCZ40" s="169"/>
      <c r="NDA40" s="169"/>
      <c r="NDB40" s="170"/>
      <c r="NDC40" s="168"/>
      <c r="NDD40" s="169"/>
      <c r="NDE40" s="169"/>
      <c r="NDF40" s="169"/>
      <c r="NDG40" s="169"/>
      <c r="NDH40" s="169"/>
      <c r="NDI40" s="169"/>
      <c r="NDJ40" s="169"/>
      <c r="NDK40" s="169"/>
      <c r="NDL40" s="169"/>
      <c r="NDM40" s="170"/>
      <c r="NDN40" s="168"/>
      <c r="NDO40" s="169"/>
      <c r="NDP40" s="169"/>
      <c r="NDQ40" s="169"/>
      <c r="NDR40" s="169"/>
      <c r="NDS40" s="169"/>
      <c r="NDT40" s="169"/>
      <c r="NDU40" s="169"/>
      <c r="NDV40" s="169"/>
      <c r="NDW40" s="169"/>
      <c r="NDX40" s="170"/>
      <c r="NDY40" s="168"/>
      <c r="NDZ40" s="169"/>
      <c r="NEA40" s="169"/>
      <c r="NEB40" s="169"/>
      <c r="NEC40" s="169"/>
      <c r="NED40" s="169"/>
      <c r="NEE40" s="169"/>
      <c r="NEF40" s="169"/>
      <c r="NEG40" s="169"/>
      <c r="NEH40" s="169"/>
      <c r="NEI40" s="170"/>
      <c r="NEJ40" s="168"/>
      <c r="NEK40" s="169"/>
      <c r="NEL40" s="169"/>
      <c r="NEM40" s="169"/>
      <c r="NEN40" s="169"/>
      <c r="NEO40" s="169"/>
      <c r="NEP40" s="169"/>
      <c r="NEQ40" s="169"/>
      <c r="NER40" s="169"/>
      <c r="NES40" s="169"/>
      <c r="NET40" s="170"/>
      <c r="NEU40" s="168"/>
      <c r="NEV40" s="169"/>
      <c r="NEW40" s="169"/>
      <c r="NEX40" s="169"/>
      <c r="NEY40" s="169"/>
      <c r="NEZ40" s="169"/>
      <c r="NFA40" s="169"/>
      <c r="NFB40" s="169"/>
      <c r="NFC40" s="169"/>
      <c r="NFD40" s="169"/>
      <c r="NFE40" s="170"/>
      <c r="NFF40" s="168"/>
      <c r="NFG40" s="169"/>
      <c r="NFH40" s="169"/>
      <c r="NFI40" s="169"/>
      <c r="NFJ40" s="169"/>
      <c r="NFK40" s="169"/>
      <c r="NFL40" s="169"/>
      <c r="NFM40" s="169"/>
      <c r="NFN40" s="169"/>
      <c r="NFO40" s="169"/>
      <c r="NFP40" s="170"/>
      <c r="NFQ40" s="168"/>
      <c r="NFR40" s="169"/>
      <c r="NFS40" s="169"/>
      <c r="NFT40" s="169"/>
      <c r="NFU40" s="169"/>
      <c r="NFV40" s="169"/>
      <c r="NFW40" s="169"/>
      <c r="NFX40" s="169"/>
      <c r="NFY40" s="169"/>
      <c r="NFZ40" s="169"/>
      <c r="NGA40" s="170"/>
      <c r="NGB40" s="168"/>
      <c r="NGC40" s="169"/>
      <c r="NGD40" s="169"/>
      <c r="NGE40" s="169"/>
      <c r="NGF40" s="169"/>
      <c r="NGG40" s="169"/>
      <c r="NGH40" s="169"/>
      <c r="NGI40" s="169"/>
      <c r="NGJ40" s="169"/>
      <c r="NGK40" s="169"/>
      <c r="NGL40" s="170"/>
      <c r="NGM40" s="168"/>
      <c r="NGN40" s="169"/>
      <c r="NGO40" s="169"/>
      <c r="NGP40" s="169"/>
      <c r="NGQ40" s="169"/>
      <c r="NGR40" s="169"/>
      <c r="NGS40" s="169"/>
      <c r="NGT40" s="169"/>
      <c r="NGU40" s="169"/>
      <c r="NGV40" s="169"/>
      <c r="NGW40" s="170"/>
      <c r="NGX40" s="168"/>
      <c r="NGY40" s="169"/>
      <c r="NGZ40" s="169"/>
      <c r="NHA40" s="169"/>
      <c r="NHB40" s="169"/>
      <c r="NHC40" s="169"/>
      <c r="NHD40" s="169"/>
      <c r="NHE40" s="169"/>
      <c r="NHF40" s="169"/>
      <c r="NHG40" s="169"/>
      <c r="NHH40" s="170"/>
      <c r="NHI40" s="168"/>
      <c r="NHJ40" s="169"/>
      <c r="NHK40" s="169"/>
      <c r="NHL40" s="169"/>
      <c r="NHM40" s="169"/>
      <c r="NHN40" s="169"/>
      <c r="NHO40" s="169"/>
      <c r="NHP40" s="169"/>
      <c r="NHQ40" s="169"/>
      <c r="NHR40" s="169"/>
      <c r="NHS40" s="170"/>
      <c r="NHT40" s="168"/>
      <c r="NHU40" s="169"/>
      <c r="NHV40" s="169"/>
      <c r="NHW40" s="169"/>
      <c r="NHX40" s="169"/>
      <c r="NHY40" s="169"/>
      <c r="NHZ40" s="169"/>
      <c r="NIA40" s="169"/>
      <c r="NIB40" s="169"/>
      <c r="NIC40" s="169"/>
      <c r="NID40" s="170"/>
      <c r="NIE40" s="168"/>
      <c r="NIF40" s="169"/>
      <c r="NIG40" s="169"/>
      <c r="NIH40" s="169"/>
      <c r="NII40" s="169"/>
      <c r="NIJ40" s="169"/>
      <c r="NIK40" s="169"/>
      <c r="NIL40" s="169"/>
      <c r="NIM40" s="169"/>
      <c r="NIN40" s="169"/>
      <c r="NIO40" s="170"/>
      <c r="NIP40" s="168"/>
      <c r="NIQ40" s="169"/>
      <c r="NIR40" s="169"/>
      <c r="NIS40" s="169"/>
      <c r="NIT40" s="169"/>
      <c r="NIU40" s="169"/>
      <c r="NIV40" s="169"/>
      <c r="NIW40" s="169"/>
      <c r="NIX40" s="169"/>
      <c r="NIY40" s="169"/>
      <c r="NIZ40" s="170"/>
      <c r="NJA40" s="168"/>
      <c r="NJB40" s="169"/>
      <c r="NJC40" s="169"/>
      <c r="NJD40" s="169"/>
      <c r="NJE40" s="169"/>
      <c r="NJF40" s="169"/>
      <c r="NJG40" s="169"/>
      <c r="NJH40" s="169"/>
      <c r="NJI40" s="169"/>
      <c r="NJJ40" s="169"/>
      <c r="NJK40" s="170"/>
      <c r="NJL40" s="168"/>
      <c r="NJM40" s="169"/>
      <c r="NJN40" s="169"/>
      <c r="NJO40" s="169"/>
      <c r="NJP40" s="169"/>
      <c r="NJQ40" s="169"/>
      <c r="NJR40" s="169"/>
      <c r="NJS40" s="169"/>
      <c r="NJT40" s="169"/>
      <c r="NJU40" s="169"/>
      <c r="NJV40" s="170"/>
      <c r="NJW40" s="168"/>
      <c r="NJX40" s="169"/>
      <c r="NJY40" s="169"/>
      <c r="NJZ40" s="169"/>
      <c r="NKA40" s="169"/>
      <c r="NKB40" s="169"/>
      <c r="NKC40" s="169"/>
      <c r="NKD40" s="169"/>
      <c r="NKE40" s="169"/>
      <c r="NKF40" s="169"/>
      <c r="NKG40" s="170"/>
      <c r="NKH40" s="168"/>
      <c r="NKI40" s="169"/>
      <c r="NKJ40" s="169"/>
      <c r="NKK40" s="169"/>
      <c r="NKL40" s="169"/>
      <c r="NKM40" s="169"/>
      <c r="NKN40" s="169"/>
      <c r="NKO40" s="169"/>
      <c r="NKP40" s="169"/>
      <c r="NKQ40" s="169"/>
      <c r="NKR40" s="170"/>
      <c r="NKS40" s="168"/>
      <c r="NKT40" s="169"/>
      <c r="NKU40" s="169"/>
      <c r="NKV40" s="169"/>
      <c r="NKW40" s="169"/>
      <c r="NKX40" s="169"/>
      <c r="NKY40" s="169"/>
      <c r="NKZ40" s="169"/>
      <c r="NLA40" s="169"/>
      <c r="NLB40" s="169"/>
      <c r="NLC40" s="170"/>
      <c r="NLD40" s="168"/>
      <c r="NLE40" s="169"/>
      <c r="NLF40" s="169"/>
      <c r="NLG40" s="169"/>
      <c r="NLH40" s="169"/>
      <c r="NLI40" s="169"/>
      <c r="NLJ40" s="169"/>
      <c r="NLK40" s="169"/>
      <c r="NLL40" s="169"/>
      <c r="NLM40" s="169"/>
      <c r="NLN40" s="170"/>
      <c r="NLO40" s="168"/>
      <c r="NLP40" s="169"/>
      <c r="NLQ40" s="169"/>
      <c r="NLR40" s="169"/>
      <c r="NLS40" s="169"/>
      <c r="NLT40" s="169"/>
      <c r="NLU40" s="169"/>
      <c r="NLV40" s="169"/>
      <c r="NLW40" s="169"/>
      <c r="NLX40" s="169"/>
      <c r="NLY40" s="170"/>
      <c r="NLZ40" s="168"/>
      <c r="NMA40" s="169"/>
      <c r="NMB40" s="169"/>
      <c r="NMC40" s="169"/>
      <c r="NMD40" s="169"/>
      <c r="NME40" s="169"/>
      <c r="NMF40" s="169"/>
      <c r="NMG40" s="169"/>
      <c r="NMH40" s="169"/>
      <c r="NMI40" s="169"/>
      <c r="NMJ40" s="170"/>
      <c r="NMK40" s="168"/>
      <c r="NML40" s="169"/>
      <c r="NMM40" s="169"/>
      <c r="NMN40" s="169"/>
      <c r="NMO40" s="169"/>
      <c r="NMP40" s="169"/>
      <c r="NMQ40" s="169"/>
      <c r="NMR40" s="169"/>
      <c r="NMS40" s="169"/>
      <c r="NMT40" s="169"/>
      <c r="NMU40" s="170"/>
      <c r="NMV40" s="168"/>
      <c r="NMW40" s="169"/>
      <c r="NMX40" s="169"/>
      <c r="NMY40" s="169"/>
      <c r="NMZ40" s="169"/>
      <c r="NNA40" s="169"/>
      <c r="NNB40" s="169"/>
      <c r="NNC40" s="169"/>
      <c r="NND40" s="169"/>
      <c r="NNE40" s="169"/>
      <c r="NNF40" s="170"/>
      <c r="NNG40" s="168"/>
      <c r="NNH40" s="169"/>
      <c r="NNI40" s="169"/>
      <c r="NNJ40" s="169"/>
      <c r="NNK40" s="169"/>
      <c r="NNL40" s="169"/>
      <c r="NNM40" s="169"/>
      <c r="NNN40" s="169"/>
      <c r="NNO40" s="169"/>
      <c r="NNP40" s="169"/>
      <c r="NNQ40" s="170"/>
      <c r="NNR40" s="168"/>
      <c r="NNS40" s="169"/>
      <c r="NNT40" s="169"/>
      <c r="NNU40" s="169"/>
      <c r="NNV40" s="169"/>
      <c r="NNW40" s="169"/>
      <c r="NNX40" s="169"/>
      <c r="NNY40" s="169"/>
      <c r="NNZ40" s="169"/>
      <c r="NOA40" s="169"/>
      <c r="NOB40" s="170"/>
      <c r="NOC40" s="168"/>
      <c r="NOD40" s="169"/>
      <c r="NOE40" s="169"/>
      <c r="NOF40" s="169"/>
      <c r="NOG40" s="169"/>
      <c r="NOH40" s="169"/>
      <c r="NOI40" s="169"/>
      <c r="NOJ40" s="169"/>
      <c r="NOK40" s="169"/>
      <c r="NOL40" s="169"/>
      <c r="NOM40" s="170"/>
      <c r="NON40" s="168"/>
      <c r="NOO40" s="169"/>
      <c r="NOP40" s="169"/>
      <c r="NOQ40" s="169"/>
      <c r="NOR40" s="169"/>
      <c r="NOS40" s="169"/>
      <c r="NOT40" s="169"/>
      <c r="NOU40" s="169"/>
      <c r="NOV40" s="169"/>
      <c r="NOW40" s="169"/>
      <c r="NOX40" s="170"/>
      <c r="NOY40" s="168"/>
      <c r="NOZ40" s="169"/>
      <c r="NPA40" s="169"/>
      <c r="NPB40" s="169"/>
      <c r="NPC40" s="169"/>
      <c r="NPD40" s="169"/>
      <c r="NPE40" s="169"/>
      <c r="NPF40" s="169"/>
      <c r="NPG40" s="169"/>
      <c r="NPH40" s="169"/>
      <c r="NPI40" s="170"/>
      <c r="NPJ40" s="168"/>
      <c r="NPK40" s="169"/>
      <c r="NPL40" s="169"/>
      <c r="NPM40" s="169"/>
      <c r="NPN40" s="169"/>
      <c r="NPO40" s="169"/>
      <c r="NPP40" s="169"/>
      <c r="NPQ40" s="169"/>
      <c r="NPR40" s="169"/>
      <c r="NPS40" s="169"/>
      <c r="NPT40" s="170"/>
      <c r="NPU40" s="168"/>
      <c r="NPV40" s="169"/>
      <c r="NPW40" s="169"/>
      <c r="NPX40" s="169"/>
      <c r="NPY40" s="169"/>
      <c r="NPZ40" s="169"/>
      <c r="NQA40" s="169"/>
      <c r="NQB40" s="169"/>
      <c r="NQC40" s="169"/>
      <c r="NQD40" s="169"/>
      <c r="NQE40" s="170"/>
      <c r="NQF40" s="168"/>
      <c r="NQG40" s="169"/>
      <c r="NQH40" s="169"/>
      <c r="NQI40" s="169"/>
      <c r="NQJ40" s="169"/>
      <c r="NQK40" s="169"/>
      <c r="NQL40" s="169"/>
      <c r="NQM40" s="169"/>
      <c r="NQN40" s="169"/>
      <c r="NQO40" s="169"/>
      <c r="NQP40" s="170"/>
      <c r="NQQ40" s="168"/>
      <c r="NQR40" s="169"/>
      <c r="NQS40" s="169"/>
      <c r="NQT40" s="169"/>
      <c r="NQU40" s="169"/>
      <c r="NQV40" s="169"/>
      <c r="NQW40" s="169"/>
      <c r="NQX40" s="169"/>
      <c r="NQY40" s="169"/>
      <c r="NQZ40" s="169"/>
      <c r="NRA40" s="170"/>
      <c r="NRB40" s="168"/>
      <c r="NRC40" s="169"/>
      <c r="NRD40" s="169"/>
      <c r="NRE40" s="169"/>
      <c r="NRF40" s="169"/>
      <c r="NRG40" s="169"/>
      <c r="NRH40" s="169"/>
      <c r="NRI40" s="169"/>
      <c r="NRJ40" s="169"/>
      <c r="NRK40" s="169"/>
      <c r="NRL40" s="170"/>
      <c r="NRM40" s="168"/>
      <c r="NRN40" s="169"/>
      <c r="NRO40" s="169"/>
      <c r="NRP40" s="169"/>
      <c r="NRQ40" s="169"/>
      <c r="NRR40" s="169"/>
      <c r="NRS40" s="169"/>
      <c r="NRT40" s="169"/>
      <c r="NRU40" s="169"/>
      <c r="NRV40" s="169"/>
      <c r="NRW40" s="170"/>
      <c r="NRX40" s="168"/>
      <c r="NRY40" s="169"/>
      <c r="NRZ40" s="169"/>
      <c r="NSA40" s="169"/>
      <c r="NSB40" s="169"/>
      <c r="NSC40" s="169"/>
      <c r="NSD40" s="169"/>
      <c r="NSE40" s="169"/>
      <c r="NSF40" s="169"/>
      <c r="NSG40" s="169"/>
      <c r="NSH40" s="170"/>
      <c r="NSI40" s="168"/>
      <c r="NSJ40" s="169"/>
      <c r="NSK40" s="169"/>
      <c r="NSL40" s="169"/>
      <c r="NSM40" s="169"/>
      <c r="NSN40" s="169"/>
      <c r="NSO40" s="169"/>
      <c r="NSP40" s="169"/>
      <c r="NSQ40" s="169"/>
      <c r="NSR40" s="169"/>
      <c r="NSS40" s="170"/>
      <c r="NST40" s="168"/>
      <c r="NSU40" s="169"/>
      <c r="NSV40" s="169"/>
      <c r="NSW40" s="169"/>
      <c r="NSX40" s="169"/>
      <c r="NSY40" s="169"/>
      <c r="NSZ40" s="169"/>
      <c r="NTA40" s="169"/>
      <c r="NTB40" s="169"/>
      <c r="NTC40" s="169"/>
      <c r="NTD40" s="170"/>
      <c r="NTE40" s="168"/>
      <c r="NTF40" s="169"/>
      <c r="NTG40" s="169"/>
      <c r="NTH40" s="169"/>
      <c r="NTI40" s="169"/>
      <c r="NTJ40" s="169"/>
      <c r="NTK40" s="169"/>
      <c r="NTL40" s="169"/>
      <c r="NTM40" s="169"/>
      <c r="NTN40" s="169"/>
      <c r="NTO40" s="170"/>
      <c r="NTP40" s="168"/>
      <c r="NTQ40" s="169"/>
      <c r="NTR40" s="169"/>
      <c r="NTS40" s="169"/>
      <c r="NTT40" s="169"/>
      <c r="NTU40" s="169"/>
      <c r="NTV40" s="169"/>
      <c r="NTW40" s="169"/>
      <c r="NTX40" s="169"/>
      <c r="NTY40" s="169"/>
      <c r="NTZ40" s="170"/>
      <c r="NUA40" s="168"/>
      <c r="NUB40" s="169"/>
      <c r="NUC40" s="169"/>
      <c r="NUD40" s="169"/>
      <c r="NUE40" s="169"/>
      <c r="NUF40" s="169"/>
      <c r="NUG40" s="169"/>
      <c r="NUH40" s="169"/>
      <c r="NUI40" s="169"/>
      <c r="NUJ40" s="169"/>
      <c r="NUK40" s="170"/>
      <c r="NUL40" s="168"/>
      <c r="NUM40" s="169"/>
      <c r="NUN40" s="169"/>
      <c r="NUO40" s="169"/>
      <c r="NUP40" s="169"/>
      <c r="NUQ40" s="169"/>
      <c r="NUR40" s="169"/>
      <c r="NUS40" s="169"/>
      <c r="NUT40" s="169"/>
      <c r="NUU40" s="169"/>
      <c r="NUV40" s="170"/>
      <c r="NUW40" s="168"/>
      <c r="NUX40" s="169"/>
      <c r="NUY40" s="169"/>
      <c r="NUZ40" s="169"/>
      <c r="NVA40" s="169"/>
      <c r="NVB40" s="169"/>
      <c r="NVC40" s="169"/>
      <c r="NVD40" s="169"/>
      <c r="NVE40" s="169"/>
      <c r="NVF40" s="169"/>
      <c r="NVG40" s="170"/>
      <c r="NVH40" s="168"/>
      <c r="NVI40" s="169"/>
      <c r="NVJ40" s="169"/>
      <c r="NVK40" s="169"/>
      <c r="NVL40" s="169"/>
      <c r="NVM40" s="169"/>
      <c r="NVN40" s="169"/>
      <c r="NVO40" s="169"/>
      <c r="NVP40" s="169"/>
      <c r="NVQ40" s="169"/>
      <c r="NVR40" s="170"/>
      <c r="NVS40" s="168"/>
      <c r="NVT40" s="169"/>
      <c r="NVU40" s="169"/>
      <c r="NVV40" s="169"/>
      <c r="NVW40" s="169"/>
      <c r="NVX40" s="169"/>
      <c r="NVY40" s="169"/>
      <c r="NVZ40" s="169"/>
      <c r="NWA40" s="169"/>
      <c r="NWB40" s="169"/>
      <c r="NWC40" s="170"/>
      <c r="NWD40" s="168"/>
      <c r="NWE40" s="169"/>
      <c r="NWF40" s="169"/>
      <c r="NWG40" s="169"/>
      <c r="NWH40" s="169"/>
      <c r="NWI40" s="169"/>
      <c r="NWJ40" s="169"/>
      <c r="NWK40" s="169"/>
      <c r="NWL40" s="169"/>
      <c r="NWM40" s="169"/>
      <c r="NWN40" s="170"/>
      <c r="NWO40" s="168"/>
      <c r="NWP40" s="169"/>
      <c r="NWQ40" s="169"/>
      <c r="NWR40" s="169"/>
      <c r="NWS40" s="169"/>
      <c r="NWT40" s="169"/>
      <c r="NWU40" s="169"/>
      <c r="NWV40" s="169"/>
      <c r="NWW40" s="169"/>
      <c r="NWX40" s="169"/>
      <c r="NWY40" s="170"/>
      <c r="NWZ40" s="168"/>
      <c r="NXA40" s="169"/>
      <c r="NXB40" s="169"/>
      <c r="NXC40" s="169"/>
      <c r="NXD40" s="169"/>
      <c r="NXE40" s="169"/>
      <c r="NXF40" s="169"/>
      <c r="NXG40" s="169"/>
      <c r="NXH40" s="169"/>
      <c r="NXI40" s="169"/>
      <c r="NXJ40" s="170"/>
      <c r="NXK40" s="168"/>
      <c r="NXL40" s="169"/>
      <c r="NXM40" s="169"/>
      <c r="NXN40" s="169"/>
      <c r="NXO40" s="169"/>
      <c r="NXP40" s="169"/>
      <c r="NXQ40" s="169"/>
      <c r="NXR40" s="169"/>
      <c r="NXS40" s="169"/>
      <c r="NXT40" s="169"/>
      <c r="NXU40" s="170"/>
      <c r="NXV40" s="168"/>
      <c r="NXW40" s="169"/>
      <c r="NXX40" s="169"/>
      <c r="NXY40" s="169"/>
      <c r="NXZ40" s="169"/>
      <c r="NYA40" s="169"/>
      <c r="NYB40" s="169"/>
      <c r="NYC40" s="169"/>
      <c r="NYD40" s="169"/>
      <c r="NYE40" s="169"/>
      <c r="NYF40" s="170"/>
      <c r="NYG40" s="168"/>
      <c r="NYH40" s="169"/>
      <c r="NYI40" s="169"/>
      <c r="NYJ40" s="169"/>
      <c r="NYK40" s="169"/>
      <c r="NYL40" s="169"/>
      <c r="NYM40" s="169"/>
      <c r="NYN40" s="169"/>
      <c r="NYO40" s="169"/>
      <c r="NYP40" s="169"/>
      <c r="NYQ40" s="170"/>
      <c r="NYR40" s="168"/>
      <c r="NYS40" s="169"/>
      <c r="NYT40" s="169"/>
      <c r="NYU40" s="169"/>
      <c r="NYV40" s="169"/>
      <c r="NYW40" s="169"/>
      <c r="NYX40" s="169"/>
      <c r="NYY40" s="169"/>
      <c r="NYZ40" s="169"/>
      <c r="NZA40" s="169"/>
      <c r="NZB40" s="170"/>
      <c r="NZC40" s="168"/>
      <c r="NZD40" s="169"/>
      <c r="NZE40" s="169"/>
      <c r="NZF40" s="169"/>
      <c r="NZG40" s="169"/>
      <c r="NZH40" s="169"/>
      <c r="NZI40" s="169"/>
      <c r="NZJ40" s="169"/>
      <c r="NZK40" s="169"/>
      <c r="NZL40" s="169"/>
      <c r="NZM40" s="170"/>
      <c r="NZN40" s="168"/>
      <c r="NZO40" s="169"/>
      <c r="NZP40" s="169"/>
      <c r="NZQ40" s="169"/>
      <c r="NZR40" s="169"/>
      <c r="NZS40" s="169"/>
      <c r="NZT40" s="169"/>
      <c r="NZU40" s="169"/>
      <c r="NZV40" s="169"/>
      <c r="NZW40" s="169"/>
      <c r="NZX40" s="170"/>
      <c r="NZY40" s="168"/>
      <c r="NZZ40" s="169"/>
      <c r="OAA40" s="169"/>
      <c r="OAB40" s="169"/>
      <c r="OAC40" s="169"/>
      <c r="OAD40" s="169"/>
      <c r="OAE40" s="169"/>
      <c r="OAF40" s="169"/>
      <c r="OAG40" s="169"/>
      <c r="OAH40" s="169"/>
      <c r="OAI40" s="170"/>
      <c r="OAJ40" s="168"/>
      <c r="OAK40" s="169"/>
      <c r="OAL40" s="169"/>
      <c r="OAM40" s="169"/>
      <c r="OAN40" s="169"/>
      <c r="OAO40" s="169"/>
      <c r="OAP40" s="169"/>
      <c r="OAQ40" s="169"/>
      <c r="OAR40" s="169"/>
      <c r="OAS40" s="169"/>
      <c r="OAT40" s="170"/>
      <c r="OAU40" s="168"/>
      <c r="OAV40" s="169"/>
      <c r="OAW40" s="169"/>
      <c r="OAX40" s="169"/>
      <c r="OAY40" s="169"/>
      <c r="OAZ40" s="169"/>
      <c r="OBA40" s="169"/>
      <c r="OBB40" s="169"/>
      <c r="OBC40" s="169"/>
      <c r="OBD40" s="169"/>
      <c r="OBE40" s="170"/>
      <c r="OBF40" s="168"/>
      <c r="OBG40" s="169"/>
      <c r="OBH40" s="169"/>
      <c r="OBI40" s="169"/>
      <c r="OBJ40" s="169"/>
      <c r="OBK40" s="169"/>
      <c r="OBL40" s="169"/>
      <c r="OBM40" s="169"/>
      <c r="OBN40" s="169"/>
      <c r="OBO40" s="169"/>
      <c r="OBP40" s="170"/>
      <c r="OBQ40" s="168"/>
      <c r="OBR40" s="169"/>
      <c r="OBS40" s="169"/>
      <c r="OBT40" s="169"/>
      <c r="OBU40" s="169"/>
      <c r="OBV40" s="169"/>
      <c r="OBW40" s="169"/>
      <c r="OBX40" s="169"/>
      <c r="OBY40" s="169"/>
      <c r="OBZ40" s="169"/>
      <c r="OCA40" s="170"/>
      <c r="OCB40" s="168"/>
      <c r="OCC40" s="169"/>
      <c r="OCD40" s="169"/>
      <c r="OCE40" s="169"/>
      <c r="OCF40" s="169"/>
      <c r="OCG40" s="169"/>
      <c r="OCH40" s="169"/>
      <c r="OCI40" s="169"/>
      <c r="OCJ40" s="169"/>
      <c r="OCK40" s="169"/>
      <c r="OCL40" s="170"/>
      <c r="OCM40" s="168"/>
      <c r="OCN40" s="169"/>
      <c r="OCO40" s="169"/>
      <c r="OCP40" s="169"/>
      <c r="OCQ40" s="169"/>
      <c r="OCR40" s="169"/>
      <c r="OCS40" s="169"/>
      <c r="OCT40" s="169"/>
      <c r="OCU40" s="169"/>
      <c r="OCV40" s="169"/>
      <c r="OCW40" s="170"/>
      <c r="OCX40" s="168"/>
      <c r="OCY40" s="169"/>
      <c r="OCZ40" s="169"/>
      <c r="ODA40" s="169"/>
      <c r="ODB40" s="169"/>
      <c r="ODC40" s="169"/>
      <c r="ODD40" s="169"/>
      <c r="ODE40" s="169"/>
      <c r="ODF40" s="169"/>
      <c r="ODG40" s="169"/>
      <c r="ODH40" s="170"/>
      <c r="ODI40" s="168"/>
      <c r="ODJ40" s="169"/>
      <c r="ODK40" s="169"/>
      <c r="ODL40" s="169"/>
      <c r="ODM40" s="169"/>
      <c r="ODN40" s="169"/>
      <c r="ODO40" s="169"/>
      <c r="ODP40" s="169"/>
      <c r="ODQ40" s="169"/>
      <c r="ODR40" s="169"/>
      <c r="ODS40" s="170"/>
      <c r="ODT40" s="168"/>
      <c r="ODU40" s="169"/>
      <c r="ODV40" s="169"/>
      <c r="ODW40" s="169"/>
      <c r="ODX40" s="169"/>
      <c r="ODY40" s="169"/>
      <c r="ODZ40" s="169"/>
      <c r="OEA40" s="169"/>
      <c r="OEB40" s="169"/>
      <c r="OEC40" s="169"/>
      <c r="OED40" s="170"/>
      <c r="OEE40" s="168"/>
      <c r="OEF40" s="169"/>
      <c r="OEG40" s="169"/>
      <c r="OEH40" s="169"/>
      <c r="OEI40" s="169"/>
      <c r="OEJ40" s="169"/>
      <c r="OEK40" s="169"/>
      <c r="OEL40" s="169"/>
      <c r="OEM40" s="169"/>
      <c r="OEN40" s="169"/>
      <c r="OEO40" s="170"/>
      <c r="OEP40" s="168"/>
      <c r="OEQ40" s="169"/>
      <c r="OER40" s="169"/>
      <c r="OES40" s="169"/>
      <c r="OET40" s="169"/>
      <c r="OEU40" s="169"/>
      <c r="OEV40" s="169"/>
      <c r="OEW40" s="169"/>
      <c r="OEX40" s="169"/>
      <c r="OEY40" s="169"/>
      <c r="OEZ40" s="170"/>
      <c r="OFA40" s="168"/>
      <c r="OFB40" s="169"/>
      <c r="OFC40" s="169"/>
      <c r="OFD40" s="169"/>
      <c r="OFE40" s="169"/>
      <c r="OFF40" s="169"/>
      <c r="OFG40" s="169"/>
      <c r="OFH40" s="169"/>
      <c r="OFI40" s="169"/>
      <c r="OFJ40" s="169"/>
      <c r="OFK40" s="170"/>
      <c r="OFL40" s="168"/>
      <c r="OFM40" s="169"/>
      <c r="OFN40" s="169"/>
      <c r="OFO40" s="169"/>
      <c r="OFP40" s="169"/>
      <c r="OFQ40" s="169"/>
      <c r="OFR40" s="169"/>
      <c r="OFS40" s="169"/>
      <c r="OFT40" s="169"/>
      <c r="OFU40" s="169"/>
      <c r="OFV40" s="170"/>
      <c r="OFW40" s="168"/>
      <c r="OFX40" s="169"/>
      <c r="OFY40" s="169"/>
      <c r="OFZ40" s="169"/>
      <c r="OGA40" s="169"/>
      <c r="OGB40" s="169"/>
      <c r="OGC40" s="169"/>
      <c r="OGD40" s="169"/>
      <c r="OGE40" s="169"/>
      <c r="OGF40" s="169"/>
      <c r="OGG40" s="170"/>
      <c r="OGH40" s="168"/>
      <c r="OGI40" s="169"/>
      <c r="OGJ40" s="169"/>
      <c r="OGK40" s="169"/>
      <c r="OGL40" s="169"/>
      <c r="OGM40" s="169"/>
      <c r="OGN40" s="169"/>
      <c r="OGO40" s="169"/>
      <c r="OGP40" s="169"/>
      <c r="OGQ40" s="169"/>
      <c r="OGR40" s="170"/>
      <c r="OGS40" s="168"/>
      <c r="OGT40" s="169"/>
      <c r="OGU40" s="169"/>
      <c r="OGV40" s="169"/>
      <c r="OGW40" s="169"/>
      <c r="OGX40" s="169"/>
      <c r="OGY40" s="169"/>
      <c r="OGZ40" s="169"/>
      <c r="OHA40" s="169"/>
      <c r="OHB40" s="169"/>
      <c r="OHC40" s="170"/>
      <c r="OHD40" s="168"/>
      <c r="OHE40" s="169"/>
      <c r="OHF40" s="169"/>
      <c r="OHG40" s="169"/>
      <c r="OHH40" s="169"/>
      <c r="OHI40" s="169"/>
      <c r="OHJ40" s="169"/>
      <c r="OHK40" s="169"/>
      <c r="OHL40" s="169"/>
      <c r="OHM40" s="169"/>
      <c r="OHN40" s="170"/>
      <c r="OHO40" s="168"/>
      <c r="OHP40" s="169"/>
      <c r="OHQ40" s="169"/>
      <c r="OHR40" s="169"/>
      <c r="OHS40" s="169"/>
      <c r="OHT40" s="169"/>
      <c r="OHU40" s="169"/>
      <c r="OHV40" s="169"/>
      <c r="OHW40" s="169"/>
      <c r="OHX40" s="169"/>
      <c r="OHY40" s="170"/>
      <c r="OHZ40" s="168"/>
      <c r="OIA40" s="169"/>
      <c r="OIB40" s="169"/>
      <c r="OIC40" s="169"/>
      <c r="OID40" s="169"/>
      <c r="OIE40" s="169"/>
      <c r="OIF40" s="169"/>
      <c r="OIG40" s="169"/>
      <c r="OIH40" s="169"/>
      <c r="OII40" s="169"/>
      <c r="OIJ40" s="170"/>
      <c r="OIK40" s="168"/>
      <c r="OIL40" s="169"/>
      <c r="OIM40" s="169"/>
      <c r="OIN40" s="169"/>
      <c r="OIO40" s="169"/>
      <c r="OIP40" s="169"/>
      <c r="OIQ40" s="169"/>
      <c r="OIR40" s="169"/>
      <c r="OIS40" s="169"/>
      <c r="OIT40" s="169"/>
      <c r="OIU40" s="170"/>
      <c r="OIV40" s="168"/>
      <c r="OIW40" s="169"/>
      <c r="OIX40" s="169"/>
      <c r="OIY40" s="169"/>
      <c r="OIZ40" s="169"/>
      <c r="OJA40" s="169"/>
      <c r="OJB40" s="169"/>
      <c r="OJC40" s="169"/>
      <c r="OJD40" s="169"/>
      <c r="OJE40" s="169"/>
      <c r="OJF40" s="170"/>
      <c r="OJG40" s="168"/>
      <c r="OJH40" s="169"/>
      <c r="OJI40" s="169"/>
      <c r="OJJ40" s="169"/>
      <c r="OJK40" s="169"/>
      <c r="OJL40" s="169"/>
      <c r="OJM40" s="169"/>
      <c r="OJN40" s="169"/>
      <c r="OJO40" s="169"/>
      <c r="OJP40" s="169"/>
      <c r="OJQ40" s="170"/>
      <c r="OJR40" s="168"/>
      <c r="OJS40" s="169"/>
      <c r="OJT40" s="169"/>
      <c r="OJU40" s="169"/>
      <c r="OJV40" s="169"/>
      <c r="OJW40" s="169"/>
      <c r="OJX40" s="169"/>
      <c r="OJY40" s="169"/>
      <c r="OJZ40" s="169"/>
      <c r="OKA40" s="169"/>
      <c r="OKB40" s="170"/>
      <c r="OKC40" s="168"/>
      <c r="OKD40" s="169"/>
      <c r="OKE40" s="169"/>
      <c r="OKF40" s="169"/>
      <c r="OKG40" s="169"/>
      <c r="OKH40" s="169"/>
      <c r="OKI40" s="169"/>
      <c r="OKJ40" s="169"/>
      <c r="OKK40" s="169"/>
      <c r="OKL40" s="169"/>
      <c r="OKM40" s="170"/>
      <c r="OKN40" s="168"/>
      <c r="OKO40" s="169"/>
      <c r="OKP40" s="169"/>
      <c r="OKQ40" s="169"/>
      <c r="OKR40" s="169"/>
      <c r="OKS40" s="169"/>
      <c r="OKT40" s="169"/>
      <c r="OKU40" s="169"/>
      <c r="OKV40" s="169"/>
      <c r="OKW40" s="169"/>
      <c r="OKX40" s="170"/>
      <c r="OKY40" s="168"/>
      <c r="OKZ40" s="169"/>
      <c r="OLA40" s="169"/>
      <c r="OLB40" s="169"/>
      <c r="OLC40" s="169"/>
      <c r="OLD40" s="169"/>
      <c r="OLE40" s="169"/>
      <c r="OLF40" s="169"/>
      <c r="OLG40" s="169"/>
      <c r="OLH40" s="169"/>
      <c r="OLI40" s="170"/>
      <c r="OLJ40" s="168"/>
      <c r="OLK40" s="169"/>
      <c r="OLL40" s="169"/>
      <c r="OLM40" s="169"/>
      <c r="OLN40" s="169"/>
      <c r="OLO40" s="169"/>
      <c r="OLP40" s="169"/>
      <c r="OLQ40" s="169"/>
      <c r="OLR40" s="169"/>
      <c r="OLS40" s="169"/>
      <c r="OLT40" s="170"/>
      <c r="OLU40" s="168"/>
      <c r="OLV40" s="169"/>
      <c r="OLW40" s="169"/>
      <c r="OLX40" s="169"/>
      <c r="OLY40" s="169"/>
      <c r="OLZ40" s="169"/>
      <c r="OMA40" s="169"/>
      <c r="OMB40" s="169"/>
      <c r="OMC40" s="169"/>
      <c r="OMD40" s="169"/>
      <c r="OME40" s="170"/>
      <c r="OMF40" s="168"/>
      <c r="OMG40" s="169"/>
      <c r="OMH40" s="169"/>
      <c r="OMI40" s="169"/>
      <c r="OMJ40" s="169"/>
      <c r="OMK40" s="169"/>
      <c r="OML40" s="169"/>
      <c r="OMM40" s="169"/>
      <c r="OMN40" s="169"/>
      <c r="OMO40" s="169"/>
      <c r="OMP40" s="170"/>
      <c r="OMQ40" s="168"/>
      <c r="OMR40" s="169"/>
      <c r="OMS40" s="169"/>
      <c r="OMT40" s="169"/>
      <c r="OMU40" s="169"/>
      <c r="OMV40" s="169"/>
      <c r="OMW40" s="169"/>
      <c r="OMX40" s="169"/>
      <c r="OMY40" s="169"/>
      <c r="OMZ40" s="169"/>
      <c r="ONA40" s="170"/>
      <c r="ONB40" s="168"/>
      <c r="ONC40" s="169"/>
      <c r="OND40" s="169"/>
      <c r="ONE40" s="169"/>
      <c r="ONF40" s="169"/>
      <c r="ONG40" s="169"/>
      <c r="ONH40" s="169"/>
      <c r="ONI40" s="169"/>
      <c r="ONJ40" s="169"/>
      <c r="ONK40" s="169"/>
      <c r="ONL40" s="170"/>
      <c r="ONM40" s="168"/>
      <c r="ONN40" s="169"/>
      <c r="ONO40" s="169"/>
      <c r="ONP40" s="169"/>
      <c r="ONQ40" s="169"/>
      <c r="ONR40" s="169"/>
      <c r="ONS40" s="169"/>
      <c r="ONT40" s="169"/>
      <c r="ONU40" s="169"/>
      <c r="ONV40" s="169"/>
      <c r="ONW40" s="170"/>
      <c r="ONX40" s="168"/>
      <c r="ONY40" s="169"/>
      <c r="ONZ40" s="169"/>
      <c r="OOA40" s="169"/>
      <c r="OOB40" s="169"/>
      <c r="OOC40" s="169"/>
      <c r="OOD40" s="169"/>
      <c r="OOE40" s="169"/>
      <c r="OOF40" s="169"/>
      <c r="OOG40" s="169"/>
      <c r="OOH40" s="170"/>
      <c r="OOI40" s="168"/>
      <c r="OOJ40" s="169"/>
      <c r="OOK40" s="169"/>
      <c r="OOL40" s="169"/>
      <c r="OOM40" s="169"/>
      <c r="OON40" s="169"/>
      <c r="OOO40" s="169"/>
      <c r="OOP40" s="169"/>
      <c r="OOQ40" s="169"/>
      <c r="OOR40" s="169"/>
      <c r="OOS40" s="170"/>
      <c r="OOT40" s="168"/>
      <c r="OOU40" s="169"/>
      <c r="OOV40" s="169"/>
      <c r="OOW40" s="169"/>
      <c r="OOX40" s="169"/>
      <c r="OOY40" s="169"/>
      <c r="OOZ40" s="169"/>
      <c r="OPA40" s="169"/>
      <c r="OPB40" s="169"/>
      <c r="OPC40" s="169"/>
      <c r="OPD40" s="170"/>
      <c r="OPE40" s="168"/>
      <c r="OPF40" s="169"/>
      <c r="OPG40" s="169"/>
      <c r="OPH40" s="169"/>
      <c r="OPI40" s="169"/>
      <c r="OPJ40" s="169"/>
      <c r="OPK40" s="169"/>
      <c r="OPL40" s="169"/>
      <c r="OPM40" s="169"/>
      <c r="OPN40" s="169"/>
      <c r="OPO40" s="170"/>
      <c r="OPP40" s="168"/>
      <c r="OPQ40" s="169"/>
      <c r="OPR40" s="169"/>
      <c r="OPS40" s="169"/>
      <c r="OPT40" s="169"/>
      <c r="OPU40" s="169"/>
      <c r="OPV40" s="169"/>
      <c r="OPW40" s="169"/>
      <c r="OPX40" s="169"/>
      <c r="OPY40" s="169"/>
      <c r="OPZ40" s="170"/>
      <c r="OQA40" s="168"/>
      <c r="OQB40" s="169"/>
      <c r="OQC40" s="169"/>
      <c r="OQD40" s="169"/>
      <c r="OQE40" s="169"/>
      <c r="OQF40" s="169"/>
      <c r="OQG40" s="169"/>
      <c r="OQH40" s="169"/>
      <c r="OQI40" s="169"/>
      <c r="OQJ40" s="169"/>
      <c r="OQK40" s="170"/>
      <c r="OQL40" s="168"/>
      <c r="OQM40" s="169"/>
      <c r="OQN40" s="169"/>
      <c r="OQO40" s="169"/>
      <c r="OQP40" s="169"/>
      <c r="OQQ40" s="169"/>
      <c r="OQR40" s="169"/>
      <c r="OQS40" s="169"/>
      <c r="OQT40" s="169"/>
      <c r="OQU40" s="169"/>
      <c r="OQV40" s="170"/>
      <c r="OQW40" s="168"/>
      <c r="OQX40" s="169"/>
      <c r="OQY40" s="169"/>
      <c r="OQZ40" s="169"/>
      <c r="ORA40" s="169"/>
      <c r="ORB40" s="169"/>
      <c r="ORC40" s="169"/>
      <c r="ORD40" s="169"/>
      <c r="ORE40" s="169"/>
      <c r="ORF40" s="169"/>
      <c r="ORG40" s="170"/>
      <c r="ORH40" s="168"/>
      <c r="ORI40" s="169"/>
      <c r="ORJ40" s="169"/>
      <c r="ORK40" s="169"/>
      <c r="ORL40" s="169"/>
      <c r="ORM40" s="169"/>
      <c r="ORN40" s="169"/>
      <c r="ORO40" s="169"/>
      <c r="ORP40" s="169"/>
      <c r="ORQ40" s="169"/>
      <c r="ORR40" s="170"/>
      <c r="ORS40" s="168"/>
      <c r="ORT40" s="169"/>
      <c r="ORU40" s="169"/>
      <c r="ORV40" s="169"/>
      <c r="ORW40" s="169"/>
      <c r="ORX40" s="169"/>
      <c r="ORY40" s="169"/>
      <c r="ORZ40" s="169"/>
      <c r="OSA40" s="169"/>
      <c r="OSB40" s="169"/>
      <c r="OSC40" s="170"/>
      <c r="OSD40" s="168"/>
      <c r="OSE40" s="169"/>
      <c r="OSF40" s="169"/>
      <c r="OSG40" s="169"/>
      <c r="OSH40" s="169"/>
      <c r="OSI40" s="169"/>
      <c r="OSJ40" s="169"/>
      <c r="OSK40" s="169"/>
      <c r="OSL40" s="169"/>
      <c r="OSM40" s="169"/>
      <c r="OSN40" s="170"/>
      <c r="OSO40" s="168"/>
      <c r="OSP40" s="169"/>
      <c r="OSQ40" s="169"/>
      <c r="OSR40" s="169"/>
      <c r="OSS40" s="169"/>
      <c r="OST40" s="169"/>
      <c r="OSU40" s="169"/>
      <c r="OSV40" s="169"/>
      <c r="OSW40" s="169"/>
      <c r="OSX40" s="169"/>
      <c r="OSY40" s="170"/>
      <c r="OSZ40" s="168"/>
      <c r="OTA40" s="169"/>
      <c r="OTB40" s="169"/>
      <c r="OTC40" s="169"/>
      <c r="OTD40" s="169"/>
      <c r="OTE40" s="169"/>
      <c r="OTF40" s="169"/>
      <c r="OTG40" s="169"/>
      <c r="OTH40" s="169"/>
      <c r="OTI40" s="169"/>
      <c r="OTJ40" s="170"/>
      <c r="OTK40" s="168"/>
      <c r="OTL40" s="169"/>
      <c r="OTM40" s="169"/>
      <c r="OTN40" s="169"/>
      <c r="OTO40" s="169"/>
      <c r="OTP40" s="169"/>
      <c r="OTQ40" s="169"/>
      <c r="OTR40" s="169"/>
      <c r="OTS40" s="169"/>
      <c r="OTT40" s="169"/>
      <c r="OTU40" s="170"/>
      <c r="OTV40" s="168"/>
      <c r="OTW40" s="169"/>
      <c r="OTX40" s="169"/>
      <c r="OTY40" s="169"/>
      <c r="OTZ40" s="169"/>
      <c r="OUA40" s="169"/>
      <c r="OUB40" s="169"/>
      <c r="OUC40" s="169"/>
      <c r="OUD40" s="169"/>
      <c r="OUE40" s="169"/>
      <c r="OUF40" s="170"/>
      <c r="OUG40" s="168"/>
      <c r="OUH40" s="169"/>
      <c r="OUI40" s="169"/>
      <c r="OUJ40" s="169"/>
      <c r="OUK40" s="169"/>
      <c r="OUL40" s="169"/>
      <c r="OUM40" s="169"/>
      <c r="OUN40" s="169"/>
      <c r="OUO40" s="169"/>
      <c r="OUP40" s="169"/>
      <c r="OUQ40" s="170"/>
      <c r="OUR40" s="168"/>
      <c r="OUS40" s="169"/>
      <c r="OUT40" s="169"/>
      <c r="OUU40" s="169"/>
      <c r="OUV40" s="169"/>
      <c r="OUW40" s="169"/>
      <c r="OUX40" s="169"/>
      <c r="OUY40" s="169"/>
      <c r="OUZ40" s="169"/>
      <c r="OVA40" s="169"/>
      <c r="OVB40" s="170"/>
      <c r="OVC40" s="168"/>
      <c r="OVD40" s="169"/>
      <c r="OVE40" s="169"/>
      <c r="OVF40" s="169"/>
      <c r="OVG40" s="169"/>
      <c r="OVH40" s="169"/>
      <c r="OVI40" s="169"/>
      <c r="OVJ40" s="169"/>
      <c r="OVK40" s="169"/>
      <c r="OVL40" s="169"/>
      <c r="OVM40" s="170"/>
      <c r="OVN40" s="168"/>
      <c r="OVO40" s="169"/>
      <c r="OVP40" s="169"/>
      <c r="OVQ40" s="169"/>
      <c r="OVR40" s="169"/>
      <c r="OVS40" s="169"/>
      <c r="OVT40" s="169"/>
      <c r="OVU40" s="169"/>
      <c r="OVV40" s="169"/>
      <c r="OVW40" s="169"/>
      <c r="OVX40" s="170"/>
      <c r="OVY40" s="168"/>
      <c r="OVZ40" s="169"/>
      <c r="OWA40" s="169"/>
      <c r="OWB40" s="169"/>
      <c r="OWC40" s="169"/>
      <c r="OWD40" s="169"/>
      <c r="OWE40" s="169"/>
      <c r="OWF40" s="169"/>
      <c r="OWG40" s="169"/>
      <c r="OWH40" s="169"/>
      <c r="OWI40" s="170"/>
      <c r="OWJ40" s="168"/>
      <c r="OWK40" s="169"/>
      <c r="OWL40" s="169"/>
      <c r="OWM40" s="169"/>
      <c r="OWN40" s="169"/>
      <c r="OWO40" s="169"/>
      <c r="OWP40" s="169"/>
      <c r="OWQ40" s="169"/>
      <c r="OWR40" s="169"/>
      <c r="OWS40" s="169"/>
      <c r="OWT40" s="170"/>
      <c r="OWU40" s="168"/>
      <c r="OWV40" s="169"/>
      <c r="OWW40" s="169"/>
      <c r="OWX40" s="169"/>
      <c r="OWY40" s="169"/>
      <c r="OWZ40" s="169"/>
      <c r="OXA40" s="169"/>
      <c r="OXB40" s="169"/>
      <c r="OXC40" s="169"/>
      <c r="OXD40" s="169"/>
      <c r="OXE40" s="170"/>
      <c r="OXF40" s="168"/>
      <c r="OXG40" s="169"/>
      <c r="OXH40" s="169"/>
      <c r="OXI40" s="169"/>
      <c r="OXJ40" s="169"/>
      <c r="OXK40" s="169"/>
      <c r="OXL40" s="169"/>
      <c r="OXM40" s="169"/>
      <c r="OXN40" s="169"/>
      <c r="OXO40" s="169"/>
      <c r="OXP40" s="170"/>
      <c r="OXQ40" s="168"/>
      <c r="OXR40" s="169"/>
      <c r="OXS40" s="169"/>
      <c r="OXT40" s="169"/>
      <c r="OXU40" s="169"/>
      <c r="OXV40" s="169"/>
      <c r="OXW40" s="169"/>
      <c r="OXX40" s="169"/>
      <c r="OXY40" s="169"/>
      <c r="OXZ40" s="169"/>
      <c r="OYA40" s="170"/>
      <c r="OYB40" s="168"/>
      <c r="OYC40" s="169"/>
      <c r="OYD40" s="169"/>
      <c r="OYE40" s="169"/>
      <c r="OYF40" s="169"/>
      <c r="OYG40" s="169"/>
      <c r="OYH40" s="169"/>
      <c r="OYI40" s="169"/>
      <c r="OYJ40" s="169"/>
      <c r="OYK40" s="169"/>
      <c r="OYL40" s="170"/>
      <c r="OYM40" s="168"/>
      <c r="OYN40" s="169"/>
      <c r="OYO40" s="169"/>
      <c r="OYP40" s="169"/>
      <c r="OYQ40" s="169"/>
      <c r="OYR40" s="169"/>
      <c r="OYS40" s="169"/>
      <c r="OYT40" s="169"/>
      <c r="OYU40" s="169"/>
      <c r="OYV40" s="169"/>
      <c r="OYW40" s="170"/>
      <c r="OYX40" s="168"/>
      <c r="OYY40" s="169"/>
      <c r="OYZ40" s="169"/>
      <c r="OZA40" s="169"/>
      <c r="OZB40" s="169"/>
      <c r="OZC40" s="169"/>
      <c r="OZD40" s="169"/>
      <c r="OZE40" s="169"/>
      <c r="OZF40" s="169"/>
      <c r="OZG40" s="169"/>
      <c r="OZH40" s="170"/>
      <c r="OZI40" s="168"/>
      <c r="OZJ40" s="169"/>
      <c r="OZK40" s="169"/>
      <c r="OZL40" s="169"/>
      <c r="OZM40" s="169"/>
      <c r="OZN40" s="169"/>
      <c r="OZO40" s="169"/>
      <c r="OZP40" s="169"/>
      <c r="OZQ40" s="169"/>
      <c r="OZR40" s="169"/>
      <c r="OZS40" s="170"/>
      <c r="OZT40" s="168"/>
      <c r="OZU40" s="169"/>
      <c r="OZV40" s="169"/>
      <c r="OZW40" s="169"/>
      <c r="OZX40" s="169"/>
      <c r="OZY40" s="169"/>
      <c r="OZZ40" s="169"/>
      <c r="PAA40" s="169"/>
      <c r="PAB40" s="169"/>
      <c r="PAC40" s="169"/>
      <c r="PAD40" s="170"/>
      <c r="PAE40" s="168"/>
      <c r="PAF40" s="169"/>
      <c r="PAG40" s="169"/>
      <c r="PAH40" s="169"/>
      <c r="PAI40" s="169"/>
      <c r="PAJ40" s="169"/>
      <c r="PAK40" s="169"/>
      <c r="PAL40" s="169"/>
      <c r="PAM40" s="169"/>
      <c r="PAN40" s="169"/>
      <c r="PAO40" s="170"/>
      <c r="PAP40" s="168"/>
      <c r="PAQ40" s="169"/>
      <c r="PAR40" s="169"/>
      <c r="PAS40" s="169"/>
      <c r="PAT40" s="169"/>
      <c r="PAU40" s="169"/>
      <c r="PAV40" s="169"/>
      <c r="PAW40" s="169"/>
      <c r="PAX40" s="169"/>
      <c r="PAY40" s="169"/>
      <c r="PAZ40" s="170"/>
      <c r="PBA40" s="168"/>
      <c r="PBB40" s="169"/>
      <c r="PBC40" s="169"/>
      <c r="PBD40" s="169"/>
      <c r="PBE40" s="169"/>
      <c r="PBF40" s="169"/>
      <c r="PBG40" s="169"/>
      <c r="PBH40" s="169"/>
      <c r="PBI40" s="169"/>
      <c r="PBJ40" s="169"/>
      <c r="PBK40" s="170"/>
      <c r="PBL40" s="168"/>
      <c r="PBM40" s="169"/>
      <c r="PBN40" s="169"/>
      <c r="PBO40" s="169"/>
      <c r="PBP40" s="169"/>
      <c r="PBQ40" s="169"/>
      <c r="PBR40" s="169"/>
      <c r="PBS40" s="169"/>
      <c r="PBT40" s="169"/>
      <c r="PBU40" s="169"/>
      <c r="PBV40" s="170"/>
      <c r="PBW40" s="168"/>
      <c r="PBX40" s="169"/>
      <c r="PBY40" s="169"/>
      <c r="PBZ40" s="169"/>
      <c r="PCA40" s="169"/>
      <c r="PCB40" s="169"/>
      <c r="PCC40" s="169"/>
      <c r="PCD40" s="169"/>
      <c r="PCE40" s="169"/>
      <c r="PCF40" s="169"/>
      <c r="PCG40" s="170"/>
      <c r="PCH40" s="168"/>
      <c r="PCI40" s="169"/>
      <c r="PCJ40" s="169"/>
      <c r="PCK40" s="169"/>
      <c r="PCL40" s="169"/>
      <c r="PCM40" s="169"/>
      <c r="PCN40" s="169"/>
      <c r="PCO40" s="169"/>
      <c r="PCP40" s="169"/>
      <c r="PCQ40" s="169"/>
      <c r="PCR40" s="170"/>
      <c r="PCS40" s="168"/>
      <c r="PCT40" s="169"/>
      <c r="PCU40" s="169"/>
      <c r="PCV40" s="169"/>
      <c r="PCW40" s="169"/>
      <c r="PCX40" s="169"/>
      <c r="PCY40" s="169"/>
      <c r="PCZ40" s="169"/>
      <c r="PDA40" s="169"/>
      <c r="PDB40" s="169"/>
      <c r="PDC40" s="170"/>
      <c r="PDD40" s="168"/>
      <c r="PDE40" s="169"/>
      <c r="PDF40" s="169"/>
      <c r="PDG40" s="169"/>
      <c r="PDH40" s="169"/>
      <c r="PDI40" s="169"/>
      <c r="PDJ40" s="169"/>
      <c r="PDK40" s="169"/>
      <c r="PDL40" s="169"/>
      <c r="PDM40" s="169"/>
      <c r="PDN40" s="170"/>
      <c r="PDO40" s="168"/>
      <c r="PDP40" s="169"/>
      <c r="PDQ40" s="169"/>
      <c r="PDR40" s="169"/>
      <c r="PDS40" s="169"/>
      <c r="PDT40" s="169"/>
      <c r="PDU40" s="169"/>
      <c r="PDV40" s="169"/>
      <c r="PDW40" s="169"/>
      <c r="PDX40" s="169"/>
      <c r="PDY40" s="170"/>
      <c r="PDZ40" s="168"/>
      <c r="PEA40" s="169"/>
      <c r="PEB40" s="169"/>
      <c r="PEC40" s="169"/>
      <c r="PED40" s="169"/>
      <c r="PEE40" s="169"/>
      <c r="PEF40" s="169"/>
      <c r="PEG40" s="169"/>
      <c r="PEH40" s="169"/>
      <c r="PEI40" s="169"/>
      <c r="PEJ40" s="170"/>
      <c r="PEK40" s="168"/>
      <c r="PEL40" s="169"/>
      <c r="PEM40" s="169"/>
      <c r="PEN40" s="169"/>
      <c r="PEO40" s="169"/>
      <c r="PEP40" s="169"/>
      <c r="PEQ40" s="169"/>
      <c r="PER40" s="169"/>
      <c r="PES40" s="169"/>
      <c r="PET40" s="169"/>
      <c r="PEU40" s="170"/>
      <c r="PEV40" s="168"/>
      <c r="PEW40" s="169"/>
      <c r="PEX40" s="169"/>
      <c r="PEY40" s="169"/>
      <c r="PEZ40" s="169"/>
      <c r="PFA40" s="169"/>
      <c r="PFB40" s="169"/>
      <c r="PFC40" s="169"/>
      <c r="PFD40" s="169"/>
      <c r="PFE40" s="169"/>
      <c r="PFF40" s="170"/>
      <c r="PFG40" s="168"/>
      <c r="PFH40" s="169"/>
      <c r="PFI40" s="169"/>
      <c r="PFJ40" s="169"/>
      <c r="PFK40" s="169"/>
      <c r="PFL40" s="169"/>
      <c r="PFM40" s="169"/>
      <c r="PFN40" s="169"/>
      <c r="PFO40" s="169"/>
      <c r="PFP40" s="169"/>
      <c r="PFQ40" s="170"/>
      <c r="PFR40" s="168"/>
      <c r="PFS40" s="169"/>
      <c r="PFT40" s="169"/>
      <c r="PFU40" s="169"/>
      <c r="PFV40" s="169"/>
      <c r="PFW40" s="169"/>
      <c r="PFX40" s="169"/>
      <c r="PFY40" s="169"/>
      <c r="PFZ40" s="169"/>
      <c r="PGA40" s="169"/>
      <c r="PGB40" s="170"/>
      <c r="PGC40" s="168"/>
      <c r="PGD40" s="169"/>
      <c r="PGE40" s="169"/>
      <c r="PGF40" s="169"/>
      <c r="PGG40" s="169"/>
      <c r="PGH40" s="169"/>
      <c r="PGI40" s="169"/>
      <c r="PGJ40" s="169"/>
      <c r="PGK40" s="169"/>
      <c r="PGL40" s="169"/>
      <c r="PGM40" s="170"/>
      <c r="PGN40" s="168"/>
      <c r="PGO40" s="169"/>
      <c r="PGP40" s="169"/>
      <c r="PGQ40" s="169"/>
      <c r="PGR40" s="169"/>
      <c r="PGS40" s="169"/>
      <c r="PGT40" s="169"/>
      <c r="PGU40" s="169"/>
      <c r="PGV40" s="169"/>
      <c r="PGW40" s="169"/>
      <c r="PGX40" s="170"/>
      <c r="PGY40" s="168"/>
      <c r="PGZ40" s="169"/>
      <c r="PHA40" s="169"/>
      <c r="PHB40" s="169"/>
      <c r="PHC40" s="169"/>
      <c r="PHD40" s="169"/>
      <c r="PHE40" s="169"/>
      <c r="PHF40" s="169"/>
      <c r="PHG40" s="169"/>
      <c r="PHH40" s="169"/>
      <c r="PHI40" s="170"/>
      <c r="PHJ40" s="168"/>
      <c r="PHK40" s="169"/>
      <c r="PHL40" s="169"/>
      <c r="PHM40" s="169"/>
      <c r="PHN40" s="169"/>
      <c r="PHO40" s="169"/>
      <c r="PHP40" s="169"/>
      <c r="PHQ40" s="169"/>
      <c r="PHR40" s="169"/>
      <c r="PHS40" s="169"/>
      <c r="PHT40" s="170"/>
      <c r="PHU40" s="168"/>
      <c r="PHV40" s="169"/>
      <c r="PHW40" s="169"/>
      <c r="PHX40" s="169"/>
      <c r="PHY40" s="169"/>
      <c r="PHZ40" s="169"/>
      <c r="PIA40" s="169"/>
      <c r="PIB40" s="169"/>
      <c r="PIC40" s="169"/>
      <c r="PID40" s="169"/>
      <c r="PIE40" s="170"/>
      <c r="PIF40" s="168"/>
      <c r="PIG40" s="169"/>
      <c r="PIH40" s="169"/>
      <c r="PII40" s="169"/>
      <c r="PIJ40" s="169"/>
      <c r="PIK40" s="169"/>
      <c r="PIL40" s="169"/>
      <c r="PIM40" s="169"/>
      <c r="PIN40" s="169"/>
      <c r="PIO40" s="169"/>
      <c r="PIP40" s="170"/>
      <c r="PIQ40" s="168"/>
      <c r="PIR40" s="169"/>
      <c r="PIS40" s="169"/>
      <c r="PIT40" s="169"/>
      <c r="PIU40" s="169"/>
      <c r="PIV40" s="169"/>
      <c r="PIW40" s="169"/>
      <c r="PIX40" s="169"/>
      <c r="PIY40" s="169"/>
      <c r="PIZ40" s="169"/>
      <c r="PJA40" s="170"/>
      <c r="PJB40" s="168"/>
      <c r="PJC40" s="169"/>
      <c r="PJD40" s="169"/>
      <c r="PJE40" s="169"/>
      <c r="PJF40" s="169"/>
      <c r="PJG40" s="169"/>
      <c r="PJH40" s="169"/>
      <c r="PJI40" s="169"/>
      <c r="PJJ40" s="169"/>
      <c r="PJK40" s="169"/>
      <c r="PJL40" s="170"/>
      <c r="PJM40" s="168"/>
      <c r="PJN40" s="169"/>
      <c r="PJO40" s="169"/>
      <c r="PJP40" s="169"/>
      <c r="PJQ40" s="169"/>
      <c r="PJR40" s="169"/>
      <c r="PJS40" s="169"/>
      <c r="PJT40" s="169"/>
      <c r="PJU40" s="169"/>
      <c r="PJV40" s="169"/>
      <c r="PJW40" s="170"/>
      <c r="PJX40" s="168"/>
      <c r="PJY40" s="169"/>
      <c r="PJZ40" s="169"/>
      <c r="PKA40" s="169"/>
      <c r="PKB40" s="169"/>
      <c r="PKC40" s="169"/>
      <c r="PKD40" s="169"/>
      <c r="PKE40" s="169"/>
      <c r="PKF40" s="169"/>
      <c r="PKG40" s="169"/>
      <c r="PKH40" s="170"/>
      <c r="PKI40" s="168"/>
      <c r="PKJ40" s="169"/>
      <c r="PKK40" s="169"/>
      <c r="PKL40" s="169"/>
      <c r="PKM40" s="169"/>
      <c r="PKN40" s="169"/>
      <c r="PKO40" s="169"/>
      <c r="PKP40" s="169"/>
      <c r="PKQ40" s="169"/>
      <c r="PKR40" s="169"/>
      <c r="PKS40" s="170"/>
      <c r="PKT40" s="168"/>
      <c r="PKU40" s="169"/>
      <c r="PKV40" s="169"/>
      <c r="PKW40" s="169"/>
      <c r="PKX40" s="169"/>
      <c r="PKY40" s="169"/>
      <c r="PKZ40" s="169"/>
      <c r="PLA40" s="169"/>
      <c r="PLB40" s="169"/>
      <c r="PLC40" s="169"/>
      <c r="PLD40" s="170"/>
      <c r="PLE40" s="168"/>
      <c r="PLF40" s="169"/>
      <c r="PLG40" s="169"/>
      <c r="PLH40" s="169"/>
      <c r="PLI40" s="169"/>
      <c r="PLJ40" s="169"/>
      <c r="PLK40" s="169"/>
      <c r="PLL40" s="169"/>
      <c r="PLM40" s="169"/>
      <c r="PLN40" s="169"/>
      <c r="PLO40" s="170"/>
      <c r="PLP40" s="168"/>
      <c r="PLQ40" s="169"/>
      <c r="PLR40" s="169"/>
      <c r="PLS40" s="169"/>
      <c r="PLT40" s="169"/>
      <c r="PLU40" s="169"/>
      <c r="PLV40" s="169"/>
      <c r="PLW40" s="169"/>
      <c r="PLX40" s="169"/>
      <c r="PLY40" s="169"/>
      <c r="PLZ40" s="170"/>
      <c r="PMA40" s="168"/>
      <c r="PMB40" s="169"/>
      <c r="PMC40" s="169"/>
      <c r="PMD40" s="169"/>
      <c r="PME40" s="169"/>
      <c r="PMF40" s="169"/>
      <c r="PMG40" s="169"/>
      <c r="PMH40" s="169"/>
      <c r="PMI40" s="169"/>
      <c r="PMJ40" s="169"/>
      <c r="PMK40" s="170"/>
      <c r="PML40" s="168"/>
      <c r="PMM40" s="169"/>
      <c r="PMN40" s="169"/>
      <c r="PMO40" s="169"/>
      <c r="PMP40" s="169"/>
      <c r="PMQ40" s="169"/>
      <c r="PMR40" s="169"/>
      <c r="PMS40" s="169"/>
      <c r="PMT40" s="169"/>
      <c r="PMU40" s="169"/>
      <c r="PMV40" s="170"/>
      <c r="PMW40" s="168"/>
      <c r="PMX40" s="169"/>
      <c r="PMY40" s="169"/>
      <c r="PMZ40" s="169"/>
      <c r="PNA40" s="169"/>
      <c r="PNB40" s="169"/>
      <c r="PNC40" s="169"/>
      <c r="PND40" s="169"/>
      <c r="PNE40" s="169"/>
      <c r="PNF40" s="169"/>
      <c r="PNG40" s="170"/>
      <c r="PNH40" s="168"/>
      <c r="PNI40" s="169"/>
      <c r="PNJ40" s="169"/>
      <c r="PNK40" s="169"/>
      <c r="PNL40" s="169"/>
      <c r="PNM40" s="169"/>
      <c r="PNN40" s="169"/>
      <c r="PNO40" s="169"/>
      <c r="PNP40" s="169"/>
      <c r="PNQ40" s="169"/>
      <c r="PNR40" s="170"/>
      <c r="PNS40" s="168"/>
      <c r="PNT40" s="169"/>
      <c r="PNU40" s="169"/>
      <c r="PNV40" s="169"/>
      <c r="PNW40" s="169"/>
      <c r="PNX40" s="169"/>
      <c r="PNY40" s="169"/>
      <c r="PNZ40" s="169"/>
      <c r="POA40" s="169"/>
      <c r="POB40" s="169"/>
      <c r="POC40" s="170"/>
      <c r="POD40" s="168"/>
      <c r="POE40" s="169"/>
      <c r="POF40" s="169"/>
      <c r="POG40" s="169"/>
      <c r="POH40" s="169"/>
      <c r="POI40" s="169"/>
      <c r="POJ40" s="169"/>
      <c r="POK40" s="169"/>
      <c r="POL40" s="169"/>
      <c r="POM40" s="169"/>
      <c r="PON40" s="170"/>
      <c r="POO40" s="168"/>
      <c r="POP40" s="169"/>
      <c r="POQ40" s="169"/>
      <c r="POR40" s="169"/>
      <c r="POS40" s="169"/>
      <c r="POT40" s="169"/>
      <c r="POU40" s="169"/>
      <c r="POV40" s="169"/>
      <c r="POW40" s="169"/>
      <c r="POX40" s="169"/>
      <c r="POY40" s="170"/>
      <c r="POZ40" s="168"/>
      <c r="PPA40" s="169"/>
      <c r="PPB40" s="169"/>
      <c r="PPC40" s="169"/>
      <c r="PPD40" s="169"/>
      <c r="PPE40" s="169"/>
      <c r="PPF40" s="169"/>
      <c r="PPG40" s="169"/>
      <c r="PPH40" s="169"/>
      <c r="PPI40" s="169"/>
      <c r="PPJ40" s="170"/>
      <c r="PPK40" s="168"/>
      <c r="PPL40" s="169"/>
      <c r="PPM40" s="169"/>
      <c r="PPN40" s="169"/>
      <c r="PPO40" s="169"/>
      <c r="PPP40" s="169"/>
      <c r="PPQ40" s="169"/>
      <c r="PPR40" s="169"/>
      <c r="PPS40" s="169"/>
      <c r="PPT40" s="169"/>
      <c r="PPU40" s="170"/>
      <c r="PPV40" s="168"/>
      <c r="PPW40" s="169"/>
      <c r="PPX40" s="169"/>
      <c r="PPY40" s="169"/>
      <c r="PPZ40" s="169"/>
      <c r="PQA40" s="169"/>
      <c r="PQB40" s="169"/>
      <c r="PQC40" s="169"/>
      <c r="PQD40" s="169"/>
      <c r="PQE40" s="169"/>
      <c r="PQF40" s="170"/>
      <c r="PQG40" s="168"/>
      <c r="PQH40" s="169"/>
      <c r="PQI40" s="169"/>
      <c r="PQJ40" s="169"/>
      <c r="PQK40" s="169"/>
      <c r="PQL40" s="169"/>
      <c r="PQM40" s="169"/>
      <c r="PQN40" s="169"/>
      <c r="PQO40" s="169"/>
      <c r="PQP40" s="169"/>
      <c r="PQQ40" s="170"/>
      <c r="PQR40" s="168"/>
      <c r="PQS40" s="169"/>
      <c r="PQT40" s="169"/>
      <c r="PQU40" s="169"/>
      <c r="PQV40" s="169"/>
      <c r="PQW40" s="169"/>
      <c r="PQX40" s="169"/>
      <c r="PQY40" s="169"/>
      <c r="PQZ40" s="169"/>
      <c r="PRA40" s="169"/>
      <c r="PRB40" s="170"/>
      <c r="PRC40" s="168"/>
      <c r="PRD40" s="169"/>
      <c r="PRE40" s="169"/>
      <c r="PRF40" s="169"/>
      <c r="PRG40" s="169"/>
      <c r="PRH40" s="169"/>
      <c r="PRI40" s="169"/>
      <c r="PRJ40" s="169"/>
      <c r="PRK40" s="169"/>
      <c r="PRL40" s="169"/>
      <c r="PRM40" s="170"/>
      <c r="PRN40" s="168"/>
      <c r="PRO40" s="169"/>
      <c r="PRP40" s="169"/>
      <c r="PRQ40" s="169"/>
      <c r="PRR40" s="169"/>
      <c r="PRS40" s="169"/>
      <c r="PRT40" s="169"/>
      <c r="PRU40" s="169"/>
      <c r="PRV40" s="169"/>
      <c r="PRW40" s="169"/>
      <c r="PRX40" s="170"/>
      <c r="PRY40" s="168"/>
      <c r="PRZ40" s="169"/>
      <c r="PSA40" s="169"/>
      <c r="PSB40" s="169"/>
      <c r="PSC40" s="169"/>
      <c r="PSD40" s="169"/>
      <c r="PSE40" s="169"/>
      <c r="PSF40" s="169"/>
      <c r="PSG40" s="169"/>
      <c r="PSH40" s="169"/>
      <c r="PSI40" s="170"/>
      <c r="PSJ40" s="168"/>
      <c r="PSK40" s="169"/>
      <c r="PSL40" s="169"/>
      <c r="PSM40" s="169"/>
      <c r="PSN40" s="169"/>
      <c r="PSO40" s="169"/>
      <c r="PSP40" s="169"/>
      <c r="PSQ40" s="169"/>
      <c r="PSR40" s="169"/>
      <c r="PSS40" s="169"/>
      <c r="PST40" s="170"/>
      <c r="PSU40" s="168"/>
      <c r="PSV40" s="169"/>
      <c r="PSW40" s="169"/>
      <c r="PSX40" s="169"/>
      <c r="PSY40" s="169"/>
      <c r="PSZ40" s="169"/>
      <c r="PTA40" s="169"/>
      <c r="PTB40" s="169"/>
      <c r="PTC40" s="169"/>
      <c r="PTD40" s="169"/>
      <c r="PTE40" s="170"/>
      <c r="PTF40" s="168"/>
      <c r="PTG40" s="169"/>
      <c r="PTH40" s="169"/>
      <c r="PTI40" s="169"/>
      <c r="PTJ40" s="169"/>
      <c r="PTK40" s="169"/>
      <c r="PTL40" s="169"/>
      <c r="PTM40" s="169"/>
      <c r="PTN40" s="169"/>
      <c r="PTO40" s="169"/>
      <c r="PTP40" s="170"/>
      <c r="PTQ40" s="168"/>
      <c r="PTR40" s="169"/>
      <c r="PTS40" s="169"/>
      <c r="PTT40" s="169"/>
      <c r="PTU40" s="169"/>
      <c r="PTV40" s="169"/>
      <c r="PTW40" s="169"/>
      <c r="PTX40" s="169"/>
      <c r="PTY40" s="169"/>
      <c r="PTZ40" s="169"/>
      <c r="PUA40" s="170"/>
      <c r="PUB40" s="168"/>
      <c r="PUC40" s="169"/>
      <c r="PUD40" s="169"/>
      <c r="PUE40" s="169"/>
      <c r="PUF40" s="169"/>
      <c r="PUG40" s="169"/>
      <c r="PUH40" s="169"/>
      <c r="PUI40" s="169"/>
      <c r="PUJ40" s="169"/>
      <c r="PUK40" s="169"/>
      <c r="PUL40" s="170"/>
      <c r="PUM40" s="168"/>
      <c r="PUN40" s="169"/>
      <c r="PUO40" s="169"/>
      <c r="PUP40" s="169"/>
      <c r="PUQ40" s="169"/>
      <c r="PUR40" s="169"/>
      <c r="PUS40" s="169"/>
      <c r="PUT40" s="169"/>
      <c r="PUU40" s="169"/>
      <c r="PUV40" s="169"/>
      <c r="PUW40" s="170"/>
      <c r="PUX40" s="168"/>
      <c r="PUY40" s="169"/>
      <c r="PUZ40" s="169"/>
      <c r="PVA40" s="169"/>
      <c r="PVB40" s="169"/>
      <c r="PVC40" s="169"/>
      <c r="PVD40" s="169"/>
      <c r="PVE40" s="169"/>
      <c r="PVF40" s="169"/>
      <c r="PVG40" s="169"/>
      <c r="PVH40" s="170"/>
      <c r="PVI40" s="168"/>
      <c r="PVJ40" s="169"/>
      <c r="PVK40" s="169"/>
      <c r="PVL40" s="169"/>
      <c r="PVM40" s="169"/>
      <c r="PVN40" s="169"/>
      <c r="PVO40" s="169"/>
      <c r="PVP40" s="169"/>
      <c r="PVQ40" s="169"/>
      <c r="PVR40" s="169"/>
      <c r="PVS40" s="170"/>
      <c r="PVT40" s="168"/>
      <c r="PVU40" s="169"/>
      <c r="PVV40" s="169"/>
      <c r="PVW40" s="169"/>
      <c r="PVX40" s="169"/>
      <c r="PVY40" s="169"/>
      <c r="PVZ40" s="169"/>
      <c r="PWA40" s="169"/>
      <c r="PWB40" s="169"/>
      <c r="PWC40" s="169"/>
      <c r="PWD40" s="170"/>
      <c r="PWE40" s="168"/>
      <c r="PWF40" s="169"/>
      <c r="PWG40" s="169"/>
      <c r="PWH40" s="169"/>
      <c r="PWI40" s="169"/>
      <c r="PWJ40" s="169"/>
      <c r="PWK40" s="169"/>
      <c r="PWL40" s="169"/>
      <c r="PWM40" s="169"/>
      <c r="PWN40" s="169"/>
      <c r="PWO40" s="170"/>
      <c r="PWP40" s="168"/>
      <c r="PWQ40" s="169"/>
      <c r="PWR40" s="169"/>
      <c r="PWS40" s="169"/>
      <c r="PWT40" s="169"/>
      <c r="PWU40" s="169"/>
      <c r="PWV40" s="169"/>
      <c r="PWW40" s="169"/>
      <c r="PWX40" s="169"/>
      <c r="PWY40" s="169"/>
      <c r="PWZ40" s="170"/>
      <c r="PXA40" s="168"/>
      <c r="PXB40" s="169"/>
      <c r="PXC40" s="169"/>
      <c r="PXD40" s="169"/>
      <c r="PXE40" s="169"/>
      <c r="PXF40" s="169"/>
      <c r="PXG40" s="169"/>
      <c r="PXH40" s="169"/>
      <c r="PXI40" s="169"/>
      <c r="PXJ40" s="169"/>
      <c r="PXK40" s="170"/>
      <c r="PXL40" s="168"/>
      <c r="PXM40" s="169"/>
      <c r="PXN40" s="169"/>
      <c r="PXO40" s="169"/>
      <c r="PXP40" s="169"/>
      <c r="PXQ40" s="169"/>
      <c r="PXR40" s="169"/>
      <c r="PXS40" s="169"/>
      <c r="PXT40" s="169"/>
      <c r="PXU40" s="169"/>
      <c r="PXV40" s="170"/>
      <c r="PXW40" s="168"/>
      <c r="PXX40" s="169"/>
      <c r="PXY40" s="169"/>
      <c r="PXZ40" s="169"/>
      <c r="PYA40" s="169"/>
      <c r="PYB40" s="169"/>
      <c r="PYC40" s="169"/>
      <c r="PYD40" s="169"/>
      <c r="PYE40" s="169"/>
      <c r="PYF40" s="169"/>
      <c r="PYG40" s="170"/>
      <c r="PYH40" s="168"/>
      <c r="PYI40" s="169"/>
      <c r="PYJ40" s="169"/>
      <c r="PYK40" s="169"/>
      <c r="PYL40" s="169"/>
      <c r="PYM40" s="169"/>
      <c r="PYN40" s="169"/>
      <c r="PYO40" s="169"/>
      <c r="PYP40" s="169"/>
      <c r="PYQ40" s="169"/>
      <c r="PYR40" s="170"/>
      <c r="PYS40" s="168"/>
      <c r="PYT40" s="169"/>
      <c r="PYU40" s="169"/>
      <c r="PYV40" s="169"/>
      <c r="PYW40" s="169"/>
      <c r="PYX40" s="169"/>
      <c r="PYY40" s="169"/>
      <c r="PYZ40" s="169"/>
      <c r="PZA40" s="169"/>
      <c r="PZB40" s="169"/>
      <c r="PZC40" s="170"/>
      <c r="PZD40" s="168"/>
      <c r="PZE40" s="169"/>
      <c r="PZF40" s="169"/>
      <c r="PZG40" s="169"/>
      <c r="PZH40" s="169"/>
      <c r="PZI40" s="169"/>
      <c r="PZJ40" s="169"/>
      <c r="PZK40" s="169"/>
      <c r="PZL40" s="169"/>
      <c r="PZM40" s="169"/>
      <c r="PZN40" s="170"/>
      <c r="PZO40" s="168"/>
      <c r="PZP40" s="169"/>
      <c r="PZQ40" s="169"/>
      <c r="PZR40" s="169"/>
      <c r="PZS40" s="169"/>
      <c r="PZT40" s="169"/>
      <c r="PZU40" s="169"/>
      <c r="PZV40" s="169"/>
      <c r="PZW40" s="169"/>
      <c r="PZX40" s="169"/>
      <c r="PZY40" s="170"/>
      <c r="PZZ40" s="168"/>
      <c r="QAA40" s="169"/>
      <c r="QAB40" s="169"/>
      <c r="QAC40" s="169"/>
      <c r="QAD40" s="169"/>
      <c r="QAE40" s="169"/>
      <c r="QAF40" s="169"/>
      <c r="QAG40" s="169"/>
      <c r="QAH40" s="169"/>
      <c r="QAI40" s="169"/>
      <c r="QAJ40" s="170"/>
      <c r="QAK40" s="168"/>
      <c r="QAL40" s="169"/>
      <c r="QAM40" s="169"/>
      <c r="QAN40" s="169"/>
      <c r="QAO40" s="169"/>
      <c r="QAP40" s="169"/>
      <c r="QAQ40" s="169"/>
      <c r="QAR40" s="169"/>
      <c r="QAS40" s="169"/>
      <c r="QAT40" s="169"/>
      <c r="QAU40" s="170"/>
      <c r="QAV40" s="168"/>
      <c r="QAW40" s="169"/>
      <c r="QAX40" s="169"/>
      <c r="QAY40" s="169"/>
      <c r="QAZ40" s="169"/>
      <c r="QBA40" s="169"/>
      <c r="QBB40" s="169"/>
      <c r="QBC40" s="169"/>
      <c r="QBD40" s="169"/>
      <c r="QBE40" s="169"/>
      <c r="QBF40" s="170"/>
      <c r="QBG40" s="168"/>
      <c r="QBH40" s="169"/>
      <c r="QBI40" s="169"/>
      <c r="QBJ40" s="169"/>
      <c r="QBK40" s="169"/>
      <c r="QBL40" s="169"/>
      <c r="QBM40" s="169"/>
      <c r="QBN40" s="169"/>
      <c r="QBO40" s="169"/>
      <c r="QBP40" s="169"/>
      <c r="QBQ40" s="170"/>
      <c r="QBR40" s="168"/>
      <c r="QBS40" s="169"/>
      <c r="QBT40" s="169"/>
      <c r="QBU40" s="169"/>
      <c r="QBV40" s="169"/>
      <c r="QBW40" s="169"/>
      <c r="QBX40" s="169"/>
      <c r="QBY40" s="169"/>
      <c r="QBZ40" s="169"/>
      <c r="QCA40" s="169"/>
      <c r="QCB40" s="170"/>
      <c r="QCC40" s="168"/>
      <c r="QCD40" s="169"/>
      <c r="QCE40" s="169"/>
      <c r="QCF40" s="169"/>
      <c r="QCG40" s="169"/>
      <c r="QCH40" s="169"/>
      <c r="QCI40" s="169"/>
      <c r="QCJ40" s="169"/>
      <c r="QCK40" s="169"/>
      <c r="QCL40" s="169"/>
      <c r="QCM40" s="170"/>
      <c r="QCN40" s="168"/>
      <c r="QCO40" s="169"/>
      <c r="QCP40" s="169"/>
      <c r="QCQ40" s="169"/>
      <c r="QCR40" s="169"/>
      <c r="QCS40" s="169"/>
      <c r="QCT40" s="169"/>
      <c r="QCU40" s="169"/>
      <c r="QCV40" s="169"/>
      <c r="QCW40" s="169"/>
      <c r="QCX40" s="170"/>
      <c r="QCY40" s="168"/>
      <c r="QCZ40" s="169"/>
      <c r="QDA40" s="169"/>
      <c r="QDB40" s="169"/>
      <c r="QDC40" s="169"/>
      <c r="QDD40" s="169"/>
      <c r="QDE40" s="169"/>
      <c r="QDF40" s="169"/>
      <c r="QDG40" s="169"/>
      <c r="QDH40" s="169"/>
      <c r="QDI40" s="170"/>
      <c r="QDJ40" s="168"/>
      <c r="QDK40" s="169"/>
      <c r="QDL40" s="169"/>
      <c r="QDM40" s="169"/>
      <c r="QDN40" s="169"/>
      <c r="QDO40" s="169"/>
      <c r="QDP40" s="169"/>
      <c r="QDQ40" s="169"/>
      <c r="QDR40" s="169"/>
      <c r="QDS40" s="169"/>
      <c r="QDT40" s="170"/>
      <c r="QDU40" s="168"/>
      <c r="QDV40" s="169"/>
      <c r="QDW40" s="169"/>
      <c r="QDX40" s="169"/>
      <c r="QDY40" s="169"/>
      <c r="QDZ40" s="169"/>
      <c r="QEA40" s="169"/>
      <c r="QEB40" s="169"/>
      <c r="QEC40" s="169"/>
      <c r="QED40" s="169"/>
      <c r="QEE40" s="170"/>
      <c r="QEF40" s="168"/>
      <c r="QEG40" s="169"/>
      <c r="QEH40" s="169"/>
      <c r="QEI40" s="169"/>
      <c r="QEJ40" s="169"/>
      <c r="QEK40" s="169"/>
      <c r="QEL40" s="169"/>
      <c r="QEM40" s="169"/>
      <c r="QEN40" s="169"/>
      <c r="QEO40" s="169"/>
      <c r="QEP40" s="170"/>
      <c r="QEQ40" s="168"/>
      <c r="QER40" s="169"/>
      <c r="QES40" s="169"/>
      <c r="QET40" s="169"/>
      <c r="QEU40" s="169"/>
      <c r="QEV40" s="169"/>
      <c r="QEW40" s="169"/>
      <c r="QEX40" s="169"/>
      <c r="QEY40" s="169"/>
      <c r="QEZ40" s="169"/>
      <c r="QFA40" s="170"/>
      <c r="QFB40" s="168"/>
      <c r="QFC40" s="169"/>
      <c r="QFD40" s="169"/>
      <c r="QFE40" s="169"/>
      <c r="QFF40" s="169"/>
      <c r="QFG40" s="169"/>
      <c r="QFH40" s="169"/>
      <c r="QFI40" s="169"/>
      <c r="QFJ40" s="169"/>
      <c r="QFK40" s="169"/>
      <c r="QFL40" s="170"/>
      <c r="QFM40" s="168"/>
      <c r="QFN40" s="169"/>
      <c r="QFO40" s="169"/>
      <c r="QFP40" s="169"/>
      <c r="QFQ40" s="169"/>
      <c r="QFR40" s="169"/>
      <c r="QFS40" s="169"/>
      <c r="QFT40" s="169"/>
      <c r="QFU40" s="169"/>
      <c r="QFV40" s="169"/>
      <c r="QFW40" s="170"/>
      <c r="QFX40" s="168"/>
      <c r="QFY40" s="169"/>
      <c r="QFZ40" s="169"/>
      <c r="QGA40" s="169"/>
      <c r="QGB40" s="169"/>
      <c r="QGC40" s="169"/>
      <c r="QGD40" s="169"/>
      <c r="QGE40" s="169"/>
      <c r="QGF40" s="169"/>
      <c r="QGG40" s="169"/>
      <c r="QGH40" s="170"/>
      <c r="QGI40" s="168"/>
      <c r="QGJ40" s="169"/>
      <c r="QGK40" s="169"/>
      <c r="QGL40" s="169"/>
      <c r="QGM40" s="169"/>
      <c r="QGN40" s="169"/>
      <c r="QGO40" s="169"/>
      <c r="QGP40" s="169"/>
      <c r="QGQ40" s="169"/>
      <c r="QGR40" s="169"/>
      <c r="QGS40" s="170"/>
      <c r="QGT40" s="168"/>
      <c r="QGU40" s="169"/>
      <c r="QGV40" s="169"/>
      <c r="QGW40" s="169"/>
      <c r="QGX40" s="169"/>
      <c r="QGY40" s="169"/>
      <c r="QGZ40" s="169"/>
      <c r="QHA40" s="169"/>
      <c r="QHB40" s="169"/>
      <c r="QHC40" s="169"/>
      <c r="QHD40" s="170"/>
      <c r="QHE40" s="168"/>
      <c r="QHF40" s="169"/>
      <c r="QHG40" s="169"/>
      <c r="QHH40" s="169"/>
      <c r="QHI40" s="169"/>
      <c r="QHJ40" s="169"/>
      <c r="QHK40" s="169"/>
      <c r="QHL40" s="169"/>
      <c r="QHM40" s="169"/>
      <c r="QHN40" s="169"/>
      <c r="QHO40" s="170"/>
      <c r="QHP40" s="168"/>
      <c r="QHQ40" s="169"/>
      <c r="QHR40" s="169"/>
      <c r="QHS40" s="169"/>
      <c r="QHT40" s="169"/>
      <c r="QHU40" s="169"/>
      <c r="QHV40" s="169"/>
      <c r="QHW40" s="169"/>
      <c r="QHX40" s="169"/>
      <c r="QHY40" s="169"/>
      <c r="QHZ40" s="170"/>
      <c r="QIA40" s="168"/>
      <c r="QIB40" s="169"/>
      <c r="QIC40" s="169"/>
      <c r="QID40" s="169"/>
      <c r="QIE40" s="169"/>
      <c r="QIF40" s="169"/>
      <c r="QIG40" s="169"/>
      <c r="QIH40" s="169"/>
      <c r="QII40" s="169"/>
      <c r="QIJ40" s="169"/>
      <c r="QIK40" s="170"/>
      <c r="QIL40" s="168"/>
      <c r="QIM40" s="169"/>
      <c r="QIN40" s="169"/>
      <c r="QIO40" s="169"/>
      <c r="QIP40" s="169"/>
      <c r="QIQ40" s="169"/>
      <c r="QIR40" s="169"/>
      <c r="QIS40" s="169"/>
      <c r="QIT40" s="169"/>
      <c r="QIU40" s="169"/>
      <c r="QIV40" s="170"/>
      <c r="QIW40" s="168"/>
      <c r="QIX40" s="169"/>
      <c r="QIY40" s="169"/>
      <c r="QIZ40" s="169"/>
      <c r="QJA40" s="169"/>
      <c r="QJB40" s="169"/>
      <c r="QJC40" s="169"/>
      <c r="QJD40" s="169"/>
      <c r="QJE40" s="169"/>
      <c r="QJF40" s="169"/>
      <c r="QJG40" s="170"/>
      <c r="QJH40" s="168"/>
      <c r="QJI40" s="169"/>
      <c r="QJJ40" s="169"/>
      <c r="QJK40" s="169"/>
      <c r="QJL40" s="169"/>
      <c r="QJM40" s="169"/>
      <c r="QJN40" s="169"/>
      <c r="QJO40" s="169"/>
      <c r="QJP40" s="169"/>
      <c r="QJQ40" s="169"/>
      <c r="QJR40" s="170"/>
      <c r="QJS40" s="168"/>
      <c r="QJT40" s="169"/>
      <c r="QJU40" s="169"/>
      <c r="QJV40" s="169"/>
      <c r="QJW40" s="169"/>
      <c r="QJX40" s="169"/>
      <c r="QJY40" s="169"/>
      <c r="QJZ40" s="169"/>
      <c r="QKA40" s="169"/>
      <c r="QKB40" s="169"/>
      <c r="QKC40" s="170"/>
      <c r="QKD40" s="168"/>
      <c r="QKE40" s="169"/>
      <c r="QKF40" s="169"/>
      <c r="QKG40" s="169"/>
      <c r="QKH40" s="169"/>
      <c r="QKI40" s="169"/>
      <c r="QKJ40" s="169"/>
      <c r="QKK40" s="169"/>
      <c r="QKL40" s="169"/>
      <c r="QKM40" s="169"/>
      <c r="QKN40" s="170"/>
      <c r="QKO40" s="168"/>
      <c r="QKP40" s="169"/>
      <c r="QKQ40" s="169"/>
      <c r="QKR40" s="169"/>
      <c r="QKS40" s="169"/>
      <c r="QKT40" s="169"/>
      <c r="QKU40" s="169"/>
      <c r="QKV40" s="169"/>
      <c r="QKW40" s="169"/>
      <c r="QKX40" s="169"/>
      <c r="QKY40" s="170"/>
      <c r="QKZ40" s="168"/>
      <c r="QLA40" s="169"/>
      <c r="QLB40" s="169"/>
      <c r="QLC40" s="169"/>
      <c r="QLD40" s="169"/>
      <c r="QLE40" s="169"/>
      <c r="QLF40" s="169"/>
      <c r="QLG40" s="169"/>
      <c r="QLH40" s="169"/>
      <c r="QLI40" s="169"/>
      <c r="QLJ40" s="170"/>
      <c r="QLK40" s="168"/>
      <c r="QLL40" s="169"/>
      <c r="QLM40" s="169"/>
      <c r="QLN40" s="169"/>
      <c r="QLO40" s="169"/>
      <c r="QLP40" s="169"/>
      <c r="QLQ40" s="169"/>
      <c r="QLR40" s="169"/>
      <c r="QLS40" s="169"/>
      <c r="QLT40" s="169"/>
      <c r="QLU40" s="170"/>
      <c r="QLV40" s="168"/>
      <c r="QLW40" s="169"/>
      <c r="QLX40" s="169"/>
      <c r="QLY40" s="169"/>
      <c r="QLZ40" s="169"/>
      <c r="QMA40" s="169"/>
      <c r="QMB40" s="169"/>
      <c r="QMC40" s="169"/>
      <c r="QMD40" s="169"/>
      <c r="QME40" s="169"/>
      <c r="QMF40" s="170"/>
      <c r="QMG40" s="168"/>
      <c r="QMH40" s="169"/>
      <c r="QMI40" s="169"/>
      <c r="QMJ40" s="169"/>
      <c r="QMK40" s="169"/>
      <c r="QML40" s="169"/>
      <c r="QMM40" s="169"/>
      <c r="QMN40" s="169"/>
      <c r="QMO40" s="169"/>
      <c r="QMP40" s="169"/>
      <c r="QMQ40" s="170"/>
      <c r="QMR40" s="168"/>
      <c r="QMS40" s="169"/>
      <c r="QMT40" s="169"/>
      <c r="QMU40" s="169"/>
      <c r="QMV40" s="169"/>
      <c r="QMW40" s="169"/>
      <c r="QMX40" s="169"/>
      <c r="QMY40" s="169"/>
      <c r="QMZ40" s="169"/>
      <c r="QNA40" s="169"/>
      <c r="QNB40" s="170"/>
      <c r="QNC40" s="168"/>
      <c r="QND40" s="169"/>
      <c r="QNE40" s="169"/>
      <c r="QNF40" s="169"/>
      <c r="QNG40" s="169"/>
      <c r="QNH40" s="169"/>
      <c r="QNI40" s="169"/>
      <c r="QNJ40" s="169"/>
      <c r="QNK40" s="169"/>
      <c r="QNL40" s="169"/>
      <c r="QNM40" s="170"/>
      <c r="QNN40" s="168"/>
      <c r="QNO40" s="169"/>
      <c r="QNP40" s="169"/>
      <c r="QNQ40" s="169"/>
      <c r="QNR40" s="169"/>
      <c r="QNS40" s="169"/>
      <c r="QNT40" s="169"/>
      <c r="QNU40" s="169"/>
      <c r="QNV40" s="169"/>
      <c r="QNW40" s="169"/>
      <c r="QNX40" s="170"/>
      <c r="QNY40" s="168"/>
      <c r="QNZ40" s="169"/>
      <c r="QOA40" s="169"/>
      <c r="QOB40" s="169"/>
      <c r="QOC40" s="169"/>
      <c r="QOD40" s="169"/>
      <c r="QOE40" s="169"/>
      <c r="QOF40" s="169"/>
      <c r="QOG40" s="169"/>
      <c r="QOH40" s="169"/>
      <c r="QOI40" s="170"/>
      <c r="QOJ40" s="168"/>
      <c r="QOK40" s="169"/>
      <c r="QOL40" s="169"/>
      <c r="QOM40" s="169"/>
      <c r="QON40" s="169"/>
      <c r="QOO40" s="169"/>
      <c r="QOP40" s="169"/>
      <c r="QOQ40" s="169"/>
      <c r="QOR40" s="169"/>
      <c r="QOS40" s="169"/>
      <c r="QOT40" s="170"/>
      <c r="QOU40" s="168"/>
      <c r="QOV40" s="169"/>
      <c r="QOW40" s="169"/>
      <c r="QOX40" s="169"/>
      <c r="QOY40" s="169"/>
      <c r="QOZ40" s="169"/>
      <c r="QPA40" s="169"/>
      <c r="QPB40" s="169"/>
      <c r="QPC40" s="169"/>
      <c r="QPD40" s="169"/>
      <c r="QPE40" s="170"/>
      <c r="QPF40" s="168"/>
      <c r="QPG40" s="169"/>
      <c r="QPH40" s="169"/>
      <c r="QPI40" s="169"/>
      <c r="QPJ40" s="169"/>
      <c r="QPK40" s="169"/>
      <c r="QPL40" s="169"/>
      <c r="QPM40" s="169"/>
      <c r="QPN40" s="169"/>
      <c r="QPO40" s="169"/>
      <c r="QPP40" s="170"/>
      <c r="QPQ40" s="168"/>
      <c r="QPR40" s="169"/>
      <c r="QPS40" s="169"/>
      <c r="QPT40" s="169"/>
      <c r="QPU40" s="169"/>
      <c r="QPV40" s="169"/>
      <c r="QPW40" s="169"/>
      <c r="QPX40" s="169"/>
      <c r="QPY40" s="169"/>
      <c r="QPZ40" s="169"/>
      <c r="QQA40" s="170"/>
      <c r="QQB40" s="168"/>
      <c r="QQC40" s="169"/>
      <c r="QQD40" s="169"/>
      <c r="QQE40" s="169"/>
      <c r="QQF40" s="169"/>
      <c r="QQG40" s="169"/>
      <c r="QQH40" s="169"/>
      <c r="QQI40" s="169"/>
      <c r="QQJ40" s="169"/>
      <c r="QQK40" s="169"/>
      <c r="QQL40" s="170"/>
      <c r="QQM40" s="168"/>
      <c r="QQN40" s="169"/>
      <c r="QQO40" s="169"/>
      <c r="QQP40" s="169"/>
      <c r="QQQ40" s="169"/>
      <c r="QQR40" s="169"/>
      <c r="QQS40" s="169"/>
      <c r="QQT40" s="169"/>
      <c r="QQU40" s="169"/>
      <c r="QQV40" s="169"/>
      <c r="QQW40" s="170"/>
      <c r="QQX40" s="168"/>
      <c r="QQY40" s="169"/>
      <c r="QQZ40" s="169"/>
      <c r="QRA40" s="169"/>
      <c r="QRB40" s="169"/>
      <c r="QRC40" s="169"/>
      <c r="QRD40" s="169"/>
      <c r="QRE40" s="169"/>
      <c r="QRF40" s="169"/>
      <c r="QRG40" s="169"/>
      <c r="QRH40" s="170"/>
      <c r="QRI40" s="168"/>
      <c r="QRJ40" s="169"/>
      <c r="QRK40" s="169"/>
      <c r="QRL40" s="169"/>
      <c r="QRM40" s="169"/>
      <c r="QRN40" s="169"/>
      <c r="QRO40" s="169"/>
      <c r="QRP40" s="169"/>
      <c r="QRQ40" s="169"/>
      <c r="QRR40" s="169"/>
      <c r="QRS40" s="170"/>
      <c r="QRT40" s="168"/>
      <c r="QRU40" s="169"/>
      <c r="QRV40" s="169"/>
      <c r="QRW40" s="169"/>
      <c r="QRX40" s="169"/>
      <c r="QRY40" s="169"/>
      <c r="QRZ40" s="169"/>
      <c r="QSA40" s="169"/>
      <c r="QSB40" s="169"/>
      <c r="QSC40" s="169"/>
      <c r="QSD40" s="170"/>
      <c r="QSE40" s="168"/>
      <c r="QSF40" s="169"/>
      <c r="QSG40" s="169"/>
      <c r="QSH40" s="169"/>
      <c r="QSI40" s="169"/>
      <c r="QSJ40" s="169"/>
      <c r="QSK40" s="169"/>
      <c r="QSL40" s="169"/>
      <c r="QSM40" s="169"/>
      <c r="QSN40" s="169"/>
      <c r="QSO40" s="170"/>
      <c r="QSP40" s="168"/>
      <c r="QSQ40" s="169"/>
      <c r="QSR40" s="169"/>
      <c r="QSS40" s="169"/>
      <c r="QST40" s="169"/>
      <c r="QSU40" s="169"/>
      <c r="QSV40" s="169"/>
      <c r="QSW40" s="169"/>
      <c r="QSX40" s="169"/>
      <c r="QSY40" s="169"/>
      <c r="QSZ40" s="170"/>
      <c r="QTA40" s="168"/>
      <c r="QTB40" s="169"/>
      <c r="QTC40" s="169"/>
      <c r="QTD40" s="169"/>
      <c r="QTE40" s="169"/>
      <c r="QTF40" s="169"/>
      <c r="QTG40" s="169"/>
      <c r="QTH40" s="169"/>
      <c r="QTI40" s="169"/>
      <c r="QTJ40" s="169"/>
      <c r="QTK40" s="170"/>
      <c r="QTL40" s="168"/>
      <c r="QTM40" s="169"/>
      <c r="QTN40" s="169"/>
      <c r="QTO40" s="169"/>
      <c r="QTP40" s="169"/>
      <c r="QTQ40" s="169"/>
      <c r="QTR40" s="169"/>
      <c r="QTS40" s="169"/>
      <c r="QTT40" s="169"/>
      <c r="QTU40" s="169"/>
      <c r="QTV40" s="170"/>
      <c r="QTW40" s="168"/>
      <c r="QTX40" s="169"/>
      <c r="QTY40" s="169"/>
      <c r="QTZ40" s="169"/>
      <c r="QUA40" s="169"/>
      <c r="QUB40" s="169"/>
      <c r="QUC40" s="169"/>
      <c r="QUD40" s="169"/>
      <c r="QUE40" s="169"/>
      <c r="QUF40" s="169"/>
      <c r="QUG40" s="170"/>
      <c r="QUH40" s="168"/>
      <c r="QUI40" s="169"/>
      <c r="QUJ40" s="169"/>
      <c r="QUK40" s="169"/>
      <c r="QUL40" s="169"/>
      <c r="QUM40" s="169"/>
      <c r="QUN40" s="169"/>
      <c r="QUO40" s="169"/>
      <c r="QUP40" s="169"/>
      <c r="QUQ40" s="169"/>
      <c r="QUR40" s="170"/>
      <c r="QUS40" s="168"/>
      <c r="QUT40" s="169"/>
      <c r="QUU40" s="169"/>
      <c r="QUV40" s="169"/>
      <c r="QUW40" s="169"/>
      <c r="QUX40" s="169"/>
      <c r="QUY40" s="169"/>
      <c r="QUZ40" s="169"/>
      <c r="QVA40" s="169"/>
      <c r="QVB40" s="169"/>
      <c r="QVC40" s="170"/>
      <c r="QVD40" s="168"/>
      <c r="QVE40" s="169"/>
      <c r="QVF40" s="169"/>
      <c r="QVG40" s="169"/>
      <c r="QVH40" s="169"/>
      <c r="QVI40" s="169"/>
      <c r="QVJ40" s="169"/>
      <c r="QVK40" s="169"/>
      <c r="QVL40" s="169"/>
      <c r="QVM40" s="169"/>
      <c r="QVN40" s="170"/>
      <c r="QVO40" s="168"/>
      <c r="QVP40" s="169"/>
      <c r="QVQ40" s="169"/>
      <c r="QVR40" s="169"/>
      <c r="QVS40" s="169"/>
      <c r="QVT40" s="169"/>
      <c r="QVU40" s="169"/>
      <c r="QVV40" s="169"/>
      <c r="QVW40" s="169"/>
      <c r="QVX40" s="169"/>
      <c r="QVY40" s="170"/>
      <c r="QVZ40" s="168"/>
      <c r="QWA40" s="169"/>
      <c r="QWB40" s="169"/>
      <c r="QWC40" s="169"/>
      <c r="QWD40" s="169"/>
      <c r="QWE40" s="169"/>
      <c r="QWF40" s="169"/>
      <c r="QWG40" s="169"/>
      <c r="QWH40" s="169"/>
      <c r="QWI40" s="169"/>
      <c r="QWJ40" s="170"/>
      <c r="QWK40" s="168"/>
      <c r="QWL40" s="169"/>
      <c r="QWM40" s="169"/>
      <c r="QWN40" s="169"/>
      <c r="QWO40" s="169"/>
      <c r="QWP40" s="169"/>
      <c r="QWQ40" s="169"/>
      <c r="QWR40" s="169"/>
      <c r="QWS40" s="169"/>
      <c r="QWT40" s="169"/>
      <c r="QWU40" s="170"/>
      <c r="QWV40" s="168"/>
      <c r="QWW40" s="169"/>
      <c r="QWX40" s="169"/>
      <c r="QWY40" s="169"/>
      <c r="QWZ40" s="169"/>
      <c r="QXA40" s="169"/>
      <c r="QXB40" s="169"/>
      <c r="QXC40" s="169"/>
      <c r="QXD40" s="169"/>
      <c r="QXE40" s="169"/>
      <c r="QXF40" s="170"/>
      <c r="QXG40" s="168"/>
      <c r="QXH40" s="169"/>
      <c r="QXI40" s="169"/>
      <c r="QXJ40" s="169"/>
      <c r="QXK40" s="169"/>
      <c r="QXL40" s="169"/>
      <c r="QXM40" s="169"/>
      <c r="QXN40" s="169"/>
      <c r="QXO40" s="169"/>
      <c r="QXP40" s="169"/>
      <c r="QXQ40" s="170"/>
      <c r="QXR40" s="168"/>
      <c r="QXS40" s="169"/>
      <c r="QXT40" s="169"/>
      <c r="QXU40" s="169"/>
      <c r="QXV40" s="169"/>
      <c r="QXW40" s="169"/>
      <c r="QXX40" s="169"/>
      <c r="QXY40" s="169"/>
      <c r="QXZ40" s="169"/>
      <c r="QYA40" s="169"/>
      <c r="QYB40" s="170"/>
      <c r="QYC40" s="168"/>
      <c r="QYD40" s="169"/>
      <c r="QYE40" s="169"/>
      <c r="QYF40" s="169"/>
      <c r="QYG40" s="169"/>
      <c r="QYH40" s="169"/>
      <c r="QYI40" s="169"/>
      <c r="QYJ40" s="169"/>
      <c r="QYK40" s="169"/>
      <c r="QYL40" s="169"/>
      <c r="QYM40" s="170"/>
      <c r="QYN40" s="168"/>
      <c r="QYO40" s="169"/>
      <c r="QYP40" s="169"/>
      <c r="QYQ40" s="169"/>
      <c r="QYR40" s="169"/>
      <c r="QYS40" s="169"/>
      <c r="QYT40" s="169"/>
      <c r="QYU40" s="169"/>
      <c r="QYV40" s="169"/>
      <c r="QYW40" s="169"/>
      <c r="QYX40" s="170"/>
      <c r="QYY40" s="168"/>
      <c r="QYZ40" s="169"/>
      <c r="QZA40" s="169"/>
      <c r="QZB40" s="169"/>
      <c r="QZC40" s="169"/>
      <c r="QZD40" s="169"/>
      <c r="QZE40" s="169"/>
      <c r="QZF40" s="169"/>
      <c r="QZG40" s="169"/>
      <c r="QZH40" s="169"/>
      <c r="QZI40" s="170"/>
      <c r="QZJ40" s="168"/>
      <c r="QZK40" s="169"/>
      <c r="QZL40" s="169"/>
      <c r="QZM40" s="169"/>
      <c r="QZN40" s="169"/>
      <c r="QZO40" s="169"/>
      <c r="QZP40" s="169"/>
      <c r="QZQ40" s="169"/>
      <c r="QZR40" s="169"/>
      <c r="QZS40" s="169"/>
      <c r="QZT40" s="170"/>
      <c r="QZU40" s="168"/>
      <c r="QZV40" s="169"/>
      <c r="QZW40" s="169"/>
      <c r="QZX40" s="169"/>
      <c r="QZY40" s="169"/>
      <c r="QZZ40" s="169"/>
      <c r="RAA40" s="169"/>
      <c r="RAB40" s="169"/>
      <c r="RAC40" s="169"/>
      <c r="RAD40" s="169"/>
      <c r="RAE40" s="170"/>
      <c r="RAF40" s="168"/>
      <c r="RAG40" s="169"/>
      <c r="RAH40" s="169"/>
      <c r="RAI40" s="169"/>
      <c r="RAJ40" s="169"/>
      <c r="RAK40" s="169"/>
      <c r="RAL40" s="169"/>
      <c r="RAM40" s="169"/>
      <c r="RAN40" s="169"/>
      <c r="RAO40" s="169"/>
      <c r="RAP40" s="170"/>
      <c r="RAQ40" s="168"/>
      <c r="RAR40" s="169"/>
      <c r="RAS40" s="169"/>
      <c r="RAT40" s="169"/>
      <c r="RAU40" s="169"/>
      <c r="RAV40" s="169"/>
      <c r="RAW40" s="169"/>
      <c r="RAX40" s="169"/>
      <c r="RAY40" s="169"/>
      <c r="RAZ40" s="169"/>
      <c r="RBA40" s="170"/>
      <c r="RBB40" s="168"/>
      <c r="RBC40" s="169"/>
      <c r="RBD40" s="169"/>
      <c r="RBE40" s="169"/>
      <c r="RBF40" s="169"/>
      <c r="RBG40" s="169"/>
      <c r="RBH40" s="169"/>
      <c r="RBI40" s="169"/>
      <c r="RBJ40" s="169"/>
      <c r="RBK40" s="169"/>
      <c r="RBL40" s="170"/>
      <c r="RBM40" s="168"/>
      <c r="RBN40" s="169"/>
      <c r="RBO40" s="169"/>
      <c r="RBP40" s="169"/>
      <c r="RBQ40" s="169"/>
      <c r="RBR40" s="169"/>
      <c r="RBS40" s="169"/>
      <c r="RBT40" s="169"/>
      <c r="RBU40" s="169"/>
      <c r="RBV40" s="169"/>
      <c r="RBW40" s="170"/>
      <c r="RBX40" s="168"/>
      <c r="RBY40" s="169"/>
      <c r="RBZ40" s="169"/>
      <c r="RCA40" s="169"/>
      <c r="RCB40" s="169"/>
      <c r="RCC40" s="169"/>
      <c r="RCD40" s="169"/>
      <c r="RCE40" s="169"/>
      <c r="RCF40" s="169"/>
      <c r="RCG40" s="169"/>
      <c r="RCH40" s="170"/>
      <c r="RCI40" s="168"/>
      <c r="RCJ40" s="169"/>
      <c r="RCK40" s="169"/>
      <c r="RCL40" s="169"/>
      <c r="RCM40" s="169"/>
      <c r="RCN40" s="169"/>
      <c r="RCO40" s="169"/>
      <c r="RCP40" s="169"/>
      <c r="RCQ40" s="169"/>
      <c r="RCR40" s="169"/>
      <c r="RCS40" s="170"/>
      <c r="RCT40" s="168"/>
      <c r="RCU40" s="169"/>
      <c r="RCV40" s="169"/>
      <c r="RCW40" s="169"/>
      <c r="RCX40" s="169"/>
      <c r="RCY40" s="169"/>
      <c r="RCZ40" s="169"/>
      <c r="RDA40" s="169"/>
      <c r="RDB40" s="169"/>
      <c r="RDC40" s="169"/>
      <c r="RDD40" s="170"/>
      <c r="RDE40" s="168"/>
      <c r="RDF40" s="169"/>
      <c r="RDG40" s="169"/>
      <c r="RDH40" s="169"/>
      <c r="RDI40" s="169"/>
      <c r="RDJ40" s="169"/>
      <c r="RDK40" s="169"/>
      <c r="RDL40" s="169"/>
      <c r="RDM40" s="169"/>
      <c r="RDN40" s="169"/>
      <c r="RDO40" s="170"/>
      <c r="RDP40" s="168"/>
      <c r="RDQ40" s="169"/>
      <c r="RDR40" s="169"/>
      <c r="RDS40" s="169"/>
      <c r="RDT40" s="169"/>
      <c r="RDU40" s="169"/>
      <c r="RDV40" s="169"/>
      <c r="RDW40" s="169"/>
      <c r="RDX40" s="169"/>
      <c r="RDY40" s="169"/>
      <c r="RDZ40" s="170"/>
      <c r="REA40" s="168"/>
      <c r="REB40" s="169"/>
      <c r="REC40" s="169"/>
      <c r="RED40" s="169"/>
      <c r="REE40" s="169"/>
      <c r="REF40" s="169"/>
      <c r="REG40" s="169"/>
      <c r="REH40" s="169"/>
      <c r="REI40" s="169"/>
      <c r="REJ40" s="169"/>
      <c r="REK40" s="170"/>
      <c r="REL40" s="168"/>
      <c r="REM40" s="169"/>
      <c r="REN40" s="169"/>
      <c r="REO40" s="169"/>
      <c r="REP40" s="169"/>
      <c r="REQ40" s="169"/>
      <c r="RER40" s="169"/>
      <c r="RES40" s="169"/>
      <c r="RET40" s="169"/>
      <c r="REU40" s="169"/>
      <c r="REV40" s="170"/>
      <c r="REW40" s="168"/>
      <c r="REX40" s="169"/>
      <c r="REY40" s="169"/>
      <c r="REZ40" s="169"/>
      <c r="RFA40" s="169"/>
      <c r="RFB40" s="169"/>
      <c r="RFC40" s="169"/>
      <c r="RFD40" s="169"/>
      <c r="RFE40" s="169"/>
      <c r="RFF40" s="169"/>
      <c r="RFG40" s="170"/>
      <c r="RFH40" s="168"/>
      <c r="RFI40" s="169"/>
      <c r="RFJ40" s="169"/>
      <c r="RFK40" s="169"/>
      <c r="RFL40" s="169"/>
      <c r="RFM40" s="169"/>
      <c r="RFN40" s="169"/>
      <c r="RFO40" s="169"/>
      <c r="RFP40" s="169"/>
      <c r="RFQ40" s="169"/>
      <c r="RFR40" s="170"/>
      <c r="RFS40" s="168"/>
      <c r="RFT40" s="169"/>
      <c r="RFU40" s="169"/>
      <c r="RFV40" s="169"/>
      <c r="RFW40" s="169"/>
      <c r="RFX40" s="169"/>
      <c r="RFY40" s="169"/>
      <c r="RFZ40" s="169"/>
      <c r="RGA40" s="169"/>
      <c r="RGB40" s="169"/>
      <c r="RGC40" s="170"/>
      <c r="RGD40" s="168"/>
      <c r="RGE40" s="169"/>
      <c r="RGF40" s="169"/>
      <c r="RGG40" s="169"/>
      <c r="RGH40" s="169"/>
      <c r="RGI40" s="169"/>
      <c r="RGJ40" s="169"/>
      <c r="RGK40" s="169"/>
      <c r="RGL40" s="169"/>
      <c r="RGM40" s="169"/>
      <c r="RGN40" s="170"/>
      <c r="RGO40" s="168"/>
      <c r="RGP40" s="169"/>
      <c r="RGQ40" s="169"/>
      <c r="RGR40" s="169"/>
      <c r="RGS40" s="169"/>
      <c r="RGT40" s="169"/>
      <c r="RGU40" s="169"/>
      <c r="RGV40" s="169"/>
      <c r="RGW40" s="169"/>
      <c r="RGX40" s="169"/>
      <c r="RGY40" s="170"/>
      <c r="RGZ40" s="168"/>
      <c r="RHA40" s="169"/>
      <c r="RHB40" s="169"/>
      <c r="RHC40" s="169"/>
      <c r="RHD40" s="169"/>
      <c r="RHE40" s="169"/>
      <c r="RHF40" s="169"/>
      <c r="RHG40" s="169"/>
      <c r="RHH40" s="169"/>
      <c r="RHI40" s="169"/>
      <c r="RHJ40" s="170"/>
      <c r="RHK40" s="168"/>
      <c r="RHL40" s="169"/>
      <c r="RHM40" s="169"/>
      <c r="RHN40" s="169"/>
      <c r="RHO40" s="169"/>
      <c r="RHP40" s="169"/>
      <c r="RHQ40" s="169"/>
      <c r="RHR40" s="169"/>
      <c r="RHS40" s="169"/>
      <c r="RHT40" s="169"/>
      <c r="RHU40" s="170"/>
      <c r="RHV40" s="168"/>
      <c r="RHW40" s="169"/>
      <c r="RHX40" s="169"/>
      <c r="RHY40" s="169"/>
      <c r="RHZ40" s="169"/>
      <c r="RIA40" s="169"/>
      <c r="RIB40" s="169"/>
      <c r="RIC40" s="169"/>
      <c r="RID40" s="169"/>
      <c r="RIE40" s="169"/>
      <c r="RIF40" s="170"/>
      <c r="RIG40" s="168"/>
      <c r="RIH40" s="169"/>
      <c r="RII40" s="169"/>
      <c r="RIJ40" s="169"/>
      <c r="RIK40" s="169"/>
      <c r="RIL40" s="169"/>
      <c r="RIM40" s="169"/>
      <c r="RIN40" s="169"/>
      <c r="RIO40" s="169"/>
      <c r="RIP40" s="169"/>
      <c r="RIQ40" s="170"/>
      <c r="RIR40" s="168"/>
      <c r="RIS40" s="169"/>
      <c r="RIT40" s="169"/>
      <c r="RIU40" s="169"/>
      <c r="RIV40" s="169"/>
      <c r="RIW40" s="169"/>
      <c r="RIX40" s="169"/>
      <c r="RIY40" s="169"/>
      <c r="RIZ40" s="169"/>
      <c r="RJA40" s="169"/>
      <c r="RJB40" s="170"/>
      <c r="RJC40" s="168"/>
      <c r="RJD40" s="169"/>
      <c r="RJE40" s="169"/>
      <c r="RJF40" s="169"/>
      <c r="RJG40" s="169"/>
      <c r="RJH40" s="169"/>
      <c r="RJI40" s="169"/>
      <c r="RJJ40" s="169"/>
      <c r="RJK40" s="169"/>
      <c r="RJL40" s="169"/>
      <c r="RJM40" s="170"/>
      <c r="RJN40" s="168"/>
      <c r="RJO40" s="169"/>
      <c r="RJP40" s="169"/>
      <c r="RJQ40" s="169"/>
      <c r="RJR40" s="169"/>
      <c r="RJS40" s="169"/>
      <c r="RJT40" s="169"/>
      <c r="RJU40" s="169"/>
      <c r="RJV40" s="169"/>
      <c r="RJW40" s="169"/>
      <c r="RJX40" s="170"/>
      <c r="RJY40" s="168"/>
      <c r="RJZ40" s="169"/>
      <c r="RKA40" s="169"/>
      <c r="RKB40" s="169"/>
      <c r="RKC40" s="169"/>
      <c r="RKD40" s="169"/>
      <c r="RKE40" s="169"/>
      <c r="RKF40" s="169"/>
      <c r="RKG40" s="169"/>
      <c r="RKH40" s="169"/>
      <c r="RKI40" s="170"/>
      <c r="RKJ40" s="168"/>
      <c r="RKK40" s="169"/>
      <c r="RKL40" s="169"/>
      <c r="RKM40" s="169"/>
      <c r="RKN40" s="169"/>
      <c r="RKO40" s="169"/>
      <c r="RKP40" s="169"/>
      <c r="RKQ40" s="169"/>
      <c r="RKR40" s="169"/>
      <c r="RKS40" s="169"/>
      <c r="RKT40" s="170"/>
      <c r="RKU40" s="168"/>
      <c r="RKV40" s="169"/>
      <c r="RKW40" s="169"/>
      <c r="RKX40" s="169"/>
      <c r="RKY40" s="169"/>
      <c r="RKZ40" s="169"/>
      <c r="RLA40" s="169"/>
      <c r="RLB40" s="169"/>
      <c r="RLC40" s="169"/>
      <c r="RLD40" s="169"/>
      <c r="RLE40" s="170"/>
      <c r="RLF40" s="168"/>
      <c r="RLG40" s="169"/>
      <c r="RLH40" s="169"/>
      <c r="RLI40" s="169"/>
      <c r="RLJ40" s="169"/>
      <c r="RLK40" s="169"/>
      <c r="RLL40" s="169"/>
      <c r="RLM40" s="169"/>
      <c r="RLN40" s="169"/>
      <c r="RLO40" s="169"/>
      <c r="RLP40" s="170"/>
      <c r="RLQ40" s="168"/>
      <c r="RLR40" s="169"/>
      <c r="RLS40" s="169"/>
      <c r="RLT40" s="169"/>
      <c r="RLU40" s="169"/>
      <c r="RLV40" s="169"/>
      <c r="RLW40" s="169"/>
      <c r="RLX40" s="169"/>
      <c r="RLY40" s="169"/>
      <c r="RLZ40" s="169"/>
      <c r="RMA40" s="170"/>
      <c r="RMB40" s="168"/>
      <c r="RMC40" s="169"/>
      <c r="RMD40" s="169"/>
      <c r="RME40" s="169"/>
      <c r="RMF40" s="169"/>
      <c r="RMG40" s="169"/>
      <c r="RMH40" s="169"/>
      <c r="RMI40" s="169"/>
      <c r="RMJ40" s="169"/>
      <c r="RMK40" s="169"/>
      <c r="RML40" s="170"/>
      <c r="RMM40" s="168"/>
      <c r="RMN40" s="169"/>
      <c r="RMO40" s="169"/>
      <c r="RMP40" s="169"/>
      <c r="RMQ40" s="169"/>
      <c r="RMR40" s="169"/>
      <c r="RMS40" s="169"/>
      <c r="RMT40" s="169"/>
      <c r="RMU40" s="169"/>
      <c r="RMV40" s="169"/>
      <c r="RMW40" s="170"/>
      <c r="RMX40" s="168"/>
      <c r="RMY40" s="169"/>
      <c r="RMZ40" s="169"/>
      <c r="RNA40" s="169"/>
      <c r="RNB40" s="169"/>
      <c r="RNC40" s="169"/>
      <c r="RND40" s="169"/>
      <c r="RNE40" s="169"/>
      <c r="RNF40" s="169"/>
      <c r="RNG40" s="169"/>
      <c r="RNH40" s="170"/>
      <c r="RNI40" s="168"/>
      <c r="RNJ40" s="169"/>
      <c r="RNK40" s="169"/>
      <c r="RNL40" s="169"/>
      <c r="RNM40" s="169"/>
      <c r="RNN40" s="169"/>
      <c r="RNO40" s="169"/>
      <c r="RNP40" s="169"/>
      <c r="RNQ40" s="169"/>
      <c r="RNR40" s="169"/>
      <c r="RNS40" s="170"/>
      <c r="RNT40" s="168"/>
      <c r="RNU40" s="169"/>
      <c r="RNV40" s="169"/>
      <c r="RNW40" s="169"/>
      <c r="RNX40" s="169"/>
      <c r="RNY40" s="169"/>
      <c r="RNZ40" s="169"/>
      <c r="ROA40" s="169"/>
      <c r="ROB40" s="169"/>
      <c r="ROC40" s="169"/>
      <c r="ROD40" s="170"/>
      <c r="ROE40" s="168"/>
      <c r="ROF40" s="169"/>
      <c r="ROG40" s="169"/>
      <c r="ROH40" s="169"/>
      <c r="ROI40" s="169"/>
      <c r="ROJ40" s="169"/>
      <c r="ROK40" s="169"/>
      <c r="ROL40" s="169"/>
      <c r="ROM40" s="169"/>
      <c r="RON40" s="169"/>
      <c r="ROO40" s="170"/>
      <c r="ROP40" s="168"/>
      <c r="ROQ40" s="169"/>
      <c r="ROR40" s="169"/>
      <c r="ROS40" s="169"/>
      <c r="ROT40" s="169"/>
      <c r="ROU40" s="169"/>
      <c r="ROV40" s="169"/>
      <c r="ROW40" s="169"/>
      <c r="ROX40" s="169"/>
      <c r="ROY40" s="169"/>
      <c r="ROZ40" s="170"/>
      <c r="RPA40" s="168"/>
      <c r="RPB40" s="169"/>
      <c r="RPC40" s="169"/>
      <c r="RPD40" s="169"/>
      <c r="RPE40" s="169"/>
      <c r="RPF40" s="169"/>
      <c r="RPG40" s="169"/>
      <c r="RPH40" s="169"/>
      <c r="RPI40" s="169"/>
      <c r="RPJ40" s="169"/>
      <c r="RPK40" s="170"/>
      <c r="RPL40" s="168"/>
      <c r="RPM40" s="169"/>
      <c r="RPN40" s="169"/>
      <c r="RPO40" s="169"/>
      <c r="RPP40" s="169"/>
      <c r="RPQ40" s="169"/>
      <c r="RPR40" s="169"/>
      <c r="RPS40" s="169"/>
      <c r="RPT40" s="169"/>
      <c r="RPU40" s="169"/>
      <c r="RPV40" s="170"/>
      <c r="RPW40" s="168"/>
      <c r="RPX40" s="169"/>
      <c r="RPY40" s="169"/>
      <c r="RPZ40" s="169"/>
      <c r="RQA40" s="169"/>
      <c r="RQB40" s="169"/>
      <c r="RQC40" s="169"/>
      <c r="RQD40" s="169"/>
      <c r="RQE40" s="169"/>
      <c r="RQF40" s="169"/>
      <c r="RQG40" s="170"/>
      <c r="RQH40" s="168"/>
      <c r="RQI40" s="169"/>
      <c r="RQJ40" s="169"/>
      <c r="RQK40" s="169"/>
      <c r="RQL40" s="169"/>
      <c r="RQM40" s="169"/>
      <c r="RQN40" s="169"/>
      <c r="RQO40" s="169"/>
      <c r="RQP40" s="169"/>
      <c r="RQQ40" s="169"/>
      <c r="RQR40" s="170"/>
      <c r="RQS40" s="168"/>
      <c r="RQT40" s="169"/>
      <c r="RQU40" s="169"/>
      <c r="RQV40" s="169"/>
      <c r="RQW40" s="169"/>
      <c r="RQX40" s="169"/>
      <c r="RQY40" s="169"/>
      <c r="RQZ40" s="169"/>
      <c r="RRA40" s="169"/>
      <c r="RRB40" s="169"/>
      <c r="RRC40" s="170"/>
      <c r="RRD40" s="168"/>
      <c r="RRE40" s="169"/>
      <c r="RRF40" s="169"/>
      <c r="RRG40" s="169"/>
      <c r="RRH40" s="169"/>
      <c r="RRI40" s="169"/>
      <c r="RRJ40" s="169"/>
      <c r="RRK40" s="169"/>
      <c r="RRL40" s="169"/>
      <c r="RRM40" s="169"/>
      <c r="RRN40" s="170"/>
      <c r="RRO40" s="168"/>
      <c r="RRP40" s="169"/>
      <c r="RRQ40" s="169"/>
      <c r="RRR40" s="169"/>
      <c r="RRS40" s="169"/>
      <c r="RRT40" s="169"/>
      <c r="RRU40" s="169"/>
      <c r="RRV40" s="169"/>
      <c r="RRW40" s="169"/>
      <c r="RRX40" s="169"/>
      <c r="RRY40" s="170"/>
      <c r="RRZ40" s="168"/>
      <c r="RSA40" s="169"/>
      <c r="RSB40" s="169"/>
      <c r="RSC40" s="169"/>
      <c r="RSD40" s="169"/>
      <c r="RSE40" s="169"/>
      <c r="RSF40" s="169"/>
      <c r="RSG40" s="169"/>
      <c r="RSH40" s="169"/>
      <c r="RSI40" s="169"/>
      <c r="RSJ40" s="170"/>
      <c r="RSK40" s="168"/>
      <c r="RSL40" s="169"/>
      <c r="RSM40" s="169"/>
      <c r="RSN40" s="169"/>
      <c r="RSO40" s="169"/>
      <c r="RSP40" s="169"/>
      <c r="RSQ40" s="169"/>
      <c r="RSR40" s="169"/>
      <c r="RSS40" s="169"/>
      <c r="RST40" s="169"/>
      <c r="RSU40" s="170"/>
      <c r="RSV40" s="168"/>
      <c r="RSW40" s="169"/>
      <c r="RSX40" s="169"/>
      <c r="RSY40" s="169"/>
      <c r="RSZ40" s="169"/>
      <c r="RTA40" s="169"/>
      <c r="RTB40" s="169"/>
      <c r="RTC40" s="169"/>
      <c r="RTD40" s="169"/>
      <c r="RTE40" s="169"/>
      <c r="RTF40" s="170"/>
      <c r="RTG40" s="168"/>
      <c r="RTH40" s="169"/>
      <c r="RTI40" s="169"/>
      <c r="RTJ40" s="169"/>
      <c r="RTK40" s="169"/>
      <c r="RTL40" s="169"/>
      <c r="RTM40" s="169"/>
      <c r="RTN40" s="169"/>
      <c r="RTO40" s="169"/>
      <c r="RTP40" s="169"/>
      <c r="RTQ40" s="170"/>
      <c r="RTR40" s="168"/>
      <c r="RTS40" s="169"/>
      <c r="RTT40" s="169"/>
      <c r="RTU40" s="169"/>
      <c r="RTV40" s="169"/>
      <c r="RTW40" s="169"/>
      <c r="RTX40" s="169"/>
      <c r="RTY40" s="169"/>
      <c r="RTZ40" s="169"/>
      <c r="RUA40" s="169"/>
      <c r="RUB40" s="170"/>
      <c r="RUC40" s="168"/>
      <c r="RUD40" s="169"/>
      <c r="RUE40" s="169"/>
      <c r="RUF40" s="169"/>
      <c r="RUG40" s="169"/>
      <c r="RUH40" s="169"/>
      <c r="RUI40" s="169"/>
      <c r="RUJ40" s="169"/>
      <c r="RUK40" s="169"/>
      <c r="RUL40" s="169"/>
      <c r="RUM40" s="170"/>
      <c r="RUN40" s="168"/>
      <c r="RUO40" s="169"/>
      <c r="RUP40" s="169"/>
      <c r="RUQ40" s="169"/>
      <c r="RUR40" s="169"/>
      <c r="RUS40" s="169"/>
      <c r="RUT40" s="169"/>
      <c r="RUU40" s="169"/>
      <c r="RUV40" s="169"/>
      <c r="RUW40" s="169"/>
      <c r="RUX40" s="170"/>
      <c r="RUY40" s="168"/>
      <c r="RUZ40" s="169"/>
      <c r="RVA40" s="169"/>
      <c r="RVB40" s="169"/>
      <c r="RVC40" s="169"/>
      <c r="RVD40" s="169"/>
      <c r="RVE40" s="169"/>
      <c r="RVF40" s="169"/>
      <c r="RVG40" s="169"/>
      <c r="RVH40" s="169"/>
      <c r="RVI40" s="170"/>
      <c r="RVJ40" s="168"/>
      <c r="RVK40" s="169"/>
      <c r="RVL40" s="169"/>
      <c r="RVM40" s="169"/>
      <c r="RVN40" s="169"/>
      <c r="RVO40" s="169"/>
      <c r="RVP40" s="169"/>
      <c r="RVQ40" s="169"/>
      <c r="RVR40" s="169"/>
      <c r="RVS40" s="169"/>
      <c r="RVT40" s="170"/>
      <c r="RVU40" s="168"/>
      <c r="RVV40" s="169"/>
      <c r="RVW40" s="169"/>
      <c r="RVX40" s="169"/>
      <c r="RVY40" s="169"/>
      <c r="RVZ40" s="169"/>
      <c r="RWA40" s="169"/>
      <c r="RWB40" s="169"/>
      <c r="RWC40" s="169"/>
      <c r="RWD40" s="169"/>
      <c r="RWE40" s="170"/>
      <c r="RWF40" s="168"/>
      <c r="RWG40" s="169"/>
      <c r="RWH40" s="169"/>
      <c r="RWI40" s="169"/>
      <c r="RWJ40" s="169"/>
      <c r="RWK40" s="169"/>
      <c r="RWL40" s="169"/>
      <c r="RWM40" s="169"/>
      <c r="RWN40" s="169"/>
      <c r="RWO40" s="169"/>
      <c r="RWP40" s="170"/>
      <c r="RWQ40" s="168"/>
      <c r="RWR40" s="169"/>
      <c r="RWS40" s="169"/>
      <c r="RWT40" s="169"/>
      <c r="RWU40" s="169"/>
      <c r="RWV40" s="169"/>
      <c r="RWW40" s="169"/>
      <c r="RWX40" s="169"/>
      <c r="RWY40" s="169"/>
      <c r="RWZ40" s="169"/>
      <c r="RXA40" s="170"/>
      <c r="RXB40" s="168"/>
      <c r="RXC40" s="169"/>
      <c r="RXD40" s="169"/>
      <c r="RXE40" s="169"/>
      <c r="RXF40" s="169"/>
      <c r="RXG40" s="169"/>
      <c r="RXH40" s="169"/>
      <c r="RXI40" s="169"/>
      <c r="RXJ40" s="169"/>
      <c r="RXK40" s="169"/>
      <c r="RXL40" s="170"/>
      <c r="RXM40" s="168"/>
      <c r="RXN40" s="169"/>
      <c r="RXO40" s="169"/>
      <c r="RXP40" s="169"/>
      <c r="RXQ40" s="169"/>
      <c r="RXR40" s="169"/>
      <c r="RXS40" s="169"/>
      <c r="RXT40" s="169"/>
      <c r="RXU40" s="169"/>
      <c r="RXV40" s="169"/>
      <c r="RXW40" s="170"/>
      <c r="RXX40" s="168"/>
      <c r="RXY40" s="169"/>
      <c r="RXZ40" s="169"/>
      <c r="RYA40" s="169"/>
      <c r="RYB40" s="169"/>
      <c r="RYC40" s="169"/>
      <c r="RYD40" s="169"/>
      <c r="RYE40" s="169"/>
      <c r="RYF40" s="169"/>
      <c r="RYG40" s="169"/>
      <c r="RYH40" s="170"/>
      <c r="RYI40" s="168"/>
      <c r="RYJ40" s="169"/>
      <c r="RYK40" s="169"/>
      <c r="RYL40" s="169"/>
      <c r="RYM40" s="169"/>
      <c r="RYN40" s="169"/>
      <c r="RYO40" s="169"/>
      <c r="RYP40" s="169"/>
      <c r="RYQ40" s="169"/>
      <c r="RYR40" s="169"/>
      <c r="RYS40" s="170"/>
      <c r="RYT40" s="168"/>
      <c r="RYU40" s="169"/>
      <c r="RYV40" s="169"/>
      <c r="RYW40" s="169"/>
      <c r="RYX40" s="169"/>
      <c r="RYY40" s="169"/>
      <c r="RYZ40" s="169"/>
      <c r="RZA40" s="169"/>
      <c r="RZB40" s="169"/>
      <c r="RZC40" s="169"/>
      <c r="RZD40" s="170"/>
      <c r="RZE40" s="168"/>
      <c r="RZF40" s="169"/>
      <c r="RZG40" s="169"/>
      <c r="RZH40" s="169"/>
      <c r="RZI40" s="169"/>
      <c r="RZJ40" s="169"/>
      <c r="RZK40" s="169"/>
      <c r="RZL40" s="169"/>
      <c r="RZM40" s="169"/>
      <c r="RZN40" s="169"/>
      <c r="RZO40" s="170"/>
      <c r="RZP40" s="168"/>
      <c r="RZQ40" s="169"/>
      <c r="RZR40" s="169"/>
      <c r="RZS40" s="169"/>
      <c r="RZT40" s="169"/>
      <c r="RZU40" s="169"/>
      <c r="RZV40" s="169"/>
      <c r="RZW40" s="169"/>
      <c r="RZX40" s="169"/>
      <c r="RZY40" s="169"/>
      <c r="RZZ40" s="170"/>
      <c r="SAA40" s="168"/>
      <c r="SAB40" s="169"/>
      <c r="SAC40" s="169"/>
      <c r="SAD40" s="169"/>
      <c r="SAE40" s="169"/>
      <c r="SAF40" s="169"/>
      <c r="SAG40" s="169"/>
      <c r="SAH40" s="169"/>
      <c r="SAI40" s="169"/>
      <c r="SAJ40" s="169"/>
      <c r="SAK40" s="170"/>
      <c r="SAL40" s="168"/>
      <c r="SAM40" s="169"/>
      <c r="SAN40" s="169"/>
      <c r="SAO40" s="169"/>
      <c r="SAP40" s="169"/>
      <c r="SAQ40" s="169"/>
      <c r="SAR40" s="169"/>
      <c r="SAS40" s="169"/>
      <c r="SAT40" s="169"/>
      <c r="SAU40" s="169"/>
      <c r="SAV40" s="170"/>
      <c r="SAW40" s="168"/>
      <c r="SAX40" s="169"/>
      <c r="SAY40" s="169"/>
      <c r="SAZ40" s="169"/>
      <c r="SBA40" s="169"/>
      <c r="SBB40" s="169"/>
      <c r="SBC40" s="169"/>
      <c r="SBD40" s="169"/>
      <c r="SBE40" s="169"/>
      <c r="SBF40" s="169"/>
      <c r="SBG40" s="170"/>
      <c r="SBH40" s="168"/>
      <c r="SBI40" s="169"/>
      <c r="SBJ40" s="169"/>
      <c r="SBK40" s="169"/>
      <c r="SBL40" s="169"/>
      <c r="SBM40" s="169"/>
      <c r="SBN40" s="169"/>
      <c r="SBO40" s="169"/>
      <c r="SBP40" s="169"/>
      <c r="SBQ40" s="169"/>
      <c r="SBR40" s="170"/>
      <c r="SBS40" s="168"/>
      <c r="SBT40" s="169"/>
      <c r="SBU40" s="169"/>
      <c r="SBV40" s="169"/>
      <c r="SBW40" s="169"/>
      <c r="SBX40" s="169"/>
      <c r="SBY40" s="169"/>
      <c r="SBZ40" s="169"/>
      <c r="SCA40" s="169"/>
      <c r="SCB40" s="169"/>
      <c r="SCC40" s="170"/>
      <c r="SCD40" s="168"/>
      <c r="SCE40" s="169"/>
      <c r="SCF40" s="169"/>
      <c r="SCG40" s="169"/>
      <c r="SCH40" s="169"/>
      <c r="SCI40" s="169"/>
      <c r="SCJ40" s="169"/>
      <c r="SCK40" s="169"/>
      <c r="SCL40" s="169"/>
      <c r="SCM40" s="169"/>
      <c r="SCN40" s="170"/>
      <c r="SCO40" s="168"/>
      <c r="SCP40" s="169"/>
      <c r="SCQ40" s="169"/>
      <c r="SCR40" s="169"/>
      <c r="SCS40" s="169"/>
      <c r="SCT40" s="169"/>
      <c r="SCU40" s="169"/>
      <c r="SCV40" s="169"/>
      <c r="SCW40" s="169"/>
      <c r="SCX40" s="169"/>
      <c r="SCY40" s="170"/>
      <c r="SCZ40" s="168"/>
      <c r="SDA40" s="169"/>
      <c r="SDB40" s="169"/>
      <c r="SDC40" s="169"/>
      <c r="SDD40" s="169"/>
      <c r="SDE40" s="169"/>
      <c r="SDF40" s="169"/>
      <c r="SDG40" s="169"/>
      <c r="SDH40" s="169"/>
      <c r="SDI40" s="169"/>
      <c r="SDJ40" s="170"/>
      <c r="SDK40" s="168"/>
      <c r="SDL40" s="169"/>
      <c r="SDM40" s="169"/>
      <c r="SDN40" s="169"/>
      <c r="SDO40" s="169"/>
      <c r="SDP40" s="169"/>
      <c r="SDQ40" s="169"/>
      <c r="SDR40" s="169"/>
      <c r="SDS40" s="169"/>
      <c r="SDT40" s="169"/>
      <c r="SDU40" s="170"/>
      <c r="SDV40" s="168"/>
      <c r="SDW40" s="169"/>
      <c r="SDX40" s="169"/>
      <c r="SDY40" s="169"/>
      <c r="SDZ40" s="169"/>
      <c r="SEA40" s="169"/>
      <c r="SEB40" s="169"/>
      <c r="SEC40" s="169"/>
      <c r="SED40" s="169"/>
      <c r="SEE40" s="169"/>
      <c r="SEF40" s="170"/>
      <c r="SEG40" s="168"/>
      <c r="SEH40" s="169"/>
      <c r="SEI40" s="169"/>
      <c r="SEJ40" s="169"/>
      <c r="SEK40" s="169"/>
      <c r="SEL40" s="169"/>
      <c r="SEM40" s="169"/>
      <c r="SEN40" s="169"/>
      <c r="SEO40" s="169"/>
      <c r="SEP40" s="169"/>
      <c r="SEQ40" s="170"/>
      <c r="SER40" s="168"/>
      <c r="SES40" s="169"/>
      <c r="SET40" s="169"/>
      <c r="SEU40" s="169"/>
      <c r="SEV40" s="169"/>
      <c r="SEW40" s="169"/>
      <c r="SEX40" s="169"/>
      <c r="SEY40" s="169"/>
      <c r="SEZ40" s="169"/>
      <c r="SFA40" s="169"/>
      <c r="SFB40" s="170"/>
      <c r="SFC40" s="168"/>
      <c r="SFD40" s="169"/>
      <c r="SFE40" s="169"/>
      <c r="SFF40" s="169"/>
      <c r="SFG40" s="169"/>
      <c r="SFH40" s="169"/>
      <c r="SFI40" s="169"/>
      <c r="SFJ40" s="169"/>
      <c r="SFK40" s="169"/>
      <c r="SFL40" s="169"/>
      <c r="SFM40" s="170"/>
      <c r="SFN40" s="168"/>
      <c r="SFO40" s="169"/>
      <c r="SFP40" s="169"/>
      <c r="SFQ40" s="169"/>
      <c r="SFR40" s="169"/>
      <c r="SFS40" s="169"/>
      <c r="SFT40" s="169"/>
      <c r="SFU40" s="169"/>
      <c r="SFV40" s="169"/>
      <c r="SFW40" s="169"/>
      <c r="SFX40" s="170"/>
      <c r="SFY40" s="168"/>
      <c r="SFZ40" s="169"/>
      <c r="SGA40" s="169"/>
      <c r="SGB40" s="169"/>
      <c r="SGC40" s="169"/>
      <c r="SGD40" s="169"/>
      <c r="SGE40" s="169"/>
      <c r="SGF40" s="169"/>
      <c r="SGG40" s="169"/>
      <c r="SGH40" s="169"/>
      <c r="SGI40" s="170"/>
      <c r="SGJ40" s="168"/>
      <c r="SGK40" s="169"/>
      <c r="SGL40" s="169"/>
      <c r="SGM40" s="169"/>
      <c r="SGN40" s="169"/>
      <c r="SGO40" s="169"/>
      <c r="SGP40" s="169"/>
      <c r="SGQ40" s="169"/>
      <c r="SGR40" s="169"/>
      <c r="SGS40" s="169"/>
      <c r="SGT40" s="170"/>
      <c r="SGU40" s="168"/>
      <c r="SGV40" s="169"/>
      <c r="SGW40" s="169"/>
      <c r="SGX40" s="169"/>
      <c r="SGY40" s="169"/>
      <c r="SGZ40" s="169"/>
      <c r="SHA40" s="169"/>
      <c r="SHB40" s="169"/>
      <c r="SHC40" s="169"/>
      <c r="SHD40" s="169"/>
      <c r="SHE40" s="170"/>
      <c r="SHF40" s="168"/>
      <c r="SHG40" s="169"/>
      <c r="SHH40" s="169"/>
      <c r="SHI40" s="169"/>
      <c r="SHJ40" s="169"/>
      <c r="SHK40" s="169"/>
      <c r="SHL40" s="169"/>
      <c r="SHM40" s="169"/>
      <c r="SHN40" s="169"/>
      <c r="SHO40" s="169"/>
      <c r="SHP40" s="170"/>
      <c r="SHQ40" s="168"/>
      <c r="SHR40" s="169"/>
      <c r="SHS40" s="169"/>
      <c r="SHT40" s="169"/>
      <c r="SHU40" s="169"/>
      <c r="SHV40" s="169"/>
      <c r="SHW40" s="169"/>
      <c r="SHX40" s="169"/>
      <c r="SHY40" s="169"/>
      <c r="SHZ40" s="169"/>
      <c r="SIA40" s="170"/>
      <c r="SIB40" s="168"/>
      <c r="SIC40" s="169"/>
      <c r="SID40" s="169"/>
      <c r="SIE40" s="169"/>
      <c r="SIF40" s="169"/>
      <c r="SIG40" s="169"/>
      <c r="SIH40" s="169"/>
      <c r="SII40" s="169"/>
      <c r="SIJ40" s="169"/>
      <c r="SIK40" s="169"/>
      <c r="SIL40" s="170"/>
      <c r="SIM40" s="168"/>
      <c r="SIN40" s="169"/>
      <c r="SIO40" s="169"/>
      <c r="SIP40" s="169"/>
      <c r="SIQ40" s="169"/>
      <c r="SIR40" s="169"/>
      <c r="SIS40" s="169"/>
      <c r="SIT40" s="169"/>
      <c r="SIU40" s="169"/>
      <c r="SIV40" s="169"/>
      <c r="SIW40" s="170"/>
      <c r="SIX40" s="168"/>
      <c r="SIY40" s="169"/>
      <c r="SIZ40" s="169"/>
      <c r="SJA40" s="169"/>
      <c r="SJB40" s="169"/>
      <c r="SJC40" s="169"/>
      <c r="SJD40" s="169"/>
      <c r="SJE40" s="169"/>
      <c r="SJF40" s="169"/>
      <c r="SJG40" s="169"/>
      <c r="SJH40" s="170"/>
      <c r="SJI40" s="168"/>
      <c r="SJJ40" s="169"/>
      <c r="SJK40" s="169"/>
      <c r="SJL40" s="169"/>
      <c r="SJM40" s="169"/>
      <c r="SJN40" s="169"/>
      <c r="SJO40" s="169"/>
      <c r="SJP40" s="169"/>
      <c r="SJQ40" s="169"/>
      <c r="SJR40" s="169"/>
      <c r="SJS40" s="170"/>
      <c r="SJT40" s="168"/>
      <c r="SJU40" s="169"/>
      <c r="SJV40" s="169"/>
      <c r="SJW40" s="169"/>
      <c r="SJX40" s="169"/>
      <c r="SJY40" s="169"/>
      <c r="SJZ40" s="169"/>
      <c r="SKA40" s="169"/>
      <c r="SKB40" s="169"/>
      <c r="SKC40" s="169"/>
      <c r="SKD40" s="170"/>
      <c r="SKE40" s="168"/>
      <c r="SKF40" s="169"/>
      <c r="SKG40" s="169"/>
      <c r="SKH40" s="169"/>
      <c r="SKI40" s="169"/>
      <c r="SKJ40" s="169"/>
      <c r="SKK40" s="169"/>
      <c r="SKL40" s="169"/>
      <c r="SKM40" s="169"/>
      <c r="SKN40" s="169"/>
      <c r="SKO40" s="170"/>
      <c r="SKP40" s="168"/>
      <c r="SKQ40" s="169"/>
      <c r="SKR40" s="169"/>
      <c r="SKS40" s="169"/>
      <c r="SKT40" s="169"/>
      <c r="SKU40" s="169"/>
      <c r="SKV40" s="169"/>
      <c r="SKW40" s="169"/>
      <c r="SKX40" s="169"/>
      <c r="SKY40" s="169"/>
      <c r="SKZ40" s="170"/>
      <c r="SLA40" s="168"/>
      <c r="SLB40" s="169"/>
      <c r="SLC40" s="169"/>
      <c r="SLD40" s="169"/>
      <c r="SLE40" s="169"/>
      <c r="SLF40" s="169"/>
      <c r="SLG40" s="169"/>
      <c r="SLH40" s="169"/>
      <c r="SLI40" s="169"/>
      <c r="SLJ40" s="169"/>
      <c r="SLK40" s="170"/>
      <c r="SLL40" s="168"/>
      <c r="SLM40" s="169"/>
      <c r="SLN40" s="169"/>
      <c r="SLO40" s="169"/>
      <c r="SLP40" s="169"/>
      <c r="SLQ40" s="169"/>
      <c r="SLR40" s="169"/>
      <c r="SLS40" s="169"/>
      <c r="SLT40" s="169"/>
      <c r="SLU40" s="169"/>
      <c r="SLV40" s="170"/>
      <c r="SLW40" s="168"/>
      <c r="SLX40" s="169"/>
      <c r="SLY40" s="169"/>
      <c r="SLZ40" s="169"/>
      <c r="SMA40" s="169"/>
      <c r="SMB40" s="169"/>
      <c r="SMC40" s="169"/>
      <c r="SMD40" s="169"/>
      <c r="SME40" s="169"/>
      <c r="SMF40" s="169"/>
      <c r="SMG40" s="170"/>
      <c r="SMH40" s="168"/>
      <c r="SMI40" s="169"/>
      <c r="SMJ40" s="169"/>
      <c r="SMK40" s="169"/>
      <c r="SML40" s="169"/>
      <c r="SMM40" s="169"/>
      <c r="SMN40" s="169"/>
      <c r="SMO40" s="169"/>
      <c r="SMP40" s="169"/>
      <c r="SMQ40" s="169"/>
      <c r="SMR40" s="170"/>
      <c r="SMS40" s="168"/>
      <c r="SMT40" s="169"/>
      <c r="SMU40" s="169"/>
      <c r="SMV40" s="169"/>
      <c r="SMW40" s="169"/>
      <c r="SMX40" s="169"/>
      <c r="SMY40" s="169"/>
      <c r="SMZ40" s="169"/>
      <c r="SNA40" s="169"/>
      <c r="SNB40" s="169"/>
      <c r="SNC40" s="170"/>
      <c r="SND40" s="168"/>
      <c r="SNE40" s="169"/>
      <c r="SNF40" s="169"/>
      <c r="SNG40" s="169"/>
      <c r="SNH40" s="169"/>
      <c r="SNI40" s="169"/>
      <c r="SNJ40" s="169"/>
      <c r="SNK40" s="169"/>
      <c r="SNL40" s="169"/>
      <c r="SNM40" s="169"/>
      <c r="SNN40" s="170"/>
      <c r="SNO40" s="168"/>
      <c r="SNP40" s="169"/>
      <c r="SNQ40" s="169"/>
      <c r="SNR40" s="169"/>
      <c r="SNS40" s="169"/>
      <c r="SNT40" s="169"/>
      <c r="SNU40" s="169"/>
      <c r="SNV40" s="169"/>
      <c r="SNW40" s="169"/>
      <c r="SNX40" s="169"/>
      <c r="SNY40" s="170"/>
      <c r="SNZ40" s="168"/>
      <c r="SOA40" s="169"/>
      <c r="SOB40" s="169"/>
      <c r="SOC40" s="169"/>
      <c r="SOD40" s="169"/>
      <c r="SOE40" s="169"/>
      <c r="SOF40" s="169"/>
      <c r="SOG40" s="169"/>
      <c r="SOH40" s="169"/>
      <c r="SOI40" s="169"/>
      <c r="SOJ40" s="170"/>
      <c r="SOK40" s="168"/>
      <c r="SOL40" s="169"/>
      <c r="SOM40" s="169"/>
      <c r="SON40" s="169"/>
      <c r="SOO40" s="169"/>
      <c r="SOP40" s="169"/>
      <c r="SOQ40" s="169"/>
      <c r="SOR40" s="169"/>
      <c r="SOS40" s="169"/>
      <c r="SOT40" s="169"/>
      <c r="SOU40" s="170"/>
      <c r="SOV40" s="168"/>
      <c r="SOW40" s="169"/>
      <c r="SOX40" s="169"/>
      <c r="SOY40" s="169"/>
      <c r="SOZ40" s="169"/>
      <c r="SPA40" s="169"/>
      <c r="SPB40" s="169"/>
      <c r="SPC40" s="169"/>
      <c r="SPD40" s="169"/>
      <c r="SPE40" s="169"/>
      <c r="SPF40" s="170"/>
      <c r="SPG40" s="168"/>
      <c r="SPH40" s="169"/>
      <c r="SPI40" s="169"/>
      <c r="SPJ40" s="169"/>
      <c r="SPK40" s="169"/>
      <c r="SPL40" s="169"/>
      <c r="SPM40" s="169"/>
      <c r="SPN40" s="169"/>
      <c r="SPO40" s="169"/>
      <c r="SPP40" s="169"/>
      <c r="SPQ40" s="170"/>
      <c r="SPR40" s="168"/>
      <c r="SPS40" s="169"/>
      <c r="SPT40" s="169"/>
      <c r="SPU40" s="169"/>
      <c r="SPV40" s="169"/>
      <c r="SPW40" s="169"/>
      <c r="SPX40" s="169"/>
      <c r="SPY40" s="169"/>
      <c r="SPZ40" s="169"/>
      <c r="SQA40" s="169"/>
      <c r="SQB40" s="170"/>
      <c r="SQC40" s="168"/>
      <c r="SQD40" s="169"/>
      <c r="SQE40" s="169"/>
      <c r="SQF40" s="169"/>
      <c r="SQG40" s="169"/>
      <c r="SQH40" s="169"/>
      <c r="SQI40" s="169"/>
      <c r="SQJ40" s="169"/>
      <c r="SQK40" s="169"/>
      <c r="SQL40" s="169"/>
      <c r="SQM40" s="170"/>
      <c r="SQN40" s="168"/>
      <c r="SQO40" s="169"/>
      <c r="SQP40" s="169"/>
      <c r="SQQ40" s="169"/>
      <c r="SQR40" s="169"/>
      <c r="SQS40" s="169"/>
      <c r="SQT40" s="169"/>
      <c r="SQU40" s="169"/>
      <c r="SQV40" s="169"/>
      <c r="SQW40" s="169"/>
      <c r="SQX40" s="170"/>
      <c r="SQY40" s="168"/>
      <c r="SQZ40" s="169"/>
      <c r="SRA40" s="169"/>
      <c r="SRB40" s="169"/>
      <c r="SRC40" s="169"/>
      <c r="SRD40" s="169"/>
      <c r="SRE40" s="169"/>
      <c r="SRF40" s="169"/>
      <c r="SRG40" s="169"/>
      <c r="SRH40" s="169"/>
      <c r="SRI40" s="170"/>
      <c r="SRJ40" s="168"/>
      <c r="SRK40" s="169"/>
      <c r="SRL40" s="169"/>
      <c r="SRM40" s="169"/>
      <c r="SRN40" s="169"/>
      <c r="SRO40" s="169"/>
      <c r="SRP40" s="169"/>
      <c r="SRQ40" s="169"/>
      <c r="SRR40" s="169"/>
      <c r="SRS40" s="169"/>
      <c r="SRT40" s="170"/>
      <c r="SRU40" s="168"/>
      <c r="SRV40" s="169"/>
      <c r="SRW40" s="169"/>
      <c r="SRX40" s="169"/>
      <c r="SRY40" s="169"/>
      <c r="SRZ40" s="169"/>
      <c r="SSA40" s="169"/>
      <c r="SSB40" s="169"/>
      <c r="SSC40" s="169"/>
      <c r="SSD40" s="169"/>
      <c r="SSE40" s="170"/>
      <c r="SSF40" s="168"/>
      <c r="SSG40" s="169"/>
      <c r="SSH40" s="169"/>
      <c r="SSI40" s="169"/>
      <c r="SSJ40" s="169"/>
      <c r="SSK40" s="169"/>
      <c r="SSL40" s="169"/>
      <c r="SSM40" s="169"/>
      <c r="SSN40" s="169"/>
      <c r="SSO40" s="169"/>
      <c r="SSP40" s="170"/>
      <c r="SSQ40" s="168"/>
      <c r="SSR40" s="169"/>
      <c r="SSS40" s="169"/>
      <c r="SST40" s="169"/>
      <c r="SSU40" s="169"/>
      <c r="SSV40" s="169"/>
      <c r="SSW40" s="169"/>
      <c r="SSX40" s="169"/>
      <c r="SSY40" s="169"/>
      <c r="SSZ40" s="169"/>
      <c r="STA40" s="170"/>
      <c r="STB40" s="168"/>
      <c r="STC40" s="169"/>
      <c r="STD40" s="169"/>
      <c r="STE40" s="169"/>
      <c r="STF40" s="169"/>
      <c r="STG40" s="169"/>
      <c r="STH40" s="169"/>
      <c r="STI40" s="169"/>
      <c r="STJ40" s="169"/>
      <c r="STK40" s="169"/>
      <c r="STL40" s="170"/>
      <c r="STM40" s="168"/>
      <c r="STN40" s="169"/>
      <c r="STO40" s="169"/>
      <c r="STP40" s="169"/>
      <c r="STQ40" s="169"/>
      <c r="STR40" s="169"/>
      <c r="STS40" s="169"/>
      <c r="STT40" s="169"/>
      <c r="STU40" s="169"/>
      <c r="STV40" s="169"/>
      <c r="STW40" s="170"/>
      <c r="STX40" s="168"/>
      <c r="STY40" s="169"/>
      <c r="STZ40" s="169"/>
      <c r="SUA40" s="169"/>
      <c r="SUB40" s="169"/>
      <c r="SUC40" s="169"/>
      <c r="SUD40" s="169"/>
      <c r="SUE40" s="169"/>
      <c r="SUF40" s="169"/>
      <c r="SUG40" s="169"/>
      <c r="SUH40" s="170"/>
      <c r="SUI40" s="168"/>
      <c r="SUJ40" s="169"/>
      <c r="SUK40" s="169"/>
      <c r="SUL40" s="169"/>
      <c r="SUM40" s="169"/>
      <c r="SUN40" s="169"/>
      <c r="SUO40" s="169"/>
      <c r="SUP40" s="169"/>
      <c r="SUQ40" s="169"/>
      <c r="SUR40" s="169"/>
      <c r="SUS40" s="170"/>
      <c r="SUT40" s="168"/>
      <c r="SUU40" s="169"/>
      <c r="SUV40" s="169"/>
      <c r="SUW40" s="169"/>
      <c r="SUX40" s="169"/>
      <c r="SUY40" s="169"/>
      <c r="SUZ40" s="169"/>
      <c r="SVA40" s="169"/>
      <c r="SVB40" s="169"/>
      <c r="SVC40" s="169"/>
      <c r="SVD40" s="170"/>
      <c r="SVE40" s="168"/>
      <c r="SVF40" s="169"/>
      <c r="SVG40" s="169"/>
      <c r="SVH40" s="169"/>
      <c r="SVI40" s="169"/>
      <c r="SVJ40" s="169"/>
      <c r="SVK40" s="169"/>
      <c r="SVL40" s="169"/>
      <c r="SVM40" s="169"/>
      <c r="SVN40" s="169"/>
      <c r="SVO40" s="170"/>
      <c r="SVP40" s="168"/>
      <c r="SVQ40" s="169"/>
      <c r="SVR40" s="169"/>
      <c r="SVS40" s="169"/>
      <c r="SVT40" s="169"/>
      <c r="SVU40" s="169"/>
      <c r="SVV40" s="169"/>
      <c r="SVW40" s="169"/>
      <c r="SVX40" s="169"/>
      <c r="SVY40" s="169"/>
      <c r="SVZ40" s="170"/>
      <c r="SWA40" s="168"/>
      <c r="SWB40" s="169"/>
      <c r="SWC40" s="169"/>
      <c r="SWD40" s="169"/>
      <c r="SWE40" s="169"/>
      <c r="SWF40" s="169"/>
      <c r="SWG40" s="169"/>
      <c r="SWH40" s="169"/>
      <c r="SWI40" s="169"/>
      <c r="SWJ40" s="169"/>
      <c r="SWK40" s="170"/>
      <c r="SWL40" s="168"/>
      <c r="SWM40" s="169"/>
      <c r="SWN40" s="169"/>
      <c r="SWO40" s="169"/>
      <c r="SWP40" s="169"/>
      <c r="SWQ40" s="169"/>
      <c r="SWR40" s="169"/>
      <c r="SWS40" s="169"/>
      <c r="SWT40" s="169"/>
      <c r="SWU40" s="169"/>
      <c r="SWV40" s="170"/>
      <c r="SWW40" s="168"/>
      <c r="SWX40" s="169"/>
      <c r="SWY40" s="169"/>
      <c r="SWZ40" s="169"/>
      <c r="SXA40" s="169"/>
      <c r="SXB40" s="169"/>
      <c r="SXC40" s="169"/>
      <c r="SXD40" s="169"/>
      <c r="SXE40" s="169"/>
      <c r="SXF40" s="169"/>
      <c r="SXG40" s="170"/>
      <c r="SXH40" s="168"/>
      <c r="SXI40" s="169"/>
      <c r="SXJ40" s="169"/>
      <c r="SXK40" s="169"/>
      <c r="SXL40" s="169"/>
      <c r="SXM40" s="169"/>
      <c r="SXN40" s="169"/>
      <c r="SXO40" s="169"/>
      <c r="SXP40" s="169"/>
      <c r="SXQ40" s="169"/>
      <c r="SXR40" s="170"/>
      <c r="SXS40" s="168"/>
      <c r="SXT40" s="169"/>
      <c r="SXU40" s="169"/>
      <c r="SXV40" s="169"/>
      <c r="SXW40" s="169"/>
      <c r="SXX40" s="169"/>
      <c r="SXY40" s="169"/>
      <c r="SXZ40" s="169"/>
      <c r="SYA40" s="169"/>
      <c r="SYB40" s="169"/>
      <c r="SYC40" s="170"/>
      <c r="SYD40" s="168"/>
      <c r="SYE40" s="169"/>
      <c r="SYF40" s="169"/>
      <c r="SYG40" s="169"/>
      <c r="SYH40" s="169"/>
      <c r="SYI40" s="169"/>
      <c r="SYJ40" s="169"/>
      <c r="SYK40" s="169"/>
      <c r="SYL40" s="169"/>
      <c r="SYM40" s="169"/>
      <c r="SYN40" s="170"/>
      <c r="SYO40" s="168"/>
      <c r="SYP40" s="169"/>
      <c r="SYQ40" s="169"/>
      <c r="SYR40" s="169"/>
      <c r="SYS40" s="169"/>
      <c r="SYT40" s="169"/>
      <c r="SYU40" s="169"/>
      <c r="SYV40" s="169"/>
      <c r="SYW40" s="169"/>
      <c r="SYX40" s="169"/>
      <c r="SYY40" s="170"/>
      <c r="SYZ40" s="168"/>
      <c r="SZA40" s="169"/>
      <c r="SZB40" s="169"/>
      <c r="SZC40" s="169"/>
      <c r="SZD40" s="169"/>
      <c r="SZE40" s="169"/>
      <c r="SZF40" s="169"/>
      <c r="SZG40" s="169"/>
      <c r="SZH40" s="169"/>
      <c r="SZI40" s="169"/>
      <c r="SZJ40" s="170"/>
      <c r="SZK40" s="168"/>
      <c r="SZL40" s="169"/>
      <c r="SZM40" s="169"/>
      <c r="SZN40" s="169"/>
      <c r="SZO40" s="169"/>
      <c r="SZP40" s="169"/>
      <c r="SZQ40" s="169"/>
      <c r="SZR40" s="169"/>
      <c r="SZS40" s="169"/>
      <c r="SZT40" s="169"/>
      <c r="SZU40" s="170"/>
      <c r="SZV40" s="168"/>
      <c r="SZW40" s="169"/>
      <c r="SZX40" s="169"/>
      <c r="SZY40" s="169"/>
      <c r="SZZ40" s="169"/>
      <c r="TAA40" s="169"/>
      <c r="TAB40" s="169"/>
      <c r="TAC40" s="169"/>
      <c r="TAD40" s="169"/>
      <c r="TAE40" s="169"/>
      <c r="TAF40" s="170"/>
      <c r="TAG40" s="168"/>
      <c r="TAH40" s="169"/>
      <c r="TAI40" s="169"/>
      <c r="TAJ40" s="169"/>
      <c r="TAK40" s="169"/>
      <c r="TAL40" s="169"/>
      <c r="TAM40" s="169"/>
      <c r="TAN40" s="169"/>
      <c r="TAO40" s="169"/>
      <c r="TAP40" s="169"/>
      <c r="TAQ40" s="170"/>
      <c r="TAR40" s="168"/>
      <c r="TAS40" s="169"/>
      <c r="TAT40" s="169"/>
      <c r="TAU40" s="169"/>
      <c r="TAV40" s="169"/>
      <c r="TAW40" s="169"/>
      <c r="TAX40" s="169"/>
      <c r="TAY40" s="169"/>
      <c r="TAZ40" s="169"/>
      <c r="TBA40" s="169"/>
      <c r="TBB40" s="170"/>
      <c r="TBC40" s="168"/>
      <c r="TBD40" s="169"/>
      <c r="TBE40" s="169"/>
      <c r="TBF40" s="169"/>
      <c r="TBG40" s="169"/>
      <c r="TBH40" s="169"/>
      <c r="TBI40" s="169"/>
      <c r="TBJ40" s="169"/>
      <c r="TBK40" s="169"/>
      <c r="TBL40" s="169"/>
      <c r="TBM40" s="170"/>
      <c r="TBN40" s="168"/>
      <c r="TBO40" s="169"/>
      <c r="TBP40" s="169"/>
      <c r="TBQ40" s="169"/>
      <c r="TBR40" s="169"/>
      <c r="TBS40" s="169"/>
      <c r="TBT40" s="169"/>
      <c r="TBU40" s="169"/>
      <c r="TBV40" s="169"/>
      <c r="TBW40" s="169"/>
      <c r="TBX40" s="170"/>
      <c r="TBY40" s="168"/>
      <c r="TBZ40" s="169"/>
      <c r="TCA40" s="169"/>
      <c r="TCB40" s="169"/>
      <c r="TCC40" s="169"/>
      <c r="TCD40" s="169"/>
      <c r="TCE40" s="169"/>
      <c r="TCF40" s="169"/>
      <c r="TCG40" s="169"/>
      <c r="TCH40" s="169"/>
      <c r="TCI40" s="170"/>
      <c r="TCJ40" s="168"/>
      <c r="TCK40" s="169"/>
      <c r="TCL40" s="169"/>
      <c r="TCM40" s="169"/>
      <c r="TCN40" s="169"/>
      <c r="TCO40" s="169"/>
      <c r="TCP40" s="169"/>
      <c r="TCQ40" s="169"/>
      <c r="TCR40" s="169"/>
      <c r="TCS40" s="169"/>
      <c r="TCT40" s="170"/>
      <c r="TCU40" s="168"/>
      <c r="TCV40" s="169"/>
      <c r="TCW40" s="169"/>
      <c r="TCX40" s="169"/>
      <c r="TCY40" s="169"/>
      <c r="TCZ40" s="169"/>
      <c r="TDA40" s="169"/>
      <c r="TDB40" s="169"/>
      <c r="TDC40" s="169"/>
      <c r="TDD40" s="169"/>
      <c r="TDE40" s="170"/>
      <c r="TDF40" s="168"/>
      <c r="TDG40" s="169"/>
      <c r="TDH40" s="169"/>
      <c r="TDI40" s="169"/>
      <c r="TDJ40" s="169"/>
      <c r="TDK40" s="169"/>
      <c r="TDL40" s="169"/>
      <c r="TDM40" s="169"/>
      <c r="TDN40" s="169"/>
      <c r="TDO40" s="169"/>
      <c r="TDP40" s="170"/>
      <c r="TDQ40" s="168"/>
      <c r="TDR40" s="169"/>
      <c r="TDS40" s="169"/>
      <c r="TDT40" s="169"/>
      <c r="TDU40" s="169"/>
      <c r="TDV40" s="169"/>
      <c r="TDW40" s="169"/>
      <c r="TDX40" s="169"/>
      <c r="TDY40" s="169"/>
      <c r="TDZ40" s="169"/>
      <c r="TEA40" s="170"/>
      <c r="TEB40" s="168"/>
      <c r="TEC40" s="169"/>
      <c r="TED40" s="169"/>
      <c r="TEE40" s="169"/>
      <c r="TEF40" s="169"/>
      <c r="TEG40" s="169"/>
      <c r="TEH40" s="169"/>
      <c r="TEI40" s="169"/>
      <c r="TEJ40" s="169"/>
      <c r="TEK40" s="169"/>
      <c r="TEL40" s="170"/>
      <c r="TEM40" s="168"/>
      <c r="TEN40" s="169"/>
      <c r="TEO40" s="169"/>
      <c r="TEP40" s="169"/>
      <c r="TEQ40" s="169"/>
      <c r="TER40" s="169"/>
      <c r="TES40" s="169"/>
      <c r="TET40" s="169"/>
      <c r="TEU40" s="169"/>
      <c r="TEV40" s="169"/>
      <c r="TEW40" s="170"/>
      <c r="TEX40" s="168"/>
      <c r="TEY40" s="169"/>
      <c r="TEZ40" s="169"/>
      <c r="TFA40" s="169"/>
      <c r="TFB40" s="169"/>
      <c r="TFC40" s="169"/>
      <c r="TFD40" s="169"/>
      <c r="TFE40" s="169"/>
      <c r="TFF40" s="169"/>
      <c r="TFG40" s="169"/>
      <c r="TFH40" s="170"/>
      <c r="TFI40" s="168"/>
      <c r="TFJ40" s="169"/>
      <c r="TFK40" s="169"/>
      <c r="TFL40" s="169"/>
      <c r="TFM40" s="169"/>
      <c r="TFN40" s="169"/>
      <c r="TFO40" s="169"/>
      <c r="TFP40" s="169"/>
      <c r="TFQ40" s="169"/>
      <c r="TFR40" s="169"/>
      <c r="TFS40" s="170"/>
      <c r="TFT40" s="168"/>
      <c r="TFU40" s="169"/>
      <c r="TFV40" s="169"/>
      <c r="TFW40" s="169"/>
      <c r="TFX40" s="169"/>
      <c r="TFY40" s="169"/>
      <c r="TFZ40" s="169"/>
      <c r="TGA40" s="169"/>
      <c r="TGB40" s="169"/>
      <c r="TGC40" s="169"/>
      <c r="TGD40" s="170"/>
      <c r="TGE40" s="168"/>
      <c r="TGF40" s="169"/>
      <c r="TGG40" s="169"/>
      <c r="TGH40" s="169"/>
      <c r="TGI40" s="169"/>
      <c r="TGJ40" s="169"/>
      <c r="TGK40" s="169"/>
      <c r="TGL40" s="169"/>
      <c r="TGM40" s="169"/>
      <c r="TGN40" s="169"/>
      <c r="TGO40" s="170"/>
      <c r="TGP40" s="168"/>
      <c r="TGQ40" s="169"/>
      <c r="TGR40" s="169"/>
      <c r="TGS40" s="169"/>
      <c r="TGT40" s="169"/>
      <c r="TGU40" s="169"/>
      <c r="TGV40" s="169"/>
      <c r="TGW40" s="169"/>
      <c r="TGX40" s="169"/>
      <c r="TGY40" s="169"/>
      <c r="TGZ40" s="170"/>
      <c r="THA40" s="168"/>
      <c r="THB40" s="169"/>
      <c r="THC40" s="169"/>
      <c r="THD40" s="169"/>
      <c r="THE40" s="169"/>
      <c r="THF40" s="169"/>
      <c r="THG40" s="169"/>
      <c r="THH40" s="169"/>
      <c r="THI40" s="169"/>
      <c r="THJ40" s="169"/>
      <c r="THK40" s="170"/>
      <c r="THL40" s="168"/>
      <c r="THM40" s="169"/>
      <c r="THN40" s="169"/>
      <c r="THO40" s="169"/>
      <c r="THP40" s="169"/>
      <c r="THQ40" s="169"/>
      <c r="THR40" s="169"/>
      <c r="THS40" s="169"/>
      <c r="THT40" s="169"/>
      <c r="THU40" s="169"/>
      <c r="THV40" s="170"/>
      <c r="THW40" s="168"/>
      <c r="THX40" s="169"/>
      <c r="THY40" s="169"/>
      <c r="THZ40" s="169"/>
      <c r="TIA40" s="169"/>
      <c r="TIB40" s="169"/>
      <c r="TIC40" s="169"/>
      <c r="TID40" s="169"/>
      <c r="TIE40" s="169"/>
      <c r="TIF40" s="169"/>
      <c r="TIG40" s="170"/>
      <c r="TIH40" s="168"/>
      <c r="TII40" s="169"/>
      <c r="TIJ40" s="169"/>
      <c r="TIK40" s="169"/>
      <c r="TIL40" s="169"/>
      <c r="TIM40" s="169"/>
      <c r="TIN40" s="169"/>
      <c r="TIO40" s="169"/>
      <c r="TIP40" s="169"/>
      <c r="TIQ40" s="169"/>
      <c r="TIR40" s="170"/>
      <c r="TIS40" s="168"/>
      <c r="TIT40" s="169"/>
      <c r="TIU40" s="169"/>
      <c r="TIV40" s="169"/>
      <c r="TIW40" s="169"/>
      <c r="TIX40" s="169"/>
      <c r="TIY40" s="169"/>
      <c r="TIZ40" s="169"/>
      <c r="TJA40" s="169"/>
      <c r="TJB40" s="169"/>
      <c r="TJC40" s="170"/>
      <c r="TJD40" s="168"/>
      <c r="TJE40" s="169"/>
      <c r="TJF40" s="169"/>
      <c r="TJG40" s="169"/>
      <c r="TJH40" s="169"/>
      <c r="TJI40" s="169"/>
      <c r="TJJ40" s="169"/>
      <c r="TJK40" s="169"/>
      <c r="TJL40" s="169"/>
      <c r="TJM40" s="169"/>
      <c r="TJN40" s="170"/>
      <c r="TJO40" s="168"/>
      <c r="TJP40" s="169"/>
      <c r="TJQ40" s="169"/>
      <c r="TJR40" s="169"/>
      <c r="TJS40" s="169"/>
      <c r="TJT40" s="169"/>
      <c r="TJU40" s="169"/>
      <c r="TJV40" s="169"/>
      <c r="TJW40" s="169"/>
      <c r="TJX40" s="169"/>
      <c r="TJY40" s="170"/>
      <c r="TJZ40" s="168"/>
      <c r="TKA40" s="169"/>
      <c r="TKB40" s="169"/>
      <c r="TKC40" s="169"/>
      <c r="TKD40" s="169"/>
      <c r="TKE40" s="169"/>
      <c r="TKF40" s="169"/>
      <c r="TKG40" s="169"/>
      <c r="TKH40" s="169"/>
      <c r="TKI40" s="169"/>
      <c r="TKJ40" s="170"/>
      <c r="TKK40" s="168"/>
      <c r="TKL40" s="169"/>
      <c r="TKM40" s="169"/>
      <c r="TKN40" s="169"/>
      <c r="TKO40" s="169"/>
      <c r="TKP40" s="169"/>
      <c r="TKQ40" s="169"/>
      <c r="TKR40" s="169"/>
      <c r="TKS40" s="169"/>
      <c r="TKT40" s="169"/>
      <c r="TKU40" s="170"/>
      <c r="TKV40" s="168"/>
      <c r="TKW40" s="169"/>
      <c r="TKX40" s="169"/>
      <c r="TKY40" s="169"/>
      <c r="TKZ40" s="169"/>
      <c r="TLA40" s="169"/>
      <c r="TLB40" s="169"/>
      <c r="TLC40" s="169"/>
      <c r="TLD40" s="169"/>
      <c r="TLE40" s="169"/>
      <c r="TLF40" s="170"/>
      <c r="TLG40" s="168"/>
      <c r="TLH40" s="169"/>
      <c r="TLI40" s="169"/>
      <c r="TLJ40" s="169"/>
      <c r="TLK40" s="169"/>
      <c r="TLL40" s="169"/>
      <c r="TLM40" s="169"/>
      <c r="TLN40" s="169"/>
      <c r="TLO40" s="169"/>
      <c r="TLP40" s="169"/>
      <c r="TLQ40" s="170"/>
      <c r="TLR40" s="168"/>
      <c r="TLS40" s="169"/>
      <c r="TLT40" s="169"/>
      <c r="TLU40" s="169"/>
      <c r="TLV40" s="169"/>
      <c r="TLW40" s="169"/>
      <c r="TLX40" s="169"/>
      <c r="TLY40" s="169"/>
      <c r="TLZ40" s="169"/>
      <c r="TMA40" s="169"/>
      <c r="TMB40" s="170"/>
      <c r="TMC40" s="168"/>
      <c r="TMD40" s="169"/>
      <c r="TME40" s="169"/>
      <c r="TMF40" s="169"/>
      <c r="TMG40" s="169"/>
      <c r="TMH40" s="169"/>
      <c r="TMI40" s="169"/>
      <c r="TMJ40" s="169"/>
      <c r="TMK40" s="169"/>
      <c r="TML40" s="169"/>
      <c r="TMM40" s="170"/>
      <c r="TMN40" s="168"/>
      <c r="TMO40" s="169"/>
      <c r="TMP40" s="169"/>
      <c r="TMQ40" s="169"/>
      <c r="TMR40" s="169"/>
      <c r="TMS40" s="169"/>
      <c r="TMT40" s="169"/>
      <c r="TMU40" s="169"/>
      <c r="TMV40" s="169"/>
      <c r="TMW40" s="169"/>
      <c r="TMX40" s="170"/>
      <c r="TMY40" s="168"/>
      <c r="TMZ40" s="169"/>
      <c r="TNA40" s="169"/>
      <c r="TNB40" s="169"/>
      <c r="TNC40" s="169"/>
      <c r="TND40" s="169"/>
      <c r="TNE40" s="169"/>
      <c r="TNF40" s="169"/>
      <c r="TNG40" s="169"/>
      <c r="TNH40" s="169"/>
      <c r="TNI40" s="170"/>
      <c r="TNJ40" s="168"/>
      <c r="TNK40" s="169"/>
      <c r="TNL40" s="169"/>
      <c r="TNM40" s="169"/>
      <c r="TNN40" s="169"/>
      <c r="TNO40" s="169"/>
      <c r="TNP40" s="169"/>
      <c r="TNQ40" s="169"/>
      <c r="TNR40" s="169"/>
      <c r="TNS40" s="169"/>
      <c r="TNT40" s="170"/>
      <c r="TNU40" s="168"/>
      <c r="TNV40" s="169"/>
      <c r="TNW40" s="169"/>
      <c r="TNX40" s="169"/>
      <c r="TNY40" s="169"/>
      <c r="TNZ40" s="169"/>
      <c r="TOA40" s="169"/>
      <c r="TOB40" s="169"/>
      <c r="TOC40" s="169"/>
      <c r="TOD40" s="169"/>
      <c r="TOE40" s="170"/>
      <c r="TOF40" s="168"/>
      <c r="TOG40" s="169"/>
      <c r="TOH40" s="169"/>
      <c r="TOI40" s="169"/>
      <c r="TOJ40" s="169"/>
      <c r="TOK40" s="169"/>
      <c r="TOL40" s="169"/>
      <c r="TOM40" s="169"/>
      <c r="TON40" s="169"/>
      <c r="TOO40" s="169"/>
      <c r="TOP40" s="170"/>
      <c r="TOQ40" s="168"/>
      <c r="TOR40" s="169"/>
      <c r="TOS40" s="169"/>
      <c r="TOT40" s="169"/>
      <c r="TOU40" s="169"/>
      <c r="TOV40" s="169"/>
      <c r="TOW40" s="169"/>
      <c r="TOX40" s="169"/>
      <c r="TOY40" s="169"/>
      <c r="TOZ40" s="169"/>
      <c r="TPA40" s="170"/>
      <c r="TPB40" s="168"/>
      <c r="TPC40" s="169"/>
      <c r="TPD40" s="169"/>
      <c r="TPE40" s="169"/>
      <c r="TPF40" s="169"/>
      <c r="TPG40" s="169"/>
      <c r="TPH40" s="169"/>
      <c r="TPI40" s="169"/>
      <c r="TPJ40" s="169"/>
      <c r="TPK40" s="169"/>
      <c r="TPL40" s="170"/>
      <c r="TPM40" s="168"/>
      <c r="TPN40" s="169"/>
      <c r="TPO40" s="169"/>
      <c r="TPP40" s="169"/>
      <c r="TPQ40" s="169"/>
      <c r="TPR40" s="169"/>
      <c r="TPS40" s="169"/>
      <c r="TPT40" s="169"/>
      <c r="TPU40" s="169"/>
      <c r="TPV40" s="169"/>
      <c r="TPW40" s="170"/>
      <c r="TPX40" s="168"/>
      <c r="TPY40" s="169"/>
      <c r="TPZ40" s="169"/>
      <c r="TQA40" s="169"/>
      <c r="TQB40" s="169"/>
      <c r="TQC40" s="169"/>
      <c r="TQD40" s="169"/>
      <c r="TQE40" s="169"/>
      <c r="TQF40" s="169"/>
      <c r="TQG40" s="169"/>
      <c r="TQH40" s="170"/>
      <c r="TQI40" s="168"/>
      <c r="TQJ40" s="169"/>
      <c r="TQK40" s="169"/>
      <c r="TQL40" s="169"/>
      <c r="TQM40" s="169"/>
      <c r="TQN40" s="169"/>
      <c r="TQO40" s="169"/>
      <c r="TQP40" s="169"/>
      <c r="TQQ40" s="169"/>
      <c r="TQR40" s="169"/>
      <c r="TQS40" s="170"/>
      <c r="TQT40" s="168"/>
      <c r="TQU40" s="169"/>
      <c r="TQV40" s="169"/>
      <c r="TQW40" s="169"/>
      <c r="TQX40" s="169"/>
      <c r="TQY40" s="169"/>
      <c r="TQZ40" s="169"/>
      <c r="TRA40" s="169"/>
      <c r="TRB40" s="169"/>
      <c r="TRC40" s="169"/>
      <c r="TRD40" s="170"/>
      <c r="TRE40" s="168"/>
      <c r="TRF40" s="169"/>
      <c r="TRG40" s="169"/>
      <c r="TRH40" s="169"/>
      <c r="TRI40" s="169"/>
      <c r="TRJ40" s="169"/>
      <c r="TRK40" s="169"/>
      <c r="TRL40" s="169"/>
      <c r="TRM40" s="169"/>
      <c r="TRN40" s="169"/>
      <c r="TRO40" s="170"/>
      <c r="TRP40" s="168"/>
      <c r="TRQ40" s="169"/>
      <c r="TRR40" s="169"/>
      <c r="TRS40" s="169"/>
      <c r="TRT40" s="169"/>
      <c r="TRU40" s="169"/>
      <c r="TRV40" s="169"/>
      <c r="TRW40" s="169"/>
      <c r="TRX40" s="169"/>
      <c r="TRY40" s="169"/>
      <c r="TRZ40" s="170"/>
      <c r="TSA40" s="168"/>
      <c r="TSB40" s="169"/>
      <c r="TSC40" s="169"/>
      <c r="TSD40" s="169"/>
      <c r="TSE40" s="169"/>
      <c r="TSF40" s="169"/>
      <c r="TSG40" s="169"/>
      <c r="TSH40" s="169"/>
      <c r="TSI40" s="169"/>
      <c r="TSJ40" s="169"/>
      <c r="TSK40" s="170"/>
      <c r="TSL40" s="168"/>
      <c r="TSM40" s="169"/>
      <c r="TSN40" s="169"/>
      <c r="TSO40" s="169"/>
      <c r="TSP40" s="169"/>
      <c r="TSQ40" s="169"/>
      <c r="TSR40" s="169"/>
      <c r="TSS40" s="169"/>
      <c r="TST40" s="169"/>
      <c r="TSU40" s="169"/>
      <c r="TSV40" s="170"/>
      <c r="TSW40" s="168"/>
      <c r="TSX40" s="169"/>
      <c r="TSY40" s="169"/>
      <c r="TSZ40" s="169"/>
      <c r="TTA40" s="169"/>
      <c r="TTB40" s="169"/>
      <c r="TTC40" s="169"/>
      <c r="TTD40" s="169"/>
      <c r="TTE40" s="169"/>
      <c r="TTF40" s="169"/>
      <c r="TTG40" s="170"/>
      <c r="TTH40" s="168"/>
      <c r="TTI40" s="169"/>
      <c r="TTJ40" s="169"/>
      <c r="TTK40" s="169"/>
      <c r="TTL40" s="169"/>
      <c r="TTM40" s="169"/>
      <c r="TTN40" s="169"/>
      <c r="TTO40" s="169"/>
      <c r="TTP40" s="169"/>
      <c r="TTQ40" s="169"/>
      <c r="TTR40" s="170"/>
      <c r="TTS40" s="168"/>
      <c r="TTT40" s="169"/>
      <c r="TTU40" s="169"/>
      <c r="TTV40" s="169"/>
      <c r="TTW40" s="169"/>
      <c r="TTX40" s="169"/>
      <c r="TTY40" s="169"/>
      <c r="TTZ40" s="169"/>
      <c r="TUA40" s="169"/>
      <c r="TUB40" s="169"/>
      <c r="TUC40" s="170"/>
      <c r="TUD40" s="168"/>
      <c r="TUE40" s="169"/>
      <c r="TUF40" s="169"/>
      <c r="TUG40" s="169"/>
      <c r="TUH40" s="169"/>
      <c r="TUI40" s="169"/>
      <c r="TUJ40" s="169"/>
      <c r="TUK40" s="169"/>
      <c r="TUL40" s="169"/>
      <c r="TUM40" s="169"/>
      <c r="TUN40" s="170"/>
      <c r="TUO40" s="168"/>
      <c r="TUP40" s="169"/>
      <c r="TUQ40" s="169"/>
      <c r="TUR40" s="169"/>
      <c r="TUS40" s="169"/>
      <c r="TUT40" s="169"/>
      <c r="TUU40" s="169"/>
      <c r="TUV40" s="169"/>
      <c r="TUW40" s="169"/>
      <c r="TUX40" s="169"/>
      <c r="TUY40" s="170"/>
      <c r="TUZ40" s="168"/>
      <c r="TVA40" s="169"/>
      <c r="TVB40" s="169"/>
      <c r="TVC40" s="169"/>
      <c r="TVD40" s="169"/>
      <c r="TVE40" s="169"/>
      <c r="TVF40" s="169"/>
      <c r="TVG40" s="169"/>
      <c r="TVH40" s="169"/>
      <c r="TVI40" s="169"/>
      <c r="TVJ40" s="170"/>
      <c r="TVK40" s="168"/>
      <c r="TVL40" s="169"/>
      <c r="TVM40" s="169"/>
      <c r="TVN40" s="169"/>
      <c r="TVO40" s="169"/>
      <c r="TVP40" s="169"/>
      <c r="TVQ40" s="169"/>
      <c r="TVR40" s="169"/>
      <c r="TVS40" s="169"/>
      <c r="TVT40" s="169"/>
      <c r="TVU40" s="170"/>
      <c r="TVV40" s="168"/>
      <c r="TVW40" s="169"/>
      <c r="TVX40" s="169"/>
      <c r="TVY40" s="169"/>
      <c r="TVZ40" s="169"/>
      <c r="TWA40" s="169"/>
      <c r="TWB40" s="169"/>
      <c r="TWC40" s="169"/>
      <c r="TWD40" s="169"/>
      <c r="TWE40" s="169"/>
      <c r="TWF40" s="170"/>
      <c r="TWG40" s="168"/>
      <c r="TWH40" s="169"/>
      <c r="TWI40" s="169"/>
      <c r="TWJ40" s="169"/>
      <c r="TWK40" s="169"/>
      <c r="TWL40" s="169"/>
      <c r="TWM40" s="169"/>
      <c r="TWN40" s="169"/>
      <c r="TWO40" s="169"/>
      <c r="TWP40" s="169"/>
      <c r="TWQ40" s="170"/>
      <c r="TWR40" s="168"/>
      <c r="TWS40" s="169"/>
      <c r="TWT40" s="169"/>
      <c r="TWU40" s="169"/>
      <c r="TWV40" s="169"/>
      <c r="TWW40" s="169"/>
      <c r="TWX40" s="169"/>
      <c r="TWY40" s="169"/>
      <c r="TWZ40" s="169"/>
      <c r="TXA40" s="169"/>
      <c r="TXB40" s="170"/>
      <c r="TXC40" s="168"/>
      <c r="TXD40" s="169"/>
      <c r="TXE40" s="169"/>
      <c r="TXF40" s="169"/>
      <c r="TXG40" s="169"/>
      <c r="TXH40" s="169"/>
      <c r="TXI40" s="169"/>
      <c r="TXJ40" s="169"/>
      <c r="TXK40" s="169"/>
      <c r="TXL40" s="169"/>
      <c r="TXM40" s="170"/>
      <c r="TXN40" s="168"/>
      <c r="TXO40" s="169"/>
      <c r="TXP40" s="169"/>
      <c r="TXQ40" s="169"/>
      <c r="TXR40" s="169"/>
      <c r="TXS40" s="169"/>
      <c r="TXT40" s="169"/>
      <c r="TXU40" s="169"/>
      <c r="TXV40" s="169"/>
      <c r="TXW40" s="169"/>
      <c r="TXX40" s="170"/>
      <c r="TXY40" s="168"/>
      <c r="TXZ40" s="169"/>
      <c r="TYA40" s="169"/>
      <c r="TYB40" s="169"/>
      <c r="TYC40" s="169"/>
      <c r="TYD40" s="169"/>
      <c r="TYE40" s="169"/>
      <c r="TYF40" s="169"/>
      <c r="TYG40" s="169"/>
      <c r="TYH40" s="169"/>
      <c r="TYI40" s="170"/>
      <c r="TYJ40" s="168"/>
      <c r="TYK40" s="169"/>
      <c r="TYL40" s="169"/>
      <c r="TYM40" s="169"/>
      <c r="TYN40" s="169"/>
      <c r="TYO40" s="169"/>
      <c r="TYP40" s="169"/>
      <c r="TYQ40" s="169"/>
      <c r="TYR40" s="169"/>
      <c r="TYS40" s="169"/>
      <c r="TYT40" s="170"/>
      <c r="TYU40" s="168"/>
      <c r="TYV40" s="169"/>
      <c r="TYW40" s="169"/>
      <c r="TYX40" s="169"/>
      <c r="TYY40" s="169"/>
      <c r="TYZ40" s="169"/>
      <c r="TZA40" s="169"/>
      <c r="TZB40" s="169"/>
      <c r="TZC40" s="169"/>
      <c r="TZD40" s="169"/>
      <c r="TZE40" s="170"/>
      <c r="TZF40" s="168"/>
      <c r="TZG40" s="169"/>
      <c r="TZH40" s="169"/>
      <c r="TZI40" s="169"/>
      <c r="TZJ40" s="169"/>
      <c r="TZK40" s="169"/>
      <c r="TZL40" s="169"/>
      <c r="TZM40" s="169"/>
      <c r="TZN40" s="169"/>
      <c r="TZO40" s="169"/>
      <c r="TZP40" s="170"/>
      <c r="TZQ40" s="168"/>
      <c r="TZR40" s="169"/>
      <c r="TZS40" s="169"/>
      <c r="TZT40" s="169"/>
      <c r="TZU40" s="169"/>
      <c r="TZV40" s="169"/>
      <c r="TZW40" s="169"/>
      <c r="TZX40" s="169"/>
      <c r="TZY40" s="169"/>
      <c r="TZZ40" s="169"/>
      <c r="UAA40" s="170"/>
      <c r="UAB40" s="168"/>
      <c r="UAC40" s="169"/>
      <c r="UAD40" s="169"/>
      <c r="UAE40" s="169"/>
      <c r="UAF40" s="169"/>
      <c r="UAG40" s="169"/>
      <c r="UAH40" s="169"/>
      <c r="UAI40" s="169"/>
      <c r="UAJ40" s="169"/>
      <c r="UAK40" s="169"/>
      <c r="UAL40" s="170"/>
      <c r="UAM40" s="168"/>
      <c r="UAN40" s="169"/>
      <c r="UAO40" s="169"/>
      <c r="UAP40" s="169"/>
      <c r="UAQ40" s="169"/>
      <c r="UAR40" s="169"/>
      <c r="UAS40" s="169"/>
      <c r="UAT40" s="169"/>
      <c r="UAU40" s="169"/>
      <c r="UAV40" s="169"/>
      <c r="UAW40" s="170"/>
      <c r="UAX40" s="168"/>
      <c r="UAY40" s="169"/>
      <c r="UAZ40" s="169"/>
      <c r="UBA40" s="169"/>
      <c r="UBB40" s="169"/>
      <c r="UBC40" s="169"/>
      <c r="UBD40" s="169"/>
      <c r="UBE40" s="169"/>
      <c r="UBF40" s="169"/>
      <c r="UBG40" s="169"/>
      <c r="UBH40" s="170"/>
      <c r="UBI40" s="168"/>
      <c r="UBJ40" s="169"/>
      <c r="UBK40" s="169"/>
      <c r="UBL40" s="169"/>
      <c r="UBM40" s="169"/>
      <c r="UBN40" s="169"/>
      <c r="UBO40" s="169"/>
      <c r="UBP40" s="169"/>
      <c r="UBQ40" s="169"/>
      <c r="UBR40" s="169"/>
      <c r="UBS40" s="170"/>
      <c r="UBT40" s="168"/>
      <c r="UBU40" s="169"/>
      <c r="UBV40" s="169"/>
      <c r="UBW40" s="169"/>
      <c r="UBX40" s="169"/>
      <c r="UBY40" s="169"/>
      <c r="UBZ40" s="169"/>
      <c r="UCA40" s="169"/>
      <c r="UCB40" s="169"/>
      <c r="UCC40" s="169"/>
      <c r="UCD40" s="170"/>
      <c r="UCE40" s="168"/>
      <c r="UCF40" s="169"/>
      <c r="UCG40" s="169"/>
      <c r="UCH40" s="169"/>
      <c r="UCI40" s="169"/>
      <c r="UCJ40" s="169"/>
      <c r="UCK40" s="169"/>
      <c r="UCL40" s="169"/>
      <c r="UCM40" s="169"/>
      <c r="UCN40" s="169"/>
      <c r="UCO40" s="170"/>
      <c r="UCP40" s="168"/>
      <c r="UCQ40" s="169"/>
      <c r="UCR40" s="169"/>
      <c r="UCS40" s="169"/>
      <c r="UCT40" s="169"/>
      <c r="UCU40" s="169"/>
      <c r="UCV40" s="169"/>
      <c r="UCW40" s="169"/>
      <c r="UCX40" s="169"/>
      <c r="UCY40" s="169"/>
      <c r="UCZ40" s="170"/>
      <c r="UDA40" s="168"/>
      <c r="UDB40" s="169"/>
      <c r="UDC40" s="169"/>
      <c r="UDD40" s="169"/>
      <c r="UDE40" s="169"/>
      <c r="UDF40" s="169"/>
      <c r="UDG40" s="169"/>
      <c r="UDH40" s="169"/>
      <c r="UDI40" s="169"/>
      <c r="UDJ40" s="169"/>
      <c r="UDK40" s="170"/>
      <c r="UDL40" s="168"/>
      <c r="UDM40" s="169"/>
      <c r="UDN40" s="169"/>
      <c r="UDO40" s="169"/>
      <c r="UDP40" s="169"/>
      <c r="UDQ40" s="169"/>
      <c r="UDR40" s="169"/>
      <c r="UDS40" s="169"/>
      <c r="UDT40" s="169"/>
      <c r="UDU40" s="169"/>
      <c r="UDV40" s="170"/>
      <c r="UDW40" s="168"/>
      <c r="UDX40" s="169"/>
      <c r="UDY40" s="169"/>
      <c r="UDZ40" s="169"/>
      <c r="UEA40" s="169"/>
      <c r="UEB40" s="169"/>
      <c r="UEC40" s="169"/>
      <c r="UED40" s="169"/>
      <c r="UEE40" s="169"/>
      <c r="UEF40" s="169"/>
      <c r="UEG40" s="170"/>
      <c r="UEH40" s="168"/>
      <c r="UEI40" s="169"/>
      <c r="UEJ40" s="169"/>
      <c r="UEK40" s="169"/>
      <c r="UEL40" s="169"/>
      <c r="UEM40" s="169"/>
      <c r="UEN40" s="169"/>
      <c r="UEO40" s="169"/>
      <c r="UEP40" s="169"/>
      <c r="UEQ40" s="169"/>
      <c r="UER40" s="170"/>
      <c r="UES40" s="168"/>
      <c r="UET40" s="169"/>
      <c r="UEU40" s="169"/>
      <c r="UEV40" s="169"/>
      <c r="UEW40" s="169"/>
      <c r="UEX40" s="169"/>
      <c r="UEY40" s="169"/>
      <c r="UEZ40" s="169"/>
      <c r="UFA40" s="169"/>
      <c r="UFB40" s="169"/>
      <c r="UFC40" s="170"/>
      <c r="UFD40" s="168"/>
      <c r="UFE40" s="169"/>
      <c r="UFF40" s="169"/>
      <c r="UFG40" s="169"/>
      <c r="UFH40" s="169"/>
      <c r="UFI40" s="169"/>
      <c r="UFJ40" s="169"/>
      <c r="UFK40" s="169"/>
      <c r="UFL40" s="169"/>
      <c r="UFM40" s="169"/>
      <c r="UFN40" s="170"/>
      <c r="UFO40" s="168"/>
      <c r="UFP40" s="169"/>
      <c r="UFQ40" s="169"/>
      <c r="UFR40" s="169"/>
      <c r="UFS40" s="169"/>
      <c r="UFT40" s="169"/>
      <c r="UFU40" s="169"/>
      <c r="UFV40" s="169"/>
      <c r="UFW40" s="169"/>
      <c r="UFX40" s="169"/>
      <c r="UFY40" s="170"/>
      <c r="UFZ40" s="168"/>
      <c r="UGA40" s="169"/>
      <c r="UGB40" s="169"/>
      <c r="UGC40" s="169"/>
      <c r="UGD40" s="169"/>
      <c r="UGE40" s="169"/>
      <c r="UGF40" s="169"/>
      <c r="UGG40" s="169"/>
      <c r="UGH40" s="169"/>
      <c r="UGI40" s="169"/>
      <c r="UGJ40" s="170"/>
      <c r="UGK40" s="168"/>
      <c r="UGL40" s="169"/>
      <c r="UGM40" s="169"/>
      <c r="UGN40" s="169"/>
      <c r="UGO40" s="169"/>
      <c r="UGP40" s="169"/>
      <c r="UGQ40" s="169"/>
      <c r="UGR40" s="169"/>
      <c r="UGS40" s="169"/>
      <c r="UGT40" s="169"/>
      <c r="UGU40" s="170"/>
      <c r="UGV40" s="168"/>
      <c r="UGW40" s="169"/>
      <c r="UGX40" s="169"/>
      <c r="UGY40" s="169"/>
      <c r="UGZ40" s="169"/>
      <c r="UHA40" s="169"/>
      <c r="UHB40" s="169"/>
      <c r="UHC40" s="169"/>
      <c r="UHD40" s="169"/>
      <c r="UHE40" s="169"/>
      <c r="UHF40" s="170"/>
      <c r="UHG40" s="168"/>
      <c r="UHH40" s="169"/>
      <c r="UHI40" s="169"/>
      <c r="UHJ40" s="169"/>
      <c r="UHK40" s="169"/>
      <c r="UHL40" s="169"/>
      <c r="UHM40" s="169"/>
      <c r="UHN40" s="169"/>
      <c r="UHO40" s="169"/>
      <c r="UHP40" s="169"/>
      <c r="UHQ40" s="170"/>
      <c r="UHR40" s="168"/>
      <c r="UHS40" s="169"/>
      <c r="UHT40" s="169"/>
      <c r="UHU40" s="169"/>
      <c r="UHV40" s="169"/>
      <c r="UHW40" s="169"/>
      <c r="UHX40" s="169"/>
      <c r="UHY40" s="169"/>
      <c r="UHZ40" s="169"/>
      <c r="UIA40" s="169"/>
      <c r="UIB40" s="170"/>
      <c r="UIC40" s="168"/>
      <c r="UID40" s="169"/>
      <c r="UIE40" s="169"/>
      <c r="UIF40" s="169"/>
      <c r="UIG40" s="169"/>
      <c r="UIH40" s="169"/>
      <c r="UII40" s="169"/>
      <c r="UIJ40" s="169"/>
      <c r="UIK40" s="169"/>
      <c r="UIL40" s="169"/>
      <c r="UIM40" s="170"/>
      <c r="UIN40" s="168"/>
      <c r="UIO40" s="169"/>
      <c r="UIP40" s="169"/>
      <c r="UIQ40" s="169"/>
      <c r="UIR40" s="169"/>
      <c r="UIS40" s="169"/>
      <c r="UIT40" s="169"/>
      <c r="UIU40" s="169"/>
      <c r="UIV40" s="169"/>
      <c r="UIW40" s="169"/>
      <c r="UIX40" s="170"/>
      <c r="UIY40" s="168"/>
      <c r="UIZ40" s="169"/>
      <c r="UJA40" s="169"/>
      <c r="UJB40" s="169"/>
      <c r="UJC40" s="169"/>
      <c r="UJD40" s="169"/>
      <c r="UJE40" s="169"/>
      <c r="UJF40" s="169"/>
      <c r="UJG40" s="169"/>
      <c r="UJH40" s="169"/>
      <c r="UJI40" s="170"/>
      <c r="UJJ40" s="168"/>
      <c r="UJK40" s="169"/>
      <c r="UJL40" s="169"/>
      <c r="UJM40" s="169"/>
      <c r="UJN40" s="169"/>
      <c r="UJO40" s="169"/>
      <c r="UJP40" s="169"/>
      <c r="UJQ40" s="169"/>
      <c r="UJR40" s="169"/>
      <c r="UJS40" s="169"/>
      <c r="UJT40" s="170"/>
      <c r="UJU40" s="168"/>
      <c r="UJV40" s="169"/>
      <c r="UJW40" s="169"/>
      <c r="UJX40" s="169"/>
      <c r="UJY40" s="169"/>
      <c r="UJZ40" s="169"/>
      <c r="UKA40" s="169"/>
      <c r="UKB40" s="169"/>
      <c r="UKC40" s="169"/>
      <c r="UKD40" s="169"/>
      <c r="UKE40" s="170"/>
      <c r="UKF40" s="168"/>
      <c r="UKG40" s="169"/>
      <c r="UKH40" s="169"/>
      <c r="UKI40" s="169"/>
      <c r="UKJ40" s="169"/>
      <c r="UKK40" s="169"/>
      <c r="UKL40" s="169"/>
      <c r="UKM40" s="169"/>
      <c r="UKN40" s="169"/>
      <c r="UKO40" s="169"/>
      <c r="UKP40" s="170"/>
      <c r="UKQ40" s="168"/>
      <c r="UKR40" s="169"/>
      <c r="UKS40" s="169"/>
      <c r="UKT40" s="169"/>
      <c r="UKU40" s="169"/>
      <c r="UKV40" s="169"/>
      <c r="UKW40" s="169"/>
      <c r="UKX40" s="169"/>
      <c r="UKY40" s="169"/>
      <c r="UKZ40" s="169"/>
      <c r="ULA40" s="170"/>
      <c r="ULB40" s="168"/>
      <c r="ULC40" s="169"/>
      <c r="ULD40" s="169"/>
      <c r="ULE40" s="169"/>
      <c r="ULF40" s="169"/>
      <c r="ULG40" s="169"/>
      <c r="ULH40" s="169"/>
      <c r="ULI40" s="169"/>
      <c r="ULJ40" s="169"/>
      <c r="ULK40" s="169"/>
      <c r="ULL40" s="170"/>
      <c r="ULM40" s="168"/>
      <c r="ULN40" s="169"/>
      <c r="ULO40" s="169"/>
      <c r="ULP40" s="169"/>
      <c r="ULQ40" s="169"/>
      <c r="ULR40" s="169"/>
      <c r="ULS40" s="169"/>
      <c r="ULT40" s="169"/>
      <c r="ULU40" s="169"/>
      <c r="ULV40" s="169"/>
      <c r="ULW40" s="170"/>
      <c r="ULX40" s="168"/>
      <c r="ULY40" s="169"/>
      <c r="ULZ40" s="169"/>
      <c r="UMA40" s="169"/>
      <c r="UMB40" s="169"/>
      <c r="UMC40" s="169"/>
      <c r="UMD40" s="169"/>
      <c r="UME40" s="169"/>
      <c r="UMF40" s="169"/>
      <c r="UMG40" s="169"/>
      <c r="UMH40" s="170"/>
      <c r="UMI40" s="168"/>
      <c r="UMJ40" s="169"/>
      <c r="UMK40" s="169"/>
      <c r="UML40" s="169"/>
      <c r="UMM40" s="169"/>
      <c r="UMN40" s="169"/>
      <c r="UMO40" s="169"/>
      <c r="UMP40" s="169"/>
      <c r="UMQ40" s="169"/>
      <c r="UMR40" s="169"/>
      <c r="UMS40" s="170"/>
      <c r="UMT40" s="168"/>
      <c r="UMU40" s="169"/>
      <c r="UMV40" s="169"/>
      <c r="UMW40" s="169"/>
      <c r="UMX40" s="169"/>
      <c r="UMY40" s="169"/>
      <c r="UMZ40" s="169"/>
      <c r="UNA40" s="169"/>
      <c r="UNB40" s="169"/>
      <c r="UNC40" s="169"/>
      <c r="UND40" s="170"/>
      <c r="UNE40" s="168"/>
      <c r="UNF40" s="169"/>
      <c r="UNG40" s="169"/>
      <c r="UNH40" s="169"/>
      <c r="UNI40" s="169"/>
      <c r="UNJ40" s="169"/>
      <c r="UNK40" s="169"/>
      <c r="UNL40" s="169"/>
      <c r="UNM40" s="169"/>
      <c r="UNN40" s="169"/>
      <c r="UNO40" s="170"/>
      <c r="UNP40" s="168"/>
      <c r="UNQ40" s="169"/>
      <c r="UNR40" s="169"/>
      <c r="UNS40" s="169"/>
      <c r="UNT40" s="169"/>
      <c r="UNU40" s="169"/>
      <c r="UNV40" s="169"/>
      <c r="UNW40" s="169"/>
      <c r="UNX40" s="169"/>
      <c r="UNY40" s="169"/>
      <c r="UNZ40" s="170"/>
      <c r="UOA40" s="168"/>
      <c r="UOB40" s="169"/>
      <c r="UOC40" s="169"/>
      <c r="UOD40" s="169"/>
      <c r="UOE40" s="169"/>
      <c r="UOF40" s="169"/>
      <c r="UOG40" s="169"/>
      <c r="UOH40" s="169"/>
      <c r="UOI40" s="169"/>
      <c r="UOJ40" s="169"/>
      <c r="UOK40" s="170"/>
      <c r="UOL40" s="168"/>
      <c r="UOM40" s="169"/>
      <c r="UON40" s="169"/>
      <c r="UOO40" s="169"/>
      <c r="UOP40" s="169"/>
      <c r="UOQ40" s="169"/>
      <c r="UOR40" s="169"/>
      <c r="UOS40" s="169"/>
      <c r="UOT40" s="169"/>
      <c r="UOU40" s="169"/>
      <c r="UOV40" s="170"/>
      <c r="UOW40" s="168"/>
      <c r="UOX40" s="169"/>
      <c r="UOY40" s="169"/>
      <c r="UOZ40" s="169"/>
      <c r="UPA40" s="169"/>
      <c r="UPB40" s="169"/>
      <c r="UPC40" s="169"/>
      <c r="UPD40" s="169"/>
      <c r="UPE40" s="169"/>
      <c r="UPF40" s="169"/>
      <c r="UPG40" s="170"/>
      <c r="UPH40" s="168"/>
      <c r="UPI40" s="169"/>
      <c r="UPJ40" s="169"/>
      <c r="UPK40" s="169"/>
      <c r="UPL40" s="169"/>
      <c r="UPM40" s="169"/>
      <c r="UPN40" s="169"/>
      <c r="UPO40" s="169"/>
      <c r="UPP40" s="169"/>
      <c r="UPQ40" s="169"/>
      <c r="UPR40" s="170"/>
      <c r="UPS40" s="168"/>
      <c r="UPT40" s="169"/>
      <c r="UPU40" s="169"/>
      <c r="UPV40" s="169"/>
      <c r="UPW40" s="169"/>
      <c r="UPX40" s="169"/>
      <c r="UPY40" s="169"/>
      <c r="UPZ40" s="169"/>
      <c r="UQA40" s="169"/>
      <c r="UQB40" s="169"/>
      <c r="UQC40" s="170"/>
      <c r="UQD40" s="168"/>
      <c r="UQE40" s="169"/>
      <c r="UQF40" s="169"/>
      <c r="UQG40" s="169"/>
      <c r="UQH40" s="169"/>
      <c r="UQI40" s="169"/>
      <c r="UQJ40" s="169"/>
      <c r="UQK40" s="169"/>
      <c r="UQL40" s="169"/>
      <c r="UQM40" s="169"/>
      <c r="UQN40" s="170"/>
      <c r="UQO40" s="168"/>
      <c r="UQP40" s="169"/>
      <c r="UQQ40" s="169"/>
      <c r="UQR40" s="169"/>
      <c r="UQS40" s="169"/>
      <c r="UQT40" s="169"/>
      <c r="UQU40" s="169"/>
      <c r="UQV40" s="169"/>
      <c r="UQW40" s="169"/>
      <c r="UQX40" s="169"/>
      <c r="UQY40" s="170"/>
      <c r="UQZ40" s="168"/>
      <c r="URA40" s="169"/>
      <c r="URB40" s="169"/>
      <c r="URC40" s="169"/>
      <c r="URD40" s="169"/>
      <c r="URE40" s="169"/>
      <c r="URF40" s="169"/>
      <c r="URG40" s="169"/>
      <c r="URH40" s="169"/>
      <c r="URI40" s="169"/>
      <c r="URJ40" s="170"/>
      <c r="URK40" s="168"/>
      <c r="URL40" s="169"/>
      <c r="URM40" s="169"/>
      <c r="URN40" s="169"/>
      <c r="URO40" s="169"/>
      <c r="URP40" s="169"/>
      <c r="URQ40" s="169"/>
      <c r="URR40" s="169"/>
      <c r="URS40" s="169"/>
      <c r="URT40" s="169"/>
      <c r="URU40" s="170"/>
      <c r="URV40" s="168"/>
      <c r="URW40" s="169"/>
      <c r="URX40" s="169"/>
      <c r="URY40" s="169"/>
      <c r="URZ40" s="169"/>
      <c r="USA40" s="169"/>
      <c r="USB40" s="169"/>
      <c r="USC40" s="169"/>
      <c r="USD40" s="169"/>
      <c r="USE40" s="169"/>
      <c r="USF40" s="170"/>
      <c r="USG40" s="168"/>
      <c r="USH40" s="169"/>
      <c r="USI40" s="169"/>
      <c r="USJ40" s="169"/>
      <c r="USK40" s="169"/>
      <c r="USL40" s="169"/>
      <c r="USM40" s="169"/>
      <c r="USN40" s="169"/>
      <c r="USO40" s="169"/>
      <c r="USP40" s="169"/>
      <c r="USQ40" s="170"/>
      <c r="USR40" s="168"/>
      <c r="USS40" s="169"/>
      <c r="UST40" s="169"/>
      <c r="USU40" s="169"/>
      <c r="USV40" s="169"/>
      <c r="USW40" s="169"/>
      <c r="USX40" s="169"/>
      <c r="USY40" s="169"/>
      <c r="USZ40" s="169"/>
      <c r="UTA40" s="169"/>
      <c r="UTB40" s="170"/>
      <c r="UTC40" s="168"/>
      <c r="UTD40" s="169"/>
      <c r="UTE40" s="169"/>
      <c r="UTF40" s="169"/>
      <c r="UTG40" s="169"/>
      <c r="UTH40" s="169"/>
      <c r="UTI40" s="169"/>
      <c r="UTJ40" s="169"/>
      <c r="UTK40" s="169"/>
      <c r="UTL40" s="169"/>
      <c r="UTM40" s="170"/>
      <c r="UTN40" s="168"/>
      <c r="UTO40" s="169"/>
      <c r="UTP40" s="169"/>
      <c r="UTQ40" s="169"/>
      <c r="UTR40" s="169"/>
      <c r="UTS40" s="169"/>
      <c r="UTT40" s="169"/>
      <c r="UTU40" s="169"/>
      <c r="UTV40" s="169"/>
      <c r="UTW40" s="169"/>
      <c r="UTX40" s="170"/>
      <c r="UTY40" s="168"/>
      <c r="UTZ40" s="169"/>
      <c r="UUA40" s="169"/>
      <c r="UUB40" s="169"/>
      <c r="UUC40" s="169"/>
      <c r="UUD40" s="169"/>
      <c r="UUE40" s="169"/>
      <c r="UUF40" s="169"/>
      <c r="UUG40" s="169"/>
      <c r="UUH40" s="169"/>
      <c r="UUI40" s="170"/>
      <c r="UUJ40" s="168"/>
      <c r="UUK40" s="169"/>
      <c r="UUL40" s="169"/>
      <c r="UUM40" s="169"/>
      <c r="UUN40" s="169"/>
      <c r="UUO40" s="169"/>
      <c r="UUP40" s="169"/>
      <c r="UUQ40" s="169"/>
      <c r="UUR40" s="169"/>
      <c r="UUS40" s="169"/>
      <c r="UUT40" s="170"/>
      <c r="UUU40" s="168"/>
      <c r="UUV40" s="169"/>
      <c r="UUW40" s="169"/>
      <c r="UUX40" s="169"/>
      <c r="UUY40" s="169"/>
      <c r="UUZ40" s="169"/>
      <c r="UVA40" s="169"/>
      <c r="UVB40" s="169"/>
      <c r="UVC40" s="169"/>
      <c r="UVD40" s="169"/>
      <c r="UVE40" s="170"/>
      <c r="UVF40" s="168"/>
      <c r="UVG40" s="169"/>
      <c r="UVH40" s="169"/>
      <c r="UVI40" s="169"/>
      <c r="UVJ40" s="169"/>
      <c r="UVK40" s="169"/>
      <c r="UVL40" s="169"/>
      <c r="UVM40" s="169"/>
      <c r="UVN40" s="169"/>
      <c r="UVO40" s="169"/>
      <c r="UVP40" s="170"/>
      <c r="UVQ40" s="168"/>
      <c r="UVR40" s="169"/>
      <c r="UVS40" s="169"/>
      <c r="UVT40" s="169"/>
      <c r="UVU40" s="169"/>
      <c r="UVV40" s="169"/>
      <c r="UVW40" s="169"/>
      <c r="UVX40" s="169"/>
      <c r="UVY40" s="169"/>
      <c r="UVZ40" s="169"/>
      <c r="UWA40" s="170"/>
      <c r="UWB40" s="168"/>
      <c r="UWC40" s="169"/>
      <c r="UWD40" s="169"/>
      <c r="UWE40" s="169"/>
      <c r="UWF40" s="169"/>
      <c r="UWG40" s="169"/>
      <c r="UWH40" s="169"/>
      <c r="UWI40" s="169"/>
      <c r="UWJ40" s="169"/>
      <c r="UWK40" s="169"/>
      <c r="UWL40" s="170"/>
      <c r="UWM40" s="168"/>
      <c r="UWN40" s="169"/>
      <c r="UWO40" s="169"/>
      <c r="UWP40" s="169"/>
      <c r="UWQ40" s="169"/>
      <c r="UWR40" s="169"/>
      <c r="UWS40" s="169"/>
      <c r="UWT40" s="169"/>
      <c r="UWU40" s="169"/>
      <c r="UWV40" s="169"/>
      <c r="UWW40" s="170"/>
      <c r="UWX40" s="168"/>
      <c r="UWY40" s="169"/>
      <c r="UWZ40" s="169"/>
      <c r="UXA40" s="169"/>
      <c r="UXB40" s="169"/>
      <c r="UXC40" s="169"/>
      <c r="UXD40" s="169"/>
      <c r="UXE40" s="169"/>
      <c r="UXF40" s="169"/>
      <c r="UXG40" s="169"/>
      <c r="UXH40" s="170"/>
      <c r="UXI40" s="168"/>
      <c r="UXJ40" s="169"/>
      <c r="UXK40" s="169"/>
      <c r="UXL40" s="169"/>
      <c r="UXM40" s="169"/>
      <c r="UXN40" s="169"/>
      <c r="UXO40" s="169"/>
      <c r="UXP40" s="169"/>
      <c r="UXQ40" s="169"/>
      <c r="UXR40" s="169"/>
      <c r="UXS40" s="170"/>
      <c r="UXT40" s="168"/>
      <c r="UXU40" s="169"/>
      <c r="UXV40" s="169"/>
      <c r="UXW40" s="169"/>
      <c r="UXX40" s="169"/>
      <c r="UXY40" s="169"/>
      <c r="UXZ40" s="169"/>
      <c r="UYA40" s="169"/>
      <c r="UYB40" s="169"/>
      <c r="UYC40" s="169"/>
      <c r="UYD40" s="170"/>
      <c r="UYE40" s="168"/>
      <c r="UYF40" s="169"/>
      <c r="UYG40" s="169"/>
      <c r="UYH40" s="169"/>
      <c r="UYI40" s="169"/>
      <c r="UYJ40" s="169"/>
      <c r="UYK40" s="169"/>
      <c r="UYL40" s="169"/>
      <c r="UYM40" s="169"/>
      <c r="UYN40" s="169"/>
      <c r="UYO40" s="170"/>
      <c r="UYP40" s="168"/>
      <c r="UYQ40" s="169"/>
      <c r="UYR40" s="169"/>
      <c r="UYS40" s="169"/>
      <c r="UYT40" s="169"/>
      <c r="UYU40" s="169"/>
      <c r="UYV40" s="169"/>
      <c r="UYW40" s="169"/>
      <c r="UYX40" s="169"/>
      <c r="UYY40" s="169"/>
      <c r="UYZ40" s="170"/>
      <c r="UZA40" s="168"/>
      <c r="UZB40" s="169"/>
      <c r="UZC40" s="169"/>
      <c r="UZD40" s="169"/>
      <c r="UZE40" s="169"/>
      <c r="UZF40" s="169"/>
      <c r="UZG40" s="169"/>
      <c r="UZH40" s="169"/>
      <c r="UZI40" s="169"/>
      <c r="UZJ40" s="169"/>
      <c r="UZK40" s="170"/>
      <c r="UZL40" s="168"/>
      <c r="UZM40" s="169"/>
      <c r="UZN40" s="169"/>
      <c r="UZO40" s="169"/>
      <c r="UZP40" s="169"/>
      <c r="UZQ40" s="169"/>
      <c r="UZR40" s="169"/>
      <c r="UZS40" s="169"/>
      <c r="UZT40" s="169"/>
      <c r="UZU40" s="169"/>
      <c r="UZV40" s="170"/>
      <c r="UZW40" s="168"/>
      <c r="UZX40" s="169"/>
      <c r="UZY40" s="169"/>
      <c r="UZZ40" s="169"/>
      <c r="VAA40" s="169"/>
      <c r="VAB40" s="169"/>
      <c r="VAC40" s="169"/>
      <c r="VAD40" s="169"/>
      <c r="VAE40" s="169"/>
      <c r="VAF40" s="169"/>
      <c r="VAG40" s="170"/>
      <c r="VAH40" s="168"/>
      <c r="VAI40" s="169"/>
      <c r="VAJ40" s="169"/>
      <c r="VAK40" s="169"/>
      <c r="VAL40" s="169"/>
      <c r="VAM40" s="169"/>
      <c r="VAN40" s="169"/>
      <c r="VAO40" s="169"/>
      <c r="VAP40" s="169"/>
      <c r="VAQ40" s="169"/>
      <c r="VAR40" s="170"/>
      <c r="VAS40" s="168"/>
      <c r="VAT40" s="169"/>
      <c r="VAU40" s="169"/>
      <c r="VAV40" s="169"/>
      <c r="VAW40" s="169"/>
      <c r="VAX40" s="169"/>
      <c r="VAY40" s="169"/>
      <c r="VAZ40" s="169"/>
      <c r="VBA40" s="169"/>
      <c r="VBB40" s="169"/>
      <c r="VBC40" s="170"/>
      <c r="VBD40" s="168"/>
      <c r="VBE40" s="169"/>
      <c r="VBF40" s="169"/>
      <c r="VBG40" s="169"/>
      <c r="VBH40" s="169"/>
      <c r="VBI40" s="169"/>
      <c r="VBJ40" s="169"/>
      <c r="VBK40" s="169"/>
      <c r="VBL40" s="169"/>
      <c r="VBM40" s="169"/>
      <c r="VBN40" s="170"/>
      <c r="VBO40" s="168"/>
      <c r="VBP40" s="169"/>
      <c r="VBQ40" s="169"/>
      <c r="VBR40" s="169"/>
      <c r="VBS40" s="169"/>
      <c r="VBT40" s="169"/>
      <c r="VBU40" s="169"/>
      <c r="VBV40" s="169"/>
      <c r="VBW40" s="169"/>
      <c r="VBX40" s="169"/>
      <c r="VBY40" s="170"/>
      <c r="VBZ40" s="168"/>
      <c r="VCA40" s="169"/>
      <c r="VCB40" s="169"/>
      <c r="VCC40" s="169"/>
      <c r="VCD40" s="169"/>
      <c r="VCE40" s="169"/>
      <c r="VCF40" s="169"/>
      <c r="VCG40" s="169"/>
      <c r="VCH40" s="169"/>
      <c r="VCI40" s="169"/>
      <c r="VCJ40" s="170"/>
      <c r="VCK40" s="168"/>
      <c r="VCL40" s="169"/>
      <c r="VCM40" s="169"/>
      <c r="VCN40" s="169"/>
      <c r="VCO40" s="169"/>
      <c r="VCP40" s="169"/>
      <c r="VCQ40" s="169"/>
      <c r="VCR40" s="169"/>
      <c r="VCS40" s="169"/>
      <c r="VCT40" s="169"/>
      <c r="VCU40" s="170"/>
      <c r="VCV40" s="168"/>
      <c r="VCW40" s="169"/>
      <c r="VCX40" s="169"/>
      <c r="VCY40" s="169"/>
      <c r="VCZ40" s="169"/>
      <c r="VDA40" s="169"/>
      <c r="VDB40" s="169"/>
      <c r="VDC40" s="169"/>
      <c r="VDD40" s="169"/>
      <c r="VDE40" s="169"/>
      <c r="VDF40" s="170"/>
      <c r="VDG40" s="168"/>
      <c r="VDH40" s="169"/>
      <c r="VDI40" s="169"/>
      <c r="VDJ40" s="169"/>
      <c r="VDK40" s="169"/>
      <c r="VDL40" s="169"/>
      <c r="VDM40" s="169"/>
      <c r="VDN40" s="169"/>
      <c r="VDO40" s="169"/>
      <c r="VDP40" s="169"/>
      <c r="VDQ40" s="170"/>
      <c r="VDR40" s="168"/>
      <c r="VDS40" s="169"/>
      <c r="VDT40" s="169"/>
      <c r="VDU40" s="169"/>
      <c r="VDV40" s="169"/>
      <c r="VDW40" s="169"/>
      <c r="VDX40" s="169"/>
      <c r="VDY40" s="169"/>
      <c r="VDZ40" s="169"/>
      <c r="VEA40" s="169"/>
      <c r="VEB40" s="170"/>
      <c r="VEC40" s="168"/>
      <c r="VED40" s="169"/>
      <c r="VEE40" s="169"/>
      <c r="VEF40" s="169"/>
      <c r="VEG40" s="169"/>
      <c r="VEH40" s="169"/>
      <c r="VEI40" s="169"/>
      <c r="VEJ40" s="169"/>
      <c r="VEK40" s="169"/>
      <c r="VEL40" s="169"/>
      <c r="VEM40" s="170"/>
      <c r="VEN40" s="168"/>
      <c r="VEO40" s="169"/>
      <c r="VEP40" s="169"/>
      <c r="VEQ40" s="169"/>
      <c r="VER40" s="169"/>
      <c r="VES40" s="169"/>
      <c r="VET40" s="169"/>
      <c r="VEU40" s="169"/>
      <c r="VEV40" s="169"/>
      <c r="VEW40" s="169"/>
      <c r="VEX40" s="170"/>
      <c r="VEY40" s="168"/>
      <c r="VEZ40" s="169"/>
      <c r="VFA40" s="169"/>
      <c r="VFB40" s="169"/>
      <c r="VFC40" s="169"/>
      <c r="VFD40" s="169"/>
      <c r="VFE40" s="169"/>
      <c r="VFF40" s="169"/>
      <c r="VFG40" s="169"/>
      <c r="VFH40" s="169"/>
      <c r="VFI40" s="170"/>
      <c r="VFJ40" s="168"/>
      <c r="VFK40" s="169"/>
      <c r="VFL40" s="169"/>
      <c r="VFM40" s="169"/>
      <c r="VFN40" s="169"/>
      <c r="VFO40" s="169"/>
      <c r="VFP40" s="169"/>
      <c r="VFQ40" s="169"/>
      <c r="VFR40" s="169"/>
      <c r="VFS40" s="169"/>
      <c r="VFT40" s="170"/>
      <c r="VFU40" s="168"/>
      <c r="VFV40" s="169"/>
      <c r="VFW40" s="169"/>
      <c r="VFX40" s="169"/>
      <c r="VFY40" s="169"/>
      <c r="VFZ40" s="169"/>
      <c r="VGA40" s="169"/>
      <c r="VGB40" s="169"/>
      <c r="VGC40" s="169"/>
      <c r="VGD40" s="169"/>
      <c r="VGE40" s="170"/>
      <c r="VGF40" s="168"/>
      <c r="VGG40" s="169"/>
      <c r="VGH40" s="169"/>
      <c r="VGI40" s="169"/>
      <c r="VGJ40" s="169"/>
      <c r="VGK40" s="169"/>
      <c r="VGL40" s="169"/>
      <c r="VGM40" s="169"/>
      <c r="VGN40" s="169"/>
      <c r="VGO40" s="169"/>
      <c r="VGP40" s="170"/>
      <c r="VGQ40" s="168"/>
      <c r="VGR40" s="169"/>
      <c r="VGS40" s="169"/>
      <c r="VGT40" s="169"/>
      <c r="VGU40" s="169"/>
      <c r="VGV40" s="169"/>
      <c r="VGW40" s="169"/>
      <c r="VGX40" s="169"/>
      <c r="VGY40" s="169"/>
      <c r="VGZ40" s="169"/>
      <c r="VHA40" s="170"/>
      <c r="VHB40" s="168"/>
      <c r="VHC40" s="169"/>
      <c r="VHD40" s="169"/>
      <c r="VHE40" s="169"/>
      <c r="VHF40" s="169"/>
      <c r="VHG40" s="169"/>
      <c r="VHH40" s="169"/>
      <c r="VHI40" s="169"/>
      <c r="VHJ40" s="169"/>
      <c r="VHK40" s="169"/>
      <c r="VHL40" s="170"/>
      <c r="VHM40" s="168"/>
      <c r="VHN40" s="169"/>
      <c r="VHO40" s="169"/>
      <c r="VHP40" s="169"/>
      <c r="VHQ40" s="169"/>
      <c r="VHR40" s="169"/>
      <c r="VHS40" s="169"/>
      <c r="VHT40" s="169"/>
      <c r="VHU40" s="169"/>
      <c r="VHV40" s="169"/>
      <c r="VHW40" s="170"/>
      <c r="VHX40" s="168"/>
      <c r="VHY40" s="169"/>
      <c r="VHZ40" s="169"/>
      <c r="VIA40" s="169"/>
      <c r="VIB40" s="169"/>
      <c r="VIC40" s="169"/>
      <c r="VID40" s="169"/>
      <c r="VIE40" s="169"/>
      <c r="VIF40" s="169"/>
      <c r="VIG40" s="169"/>
      <c r="VIH40" s="170"/>
      <c r="VII40" s="168"/>
      <c r="VIJ40" s="169"/>
      <c r="VIK40" s="169"/>
      <c r="VIL40" s="169"/>
      <c r="VIM40" s="169"/>
      <c r="VIN40" s="169"/>
      <c r="VIO40" s="169"/>
      <c r="VIP40" s="169"/>
      <c r="VIQ40" s="169"/>
      <c r="VIR40" s="169"/>
      <c r="VIS40" s="170"/>
      <c r="VIT40" s="168"/>
      <c r="VIU40" s="169"/>
      <c r="VIV40" s="169"/>
      <c r="VIW40" s="169"/>
      <c r="VIX40" s="169"/>
      <c r="VIY40" s="169"/>
      <c r="VIZ40" s="169"/>
      <c r="VJA40" s="169"/>
      <c r="VJB40" s="169"/>
      <c r="VJC40" s="169"/>
      <c r="VJD40" s="170"/>
      <c r="VJE40" s="168"/>
      <c r="VJF40" s="169"/>
      <c r="VJG40" s="169"/>
      <c r="VJH40" s="169"/>
      <c r="VJI40" s="169"/>
      <c r="VJJ40" s="169"/>
      <c r="VJK40" s="169"/>
      <c r="VJL40" s="169"/>
      <c r="VJM40" s="169"/>
      <c r="VJN40" s="169"/>
      <c r="VJO40" s="170"/>
      <c r="VJP40" s="168"/>
      <c r="VJQ40" s="169"/>
      <c r="VJR40" s="169"/>
      <c r="VJS40" s="169"/>
      <c r="VJT40" s="169"/>
      <c r="VJU40" s="169"/>
      <c r="VJV40" s="169"/>
      <c r="VJW40" s="169"/>
      <c r="VJX40" s="169"/>
      <c r="VJY40" s="169"/>
      <c r="VJZ40" s="170"/>
      <c r="VKA40" s="168"/>
      <c r="VKB40" s="169"/>
      <c r="VKC40" s="169"/>
      <c r="VKD40" s="169"/>
      <c r="VKE40" s="169"/>
      <c r="VKF40" s="169"/>
      <c r="VKG40" s="169"/>
      <c r="VKH40" s="169"/>
      <c r="VKI40" s="169"/>
      <c r="VKJ40" s="169"/>
      <c r="VKK40" s="170"/>
      <c r="VKL40" s="168"/>
      <c r="VKM40" s="169"/>
      <c r="VKN40" s="169"/>
      <c r="VKO40" s="169"/>
      <c r="VKP40" s="169"/>
      <c r="VKQ40" s="169"/>
      <c r="VKR40" s="169"/>
      <c r="VKS40" s="169"/>
      <c r="VKT40" s="169"/>
      <c r="VKU40" s="169"/>
      <c r="VKV40" s="170"/>
      <c r="VKW40" s="168"/>
      <c r="VKX40" s="169"/>
      <c r="VKY40" s="169"/>
      <c r="VKZ40" s="169"/>
      <c r="VLA40" s="169"/>
      <c r="VLB40" s="169"/>
      <c r="VLC40" s="169"/>
      <c r="VLD40" s="169"/>
      <c r="VLE40" s="169"/>
      <c r="VLF40" s="169"/>
      <c r="VLG40" s="170"/>
      <c r="VLH40" s="168"/>
      <c r="VLI40" s="169"/>
      <c r="VLJ40" s="169"/>
      <c r="VLK40" s="169"/>
      <c r="VLL40" s="169"/>
      <c r="VLM40" s="169"/>
      <c r="VLN40" s="169"/>
      <c r="VLO40" s="169"/>
      <c r="VLP40" s="169"/>
      <c r="VLQ40" s="169"/>
      <c r="VLR40" s="170"/>
      <c r="VLS40" s="168"/>
      <c r="VLT40" s="169"/>
      <c r="VLU40" s="169"/>
      <c r="VLV40" s="169"/>
      <c r="VLW40" s="169"/>
      <c r="VLX40" s="169"/>
      <c r="VLY40" s="169"/>
      <c r="VLZ40" s="169"/>
      <c r="VMA40" s="169"/>
      <c r="VMB40" s="169"/>
      <c r="VMC40" s="170"/>
      <c r="VMD40" s="168"/>
      <c r="VME40" s="169"/>
      <c r="VMF40" s="169"/>
      <c r="VMG40" s="169"/>
      <c r="VMH40" s="169"/>
      <c r="VMI40" s="169"/>
      <c r="VMJ40" s="169"/>
      <c r="VMK40" s="169"/>
      <c r="VML40" s="169"/>
      <c r="VMM40" s="169"/>
      <c r="VMN40" s="170"/>
      <c r="VMO40" s="168"/>
      <c r="VMP40" s="169"/>
      <c r="VMQ40" s="169"/>
      <c r="VMR40" s="169"/>
      <c r="VMS40" s="169"/>
      <c r="VMT40" s="169"/>
      <c r="VMU40" s="169"/>
      <c r="VMV40" s="169"/>
      <c r="VMW40" s="169"/>
      <c r="VMX40" s="169"/>
      <c r="VMY40" s="170"/>
      <c r="VMZ40" s="168"/>
      <c r="VNA40" s="169"/>
      <c r="VNB40" s="169"/>
      <c r="VNC40" s="169"/>
      <c r="VND40" s="169"/>
      <c r="VNE40" s="169"/>
      <c r="VNF40" s="169"/>
      <c r="VNG40" s="169"/>
      <c r="VNH40" s="169"/>
      <c r="VNI40" s="169"/>
      <c r="VNJ40" s="170"/>
      <c r="VNK40" s="168"/>
      <c r="VNL40" s="169"/>
      <c r="VNM40" s="169"/>
      <c r="VNN40" s="169"/>
      <c r="VNO40" s="169"/>
      <c r="VNP40" s="169"/>
      <c r="VNQ40" s="169"/>
      <c r="VNR40" s="169"/>
      <c r="VNS40" s="169"/>
      <c r="VNT40" s="169"/>
      <c r="VNU40" s="170"/>
      <c r="VNV40" s="168"/>
      <c r="VNW40" s="169"/>
      <c r="VNX40" s="169"/>
      <c r="VNY40" s="169"/>
      <c r="VNZ40" s="169"/>
      <c r="VOA40" s="169"/>
      <c r="VOB40" s="169"/>
      <c r="VOC40" s="169"/>
      <c r="VOD40" s="169"/>
      <c r="VOE40" s="169"/>
      <c r="VOF40" s="170"/>
      <c r="VOG40" s="168"/>
      <c r="VOH40" s="169"/>
      <c r="VOI40" s="169"/>
      <c r="VOJ40" s="169"/>
      <c r="VOK40" s="169"/>
      <c r="VOL40" s="169"/>
      <c r="VOM40" s="169"/>
      <c r="VON40" s="169"/>
      <c r="VOO40" s="169"/>
      <c r="VOP40" s="169"/>
      <c r="VOQ40" s="170"/>
      <c r="VOR40" s="168"/>
      <c r="VOS40" s="169"/>
      <c r="VOT40" s="169"/>
      <c r="VOU40" s="169"/>
      <c r="VOV40" s="169"/>
      <c r="VOW40" s="169"/>
      <c r="VOX40" s="169"/>
      <c r="VOY40" s="169"/>
      <c r="VOZ40" s="169"/>
      <c r="VPA40" s="169"/>
      <c r="VPB40" s="170"/>
      <c r="VPC40" s="168"/>
      <c r="VPD40" s="169"/>
      <c r="VPE40" s="169"/>
      <c r="VPF40" s="169"/>
      <c r="VPG40" s="169"/>
      <c r="VPH40" s="169"/>
      <c r="VPI40" s="169"/>
      <c r="VPJ40" s="169"/>
      <c r="VPK40" s="169"/>
      <c r="VPL40" s="169"/>
      <c r="VPM40" s="170"/>
      <c r="VPN40" s="168"/>
      <c r="VPO40" s="169"/>
      <c r="VPP40" s="169"/>
      <c r="VPQ40" s="169"/>
      <c r="VPR40" s="169"/>
      <c r="VPS40" s="169"/>
      <c r="VPT40" s="169"/>
      <c r="VPU40" s="169"/>
      <c r="VPV40" s="169"/>
      <c r="VPW40" s="169"/>
      <c r="VPX40" s="170"/>
      <c r="VPY40" s="168"/>
      <c r="VPZ40" s="169"/>
      <c r="VQA40" s="169"/>
      <c r="VQB40" s="169"/>
      <c r="VQC40" s="169"/>
      <c r="VQD40" s="169"/>
      <c r="VQE40" s="169"/>
      <c r="VQF40" s="169"/>
      <c r="VQG40" s="169"/>
      <c r="VQH40" s="169"/>
      <c r="VQI40" s="170"/>
      <c r="VQJ40" s="168"/>
      <c r="VQK40" s="169"/>
      <c r="VQL40" s="169"/>
      <c r="VQM40" s="169"/>
      <c r="VQN40" s="169"/>
      <c r="VQO40" s="169"/>
      <c r="VQP40" s="169"/>
      <c r="VQQ40" s="169"/>
      <c r="VQR40" s="169"/>
      <c r="VQS40" s="169"/>
      <c r="VQT40" s="170"/>
      <c r="VQU40" s="168"/>
      <c r="VQV40" s="169"/>
      <c r="VQW40" s="169"/>
      <c r="VQX40" s="169"/>
      <c r="VQY40" s="169"/>
      <c r="VQZ40" s="169"/>
      <c r="VRA40" s="169"/>
      <c r="VRB40" s="169"/>
      <c r="VRC40" s="169"/>
      <c r="VRD40" s="169"/>
      <c r="VRE40" s="170"/>
      <c r="VRF40" s="168"/>
      <c r="VRG40" s="169"/>
      <c r="VRH40" s="169"/>
      <c r="VRI40" s="169"/>
      <c r="VRJ40" s="169"/>
      <c r="VRK40" s="169"/>
      <c r="VRL40" s="169"/>
      <c r="VRM40" s="169"/>
      <c r="VRN40" s="169"/>
      <c r="VRO40" s="169"/>
      <c r="VRP40" s="170"/>
      <c r="VRQ40" s="168"/>
      <c r="VRR40" s="169"/>
      <c r="VRS40" s="169"/>
      <c r="VRT40" s="169"/>
      <c r="VRU40" s="169"/>
      <c r="VRV40" s="169"/>
      <c r="VRW40" s="169"/>
      <c r="VRX40" s="169"/>
      <c r="VRY40" s="169"/>
      <c r="VRZ40" s="169"/>
      <c r="VSA40" s="170"/>
      <c r="VSB40" s="168"/>
      <c r="VSC40" s="169"/>
      <c r="VSD40" s="169"/>
      <c r="VSE40" s="169"/>
      <c r="VSF40" s="169"/>
      <c r="VSG40" s="169"/>
      <c r="VSH40" s="169"/>
      <c r="VSI40" s="169"/>
      <c r="VSJ40" s="169"/>
      <c r="VSK40" s="169"/>
      <c r="VSL40" s="170"/>
      <c r="VSM40" s="168"/>
      <c r="VSN40" s="169"/>
      <c r="VSO40" s="169"/>
      <c r="VSP40" s="169"/>
      <c r="VSQ40" s="169"/>
      <c r="VSR40" s="169"/>
      <c r="VSS40" s="169"/>
      <c r="VST40" s="169"/>
      <c r="VSU40" s="169"/>
      <c r="VSV40" s="169"/>
      <c r="VSW40" s="170"/>
      <c r="VSX40" s="168"/>
      <c r="VSY40" s="169"/>
      <c r="VSZ40" s="169"/>
      <c r="VTA40" s="169"/>
      <c r="VTB40" s="169"/>
      <c r="VTC40" s="169"/>
      <c r="VTD40" s="169"/>
      <c r="VTE40" s="169"/>
      <c r="VTF40" s="169"/>
      <c r="VTG40" s="169"/>
      <c r="VTH40" s="170"/>
      <c r="VTI40" s="168"/>
      <c r="VTJ40" s="169"/>
      <c r="VTK40" s="169"/>
      <c r="VTL40" s="169"/>
      <c r="VTM40" s="169"/>
      <c r="VTN40" s="169"/>
      <c r="VTO40" s="169"/>
      <c r="VTP40" s="169"/>
      <c r="VTQ40" s="169"/>
      <c r="VTR40" s="169"/>
      <c r="VTS40" s="170"/>
      <c r="VTT40" s="168"/>
      <c r="VTU40" s="169"/>
      <c r="VTV40" s="169"/>
      <c r="VTW40" s="169"/>
      <c r="VTX40" s="169"/>
      <c r="VTY40" s="169"/>
      <c r="VTZ40" s="169"/>
      <c r="VUA40" s="169"/>
      <c r="VUB40" s="169"/>
      <c r="VUC40" s="169"/>
      <c r="VUD40" s="170"/>
      <c r="VUE40" s="168"/>
      <c r="VUF40" s="169"/>
      <c r="VUG40" s="169"/>
      <c r="VUH40" s="169"/>
      <c r="VUI40" s="169"/>
      <c r="VUJ40" s="169"/>
      <c r="VUK40" s="169"/>
      <c r="VUL40" s="169"/>
      <c r="VUM40" s="169"/>
      <c r="VUN40" s="169"/>
      <c r="VUO40" s="170"/>
      <c r="VUP40" s="168"/>
      <c r="VUQ40" s="169"/>
      <c r="VUR40" s="169"/>
      <c r="VUS40" s="169"/>
      <c r="VUT40" s="169"/>
      <c r="VUU40" s="169"/>
      <c r="VUV40" s="169"/>
      <c r="VUW40" s="169"/>
      <c r="VUX40" s="169"/>
      <c r="VUY40" s="169"/>
      <c r="VUZ40" s="170"/>
      <c r="VVA40" s="168"/>
      <c r="VVB40" s="169"/>
      <c r="VVC40" s="169"/>
      <c r="VVD40" s="169"/>
      <c r="VVE40" s="169"/>
      <c r="VVF40" s="169"/>
      <c r="VVG40" s="169"/>
      <c r="VVH40" s="169"/>
      <c r="VVI40" s="169"/>
      <c r="VVJ40" s="169"/>
      <c r="VVK40" s="170"/>
      <c r="VVL40" s="168"/>
      <c r="VVM40" s="169"/>
      <c r="VVN40" s="169"/>
      <c r="VVO40" s="169"/>
      <c r="VVP40" s="169"/>
      <c r="VVQ40" s="169"/>
      <c r="VVR40" s="169"/>
      <c r="VVS40" s="169"/>
      <c r="VVT40" s="169"/>
      <c r="VVU40" s="169"/>
      <c r="VVV40" s="170"/>
      <c r="VVW40" s="168"/>
      <c r="VVX40" s="169"/>
      <c r="VVY40" s="169"/>
      <c r="VVZ40" s="169"/>
      <c r="VWA40" s="169"/>
      <c r="VWB40" s="169"/>
      <c r="VWC40" s="169"/>
      <c r="VWD40" s="169"/>
      <c r="VWE40" s="169"/>
      <c r="VWF40" s="169"/>
      <c r="VWG40" s="170"/>
      <c r="VWH40" s="168"/>
      <c r="VWI40" s="169"/>
      <c r="VWJ40" s="169"/>
      <c r="VWK40" s="169"/>
      <c r="VWL40" s="169"/>
      <c r="VWM40" s="169"/>
      <c r="VWN40" s="169"/>
      <c r="VWO40" s="169"/>
      <c r="VWP40" s="169"/>
      <c r="VWQ40" s="169"/>
      <c r="VWR40" s="170"/>
      <c r="VWS40" s="168"/>
      <c r="VWT40" s="169"/>
      <c r="VWU40" s="169"/>
      <c r="VWV40" s="169"/>
      <c r="VWW40" s="169"/>
      <c r="VWX40" s="169"/>
      <c r="VWY40" s="169"/>
      <c r="VWZ40" s="169"/>
      <c r="VXA40" s="169"/>
      <c r="VXB40" s="169"/>
      <c r="VXC40" s="170"/>
      <c r="VXD40" s="168"/>
      <c r="VXE40" s="169"/>
      <c r="VXF40" s="169"/>
      <c r="VXG40" s="169"/>
      <c r="VXH40" s="169"/>
      <c r="VXI40" s="169"/>
      <c r="VXJ40" s="169"/>
      <c r="VXK40" s="169"/>
      <c r="VXL40" s="169"/>
      <c r="VXM40" s="169"/>
      <c r="VXN40" s="170"/>
      <c r="VXO40" s="168"/>
      <c r="VXP40" s="169"/>
      <c r="VXQ40" s="169"/>
      <c r="VXR40" s="169"/>
      <c r="VXS40" s="169"/>
      <c r="VXT40" s="169"/>
      <c r="VXU40" s="169"/>
      <c r="VXV40" s="169"/>
      <c r="VXW40" s="169"/>
      <c r="VXX40" s="169"/>
      <c r="VXY40" s="170"/>
      <c r="VXZ40" s="168"/>
      <c r="VYA40" s="169"/>
      <c r="VYB40" s="169"/>
      <c r="VYC40" s="169"/>
      <c r="VYD40" s="169"/>
      <c r="VYE40" s="169"/>
      <c r="VYF40" s="169"/>
      <c r="VYG40" s="169"/>
      <c r="VYH40" s="169"/>
      <c r="VYI40" s="169"/>
      <c r="VYJ40" s="170"/>
      <c r="VYK40" s="168"/>
      <c r="VYL40" s="169"/>
      <c r="VYM40" s="169"/>
      <c r="VYN40" s="169"/>
      <c r="VYO40" s="169"/>
      <c r="VYP40" s="169"/>
      <c r="VYQ40" s="169"/>
      <c r="VYR40" s="169"/>
      <c r="VYS40" s="169"/>
      <c r="VYT40" s="169"/>
      <c r="VYU40" s="170"/>
      <c r="VYV40" s="168"/>
      <c r="VYW40" s="169"/>
      <c r="VYX40" s="169"/>
      <c r="VYY40" s="169"/>
      <c r="VYZ40" s="169"/>
      <c r="VZA40" s="169"/>
      <c r="VZB40" s="169"/>
      <c r="VZC40" s="169"/>
      <c r="VZD40" s="169"/>
      <c r="VZE40" s="169"/>
      <c r="VZF40" s="170"/>
      <c r="VZG40" s="168"/>
      <c r="VZH40" s="169"/>
      <c r="VZI40" s="169"/>
      <c r="VZJ40" s="169"/>
      <c r="VZK40" s="169"/>
      <c r="VZL40" s="169"/>
      <c r="VZM40" s="169"/>
      <c r="VZN40" s="169"/>
      <c r="VZO40" s="169"/>
      <c r="VZP40" s="169"/>
      <c r="VZQ40" s="170"/>
      <c r="VZR40" s="168"/>
      <c r="VZS40" s="169"/>
      <c r="VZT40" s="169"/>
      <c r="VZU40" s="169"/>
      <c r="VZV40" s="169"/>
      <c r="VZW40" s="169"/>
      <c r="VZX40" s="169"/>
      <c r="VZY40" s="169"/>
      <c r="VZZ40" s="169"/>
      <c r="WAA40" s="169"/>
      <c r="WAB40" s="170"/>
      <c r="WAC40" s="168"/>
      <c r="WAD40" s="169"/>
      <c r="WAE40" s="169"/>
      <c r="WAF40" s="169"/>
      <c r="WAG40" s="169"/>
      <c r="WAH40" s="169"/>
      <c r="WAI40" s="169"/>
      <c r="WAJ40" s="169"/>
      <c r="WAK40" s="169"/>
      <c r="WAL40" s="169"/>
      <c r="WAM40" s="170"/>
      <c r="WAN40" s="168"/>
      <c r="WAO40" s="169"/>
      <c r="WAP40" s="169"/>
      <c r="WAQ40" s="169"/>
      <c r="WAR40" s="169"/>
      <c r="WAS40" s="169"/>
      <c r="WAT40" s="169"/>
      <c r="WAU40" s="169"/>
      <c r="WAV40" s="169"/>
      <c r="WAW40" s="169"/>
      <c r="WAX40" s="170"/>
      <c r="WAY40" s="168"/>
      <c r="WAZ40" s="169"/>
      <c r="WBA40" s="169"/>
      <c r="WBB40" s="169"/>
      <c r="WBC40" s="169"/>
      <c r="WBD40" s="169"/>
      <c r="WBE40" s="169"/>
      <c r="WBF40" s="169"/>
      <c r="WBG40" s="169"/>
      <c r="WBH40" s="169"/>
      <c r="WBI40" s="170"/>
      <c r="WBJ40" s="168"/>
      <c r="WBK40" s="169"/>
      <c r="WBL40" s="169"/>
      <c r="WBM40" s="169"/>
      <c r="WBN40" s="169"/>
      <c r="WBO40" s="169"/>
      <c r="WBP40" s="169"/>
      <c r="WBQ40" s="169"/>
      <c r="WBR40" s="169"/>
      <c r="WBS40" s="169"/>
      <c r="WBT40" s="170"/>
      <c r="WBU40" s="168"/>
      <c r="WBV40" s="169"/>
      <c r="WBW40" s="169"/>
      <c r="WBX40" s="169"/>
      <c r="WBY40" s="169"/>
      <c r="WBZ40" s="169"/>
      <c r="WCA40" s="169"/>
      <c r="WCB40" s="169"/>
      <c r="WCC40" s="169"/>
      <c r="WCD40" s="169"/>
      <c r="WCE40" s="170"/>
      <c r="WCF40" s="168"/>
      <c r="WCG40" s="169"/>
      <c r="WCH40" s="169"/>
      <c r="WCI40" s="169"/>
      <c r="WCJ40" s="169"/>
      <c r="WCK40" s="169"/>
      <c r="WCL40" s="169"/>
      <c r="WCM40" s="169"/>
      <c r="WCN40" s="169"/>
      <c r="WCO40" s="169"/>
      <c r="WCP40" s="170"/>
      <c r="WCQ40" s="168"/>
      <c r="WCR40" s="169"/>
      <c r="WCS40" s="169"/>
      <c r="WCT40" s="169"/>
      <c r="WCU40" s="169"/>
      <c r="WCV40" s="169"/>
      <c r="WCW40" s="169"/>
      <c r="WCX40" s="169"/>
      <c r="WCY40" s="169"/>
      <c r="WCZ40" s="169"/>
      <c r="WDA40" s="170"/>
      <c r="WDB40" s="168"/>
      <c r="WDC40" s="169"/>
      <c r="WDD40" s="169"/>
      <c r="WDE40" s="169"/>
      <c r="WDF40" s="169"/>
      <c r="WDG40" s="169"/>
      <c r="WDH40" s="169"/>
      <c r="WDI40" s="169"/>
      <c r="WDJ40" s="169"/>
      <c r="WDK40" s="169"/>
      <c r="WDL40" s="170"/>
      <c r="WDM40" s="168"/>
      <c r="WDN40" s="169"/>
      <c r="WDO40" s="169"/>
      <c r="WDP40" s="169"/>
      <c r="WDQ40" s="169"/>
      <c r="WDR40" s="169"/>
      <c r="WDS40" s="169"/>
      <c r="WDT40" s="169"/>
      <c r="WDU40" s="169"/>
      <c r="WDV40" s="169"/>
      <c r="WDW40" s="170"/>
      <c r="WDX40" s="168"/>
      <c r="WDY40" s="169"/>
      <c r="WDZ40" s="169"/>
      <c r="WEA40" s="169"/>
      <c r="WEB40" s="169"/>
      <c r="WEC40" s="169"/>
      <c r="WED40" s="169"/>
      <c r="WEE40" s="169"/>
      <c r="WEF40" s="169"/>
      <c r="WEG40" s="169"/>
      <c r="WEH40" s="170"/>
      <c r="WEI40" s="168"/>
      <c r="WEJ40" s="169"/>
      <c r="WEK40" s="169"/>
      <c r="WEL40" s="169"/>
      <c r="WEM40" s="169"/>
      <c r="WEN40" s="169"/>
      <c r="WEO40" s="169"/>
      <c r="WEP40" s="169"/>
      <c r="WEQ40" s="169"/>
      <c r="WER40" s="169"/>
      <c r="WES40" s="170"/>
      <c r="WET40" s="168"/>
      <c r="WEU40" s="169"/>
      <c r="WEV40" s="169"/>
      <c r="WEW40" s="169"/>
      <c r="WEX40" s="169"/>
      <c r="WEY40" s="169"/>
      <c r="WEZ40" s="169"/>
      <c r="WFA40" s="169"/>
      <c r="WFB40" s="169"/>
      <c r="WFC40" s="169"/>
      <c r="WFD40" s="170"/>
      <c r="WFE40" s="168"/>
      <c r="WFF40" s="169"/>
      <c r="WFG40" s="169"/>
      <c r="WFH40" s="169"/>
      <c r="WFI40" s="169"/>
      <c r="WFJ40" s="169"/>
      <c r="WFK40" s="169"/>
      <c r="WFL40" s="169"/>
      <c r="WFM40" s="169"/>
      <c r="WFN40" s="169"/>
      <c r="WFO40" s="170"/>
      <c r="WFP40" s="168"/>
      <c r="WFQ40" s="169"/>
      <c r="WFR40" s="169"/>
      <c r="WFS40" s="169"/>
      <c r="WFT40" s="169"/>
      <c r="WFU40" s="169"/>
      <c r="WFV40" s="169"/>
      <c r="WFW40" s="169"/>
      <c r="WFX40" s="169"/>
      <c r="WFY40" s="169"/>
      <c r="WFZ40" s="170"/>
      <c r="WGA40" s="168"/>
      <c r="WGB40" s="169"/>
      <c r="WGC40" s="169"/>
      <c r="WGD40" s="169"/>
      <c r="WGE40" s="169"/>
      <c r="WGF40" s="169"/>
      <c r="WGG40" s="169"/>
      <c r="WGH40" s="169"/>
      <c r="WGI40" s="169"/>
      <c r="WGJ40" s="169"/>
      <c r="WGK40" s="170"/>
      <c r="WGL40" s="168"/>
      <c r="WGM40" s="169"/>
      <c r="WGN40" s="169"/>
      <c r="WGO40" s="169"/>
      <c r="WGP40" s="169"/>
      <c r="WGQ40" s="169"/>
      <c r="WGR40" s="169"/>
      <c r="WGS40" s="169"/>
      <c r="WGT40" s="169"/>
      <c r="WGU40" s="169"/>
      <c r="WGV40" s="170"/>
      <c r="WGW40" s="168"/>
      <c r="WGX40" s="169"/>
      <c r="WGY40" s="169"/>
      <c r="WGZ40" s="169"/>
      <c r="WHA40" s="169"/>
      <c r="WHB40" s="169"/>
      <c r="WHC40" s="169"/>
      <c r="WHD40" s="169"/>
      <c r="WHE40" s="169"/>
      <c r="WHF40" s="169"/>
      <c r="WHG40" s="170"/>
      <c r="WHH40" s="168"/>
      <c r="WHI40" s="169"/>
      <c r="WHJ40" s="169"/>
      <c r="WHK40" s="169"/>
      <c r="WHL40" s="169"/>
      <c r="WHM40" s="169"/>
      <c r="WHN40" s="169"/>
      <c r="WHO40" s="169"/>
      <c r="WHP40" s="169"/>
      <c r="WHQ40" s="169"/>
      <c r="WHR40" s="170"/>
      <c r="WHS40" s="168"/>
      <c r="WHT40" s="169"/>
      <c r="WHU40" s="169"/>
      <c r="WHV40" s="169"/>
      <c r="WHW40" s="169"/>
      <c r="WHX40" s="169"/>
      <c r="WHY40" s="169"/>
      <c r="WHZ40" s="169"/>
      <c r="WIA40" s="169"/>
      <c r="WIB40" s="169"/>
      <c r="WIC40" s="170"/>
      <c r="WID40" s="168"/>
      <c r="WIE40" s="169"/>
      <c r="WIF40" s="169"/>
      <c r="WIG40" s="169"/>
      <c r="WIH40" s="169"/>
      <c r="WII40" s="169"/>
      <c r="WIJ40" s="169"/>
      <c r="WIK40" s="169"/>
      <c r="WIL40" s="169"/>
      <c r="WIM40" s="169"/>
      <c r="WIN40" s="170"/>
      <c r="WIO40" s="168"/>
      <c r="WIP40" s="169"/>
      <c r="WIQ40" s="169"/>
      <c r="WIR40" s="169"/>
      <c r="WIS40" s="169"/>
      <c r="WIT40" s="169"/>
      <c r="WIU40" s="169"/>
      <c r="WIV40" s="169"/>
      <c r="WIW40" s="169"/>
      <c r="WIX40" s="169"/>
      <c r="WIY40" s="170"/>
      <c r="WIZ40" s="168"/>
      <c r="WJA40" s="169"/>
      <c r="WJB40" s="169"/>
      <c r="WJC40" s="169"/>
      <c r="WJD40" s="169"/>
      <c r="WJE40" s="169"/>
      <c r="WJF40" s="169"/>
      <c r="WJG40" s="169"/>
      <c r="WJH40" s="169"/>
      <c r="WJI40" s="169"/>
      <c r="WJJ40" s="170"/>
      <c r="WJK40" s="168"/>
      <c r="WJL40" s="169"/>
      <c r="WJM40" s="169"/>
      <c r="WJN40" s="169"/>
      <c r="WJO40" s="169"/>
      <c r="WJP40" s="169"/>
      <c r="WJQ40" s="169"/>
      <c r="WJR40" s="169"/>
      <c r="WJS40" s="169"/>
      <c r="WJT40" s="169"/>
      <c r="WJU40" s="170"/>
      <c r="WJV40" s="168"/>
      <c r="WJW40" s="169"/>
      <c r="WJX40" s="169"/>
      <c r="WJY40" s="169"/>
      <c r="WJZ40" s="169"/>
      <c r="WKA40" s="169"/>
      <c r="WKB40" s="169"/>
      <c r="WKC40" s="169"/>
      <c r="WKD40" s="169"/>
      <c r="WKE40" s="169"/>
      <c r="WKF40" s="170"/>
      <c r="WKG40" s="168"/>
      <c r="WKH40" s="169"/>
      <c r="WKI40" s="169"/>
      <c r="WKJ40" s="169"/>
      <c r="WKK40" s="169"/>
      <c r="WKL40" s="169"/>
      <c r="WKM40" s="169"/>
      <c r="WKN40" s="169"/>
      <c r="WKO40" s="169"/>
      <c r="WKP40" s="169"/>
      <c r="WKQ40" s="170"/>
      <c r="WKR40" s="168"/>
      <c r="WKS40" s="169"/>
      <c r="WKT40" s="169"/>
      <c r="WKU40" s="169"/>
      <c r="WKV40" s="169"/>
      <c r="WKW40" s="169"/>
      <c r="WKX40" s="169"/>
      <c r="WKY40" s="169"/>
      <c r="WKZ40" s="169"/>
      <c r="WLA40" s="169"/>
      <c r="WLB40" s="170"/>
      <c r="WLC40" s="168"/>
      <c r="WLD40" s="169"/>
      <c r="WLE40" s="169"/>
      <c r="WLF40" s="169"/>
      <c r="WLG40" s="169"/>
      <c r="WLH40" s="169"/>
      <c r="WLI40" s="169"/>
      <c r="WLJ40" s="169"/>
      <c r="WLK40" s="169"/>
      <c r="WLL40" s="169"/>
      <c r="WLM40" s="170"/>
      <c r="WLN40" s="168"/>
      <c r="WLO40" s="169"/>
      <c r="WLP40" s="169"/>
      <c r="WLQ40" s="169"/>
      <c r="WLR40" s="169"/>
      <c r="WLS40" s="169"/>
      <c r="WLT40" s="169"/>
      <c r="WLU40" s="169"/>
      <c r="WLV40" s="169"/>
      <c r="WLW40" s="169"/>
      <c r="WLX40" s="170"/>
      <c r="WLY40" s="168"/>
      <c r="WLZ40" s="169"/>
      <c r="WMA40" s="169"/>
      <c r="WMB40" s="169"/>
      <c r="WMC40" s="169"/>
      <c r="WMD40" s="169"/>
      <c r="WME40" s="169"/>
      <c r="WMF40" s="169"/>
      <c r="WMG40" s="169"/>
      <c r="WMH40" s="169"/>
      <c r="WMI40" s="170"/>
      <c r="WMJ40" s="168"/>
      <c r="WMK40" s="169"/>
      <c r="WML40" s="169"/>
      <c r="WMM40" s="169"/>
      <c r="WMN40" s="169"/>
      <c r="WMO40" s="169"/>
      <c r="WMP40" s="169"/>
      <c r="WMQ40" s="169"/>
      <c r="WMR40" s="169"/>
      <c r="WMS40" s="169"/>
      <c r="WMT40" s="170"/>
      <c r="WMU40" s="168"/>
      <c r="WMV40" s="169"/>
      <c r="WMW40" s="169"/>
      <c r="WMX40" s="169"/>
      <c r="WMY40" s="169"/>
      <c r="WMZ40" s="169"/>
      <c r="WNA40" s="169"/>
      <c r="WNB40" s="169"/>
      <c r="WNC40" s="169"/>
      <c r="WND40" s="169"/>
      <c r="WNE40" s="170"/>
      <c r="WNF40" s="168"/>
      <c r="WNG40" s="169"/>
      <c r="WNH40" s="169"/>
      <c r="WNI40" s="169"/>
      <c r="WNJ40" s="169"/>
      <c r="WNK40" s="169"/>
      <c r="WNL40" s="169"/>
      <c r="WNM40" s="169"/>
      <c r="WNN40" s="169"/>
      <c r="WNO40" s="169"/>
      <c r="WNP40" s="170"/>
      <c r="WNQ40" s="168"/>
      <c r="WNR40" s="169"/>
      <c r="WNS40" s="169"/>
      <c r="WNT40" s="169"/>
      <c r="WNU40" s="169"/>
      <c r="WNV40" s="169"/>
      <c r="WNW40" s="169"/>
      <c r="WNX40" s="169"/>
      <c r="WNY40" s="169"/>
      <c r="WNZ40" s="169"/>
      <c r="WOA40" s="170"/>
      <c r="WOB40" s="168"/>
      <c r="WOC40" s="169"/>
      <c r="WOD40" s="169"/>
      <c r="WOE40" s="169"/>
      <c r="WOF40" s="169"/>
      <c r="WOG40" s="169"/>
      <c r="WOH40" s="169"/>
      <c r="WOI40" s="169"/>
      <c r="WOJ40" s="169"/>
      <c r="WOK40" s="169"/>
      <c r="WOL40" s="170"/>
      <c r="WOM40" s="168"/>
      <c r="WON40" s="169"/>
      <c r="WOO40" s="169"/>
      <c r="WOP40" s="169"/>
      <c r="WOQ40" s="169"/>
      <c r="WOR40" s="169"/>
      <c r="WOS40" s="169"/>
      <c r="WOT40" s="169"/>
      <c r="WOU40" s="169"/>
      <c r="WOV40" s="169"/>
      <c r="WOW40" s="170"/>
      <c r="WOX40" s="168"/>
      <c r="WOY40" s="169"/>
      <c r="WOZ40" s="169"/>
      <c r="WPA40" s="169"/>
      <c r="WPB40" s="169"/>
      <c r="WPC40" s="169"/>
      <c r="WPD40" s="169"/>
      <c r="WPE40" s="169"/>
      <c r="WPF40" s="169"/>
      <c r="WPG40" s="169"/>
      <c r="WPH40" s="170"/>
      <c r="WPI40" s="168"/>
      <c r="WPJ40" s="169"/>
      <c r="WPK40" s="169"/>
      <c r="WPL40" s="169"/>
      <c r="WPM40" s="169"/>
      <c r="WPN40" s="169"/>
      <c r="WPO40" s="169"/>
      <c r="WPP40" s="169"/>
      <c r="WPQ40" s="169"/>
      <c r="WPR40" s="169"/>
      <c r="WPS40" s="170"/>
      <c r="WPT40" s="168"/>
      <c r="WPU40" s="169"/>
      <c r="WPV40" s="169"/>
      <c r="WPW40" s="169"/>
      <c r="WPX40" s="169"/>
      <c r="WPY40" s="169"/>
      <c r="WPZ40" s="169"/>
      <c r="WQA40" s="169"/>
      <c r="WQB40" s="169"/>
      <c r="WQC40" s="169"/>
      <c r="WQD40" s="170"/>
      <c r="WQE40" s="168"/>
      <c r="WQF40" s="169"/>
      <c r="WQG40" s="169"/>
      <c r="WQH40" s="169"/>
      <c r="WQI40" s="169"/>
      <c r="WQJ40" s="169"/>
      <c r="WQK40" s="169"/>
      <c r="WQL40" s="169"/>
      <c r="WQM40" s="169"/>
      <c r="WQN40" s="169"/>
      <c r="WQO40" s="170"/>
      <c r="WQP40" s="168"/>
      <c r="WQQ40" s="169"/>
      <c r="WQR40" s="169"/>
      <c r="WQS40" s="169"/>
      <c r="WQT40" s="169"/>
      <c r="WQU40" s="169"/>
      <c r="WQV40" s="169"/>
      <c r="WQW40" s="169"/>
      <c r="WQX40" s="169"/>
      <c r="WQY40" s="169"/>
      <c r="WQZ40" s="170"/>
      <c r="WRA40" s="168"/>
      <c r="WRB40" s="169"/>
      <c r="WRC40" s="169"/>
      <c r="WRD40" s="169"/>
      <c r="WRE40" s="169"/>
      <c r="WRF40" s="169"/>
      <c r="WRG40" s="169"/>
      <c r="WRH40" s="169"/>
      <c r="WRI40" s="169"/>
      <c r="WRJ40" s="169"/>
      <c r="WRK40" s="170"/>
      <c r="WRL40" s="168"/>
      <c r="WRM40" s="169"/>
      <c r="WRN40" s="169"/>
      <c r="WRO40" s="169"/>
      <c r="WRP40" s="169"/>
      <c r="WRQ40" s="169"/>
      <c r="WRR40" s="169"/>
      <c r="WRS40" s="169"/>
      <c r="WRT40" s="169"/>
      <c r="WRU40" s="169"/>
      <c r="WRV40" s="170"/>
      <c r="WRW40" s="168"/>
      <c r="WRX40" s="169"/>
      <c r="WRY40" s="169"/>
      <c r="WRZ40" s="169"/>
      <c r="WSA40" s="169"/>
      <c r="WSB40" s="169"/>
      <c r="WSC40" s="169"/>
      <c r="WSD40" s="169"/>
      <c r="WSE40" s="169"/>
      <c r="WSF40" s="169"/>
      <c r="WSG40" s="170"/>
      <c r="WSH40" s="168"/>
      <c r="WSI40" s="169"/>
      <c r="WSJ40" s="169"/>
      <c r="WSK40" s="169"/>
      <c r="WSL40" s="169"/>
      <c r="WSM40" s="169"/>
      <c r="WSN40" s="169"/>
      <c r="WSO40" s="169"/>
      <c r="WSP40" s="169"/>
      <c r="WSQ40" s="169"/>
      <c r="WSR40" s="170"/>
      <c r="WSS40" s="168"/>
      <c r="WST40" s="169"/>
      <c r="WSU40" s="169"/>
      <c r="WSV40" s="169"/>
      <c r="WSW40" s="169"/>
      <c r="WSX40" s="169"/>
      <c r="WSY40" s="169"/>
      <c r="WSZ40" s="169"/>
      <c r="WTA40" s="169"/>
      <c r="WTB40" s="169"/>
      <c r="WTC40" s="170"/>
      <c r="WTD40" s="168"/>
      <c r="WTE40" s="169"/>
      <c r="WTF40" s="169"/>
      <c r="WTG40" s="169"/>
      <c r="WTH40" s="169"/>
      <c r="WTI40" s="169"/>
      <c r="WTJ40" s="169"/>
      <c r="WTK40" s="169"/>
      <c r="WTL40" s="169"/>
      <c r="WTM40" s="169"/>
      <c r="WTN40" s="170"/>
      <c r="WTO40" s="168"/>
      <c r="WTP40" s="169"/>
      <c r="WTQ40" s="169"/>
      <c r="WTR40" s="169"/>
      <c r="WTS40" s="169"/>
      <c r="WTT40" s="169"/>
      <c r="WTU40" s="169"/>
      <c r="WTV40" s="169"/>
      <c r="WTW40" s="169"/>
      <c r="WTX40" s="169"/>
      <c r="WTY40" s="170"/>
      <c r="WTZ40" s="168"/>
      <c r="WUA40" s="169"/>
      <c r="WUB40" s="169"/>
      <c r="WUC40" s="169"/>
      <c r="WUD40" s="169"/>
      <c r="WUE40" s="169"/>
      <c r="WUF40" s="169"/>
      <c r="WUG40" s="169"/>
      <c r="WUH40" s="169"/>
      <c r="WUI40" s="169"/>
      <c r="WUJ40" s="170"/>
      <c r="WUK40" s="168"/>
      <c r="WUL40" s="169"/>
      <c r="WUM40" s="169"/>
      <c r="WUN40" s="169"/>
      <c r="WUO40" s="169"/>
      <c r="WUP40" s="169"/>
      <c r="WUQ40" s="169"/>
      <c r="WUR40" s="169"/>
      <c r="WUS40" s="169"/>
      <c r="WUT40" s="169"/>
      <c r="WUU40" s="170"/>
      <c r="WUV40" s="168"/>
      <c r="WUW40" s="169"/>
      <c r="WUX40" s="169"/>
      <c r="WUY40" s="169"/>
      <c r="WUZ40" s="169"/>
      <c r="WVA40" s="169"/>
      <c r="WVB40" s="169"/>
      <c r="WVC40" s="169"/>
      <c r="WVD40" s="169"/>
      <c r="WVE40" s="169"/>
      <c r="WVF40" s="170"/>
      <c r="WVG40" s="168"/>
      <c r="WVH40" s="169"/>
      <c r="WVI40" s="169"/>
      <c r="WVJ40" s="169"/>
      <c r="WVK40" s="169"/>
      <c r="WVL40" s="169"/>
      <c r="WVM40" s="169"/>
      <c r="WVN40" s="169"/>
      <c r="WVO40" s="169"/>
      <c r="WVP40" s="169"/>
      <c r="WVQ40" s="170"/>
      <c r="WVR40" s="168"/>
      <c r="WVS40" s="169"/>
      <c r="WVT40" s="169"/>
      <c r="WVU40" s="169"/>
      <c r="WVV40" s="169"/>
      <c r="WVW40" s="169"/>
      <c r="WVX40" s="169"/>
      <c r="WVY40" s="169"/>
      <c r="WVZ40" s="169"/>
      <c r="WWA40" s="169"/>
      <c r="WWB40" s="170"/>
      <c r="WWC40" s="168"/>
      <c r="WWD40" s="169"/>
      <c r="WWE40" s="169"/>
      <c r="WWF40" s="169"/>
      <c r="WWG40" s="169"/>
      <c r="WWH40" s="169"/>
      <c r="WWI40" s="169"/>
      <c r="WWJ40" s="169"/>
      <c r="WWK40" s="169"/>
      <c r="WWL40" s="169"/>
      <c r="WWM40" s="170"/>
      <c r="WWN40" s="168"/>
      <c r="WWO40" s="169"/>
      <c r="WWP40" s="169"/>
      <c r="WWQ40" s="169"/>
      <c r="WWR40" s="169"/>
      <c r="WWS40" s="169"/>
      <c r="WWT40" s="169"/>
      <c r="WWU40" s="169"/>
      <c r="WWV40" s="169"/>
      <c r="WWW40" s="169"/>
      <c r="WWX40" s="170"/>
      <c r="WWY40" s="168"/>
      <c r="WWZ40" s="169"/>
      <c r="WXA40" s="169"/>
      <c r="WXB40" s="169"/>
      <c r="WXC40" s="169"/>
      <c r="WXD40" s="169"/>
      <c r="WXE40" s="169"/>
      <c r="WXF40" s="169"/>
      <c r="WXG40" s="169"/>
      <c r="WXH40" s="169"/>
      <c r="WXI40" s="170"/>
      <c r="WXJ40" s="168"/>
      <c r="WXK40" s="169"/>
      <c r="WXL40" s="169"/>
      <c r="WXM40" s="169"/>
      <c r="WXN40" s="169"/>
      <c r="WXO40" s="169"/>
      <c r="WXP40" s="169"/>
      <c r="WXQ40" s="169"/>
      <c r="WXR40" s="169"/>
      <c r="WXS40" s="169"/>
      <c r="WXT40" s="170"/>
      <c r="WXU40" s="168"/>
      <c r="WXV40" s="169"/>
      <c r="WXW40" s="169"/>
      <c r="WXX40" s="169"/>
      <c r="WXY40" s="169"/>
      <c r="WXZ40" s="169"/>
      <c r="WYA40" s="169"/>
      <c r="WYB40" s="169"/>
      <c r="WYC40" s="169"/>
      <c r="WYD40" s="169"/>
      <c r="WYE40" s="170"/>
      <c r="WYF40" s="168"/>
      <c r="WYG40" s="169"/>
      <c r="WYH40" s="169"/>
      <c r="WYI40" s="169"/>
      <c r="WYJ40" s="169"/>
      <c r="WYK40" s="169"/>
      <c r="WYL40" s="169"/>
      <c r="WYM40" s="169"/>
      <c r="WYN40" s="169"/>
      <c r="WYO40" s="169"/>
      <c r="WYP40" s="170"/>
      <c r="WYQ40" s="168"/>
      <c r="WYR40" s="169"/>
      <c r="WYS40" s="169"/>
      <c r="WYT40" s="169"/>
      <c r="WYU40" s="169"/>
      <c r="WYV40" s="169"/>
      <c r="WYW40" s="169"/>
      <c r="WYX40" s="169"/>
      <c r="WYY40" s="169"/>
      <c r="WYZ40" s="169"/>
      <c r="WZA40" s="170"/>
      <c r="WZB40" s="168"/>
      <c r="WZC40" s="169"/>
      <c r="WZD40" s="169"/>
      <c r="WZE40" s="169"/>
      <c r="WZF40" s="169"/>
      <c r="WZG40" s="169"/>
      <c r="WZH40" s="169"/>
      <c r="WZI40" s="169"/>
      <c r="WZJ40" s="169"/>
      <c r="WZK40" s="169"/>
      <c r="WZL40" s="170"/>
      <c r="WZM40" s="168"/>
      <c r="WZN40" s="169"/>
      <c r="WZO40" s="169"/>
      <c r="WZP40" s="169"/>
      <c r="WZQ40" s="169"/>
      <c r="WZR40" s="169"/>
      <c r="WZS40" s="169"/>
      <c r="WZT40" s="169"/>
      <c r="WZU40" s="169"/>
      <c r="WZV40" s="169"/>
      <c r="WZW40" s="170"/>
      <c r="WZX40" s="168"/>
      <c r="WZY40" s="169"/>
      <c r="WZZ40" s="169"/>
      <c r="XAA40" s="169"/>
      <c r="XAB40" s="169"/>
      <c r="XAC40" s="169"/>
      <c r="XAD40" s="169"/>
      <c r="XAE40" s="169"/>
      <c r="XAF40" s="169"/>
      <c r="XAG40" s="169"/>
      <c r="XAH40" s="170"/>
      <c r="XAI40" s="168"/>
      <c r="XAJ40" s="169"/>
      <c r="XAK40" s="169"/>
      <c r="XAL40" s="169"/>
      <c r="XAM40" s="169"/>
      <c r="XAN40" s="169"/>
      <c r="XAO40" s="169"/>
      <c r="XAP40" s="169"/>
      <c r="XAQ40" s="169"/>
      <c r="XAR40" s="169"/>
      <c r="XAS40" s="170"/>
      <c r="XAT40" s="168"/>
      <c r="XAU40" s="169"/>
      <c r="XAV40" s="169"/>
      <c r="XAW40" s="169"/>
      <c r="XAX40" s="169"/>
      <c r="XAY40" s="169"/>
      <c r="XAZ40" s="169"/>
      <c r="XBA40" s="169"/>
      <c r="XBB40" s="169"/>
      <c r="XBC40" s="169"/>
      <c r="XBD40" s="170"/>
      <c r="XBE40" s="168"/>
      <c r="XBF40" s="169"/>
      <c r="XBG40" s="169"/>
      <c r="XBH40" s="169"/>
      <c r="XBI40" s="169"/>
      <c r="XBJ40" s="169"/>
      <c r="XBK40" s="169"/>
      <c r="XBL40" s="169"/>
      <c r="XBM40" s="169"/>
      <c r="XBN40" s="169"/>
      <c r="XBO40" s="170"/>
      <c r="XBP40" s="168"/>
      <c r="XBQ40" s="169"/>
      <c r="XBR40" s="169"/>
      <c r="XBS40" s="169"/>
      <c r="XBT40" s="169"/>
      <c r="XBU40" s="169"/>
      <c r="XBV40" s="169"/>
      <c r="XBW40" s="169"/>
      <c r="XBX40" s="169"/>
      <c r="XBY40" s="169"/>
      <c r="XBZ40" s="170"/>
      <c r="XCA40" s="168"/>
      <c r="XCB40" s="169"/>
      <c r="XCC40" s="169"/>
      <c r="XCD40" s="169"/>
      <c r="XCE40" s="169"/>
      <c r="XCF40" s="169"/>
      <c r="XCG40" s="169"/>
      <c r="XCH40" s="169"/>
      <c r="XCI40" s="169"/>
      <c r="XCJ40" s="169"/>
      <c r="XCK40" s="170"/>
      <c r="XCL40" s="168"/>
      <c r="XCM40" s="169"/>
      <c r="XCN40" s="169"/>
      <c r="XCO40" s="169"/>
      <c r="XCP40" s="169"/>
      <c r="XCQ40" s="169"/>
      <c r="XCR40" s="169"/>
      <c r="XCS40" s="169"/>
      <c r="XCT40" s="169"/>
      <c r="XCU40" s="169"/>
      <c r="XCV40" s="170"/>
      <c r="XCW40" s="168"/>
      <c r="XCX40" s="169"/>
      <c r="XCY40" s="169"/>
      <c r="XCZ40" s="169"/>
      <c r="XDA40" s="169"/>
      <c r="XDB40" s="169"/>
      <c r="XDC40" s="169"/>
      <c r="XDD40" s="169"/>
      <c r="XDE40" s="169"/>
      <c r="XDF40" s="169"/>
      <c r="XDG40" s="170"/>
      <c r="XDH40" s="168"/>
      <c r="XDI40" s="169"/>
      <c r="XDJ40" s="169"/>
      <c r="XDK40" s="169"/>
      <c r="XDL40" s="169"/>
      <c r="XDM40" s="169"/>
      <c r="XDN40" s="169"/>
      <c r="XDO40" s="169"/>
      <c r="XDP40" s="169"/>
      <c r="XDQ40" s="169"/>
      <c r="XDR40" s="170"/>
      <c r="XDS40" s="168"/>
      <c r="XDT40" s="169"/>
      <c r="XDU40" s="169"/>
      <c r="XDV40" s="169"/>
      <c r="XDW40" s="169"/>
      <c r="XDX40" s="169"/>
      <c r="XDY40" s="169"/>
      <c r="XDZ40" s="169"/>
      <c r="XEA40" s="169"/>
      <c r="XEB40" s="169"/>
      <c r="XEC40" s="170"/>
      <c r="XED40" s="168"/>
      <c r="XEE40" s="169"/>
      <c r="XEF40" s="169"/>
      <c r="XEG40" s="169"/>
      <c r="XEH40" s="169"/>
      <c r="XEI40" s="169"/>
      <c r="XEJ40" s="169"/>
      <c r="XEK40" s="169"/>
      <c r="XEL40" s="169"/>
      <c r="XEM40" s="169"/>
      <c r="XEN40" s="170"/>
      <c r="XEO40" s="168"/>
      <c r="XEP40" s="169"/>
      <c r="XEQ40" s="169"/>
      <c r="XER40" s="169"/>
      <c r="XES40" s="169"/>
      <c r="XET40" s="169"/>
      <c r="XEU40" s="169"/>
      <c r="XEV40" s="169"/>
      <c r="XEW40" s="169"/>
      <c r="XEX40" s="169"/>
      <c r="XEY40" s="170"/>
      <c r="XEZ40" s="168"/>
      <c r="XFA40" s="169"/>
      <c r="XFB40" s="169"/>
      <c r="XFC40" s="169"/>
      <c r="XFD40" s="169"/>
    </row>
    <row r="41" spans="1:16384" s="2" customFormat="1" ht="11.45" customHeight="1" thickBot="1" x14ac:dyDescent="0.3">
      <c r="A41" s="165" t="s">
        <v>0</v>
      </c>
      <c r="B41" s="166" t="s">
        <v>5016</v>
      </c>
      <c r="C41" s="169" t="s">
        <v>1430</v>
      </c>
      <c r="D41" s="169" t="s">
        <v>4802</v>
      </c>
      <c r="E41" s="169">
        <v>154</v>
      </c>
      <c r="F41" s="169" t="s">
        <v>669</v>
      </c>
      <c r="G41" s="169" t="s">
        <v>4799</v>
      </c>
      <c r="H41" s="169" t="s">
        <v>2</v>
      </c>
      <c r="I41" s="169" t="s">
        <v>4803</v>
      </c>
      <c r="J41" s="169" t="s">
        <v>4814</v>
      </c>
      <c r="K41" s="170" t="str">
        <f t="shared" si="1"/>
        <v>TB41_B2161_RAAssessment_154_unknown_lookup_p</v>
      </c>
      <c r="L41" s="12"/>
      <c r="M41" s="12" t="s">
        <v>0</v>
      </c>
      <c r="N41" s="157"/>
      <c r="Q41" s="51" t="s">
        <v>5151</v>
      </c>
    </row>
    <row r="42" spans="1:16384" s="2" customFormat="1" ht="11.45" customHeight="1" thickBot="1" x14ac:dyDescent="0.3">
      <c r="A42" s="165" t="s">
        <v>0</v>
      </c>
      <c r="B42" s="166" t="s">
        <v>5017</v>
      </c>
      <c r="C42" s="166" t="s">
        <v>1430</v>
      </c>
      <c r="D42" s="166" t="s">
        <v>1431</v>
      </c>
      <c r="E42" s="166">
        <v>155</v>
      </c>
      <c r="F42" s="174" t="s">
        <v>31</v>
      </c>
      <c r="G42" s="166" t="s">
        <v>878</v>
      </c>
      <c r="H42" s="166" t="s">
        <v>2</v>
      </c>
      <c r="I42" s="159" t="s">
        <v>4816</v>
      </c>
      <c r="J42" s="166" t="s">
        <v>3121</v>
      </c>
      <c r="K42" s="170" t="str">
        <f t="shared" si="2"/>
        <v>TB42_B2161_ExplanationRelatingtoAssessment_155_null_Optional_p</v>
      </c>
      <c r="L42" s="12"/>
      <c r="M42" s="12" t="s">
        <v>0</v>
      </c>
      <c r="N42" s="12"/>
      <c r="Q42" s="51" t="s">
        <v>5152</v>
      </c>
    </row>
    <row r="43" spans="1:16384" s="2" customFormat="1" ht="11.45" customHeight="1" thickBot="1" x14ac:dyDescent="0.3">
      <c r="A43" s="165" t="s">
        <v>0</v>
      </c>
      <c r="B43" s="166" t="s">
        <v>5018</v>
      </c>
      <c r="C43" s="169" t="s">
        <v>4815</v>
      </c>
      <c r="D43" s="169" t="s">
        <v>1431</v>
      </c>
      <c r="E43" s="169">
        <v>155</v>
      </c>
      <c r="F43" s="175">
        <v>0</v>
      </c>
      <c r="G43" s="169" t="s">
        <v>239</v>
      </c>
      <c r="H43" s="169" t="s">
        <v>2</v>
      </c>
      <c r="I43" s="160" t="s">
        <v>495</v>
      </c>
      <c r="J43" s="169" t="s">
        <v>1432</v>
      </c>
      <c r="K43" s="170" t="str">
        <f t="shared" si="2"/>
        <v>TB43_B21611_ExplanationRelatingtoAssessment_155_0_len_p</v>
      </c>
      <c r="L43" s="12"/>
      <c r="M43" s="12" t="s">
        <v>0</v>
      </c>
      <c r="N43" s="12"/>
      <c r="Q43" s="51" t="s">
        <v>5153</v>
      </c>
    </row>
    <row r="44" spans="1:16384" s="2" customFormat="1" ht="11.45" customHeight="1" thickBot="1" x14ac:dyDescent="0.3">
      <c r="A44" s="165" t="s">
        <v>0</v>
      </c>
      <c r="B44" s="166" t="s">
        <v>5019</v>
      </c>
      <c r="C44" s="169" t="s">
        <v>4815</v>
      </c>
      <c r="D44" s="169" t="s">
        <v>1431</v>
      </c>
      <c r="E44" s="169">
        <v>155</v>
      </c>
      <c r="F44" s="175">
        <v>1</v>
      </c>
      <c r="G44" s="169" t="s">
        <v>239</v>
      </c>
      <c r="H44" s="169" t="s">
        <v>2</v>
      </c>
      <c r="I44" s="160" t="s">
        <v>495</v>
      </c>
      <c r="J44" s="169" t="s">
        <v>1433</v>
      </c>
      <c r="K44" s="170" t="str">
        <f t="shared" si="2"/>
        <v>TB44_B21611_ExplanationRelatingtoAssessment_155_1_len_p</v>
      </c>
      <c r="L44" s="12"/>
      <c r="M44" s="12" t="s">
        <v>0</v>
      </c>
      <c r="N44" s="12"/>
      <c r="Q44" s="51" t="s">
        <v>5154</v>
      </c>
    </row>
    <row r="45" spans="1:16384" s="2" customFormat="1" ht="11.45" customHeight="1" thickBot="1" x14ac:dyDescent="0.3">
      <c r="A45" s="165" t="s">
        <v>0</v>
      </c>
      <c r="B45" s="166" t="s">
        <v>5020</v>
      </c>
      <c r="C45" s="169" t="s">
        <v>4815</v>
      </c>
      <c r="D45" s="169" t="s">
        <v>1431</v>
      </c>
      <c r="E45" s="169">
        <v>155</v>
      </c>
      <c r="F45" s="175">
        <v>3999</v>
      </c>
      <c r="G45" s="169" t="s">
        <v>239</v>
      </c>
      <c r="H45" s="169" t="s">
        <v>2</v>
      </c>
      <c r="I45" s="160" t="s">
        <v>495</v>
      </c>
      <c r="J45" s="169" t="s">
        <v>1434</v>
      </c>
      <c r="K45" s="170" t="str">
        <f t="shared" si="2"/>
        <v>TB45_B21611_ExplanationRelatingtoAssessment_155_3999_len_p</v>
      </c>
      <c r="L45" s="12"/>
      <c r="M45" s="12" t="s">
        <v>0</v>
      </c>
      <c r="N45" s="12"/>
      <c r="Q45" s="51" t="s">
        <v>5155</v>
      </c>
    </row>
    <row r="46" spans="1:16384" s="2" customFormat="1" ht="11.45" customHeight="1" thickBot="1" x14ac:dyDescent="0.3">
      <c r="A46" s="165" t="s">
        <v>0</v>
      </c>
      <c r="B46" s="166" t="s">
        <v>5021</v>
      </c>
      <c r="C46" s="169" t="s">
        <v>4815</v>
      </c>
      <c r="D46" s="169" t="s">
        <v>1431</v>
      </c>
      <c r="E46" s="169">
        <v>155</v>
      </c>
      <c r="F46" s="175">
        <v>4000</v>
      </c>
      <c r="G46" s="169" t="s">
        <v>239</v>
      </c>
      <c r="H46" s="169" t="s">
        <v>2</v>
      </c>
      <c r="I46" s="160" t="s">
        <v>495</v>
      </c>
      <c r="J46" s="169" t="s">
        <v>1435</v>
      </c>
      <c r="K46" s="170" t="str">
        <f t="shared" si="2"/>
        <v>TB46_B21611_ExplanationRelatingtoAssessment_155_4000_len_p</v>
      </c>
      <c r="L46" s="12"/>
      <c r="M46" s="12" t="s">
        <v>0</v>
      </c>
      <c r="N46" s="12"/>
      <c r="Q46" s="51" t="s">
        <v>5156</v>
      </c>
    </row>
    <row r="47" spans="1:16384" s="2" customFormat="1" ht="11.45" customHeight="1" thickBot="1" x14ac:dyDescent="0.3">
      <c r="A47" s="165" t="s">
        <v>0</v>
      </c>
      <c r="B47" s="166" t="s">
        <v>5022</v>
      </c>
      <c r="C47" s="171" t="s">
        <v>4815</v>
      </c>
      <c r="D47" s="171" t="s">
        <v>1431</v>
      </c>
      <c r="E47" s="171">
        <v>155</v>
      </c>
      <c r="F47" s="176">
        <v>4001</v>
      </c>
      <c r="G47" s="171" t="s">
        <v>239</v>
      </c>
      <c r="H47" s="171" t="s">
        <v>3</v>
      </c>
      <c r="I47" s="161" t="s">
        <v>495</v>
      </c>
      <c r="J47" s="171" t="s">
        <v>1436</v>
      </c>
      <c r="K47" s="170" t="str">
        <f t="shared" si="2"/>
        <v>TB47_B21611_ExplanationRelatingtoAssessment_155_4001_len_n</v>
      </c>
      <c r="L47" s="12"/>
      <c r="M47" s="12" t="s">
        <v>0</v>
      </c>
      <c r="N47" s="12"/>
      <c r="Q47" s="51" t="s">
        <v>5157</v>
      </c>
    </row>
    <row r="48" spans="1:16384" s="2" customFormat="1" ht="11.45" customHeight="1" thickBot="1" x14ac:dyDescent="0.3">
      <c r="A48" s="165" t="s">
        <v>0</v>
      </c>
      <c r="B48" s="166" t="s">
        <v>5023</v>
      </c>
      <c r="C48" s="166" t="s">
        <v>1437</v>
      </c>
      <c r="D48" s="166" t="s">
        <v>1438</v>
      </c>
      <c r="E48" s="166">
        <v>156</v>
      </c>
      <c r="F48" s="166" t="s">
        <v>121</v>
      </c>
      <c r="G48" s="166" t="s">
        <v>31</v>
      </c>
      <c r="H48" s="166" t="s">
        <v>2</v>
      </c>
      <c r="I48" s="166" t="s">
        <v>145</v>
      </c>
      <c r="J48" s="166" t="s">
        <v>3122</v>
      </c>
      <c r="K48" s="170" t="str">
        <f t="shared" si="2"/>
        <v>TB48_B217_RouteofExposure_156_optional_null_p</v>
      </c>
      <c r="L48" s="12"/>
      <c r="M48" s="12" t="s">
        <v>0</v>
      </c>
      <c r="N48" s="12"/>
      <c r="Q48" s="51" t="s">
        <v>4269</v>
      </c>
    </row>
    <row r="49" spans="1:17" s="2" customFormat="1" ht="11.45" customHeight="1" thickBot="1" x14ac:dyDescent="0.3">
      <c r="A49" s="165" t="s">
        <v>0</v>
      </c>
      <c r="B49" s="166" t="s">
        <v>5024</v>
      </c>
      <c r="C49" s="169" t="s">
        <v>1437</v>
      </c>
      <c r="D49" s="169" t="s">
        <v>1438</v>
      </c>
      <c r="E49" s="169">
        <v>156</v>
      </c>
      <c r="F49" s="169" t="s">
        <v>4817</v>
      </c>
      <c r="G49" s="169" t="s">
        <v>4799</v>
      </c>
      <c r="H49" s="169" t="s">
        <v>2</v>
      </c>
      <c r="I49" s="169" t="s">
        <v>4803</v>
      </c>
      <c r="J49" s="169" t="s">
        <v>4823</v>
      </c>
      <c r="K49" s="170" t="str">
        <f t="shared" si="2"/>
        <v>TB49_B217_RouteofExposure_156_C38305_lookup_p</v>
      </c>
      <c r="L49" s="12"/>
      <c r="M49" s="12" t="s">
        <v>0</v>
      </c>
      <c r="N49" s="12"/>
      <c r="Q49" s="51" t="s">
        <v>5158</v>
      </c>
    </row>
    <row r="50" spans="1:17" s="2" customFormat="1" ht="11.45" customHeight="1" thickBot="1" x14ac:dyDescent="0.3">
      <c r="A50" s="165" t="s">
        <v>0</v>
      </c>
      <c r="B50" s="166" t="s">
        <v>5025</v>
      </c>
      <c r="C50" s="169" t="s">
        <v>1437</v>
      </c>
      <c r="D50" s="169" t="s">
        <v>1438</v>
      </c>
      <c r="E50" s="169">
        <v>156</v>
      </c>
      <c r="F50" s="169" t="s">
        <v>4818</v>
      </c>
      <c r="G50" s="169" t="s">
        <v>4799</v>
      </c>
      <c r="H50" s="169" t="s">
        <v>2</v>
      </c>
      <c r="I50" s="169" t="s">
        <v>4803</v>
      </c>
      <c r="J50" s="169" t="s">
        <v>4824</v>
      </c>
      <c r="K50" s="170" t="str">
        <f t="shared" si="2"/>
        <v>TB50_B217_RouteofExposure_156_C38307_lookup_p</v>
      </c>
      <c r="L50" s="12"/>
      <c r="M50" s="12" t="s">
        <v>0</v>
      </c>
      <c r="N50" s="12"/>
      <c r="Q50" s="51" t="s">
        <v>5159</v>
      </c>
    </row>
    <row r="51" spans="1:17" s="2" customFormat="1" ht="11.45" customHeight="1" thickBot="1" x14ac:dyDescent="0.3">
      <c r="A51" s="165" t="s">
        <v>0</v>
      </c>
      <c r="B51" s="166" t="s">
        <v>5026</v>
      </c>
      <c r="C51" s="169" t="s">
        <v>1437</v>
      </c>
      <c r="D51" s="169" t="s">
        <v>1438</v>
      </c>
      <c r="E51" s="169">
        <v>156</v>
      </c>
      <c r="F51" s="169" t="s">
        <v>4819</v>
      </c>
      <c r="G51" s="169" t="s">
        <v>4799</v>
      </c>
      <c r="H51" s="169" t="s">
        <v>2</v>
      </c>
      <c r="I51" s="169" t="s">
        <v>4803</v>
      </c>
      <c r="J51" s="169" t="s">
        <v>4825</v>
      </c>
      <c r="K51" s="170" t="str">
        <f t="shared" si="2"/>
        <v>TB51_B217_RouteofExposure_156_C43002_lookup_p</v>
      </c>
      <c r="L51" s="12"/>
      <c r="M51" s="12" t="s">
        <v>0</v>
      </c>
      <c r="N51" s="12"/>
      <c r="Q51" s="51" t="s">
        <v>5160</v>
      </c>
    </row>
    <row r="52" spans="1:17" s="2" customFormat="1" ht="11.45" customHeight="1" thickBot="1" x14ac:dyDescent="0.3">
      <c r="A52" s="165" t="s">
        <v>0</v>
      </c>
      <c r="B52" s="166" t="s">
        <v>5027</v>
      </c>
      <c r="C52" s="169" t="s">
        <v>1437</v>
      </c>
      <c r="D52" s="169" t="s">
        <v>1438</v>
      </c>
      <c r="E52" s="169">
        <v>156</v>
      </c>
      <c r="F52" s="169" t="s">
        <v>4820</v>
      </c>
      <c r="G52" s="169" t="s">
        <v>4799</v>
      </c>
      <c r="H52" s="169" t="s">
        <v>2</v>
      </c>
      <c r="I52" s="169" t="s">
        <v>4803</v>
      </c>
      <c r="J52" s="169" t="s">
        <v>4826</v>
      </c>
      <c r="K52" s="170" t="str">
        <f t="shared" si="2"/>
        <v>TB52_B217_RouteofExposure_156_C38311_lookup_p</v>
      </c>
      <c r="L52" s="12"/>
      <c r="M52" s="12" t="s">
        <v>0</v>
      </c>
      <c r="N52" s="12"/>
      <c r="Q52" s="51" t="s">
        <v>5161</v>
      </c>
    </row>
    <row r="53" spans="1:17" s="2" customFormat="1" ht="11.45" customHeight="1" thickBot="1" x14ac:dyDescent="0.3">
      <c r="A53" s="165" t="s">
        <v>0</v>
      </c>
      <c r="B53" s="166" t="s">
        <v>5028</v>
      </c>
      <c r="C53" s="169" t="s">
        <v>1437</v>
      </c>
      <c r="D53" s="169" t="s">
        <v>1438</v>
      </c>
      <c r="E53" s="169">
        <v>156</v>
      </c>
      <c r="F53" s="169" t="s">
        <v>4821</v>
      </c>
      <c r="G53" s="169" t="s">
        <v>4799</v>
      </c>
      <c r="H53" s="169" t="s">
        <v>2</v>
      </c>
      <c r="I53" s="169" t="s">
        <v>4803</v>
      </c>
      <c r="J53" s="169" t="s">
        <v>4827</v>
      </c>
      <c r="K53" s="170" t="str">
        <f t="shared" si="2"/>
        <v>TB53_B217_RouteofExposure_156_C38271_lookup_p</v>
      </c>
      <c r="L53" s="12"/>
      <c r="M53" s="12" t="s">
        <v>0</v>
      </c>
      <c r="N53" s="12"/>
      <c r="Q53" s="51" t="s">
        <v>5162</v>
      </c>
    </row>
    <row r="54" spans="1:17" s="2" customFormat="1" ht="11.45" customHeight="1" thickBot="1" x14ac:dyDescent="0.3">
      <c r="A54" s="165" t="s">
        <v>0</v>
      </c>
      <c r="B54" s="166" t="s">
        <v>5029</v>
      </c>
      <c r="C54" s="169" t="s">
        <v>1437</v>
      </c>
      <c r="D54" s="169" t="s">
        <v>1438</v>
      </c>
      <c r="E54" s="169">
        <v>156</v>
      </c>
      <c r="F54" s="169" t="s">
        <v>4822</v>
      </c>
      <c r="G54" s="169" t="s">
        <v>4799</v>
      </c>
      <c r="H54" s="169" t="s">
        <v>2</v>
      </c>
      <c r="I54" s="169" t="s">
        <v>4803</v>
      </c>
      <c r="J54" s="169" t="s">
        <v>4828</v>
      </c>
      <c r="K54" s="170" t="str">
        <f t="shared" si="2"/>
        <v>TB54_B217_RouteofExposure_156_C38313_lookup_p</v>
      </c>
      <c r="L54" s="12"/>
      <c r="M54" s="12" t="s">
        <v>0</v>
      </c>
      <c r="N54" s="12"/>
      <c r="Q54" s="51" t="s">
        <v>5163</v>
      </c>
    </row>
    <row r="55" spans="1:17" s="2" customFormat="1" ht="11.45" customHeight="1" thickBot="1" x14ac:dyDescent="0.3">
      <c r="A55" s="165" t="s">
        <v>0</v>
      </c>
      <c r="B55" s="166" t="s">
        <v>5030</v>
      </c>
      <c r="C55" s="169" t="s">
        <v>1437</v>
      </c>
      <c r="D55" s="169" t="s">
        <v>1438</v>
      </c>
      <c r="E55" s="169">
        <v>156</v>
      </c>
      <c r="F55" s="169" t="s">
        <v>669</v>
      </c>
      <c r="G55" s="169" t="s">
        <v>4799</v>
      </c>
      <c r="H55" s="169" t="s">
        <v>2</v>
      </c>
      <c r="I55" s="169" t="s">
        <v>4803</v>
      </c>
      <c r="J55" s="169" t="s">
        <v>4829</v>
      </c>
      <c r="K55" s="170" t="str">
        <f t="shared" si="2"/>
        <v>TB55_B217_RouteofExposure_156_unknown_lookup_p</v>
      </c>
      <c r="L55" s="12"/>
      <c r="M55" s="12" t="s">
        <v>0</v>
      </c>
      <c r="N55" s="12"/>
      <c r="Q55" s="51" t="s">
        <v>5164</v>
      </c>
    </row>
    <row r="56" spans="1:17" s="2" customFormat="1" ht="11.45" customHeight="1" thickBot="1" x14ac:dyDescent="0.3">
      <c r="A56" s="165" t="s">
        <v>0</v>
      </c>
      <c r="B56" s="166" t="s">
        <v>5031</v>
      </c>
      <c r="C56" s="166" t="s">
        <v>1451</v>
      </c>
      <c r="D56" s="166" t="s">
        <v>4930</v>
      </c>
      <c r="E56" s="166">
        <v>159</v>
      </c>
      <c r="F56" s="179" t="s">
        <v>31</v>
      </c>
      <c r="G56" s="166" t="s">
        <v>121</v>
      </c>
      <c r="H56" s="166" t="s">
        <v>2</v>
      </c>
      <c r="I56" s="180" t="s">
        <v>4835</v>
      </c>
      <c r="J56" s="166" t="s">
        <v>3123</v>
      </c>
      <c r="K56" s="167" t="str">
        <f t="shared" si="2"/>
        <v>TB56_B21711_DoseNumvalueOfRtExp_159_null_optional_p</v>
      </c>
      <c r="L56" s="12"/>
      <c r="M56" s="12" t="s">
        <v>0</v>
      </c>
      <c r="N56" s="12"/>
      <c r="Q56" s="51" t="s">
        <v>4269</v>
      </c>
    </row>
    <row r="57" spans="1:17" s="2" customFormat="1" ht="11.45" customHeight="1" thickBot="1" x14ac:dyDescent="0.3">
      <c r="A57" s="165" t="s">
        <v>0</v>
      </c>
      <c r="B57" s="166" t="s">
        <v>5032</v>
      </c>
      <c r="C57" s="169" t="s">
        <v>1451</v>
      </c>
      <c r="D57" s="169" t="s">
        <v>4930</v>
      </c>
      <c r="E57" s="169">
        <v>158</v>
      </c>
      <c r="F57" s="178" t="s">
        <v>4830</v>
      </c>
      <c r="G57" s="169" t="s">
        <v>685</v>
      </c>
      <c r="H57" s="169" t="s">
        <v>2</v>
      </c>
      <c r="I57" s="173" t="s">
        <v>4835</v>
      </c>
      <c r="J57" s="169" t="s">
        <v>4831</v>
      </c>
      <c r="K57" s="170" t="str">
        <f t="shared" si="2"/>
        <v>TB57_B21711_DoseNumvalueOfRtExp_158_123456789111_bizrul_p</v>
      </c>
      <c r="L57" s="12"/>
      <c r="M57" s="12" t="s">
        <v>0</v>
      </c>
      <c r="N57" s="12"/>
      <c r="Q57" s="51" t="s">
        <v>5165</v>
      </c>
    </row>
    <row r="58" spans="1:17" s="2" customFormat="1" ht="11.45" customHeight="1" thickBot="1" x14ac:dyDescent="0.3">
      <c r="A58" s="165" t="s">
        <v>0</v>
      </c>
      <c r="B58" s="166" t="s">
        <v>5033</v>
      </c>
      <c r="C58" s="169" t="s">
        <v>1451</v>
      </c>
      <c r="D58" s="169" t="s">
        <v>4930</v>
      </c>
      <c r="E58" s="169">
        <v>158</v>
      </c>
      <c r="F58" s="178" t="s">
        <v>4832</v>
      </c>
      <c r="G58" s="169" t="s">
        <v>685</v>
      </c>
      <c r="H58" s="169" t="s">
        <v>3</v>
      </c>
      <c r="I58" s="173" t="s">
        <v>4834</v>
      </c>
      <c r="J58" s="169" t="s">
        <v>4841</v>
      </c>
      <c r="K58" s="170" t="str">
        <f t="shared" si="2"/>
        <v>TB58_B21711_DoseNumvalueOfRtExp_158_1234567891113_bizrul_n</v>
      </c>
      <c r="L58" s="12"/>
      <c r="M58" s="12" t="s">
        <v>0</v>
      </c>
      <c r="N58" s="12"/>
      <c r="Q58" s="51" t="s">
        <v>5166</v>
      </c>
    </row>
    <row r="59" spans="1:17" s="2" customFormat="1" ht="11.45" customHeight="1" thickBot="1" x14ac:dyDescent="0.3">
      <c r="A59" s="165" t="s">
        <v>0</v>
      </c>
      <c r="B59" s="166" t="s">
        <v>5034</v>
      </c>
      <c r="C59" s="169" t="s">
        <v>1451</v>
      </c>
      <c r="D59" s="169" t="s">
        <v>4930</v>
      </c>
      <c r="E59" s="169">
        <v>158</v>
      </c>
      <c r="F59" s="178" t="s">
        <v>4833</v>
      </c>
      <c r="G59" s="169" t="s">
        <v>685</v>
      </c>
      <c r="H59" s="169" t="s">
        <v>3</v>
      </c>
      <c r="I59" s="173" t="s">
        <v>4839</v>
      </c>
      <c r="J59" s="169" t="s">
        <v>4842</v>
      </c>
      <c r="K59" s="170" t="str">
        <f t="shared" si="2"/>
        <v>TB59_B21711_DoseNumvalueOfRtExp_158_12345678.9112_bizrul_n</v>
      </c>
      <c r="L59" s="12"/>
      <c r="M59" s="12" t="s">
        <v>0</v>
      </c>
      <c r="N59" s="12"/>
      <c r="Q59" s="51" t="s">
        <v>5166</v>
      </c>
    </row>
    <row r="60" spans="1:17" s="2" customFormat="1" ht="11.45" customHeight="1" thickBot="1" x14ac:dyDescent="0.3">
      <c r="A60" s="165" t="s">
        <v>0</v>
      </c>
      <c r="B60" s="166" t="s">
        <v>5035</v>
      </c>
      <c r="C60" s="169" t="s">
        <v>1451</v>
      </c>
      <c r="D60" s="169" t="s">
        <v>4930</v>
      </c>
      <c r="E60" s="169">
        <v>158</v>
      </c>
      <c r="F60" s="178" t="s">
        <v>4836</v>
      </c>
      <c r="G60" s="169" t="s">
        <v>685</v>
      </c>
      <c r="H60" s="169" t="s">
        <v>2</v>
      </c>
      <c r="I60" s="173" t="s">
        <v>4840</v>
      </c>
      <c r="J60" s="169" t="s">
        <v>4843</v>
      </c>
      <c r="K60" s="170" t="str">
        <f t="shared" si="2"/>
        <v>TB60_B21711_DoseNumvalueOfRtExp_158_1234567.89112_bizrul_p</v>
      </c>
      <c r="L60" s="12"/>
      <c r="M60" s="12" t="s">
        <v>0</v>
      </c>
      <c r="N60" s="12"/>
      <c r="Q60" s="51" t="s">
        <v>5166</v>
      </c>
    </row>
    <row r="61" spans="1:17" s="2" customFormat="1" ht="11.45" customHeight="1" thickBot="1" x14ac:dyDescent="0.3">
      <c r="A61" s="165" t="s">
        <v>0</v>
      </c>
      <c r="B61" s="166" t="s">
        <v>5036</v>
      </c>
      <c r="C61" s="169" t="s">
        <v>1451</v>
      </c>
      <c r="D61" s="169" t="s">
        <v>4930</v>
      </c>
      <c r="E61" s="169">
        <v>157</v>
      </c>
      <c r="F61" s="178" t="s">
        <v>4845</v>
      </c>
      <c r="G61" s="169" t="s">
        <v>685</v>
      </c>
      <c r="H61" s="169" t="s">
        <v>2</v>
      </c>
      <c r="I61" s="173" t="s">
        <v>4840</v>
      </c>
      <c r="J61" s="169" t="s">
        <v>4847</v>
      </c>
      <c r="K61" s="170" t="str">
        <f t="shared" si="2"/>
        <v>TB61_B21711_DoseNumvalueOfRtExp_157_0_bizrul_p</v>
      </c>
      <c r="L61" s="12"/>
      <c r="M61" s="12" t="s">
        <v>0</v>
      </c>
      <c r="N61" s="12"/>
      <c r="Q61" s="51" t="s">
        <v>5165</v>
      </c>
    </row>
    <row r="62" spans="1:17" s="2" customFormat="1" ht="11.45" customHeight="1" thickBot="1" x14ac:dyDescent="0.3">
      <c r="A62" s="165" t="s">
        <v>0</v>
      </c>
      <c r="B62" s="166" t="s">
        <v>5037</v>
      </c>
      <c r="C62" s="169" t="s">
        <v>1451</v>
      </c>
      <c r="D62" s="169" t="s">
        <v>4930</v>
      </c>
      <c r="E62" s="169">
        <v>157</v>
      </c>
      <c r="F62" s="178" t="s">
        <v>4846</v>
      </c>
      <c r="G62" s="169" t="s">
        <v>685</v>
      </c>
      <c r="H62" s="169" t="s">
        <v>2</v>
      </c>
      <c r="I62" s="173" t="s">
        <v>4840</v>
      </c>
      <c r="J62" s="169" t="s">
        <v>4848</v>
      </c>
      <c r="K62" s="170" t="str">
        <f t="shared" si="2"/>
        <v>TB62_B21711_DoseNumvalueOfRtExp_157_-1_bizrul_p</v>
      </c>
      <c r="L62" s="12"/>
      <c r="M62" s="12" t="s">
        <v>0</v>
      </c>
      <c r="N62" s="12"/>
      <c r="Q62" s="51" t="s">
        <v>4269</v>
      </c>
    </row>
    <row r="63" spans="1:17" s="2" customFormat="1" ht="11.45" customHeight="1" thickBot="1" x14ac:dyDescent="0.3">
      <c r="A63" s="165" t="s">
        <v>0</v>
      </c>
      <c r="B63" s="166" t="s">
        <v>5038</v>
      </c>
      <c r="C63" s="169" t="s">
        <v>1451</v>
      </c>
      <c r="D63" s="169" t="s">
        <v>4930</v>
      </c>
      <c r="E63" s="169">
        <v>157</v>
      </c>
      <c r="F63" s="178" t="s">
        <v>4838</v>
      </c>
      <c r="G63" s="169" t="s">
        <v>685</v>
      </c>
      <c r="H63" s="169" t="s">
        <v>2</v>
      </c>
      <c r="I63" s="173" t="s">
        <v>4837</v>
      </c>
      <c r="J63" s="169" t="s">
        <v>4844</v>
      </c>
      <c r="K63" s="170" t="str">
        <f t="shared" si="2"/>
        <v>TB63_B21711_DoseNumvalueOfRtExp_157_1.1_bizrul_p</v>
      </c>
      <c r="L63" s="12"/>
      <c r="M63" s="12" t="s">
        <v>0</v>
      </c>
      <c r="N63" s="12"/>
      <c r="Q63" s="51" t="s">
        <v>5167</v>
      </c>
    </row>
    <row r="64" spans="1:17" s="2" customFormat="1" ht="11.45" customHeight="1" thickBot="1" x14ac:dyDescent="0.3">
      <c r="A64" s="165" t="s">
        <v>0</v>
      </c>
      <c r="B64" s="166" t="s">
        <v>5039</v>
      </c>
      <c r="C64" s="166" t="s">
        <v>1458</v>
      </c>
      <c r="D64" s="166" t="s">
        <v>4931</v>
      </c>
      <c r="E64" s="166">
        <v>160</v>
      </c>
      <c r="F64" s="166" t="s">
        <v>28</v>
      </c>
      <c r="G64" s="166" t="s">
        <v>878</v>
      </c>
      <c r="H64" s="166" t="s">
        <v>2</v>
      </c>
      <c r="I64" s="166" t="s">
        <v>4849</v>
      </c>
      <c r="J64" s="180" t="s">
        <v>4852</v>
      </c>
      <c r="K64" s="167" t="str">
        <f t="shared" si="2"/>
        <v>TB64_B217111_DoseNumUnitOfRtExp_160_mandatory_Optional_p</v>
      </c>
      <c r="L64" s="12"/>
      <c r="M64" s="12" t="s">
        <v>0</v>
      </c>
      <c r="N64" s="12"/>
      <c r="Q64" s="51" t="s">
        <v>4269</v>
      </c>
    </row>
    <row r="65" spans="1:17" s="2" customFormat="1" ht="11.45" customHeight="1" thickBot="1" x14ac:dyDescent="0.3">
      <c r="A65" s="165" t="s">
        <v>0</v>
      </c>
      <c r="B65" s="166" t="s">
        <v>5040</v>
      </c>
      <c r="C65" s="169" t="s">
        <v>1458</v>
      </c>
      <c r="D65" s="169" t="s">
        <v>4931</v>
      </c>
      <c r="E65" s="169">
        <v>160</v>
      </c>
      <c r="F65" s="169" t="s">
        <v>28</v>
      </c>
      <c r="G65" s="169" t="s">
        <v>878</v>
      </c>
      <c r="H65" s="169" t="s">
        <v>3</v>
      </c>
      <c r="I65" s="169" t="s">
        <v>4850</v>
      </c>
      <c r="J65" s="173" t="s">
        <v>4851</v>
      </c>
      <c r="K65" s="170" t="str">
        <f t="shared" si="2"/>
        <v>TB65_B217111_DoseNumUnitOfRtExp_160_mandatory_Optional_n</v>
      </c>
      <c r="L65" s="12"/>
      <c r="M65" s="12" t="s">
        <v>0</v>
      </c>
      <c r="N65" s="12"/>
      <c r="Q65" s="51" t="s">
        <v>5168</v>
      </c>
    </row>
    <row r="66" spans="1:17" s="2" customFormat="1" ht="11.45" customHeight="1" thickBot="1" x14ac:dyDescent="0.3">
      <c r="A66" s="165" t="s">
        <v>0</v>
      </c>
      <c r="B66" s="166" t="s">
        <v>5041</v>
      </c>
      <c r="C66" s="169" t="s">
        <v>1458</v>
      </c>
      <c r="D66" s="169" t="s">
        <v>4931</v>
      </c>
      <c r="E66" s="169">
        <v>161</v>
      </c>
      <c r="F66" s="169" t="s">
        <v>4853</v>
      </c>
      <c r="G66" s="169" t="s">
        <v>4799</v>
      </c>
      <c r="H66" s="169" t="s">
        <v>2</v>
      </c>
      <c r="I66" s="169" t="s">
        <v>4850</v>
      </c>
      <c r="J66" s="173" t="s">
        <v>4857</v>
      </c>
      <c r="K66" s="170" t="str">
        <f t="shared" si="2"/>
        <v>TB66_B217111_DoseNumUnitOfRtExp_161_C54704_lookup_p</v>
      </c>
      <c r="L66" s="12"/>
      <c r="M66" s="12" t="s">
        <v>0</v>
      </c>
      <c r="N66" s="12"/>
      <c r="Q66" s="51" t="s">
        <v>5169</v>
      </c>
    </row>
    <row r="67" spans="1:17" s="2" customFormat="1" ht="11.45" customHeight="1" thickBot="1" x14ac:dyDescent="0.3">
      <c r="A67" s="165" t="s">
        <v>0</v>
      </c>
      <c r="B67" s="166" t="s">
        <v>5042</v>
      </c>
      <c r="C67" s="169" t="s">
        <v>1458</v>
      </c>
      <c r="D67" s="169" t="s">
        <v>4931</v>
      </c>
      <c r="E67" s="169">
        <v>161</v>
      </c>
      <c r="F67" s="169" t="s">
        <v>4854</v>
      </c>
      <c r="G67" s="169" t="s">
        <v>4799</v>
      </c>
      <c r="H67" s="169" t="s">
        <v>2</v>
      </c>
      <c r="I67" s="169" t="s">
        <v>4850</v>
      </c>
      <c r="J67" s="173" t="s">
        <v>4858</v>
      </c>
      <c r="K67" s="170" t="str">
        <f t="shared" si="2"/>
        <v>TB67_B217111_DoseNumUnitOfRtExp_161_C48548_lookup_p</v>
      </c>
      <c r="L67" s="12"/>
      <c r="M67" s="12" t="s">
        <v>0</v>
      </c>
      <c r="N67" s="12"/>
      <c r="Q67" s="51" t="s">
        <v>5170</v>
      </c>
    </row>
    <row r="68" spans="1:17" s="2" customFormat="1" ht="11.45" customHeight="1" thickBot="1" x14ac:dyDescent="0.3">
      <c r="A68" s="165" t="s">
        <v>0</v>
      </c>
      <c r="B68" s="166" t="s">
        <v>5043</v>
      </c>
      <c r="C68" s="169" t="s">
        <v>1458</v>
      </c>
      <c r="D68" s="169" t="s">
        <v>4931</v>
      </c>
      <c r="E68" s="169">
        <v>161</v>
      </c>
      <c r="F68" s="169" t="s">
        <v>4855</v>
      </c>
      <c r="G68" s="169" t="s">
        <v>4799</v>
      </c>
      <c r="H68" s="169" t="s">
        <v>2</v>
      </c>
      <c r="I68" s="169" t="s">
        <v>4850</v>
      </c>
      <c r="J68" s="173" t="s">
        <v>4859</v>
      </c>
      <c r="K68" s="170" t="str">
        <f t="shared" si="2"/>
        <v>TB68_B217111_DoseNumUnitOfRtExp_161_C48549_lookup_p</v>
      </c>
      <c r="L68" s="12"/>
      <c r="M68" s="12" t="s">
        <v>0</v>
      </c>
      <c r="N68" s="12"/>
      <c r="Q68" s="51" t="s">
        <v>5171</v>
      </c>
    </row>
    <row r="69" spans="1:17" s="2" customFormat="1" ht="11.45" customHeight="1" thickBot="1" x14ac:dyDescent="0.3">
      <c r="A69" s="165" t="s">
        <v>0</v>
      </c>
      <c r="B69" s="166" t="s">
        <v>5044</v>
      </c>
      <c r="C69" s="169" t="s">
        <v>1458</v>
      </c>
      <c r="D69" s="169" t="s">
        <v>4931</v>
      </c>
      <c r="E69" s="169">
        <v>161</v>
      </c>
      <c r="F69" s="169" t="s">
        <v>4856</v>
      </c>
      <c r="G69" s="169" t="s">
        <v>4799</v>
      </c>
      <c r="H69" s="169" t="s">
        <v>2</v>
      </c>
      <c r="I69" s="169" t="s">
        <v>4850</v>
      </c>
      <c r="J69" s="173" t="s">
        <v>4860</v>
      </c>
      <c r="K69" s="170" t="str">
        <f t="shared" si="2"/>
        <v>TB69_B217111_DoseNumUnitOfRtExp_161_C17988_lookup_p</v>
      </c>
      <c r="L69" s="12"/>
      <c r="M69" s="12" t="s">
        <v>0</v>
      </c>
      <c r="N69" s="12"/>
      <c r="Q69" s="51" t="s">
        <v>5172</v>
      </c>
    </row>
    <row r="70" spans="1:17" s="2" customFormat="1" ht="11.45" customHeight="1" thickBot="1" x14ac:dyDescent="0.3">
      <c r="A70" s="165" t="s">
        <v>0</v>
      </c>
      <c r="B70" s="166" t="s">
        <v>5045</v>
      </c>
      <c r="C70" s="171" t="s">
        <v>1458</v>
      </c>
      <c r="D70" s="171" t="s">
        <v>4931</v>
      </c>
      <c r="E70" s="171">
        <v>161</v>
      </c>
      <c r="F70" s="171" t="s">
        <v>669</v>
      </c>
      <c r="G70" s="171" t="s">
        <v>4799</v>
      </c>
      <c r="H70" s="171" t="s">
        <v>2</v>
      </c>
      <c r="I70" s="171" t="s">
        <v>4850</v>
      </c>
      <c r="J70" s="182" t="s">
        <v>4878</v>
      </c>
      <c r="K70" s="172" t="str">
        <f t="shared" ref="K70" si="3">CONCATENATE(B70,"_",C70,"_",D70,"_",E70,"_",F70,"_",G70,"_",H70)</f>
        <v>TB70_B217111_DoseNumUnitOfRtExp_161_unknown_lookup_p</v>
      </c>
      <c r="L70" s="12"/>
      <c r="M70" s="12" t="s">
        <v>0</v>
      </c>
      <c r="N70" s="12"/>
      <c r="Q70" s="51" t="s">
        <v>5173</v>
      </c>
    </row>
    <row r="71" spans="1:17" s="2" customFormat="1" ht="11.45" customHeight="1" thickBot="1" x14ac:dyDescent="0.3">
      <c r="A71" s="165" t="s">
        <v>0</v>
      </c>
      <c r="B71" s="166" t="s">
        <v>5046</v>
      </c>
      <c r="C71" s="166" t="s">
        <v>1518</v>
      </c>
      <c r="D71" s="166" t="s">
        <v>4932</v>
      </c>
      <c r="E71" s="166">
        <v>162</v>
      </c>
      <c r="F71" s="179" t="s">
        <v>31</v>
      </c>
      <c r="G71" s="166" t="s">
        <v>121</v>
      </c>
      <c r="H71" s="166" t="s">
        <v>2</v>
      </c>
      <c r="I71" s="180" t="s">
        <v>4835</v>
      </c>
      <c r="J71" s="166" t="s">
        <v>3129</v>
      </c>
      <c r="K71" s="167" t="str">
        <f t="shared" si="2"/>
        <v>TB71_B21721_DoseDenomvalueOfRtExp_162_null_optional_p</v>
      </c>
      <c r="L71" s="12"/>
      <c r="M71" s="12" t="s">
        <v>0</v>
      </c>
      <c r="N71" s="12"/>
      <c r="Q71" s="51" t="s">
        <v>4269</v>
      </c>
    </row>
    <row r="72" spans="1:17" s="2" customFormat="1" ht="11.45" customHeight="1" thickBot="1" x14ac:dyDescent="0.3">
      <c r="A72" s="165" t="s">
        <v>0</v>
      </c>
      <c r="B72" s="166" t="s">
        <v>5047</v>
      </c>
      <c r="C72" s="169" t="s">
        <v>1518</v>
      </c>
      <c r="D72" s="169" t="s">
        <v>4932</v>
      </c>
      <c r="E72" s="169">
        <v>163</v>
      </c>
      <c r="F72" s="178" t="s">
        <v>4830</v>
      </c>
      <c r="G72" s="169" t="s">
        <v>685</v>
      </c>
      <c r="H72" s="169" t="s">
        <v>2</v>
      </c>
      <c r="I72" s="173" t="s">
        <v>4835</v>
      </c>
      <c r="J72" s="169" t="s">
        <v>4861</v>
      </c>
      <c r="K72" s="170" t="str">
        <f t="shared" si="2"/>
        <v>TB72_B21721_DoseDenomvalueOfRtExp_163_123456789111_bizrul_p</v>
      </c>
      <c r="L72" s="12"/>
      <c r="M72" s="12" t="s">
        <v>0</v>
      </c>
      <c r="N72" s="12"/>
      <c r="Q72" s="51" t="s">
        <v>5174</v>
      </c>
    </row>
    <row r="73" spans="1:17" s="2" customFormat="1" ht="11.45" customHeight="1" thickBot="1" x14ac:dyDescent="0.3">
      <c r="A73" s="165" t="s">
        <v>0</v>
      </c>
      <c r="B73" s="166" t="s">
        <v>5048</v>
      </c>
      <c r="C73" s="169" t="s">
        <v>1518</v>
      </c>
      <c r="D73" s="169" t="s">
        <v>4932</v>
      </c>
      <c r="E73" s="169">
        <v>163</v>
      </c>
      <c r="F73" s="178" t="s">
        <v>4832</v>
      </c>
      <c r="G73" s="169" t="s">
        <v>685</v>
      </c>
      <c r="H73" s="169" t="s">
        <v>3</v>
      </c>
      <c r="I73" s="173" t="s">
        <v>4834</v>
      </c>
      <c r="J73" s="169" t="s">
        <v>4862</v>
      </c>
      <c r="K73" s="170" t="str">
        <f t="shared" si="2"/>
        <v>TB73_B21721_DoseDenomvalueOfRtExp_163_1234567891113_bizrul_n</v>
      </c>
      <c r="L73" s="12"/>
      <c r="M73" s="12" t="s">
        <v>0</v>
      </c>
      <c r="N73" s="12"/>
      <c r="Q73" s="51" t="s">
        <v>5175</v>
      </c>
    </row>
    <row r="74" spans="1:17" s="2" customFormat="1" ht="11.45" customHeight="1" thickBot="1" x14ac:dyDescent="0.3">
      <c r="A74" s="165" t="s">
        <v>0</v>
      </c>
      <c r="B74" s="166" t="s">
        <v>5049</v>
      </c>
      <c r="C74" s="169" t="s">
        <v>1518</v>
      </c>
      <c r="D74" s="169" t="s">
        <v>4932</v>
      </c>
      <c r="E74" s="169">
        <v>163</v>
      </c>
      <c r="F74" s="178" t="s">
        <v>4833</v>
      </c>
      <c r="G74" s="169" t="s">
        <v>685</v>
      </c>
      <c r="H74" s="169" t="s">
        <v>3</v>
      </c>
      <c r="I74" s="173" t="s">
        <v>4839</v>
      </c>
      <c r="J74" s="169" t="s">
        <v>4863</v>
      </c>
      <c r="K74" s="170" t="str">
        <f t="shared" si="2"/>
        <v>TB74_B21721_DoseDenomvalueOfRtExp_163_12345678.9112_bizrul_n</v>
      </c>
      <c r="L74" s="12"/>
      <c r="M74" s="12" t="s">
        <v>0</v>
      </c>
      <c r="N74" s="12"/>
      <c r="Q74" s="51" t="s">
        <v>5175</v>
      </c>
    </row>
    <row r="75" spans="1:17" s="2" customFormat="1" ht="11.45" customHeight="1" thickBot="1" x14ac:dyDescent="0.3">
      <c r="A75" s="165" t="s">
        <v>0</v>
      </c>
      <c r="B75" s="166" t="s">
        <v>5050</v>
      </c>
      <c r="C75" s="169" t="s">
        <v>1518</v>
      </c>
      <c r="D75" s="169" t="s">
        <v>4932</v>
      </c>
      <c r="E75" s="169">
        <v>163</v>
      </c>
      <c r="F75" s="178" t="s">
        <v>4836</v>
      </c>
      <c r="G75" s="169" t="s">
        <v>685</v>
      </c>
      <c r="H75" s="169" t="s">
        <v>2</v>
      </c>
      <c r="I75" s="173" t="s">
        <v>4840</v>
      </c>
      <c r="J75" s="169" t="s">
        <v>4864</v>
      </c>
      <c r="K75" s="170" t="str">
        <f t="shared" si="2"/>
        <v>TB75_B21721_DoseDenomvalueOfRtExp_163_1234567.89112_bizrul_p</v>
      </c>
      <c r="L75" s="12"/>
      <c r="M75" s="12" t="s">
        <v>0</v>
      </c>
      <c r="N75" s="12"/>
      <c r="Q75" s="51" t="s">
        <v>5175</v>
      </c>
    </row>
    <row r="76" spans="1:17" s="2" customFormat="1" ht="11.45" customHeight="1" thickBot="1" x14ac:dyDescent="0.3">
      <c r="A76" s="165" t="s">
        <v>0</v>
      </c>
      <c r="B76" s="166" t="s">
        <v>5051</v>
      </c>
      <c r="C76" s="169" t="s">
        <v>1518</v>
      </c>
      <c r="D76" s="169" t="s">
        <v>4932</v>
      </c>
      <c r="E76" s="169">
        <v>163</v>
      </c>
      <c r="F76" s="178" t="s">
        <v>4845</v>
      </c>
      <c r="G76" s="169" t="s">
        <v>685</v>
      </c>
      <c r="H76" s="169" t="s">
        <v>2</v>
      </c>
      <c r="I76" s="173" t="s">
        <v>4840</v>
      </c>
      <c r="J76" s="169" t="s">
        <v>4865</v>
      </c>
      <c r="K76" s="170" t="str">
        <f t="shared" si="2"/>
        <v>TB76_B21721_DoseDenomvalueOfRtExp_163_0_bizrul_p</v>
      </c>
      <c r="L76" s="12"/>
      <c r="M76" s="12" t="s">
        <v>0</v>
      </c>
      <c r="N76" s="12"/>
      <c r="Q76" s="51" t="s">
        <v>5174</v>
      </c>
    </row>
    <row r="77" spans="1:17" s="2" customFormat="1" ht="11.45" customHeight="1" thickBot="1" x14ac:dyDescent="0.3">
      <c r="A77" s="165" t="s">
        <v>0</v>
      </c>
      <c r="B77" s="166" t="s">
        <v>5052</v>
      </c>
      <c r="C77" s="169" t="s">
        <v>1518</v>
      </c>
      <c r="D77" s="169" t="s">
        <v>4932</v>
      </c>
      <c r="E77" s="169">
        <v>163</v>
      </c>
      <c r="F77" s="178" t="s">
        <v>4846</v>
      </c>
      <c r="G77" s="169" t="s">
        <v>685</v>
      </c>
      <c r="H77" s="169" t="s">
        <v>2</v>
      </c>
      <c r="I77" s="173" t="s">
        <v>4840</v>
      </c>
      <c r="J77" s="169" t="s">
        <v>4866</v>
      </c>
      <c r="K77" s="170" t="str">
        <f t="shared" si="2"/>
        <v>TB77_B21721_DoseDenomvalueOfRtExp_163_-1_bizrul_p</v>
      </c>
      <c r="L77" s="12"/>
      <c r="M77" s="12" t="s">
        <v>0</v>
      </c>
      <c r="N77" s="12"/>
      <c r="Q77" s="51" t="s">
        <v>4269</v>
      </c>
    </row>
    <row r="78" spans="1:17" s="2" customFormat="1" ht="11.45" customHeight="1" thickBot="1" x14ac:dyDescent="0.3">
      <c r="A78" s="165" t="s">
        <v>0</v>
      </c>
      <c r="B78" s="166" t="s">
        <v>5053</v>
      </c>
      <c r="C78" s="171" t="s">
        <v>1518</v>
      </c>
      <c r="D78" s="171" t="s">
        <v>4932</v>
      </c>
      <c r="E78" s="171">
        <v>163</v>
      </c>
      <c r="F78" s="181" t="s">
        <v>4838</v>
      </c>
      <c r="G78" s="171" t="s">
        <v>685</v>
      </c>
      <c r="H78" s="171" t="s">
        <v>2</v>
      </c>
      <c r="I78" s="182" t="s">
        <v>4837</v>
      </c>
      <c r="J78" s="171" t="s">
        <v>4867</v>
      </c>
      <c r="K78" s="172" t="str">
        <f t="shared" si="2"/>
        <v>TB78_B21721_DoseDenomvalueOfRtExp_163_1.1_bizrul_p</v>
      </c>
      <c r="L78" s="12"/>
      <c r="M78" s="12" t="s">
        <v>0</v>
      </c>
      <c r="N78" s="12"/>
      <c r="Q78" s="51" t="s">
        <v>5176</v>
      </c>
    </row>
    <row r="79" spans="1:17" s="2" customFormat="1" ht="11.45" customHeight="1" thickBot="1" x14ac:dyDescent="0.3">
      <c r="A79" s="165" t="s">
        <v>0</v>
      </c>
      <c r="B79" s="166" t="s">
        <v>5054</v>
      </c>
      <c r="C79" s="169" t="s">
        <v>1471</v>
      </c>
      <c r="D79" s="169" t="s">
        <v>4933</v>
      </c>
      <c r="E79" s="169">
        <v>162</v>
      </c>
      <c r="F79" s="166" t="s">
        <v>4941</v>
      </c>
      <c r="G79" s="169" t="s">
        <v>878</v>
      </c>
      <c r="H79" s="169" t="s">
        <v>2</v>
      </c>
      <c r="I79" s="169" t="s">
        <v>4849</v>
      </c>
      <c r="J79" s="173" t="s">
        <v>4868</v>
      </c>
      <c r="K79" s="170" t="str">
        <f t="shared" ref="K79:K89" si="4">CONCATENATE(B79,"_",C79,"_",D79,"_",E79,"_",F79,"_",G79,"_",H79)</f>
        <v>TB79_B217121_DoseDenumUnitOfRtExp_162_mandatoryif_Optional_p</v>
      </c>
      <c r="L79" s="12"/>
      <c r="M79" s="12" t="s">
        <v>0</v>
      </c>
      <c r="N79" s="12"/>
      <c r="Q79" s="51" t="s">
        <v>4269</v>
      </c>
    </row>
    <row r="80" spans="1:17" s="2" customFormat="1" ht="11.45" customHeight="1" thickBot="1" x14ac:dyDescent="0.3">
      <c r="A80" s="165" t="s">
        <v>0</v>
      </c>
      <c r="B80" s="166" t="s">
        <v>5055</v>
      </c>
      <c r="C80" s="169" t="s">
        <v>1471</v>
      </c>
      <c r="D80" s="169" t="s">
        <v>4933</v>
      </c>
      <c r="E80" s="169">
        <v>162</v>
      </c>
      <c r="F80" s="166" t="s">
        <v>4941</v>
      </c>
      <c r="G80" s="169" t="s">
        <v>878</v>
      </c>
      <c r="H80" s="169" t="s">
        <v>3</v>
      </c>
      <c r="I80" s="169" t="s">
        <v>4850</v>
      </c>
      <c r="J80" s="173" t="s">
        <v>4869</v>
      </c>
      <c r="K80" s="170" t="str">
        <f t="shared" si="4"/>
        <v>TB80_B217121_DoseDenumUnitOfRtExp_162_mandatoryif_Optional_n</v>
      </c>
      <c r="L80" s="12"/>
      <c r="M80" s="12" t="s">
        <v>0</v>
      </c>
      <c r="N80" s="12"/>
      <c r="Q80" s="51" t="s">
        <v>5177</v>
      </c>
    </row>
    <row r="81" spans="1:17" s="2" customFormat="1" ht="11.45" customHeight="1" thickBot="1" x14ac:dyDescent="0.3">
      <c r="A81" s="165" t="s">
        <v>0</v>
      </c>
      <c r="B81" s="166" t="s">
        <v>5056</v>
      </c>
      <c r="C81" s="169" t="s">
        <v>1471</v>
      </c>
      <c r="D81" s="169" t="s">
        <v>4933</v>
      </c>
      <c r="E81" s="169">
        <v>166</v>
      </c>
      <c r="F81" s="169" t="s">
        <v>4870</v>
      </c>
      <c r="G81" s="169" t="s">
        <v>4799</v>
      </c>
      <c r="H81" s="169" t="s">
        <v>2</v>
      </c>
      <c r="I81" s="169" t="s">
        <v>4850</v>
      </c>
      <c r="J81" s="173" t="s">
        <v>4874</v>
      </c>
      <c r="K81" s="170" t="str">
        <f t="shared" si="4"/>
        <v>TB81_B217121_DoseDenumUnitOfRtExp_166_C14182_lookup_p</v>
      </c>
      <c r="L81" s="12"/>
      <c r="M81" s="12" t="s">
        <v>0</v>
      </c>
      <c r="N81" s="12"/>
      <c r="Q81" s="51" t="s">
        <v>5178</v>
      </c>
    </row>
    <row r="82" spans="1:17" s="2" customFormat="1" ht="11.45" customHeight="1" thickBot="1" x14ac:dyDescent="0.3">
      <c r="A82" s="165" t="s">
        <v>0</v>
      </c>
      <c r="B82" s="166" t="s">
        <v>5057</v>
      </c>
      <c r="C82" s="169" t="s">
        <v>1471</v>
      </c>
      <c r="D82" s="169" t="s">
        <v>4933</v>
      </c>
      <c r="E82" s="169">
        <v>166</v>
      </c>
      <c r="F82" s="169" t="s">
        <v>4871</v>
      </c>
      <c r="G82" s="169" t="s">
        <v>4799</v>
      </c>
      <c r="H82" s="169" t="s">
        <v>2</v>
      </c>
      <c r="I82" s="169" t="s">
        <v>4850</v>
      </c>
      <c r="J82" s="173" t="s">
        <v>4875</v>
      </c>
      <c r="K82" s="170" t="str">
        <f t="shared" si="4"/>
        <v>TB82_B217121_DoseDenumUnitOfRtExp_166_C94850_lookup_p</v>
      </c>
      <c r="L82" s="12"/>
      <c r="M82" s="12" t="s">
        <v>0</v>
      </c>
      <c r="N82" s="12"/>
      <c r="Q82" s="51" t="s">
        <v>5179</v>
      </c>
    </row>
    <row r="83" spans="1:17" s="2" customFormat="1" ht="11.45" customHeight="1" thickBot="1" x14ac:dyDescent="0.3">
      <c r="A83" s="165" t="s">
        <v>0</v>
      </c>
      <c r="B83" s="166" t="s">
        <v>5058</v>
      </c>
      <c r="C83" s="169" t="s">
        <v>1471</v>
      </c>
      <c r="D83" s="169" t="s">
        <v>4933</v>
      </c>
      <c r="E83" s="169">
        <v>166</v>
      </c>
      <c r="F83" s="169" t="s">
        <v>4872</v>
      </c>
      <c r="G83" s="169" t="s">
        <v>4799</v>
      </c>
      <c r="H83" s="169" t="s">
        <v>2</v>
      </c>
      <c r="I83" s="169" t="s">
        <v>4850</v>
      </c>
      <c r="J83" s="173" t="s">
        <v>4876</v>
      </c>
      <c r="K83" s="170" t="str">
        <f t="shared" si="4"/>
        <v>TB83_B217121_DoseDenumUnitOfRtExp_166_C77664_lookup_p</v>
      </c>
      <c r="L83" s="12"/>
      <c r="M83" s="12" t="s">
        <v>0</v>
      </c>
      <c r="N83" s="12"/>
      <c r="Q83" s="51" t="s">
        <v>5180</v>
      </c>
    </row>
    <row r="84" spans="1:17" s="2" customFormat="1" ht="11.45" customHeight="1" thickBot="1" x14ac:dyDescent="0.3">
      <c r="A84" s="165" t="s">
        <v>0</v>
      </c>
      <c r="B84" s="166" t="s">
        <v>5059</v>
      </c>
      <c r="C84" s="169" t="s">
        <v>1471</v>
      </c>
      <c r="D84" s="169" t="s">
        <v>4933</v>
      </c>
      <c r="E84" s="169">
        <v>166</v>
      </c>
      <c r="F84" s="169" t="s">
        <v>4873</v>
      </c>
      <c r="G84" s="169" t="s">
        <v>4799</v>
      </c>
      <c r="H84" s="169" t="s">
        <v>2</v>
      </c>
      <c r="I84" s="169" t="s">
        <v>4850</v>
      </c>
      <c r="J84" s="173" t="s">
        <v>4877</v>
      </c>
      <c r="K84" s="170" t="str">
        <f t="shared" si="4"/>
        <v>TB84_B217121_DoseDenumUnitOfRtExp_166_C94851_lookup_p</v>
      </c>
      <c r="L84" s="12"/>
      <c r="M84" s="12" t="s">
        <v>0</v>
      </c>
      <c r="N84" s="12"/>
      <c r="Q84" s="51" t="s">
        <v>5181</v>
      </c>
    </row>
    <row r="85" spans="1:17" s="2" customFormat="1" ht="11.45" customHeight="1" thickBot="1" x14ac:dyDescent="0.3">
      <c r="A85" s="165" t="s">
        <v>0</v>
      </c>
      <c r="B85" s="166" t="s">
        <v>5060</v>
      </c>
      <c r="C85" s="171" t="s">
        <v>1471</v>
      </c>
      <c r="D85" s="171" t="s">
        <v>4933</v>
      </c>
      <c r="E85" s="171">
        <v>166</v>
      </c>
      <c r="F85" s="171" t="s">
        <v>669</v>
      </c>
      <c r="G85" s="171" t="s">
        <v>4799</v>
      </c>
      <c r="H85" s="171" t="s">
        <v>2</v>
      </c>
      <c r="I85" s="171" t="s">
        <v>4850</v>
      </c>
      <c r="J85" s="182" t="s">
        <v>4879</v>
      </c>
      <c r="K85" s="172" t="str">
        <f t="shared" ref="K85" si="5">CONCATENATE(B85,"_",C85,"_",D85,"_",E85,"_",F85,"_",G85,"_",H85)</f>
        <v>TB85_B217121_DoseDenumUnitOfRtExp_166_unknown_lookup_p</v>
      </c>
      <c r="L85" s="12"/>
      <c r="M85" s="12" t="s">
        <v>0</v>
      </c>
      <c r="N85" s="12"/>
      <c r="Q85" s="51" t="s">
        <v>5182</v>
      </c>
    </row>
    <row r="86" spans="1:17" s="2" customFormat="1" ht="11.45" customHeight="1" thickBot="1" x14ac:dyDescent="0.3">
      <c r="A86" s="165" t="s">
        <v>0</v>
      </c>
      <c r="B86" s="166" t="s">
        <v>5061</v>
      </c>
      <c r="C86" s="169" t="s">
        <v>1498</v>
      </c>
      <c r="D86" s="169" t="s">
        <v>4886</v>
      </c>
      <c r="E86" s="169">
        <v>167</v>
      </c>
      <c r="F86" s="169" t="s">
        <v>31</v>
      </c>
      <c r="G86" s="169" t="s">
        <v>121</v>
      </c>
      <c r="H86" s="169" t="s">
        <v>2</v>
      </c>
      <c r="I86" s="169" t="s">
        <v>145</v>
      </c>
      <c r="J86" s="173" t="s">
        <v>4984</v>
      </c>
      <c r="K86" s="170" t="str">
        <f t="shared" si="4"/>
        <v>TB86_B217131_AdministrationUnitAndValue_167_null_optional_p</v>
      </c>
      <c r="L86" s="12"/>
      <c r="M86" s="12" t="s">
        <v>0</v>
      </c>
      <c r="N86" s="12"/>
      <c r="Q86" s="51" t="s">
        <v>4269</v>
      </c>
    </row>
    <row r="87" spans="1:17" s="2" customFormat="1" ht="11.45" customHeight="1" thickBot="1" x14ac:dyDescent="0.3">
      <c r="A87" s="165" t="s">
        <v>0</v>
      </c>
      <c r="B87" s="166" t="s">
        <v>5062</v>
      </c>
      <c r="C87" s="169" t="s">
        <v>1498</v>
      </c>
      <c r="D87" s="169" t="s">
        <v>1499</v>
      </c>
      <c r="E87" s="169">
        <v>167</v>
      </c>
      <c r="F87" s="169" t="s">
        <v>4890</v>
      </c>
      <c r="G87" s="169" t="s">
        <v>685</v>
      </c>
      <c r="H87" s="169" t="s">
        <v>3</v>
      </c>
      <c r="I87" s="169" t="s">
        <v>4887</v>
      </c>
      <c r="J87" s="173" t="s">
        <v>4985</v>
      </c>
      <c r="K87" s="170" t="str">
        <f t="shared" si="4"/>
        <v>TB87_B217131_AdministrationValue_167_float_bizrul_n</v>
      </c>
      <c r="L87" s="12"/>
      <c r="M87" s="12" t="s">
        <v>0</v>
      </c>
      <c r="N87" s="12"/>
      <c r="Q87" s="51" t="s">
        <v>4269</v>
      </c>
    </row>
    <row r="88" spans="1:17" s="2" customFormat="1" ht="11.45" customHeight="1" thickBot="1" x14ac:dyDescent="0.3">
      <c r="A88" s="165" t="s">
        <v>0</v>
      </c>
      <c r="B88" s="166" t="s">
        <v>5063</v>
      </c>
      <c r="C88" s="169" t="s">
        <v>1498</v>
      </c>
      <c r="D88" s="169" t="s">
        <v>1499</v>
      </c>
      <c r="E88" s="169">
        <v>167</v>
      </c>
      <c r="F88" s="169" t="s">
        <v>4891</v>
      </c>
      <c r="G88" s="169" t="s">
        <v>685</v>
      </c>
      <c r="H88" s="169" t="s">
        <v>3</v>
      </c>
      <c r="I88" s="169" t="s">
        <v>4888</v>
      </c>
      <c r="J88" s="173" t="s">
        <v>4986</v>
      </c>
      <c r="K88" s="170" t="str">
        <f t="shared" si="4"/>
        <v>TB88_B217131_AdministrationValue_167_minus1_bizrul_n</v>
      </c>
      <c r="L88" s="12"/>
      <c r="M88" s="12" t="s">
        <v>0</v>
      </c>
      <c r="N88" s="12"/>
      <c r="Q88" s="51" t="s">
        <v>4269</v>
      </c>
    </row>
    <row r="89" spans="1:17" s="2" customFormat="1" ht="11.45" customHeight="1" thickBot="1" x14ac:dyDescent="0.3">
      <c r="A89" s="165" t="s">
        <v>0</v>
      </c>
      <c r="B89" s="166" t="s">
        <v>5064</v>
      </c>
      <c r="C89" s="169" t="s">
        <v>1498</v>
      </c>
      <c r="D89" s="169" t="s">
        <v>1499</v>
      </c>
      <c r="E89" s="169">
        <v>167</v>
      </c>
      <c r="F89" s="169">
        <v>0</v>
      </c>
      <c r="G89" s="169" t="s">
        <v>685</v>
      </c>
      <c r="H89" s="169" t="s">
        <v>3</v>
      </c>
      <c r="I89" s="169" t="s">
        <v>4889</v>
      </c>
      <c r="J89" s="173" t="s">
        <v>4987</v>
      </c>
      <c r="K89" s="170" t="str">
        <f t="shared" si="4"/>
        <v>TB89_B217131_AdministrationValue_167_0_bizrul_n</v>
      </c>
      <c r="L89" s="12"/>
      <c r="M89" s="12" t="s">
        <v>0</v>
      </c>
      <c r="N89" s="12"/>
      <c r="Q89" s="51" t="s">
        <v>4269</v>
      </c>
    </row>
    <row r="90" spans="1:17" s="2" customFormat="1" ht="11.45" customHeight="1" thickBot="1" x14ac:dyDescent="0.3">
      <c r="A90" s="165" t="s">
        <v>0</v>
      </c>
      <c r="B90" s="166" t="s">
        <v>5065</v>
      </c>
      <c r="C90" s="169" t="s">
        <v>1498</v>
      </c>
      <c r="D90" s="169" t="s">
        <v>1499</v>
      </c>
      <c r="E90" s="169">
        <v>168</v>
      </c>
      <c r="F90" s="169">
        <v>12</v>
      </c>
      <c r="G90" s="169" t="s">
        <v>239</v>
      </c>
      <c r="H90" s="169" t="s">
        <v>3</v>
      </c>
      <c r="I90" s="169" t="s">
        <v>4892</v>
      </c>
      <c r="J90" s="173" t="s">
        <v>4988</v>
      </c>
      <c r="K90" s="170" t="str">
        <f t="shared" ref="K90" si="6">CONCATENATE(B90,"_",C90,"_",D90,"_",E90,"_",F90,"_",G90,"_",H90)</f>
        <v>TB90_B217131_AdministrationValue_168_12_len_n</v>
      </c>
      <c r="L90" s="12"/>
      <c r="M90" s="12" t="s">
        <v>0</v>
      </c>
      <c r="N90" s="12"/>
      <c r="Q90" s="51" t="s">
        <v>4269</v>
      </c>
    </row>
    <row r="91" spans="1:17" s="2" customFormat="1" ht="11.45" customHeight="1" thickBot="1" x14ac:dyDescent="0.3">
      <c r="A91" s="165" t="s">
        <v>0</v>
      </c>
      <c r="B91" s="166" t="s">
        <v>5066</v>
      </c>
      <c r="C91" s="169" t="s">
        <v>1498</v>
      </c>
      <c r="D91" s="169" t="s">
        <v>1499</v>
      </c>
      <c r="E91" s="169">
        <v>168</v>
      </c>
      <c r="F91" s="169">
        <v>13</v>
      </c>
      <c r="G91" s="169" t="s">
        <v>239</v>
      </c>
      <c r="H91" s="169" t="s">
        <v>3</v>
      </c>
      <c r="I91" s="169" t="s">
        <v>4892</v>
      </c>
      <c r="J91" s="173" t="s">
        <v>4989</v>
      </c>
      <c r="K91" s="170" t="str">
        <f t="shared" ref="K91" si="7">CONCATENATE(B91,"_",C91,"_",D91,"_",E91,"_",F91,"_",G91,"_",H91)</f>
        <v>TB91_B217131_AdministrationValue_168_13_len_n</v>
      </c>
      <c r="L91" s="12"/>
      <c r="M91" s="12" t="s">
        <v>0</v>
      </c>
      <c r="N91" s="12"/>
      <c r="Q91" s="51" t="s">
        <v>4269</v>
      </c>
    </row>
    <row r="92" spans="1:17" s="2" customFormat="1" ht="11.45" customHeight="1" thickBot="1" x14ac:dyDescent="0.3">
      <c r="A92" s="165" t="s">
        <v>0</v>
      </c>
      <c r="B92" s="166" t="s">
        <v>5067</v>
      </c>
      <c r="C92" s="169" t="s">
        <v>1498</v>
      </c>
      <c r="D92" s="169" t="s">
        <v>1499</v>
      </c>
      <c r="E92" s="169">
        <v>169</v>
      </c>
      <c r="F92" s="169">
        <v>13</v>
      </c>
      <c r="G92" s="169" t="s">
        <v>239</v>
      </c>
      <c r="H92" s="169" t="s">
        <v>3</v>
      </c>
      <c r="I92" s="169" t="s">
        <v>4880</v>
      </c>
      <c r="J92" s="173" t="s">
        <v>4990</v>
      </c>
      <c r="K92" s="170" t="str">
        <f t="shared" ref="K92:K93" si="8">CONCATENATE(B92,"_",C92,"_",D92,"_",E92,"_",F92,"_",G92,"_",H92)</f>
        <v>TB92_B217131_AdministrationValue_169_13_len_n</v>
      </c>
      <c r="L92" s="12"/>
      <c r="M92" s="12" t="s">
        <v>0</v>
      </c>
      <c r="N92" s="12"/>
      <c r="Q92" s="51" t="s">
        <v>4269</v>
      </c>
    </row>
    <row r="93" spans="1:17" s="2" customFormat="1" ht="11.45" customHeight="1" thickBot="1" x14ac:dyDescent="0.3">
      <c r="A93" s="165" t="s">
        <v>0</v>
      </c>
      <c r="B93" s="166" t="s">
        <v>5068</v>
      </c>
      <c r="C93" s="166" t="s">
        <v>1498</v>
      </c>
      <c r="D93" s="166" t="s">
        <v>4894</v>
      </c>
      <c r="E93" s="166">
        <v>170</v>
      </c>
      <c r="F93" s="166" t="s">
        <v>4893</v>
      </c>
      <c r="G93" s="166" t="s">
        <v>685</v>
      </c>
      <c r="H93" s="166" t="s">
        <v>3</v>
      </c>
      <c r="I93" s="166" t="s">
        <v>4881</v>
      </c>
      <c r="J93" s="180" t="s">
        <v>4991</v>
      </c>
      <c r="K93" s="167" t="str">
        <f t="shared" si="8"/>
        <v>TB93_B217131_AdministrationUnit_170_UnitNotProvided_bizrul_n</v>
      </c>
      <c r="L93" s="12"/>
      <c r="M93" s="12" t="s">
        <v>0</v>
      </c>
      <c r="N93" s="12"/>
      <c r="Q93" s="51" t="s">
        <v>4269</v>
      </c>
    </row>
    <row r="94" spans="1:17" s="2" customFormat="1" ht="11.45" customHeight="1" thickBot="1" x14ac:dyDescent="0.3">
      <c r="A94" s="165" t="s">
        <v>0</v>
      </c>
      <c r="B94" s="166" t="s">
        <v>5069</v>
      </c>
      <c r="C94" s="169" t="s">
        <v>1498</v>
      </c>
      <c r="D94" s="169" t="s">
        <v>4894</v>
      </c>
      <c r="E94" s="169">
        <v>171</v>
      </c>
      <c r="F94" s="169" t="s">
        <v>4893</v>
      </c>
      <c r="G94" s="169" t="s">
        <v>4896</v>
      </c>
      <c r="H94" s="169" t="s">
        <v>3</v>
      </c>
      <c r="I94" s="169" t="s">
        <v>4882</v>
      </c>
      <c r="J94" s="173" t="s">
        <v>4992</v>
      </c>
      <c r="K94" s="170" t="str">
        <f t="shared" ref="K94:K107" si="9">CONCATENATE(B94,"_",C94,"_",D94,"_",E94,"_",F94,"_",G94,"_",H94)</f>
        <v>TB94_B217131_AdministrationUnit_171_UnitNotProvided_s_n</v>
      </c>
      <c r="L94" s="12"/>
      <c r="M94" s="12" t="s">
        <v>0</v>
      </c>
      <c r="N94" s="12"/>
      <c r="Q94" s="51" t="s">
        <v>4269</v>
      </c>
    </row>
    <row r="95" spans="1:17" s="2" customFormat="1" ht="11.45" customHeight="1" thickBot="1" x14ac:dyDescent="0.3">
      <c r="A95" s="165" t="s">
        <v>0</v>
      </c>
      <c r="B95" s="166" t="s">
        <v>5070</v>
      </c>
      <c r="C95" s="169" t="s">
        <v>1498</v>
      </c>
      <c r="D95" s="169" t="s">
        <v>4894</v>
      </c>
      <c r="E95" s="169">
        <v>171</v>
      </c>
      <c r="F95" s="169" t="s">
        <v>4893</v>
      </c>
      <c r="G95" s="169" t="s">
        <v>4897</v>
      </c>
      <c r="H95" s="169" t="s">
        <v>3</v>
      </c>
      <c r="I95" s="169" t="s">
        <v>4882</v>
      </c>
      <c r="J95" s="173" t="s">
        <v>4993</v>
      </c>
      <c r="K95" s="170" t="str">
        <f t="shared" si="9"/>
        <v>TB95_B217131_AdministrationUnit_171_UnitNotProvided_min_n</v>
      </c>
      <c r="L95" s="12"/>
      <c r="M95" s="12" t="s">
        <v>0</v>
      </c>
      <c r="N95" s="12"/>
      <c r="Q95" s="51" t="s">
        <v>4269</v>
      </c>
    </row>
    <row r="96" spans="1:17" s="2" customFormat="1" ht="11.45" customHeight="1" thickBot="1" x14ac:dyDescent="0.3">
      <c r="A96" s="165" t="s">
        <v>0</v>
      </c>
      <c r="B96" s="166" t="s">
        <v>5071</v>
      </c>
      <c r="C96" s="169" t="s">
        <v>1498</v>
      </c>
      <c r="D96" s="169" t="s">
        <v>4894</v>
      </c>
      <c r="E96" s="169">
        <v>171</v>
      </c>
      <c r="F96" s="169" t="s">
        <v>4893</v>
      </c>
      <c r="G96" s="169" t="s">
        <v>4898</v>
      </c>
      <c r="H96" s="169" t="s">
        <v>3</v>
      </c>
      <c r="I96" s="169" t="s">
        <v>4882</v>
      </c>
      <c r="J96" s="173" t="s">
        <v>4994</v>
      </c>
      <c r="K96" s="170" t="str">
        <f t="shared" si="9"/>
        <v>TB96_B217131_AdministrationUnit_171_UnitNotProvided_h_n</v>
      </c>
      <c r="L96" s="12"/>
      <c r="M96" s="12" t="s">
        <v>0</v>
      </c>
      <c r="N96" s="12"/>
      <c r="Q96" s="51" t="s">
        <v>4269</v>
      </c>
    </row>
    <row r="97" spans="1:17" s="2" customFormat="1" ht="11.45" customHeight="1" thickBot="1" x14ac:dyDescent="0.3">
      <c r="A97" s="165" t="s">
        <v>0</v>
      </c>
      <c r="B97" s="166" t="s">
        <v>5072</v>
      </c>
      <c r="C97" s="169" t="s">
        <v>1498</v>
      </c>
      <c r="D97" s="169" t="s">
        <v>4894</v>
      </c>
      <c r="E97" s="169">
        <v>171</v>
      </c>
      <c r="F97" s="169" t="s">
        <v>4893</v>
      </c>
      <c r="G97" s="169" t="s">
        <v>4899</v>
      </c>
      <c r="H97" s="169" t="s">
        <v>3</v>
      </c>
      <c r="I97" s="169" t="s">
        <v>4882</v>
      </c>
      <c r="J97" s="173" t="s">
        <v>4995</v>
      </c>
      <c r="K97" s="170" t="str">
        <f t="shared" si="9"/>
        <v>TB97_B217131_AdministrationUnit_171_UnitNotProvided_d_n</v>
      </c>
      <c r="L97" s="12"/>
      <c r="M97" s="12" t="s">
        <v>0</v>
      </c>
      <c r="N97" s="12"/>
      <c r="Q97" s="51" t="s">
        <v>4269</v>
      </c>
    </row>
    <row r="98" spans="1:17" s="2" customFormat="1" ht="11.45" customHeight="1" thickBot="1" x14ac:dyDescent="0.3">
      <c r="A98" s="165" t="s">
        <v>0</v>
      </c>
      <c r="B98" s="166" t="s">
        <v>5073</v>
      </c>
      <c r="C98" s="169" t="s">
        <v>1498</v>
      </c>
      <c r="D98" s="169" t="s">
        <v>4894</v>
      </c>
      <c r="E98" s="169">
        <v>171</v>
      </c>
      <c r="F98" s="169" t="s">
        <v>4893</v>
      </c>
      <c r="G98" s="169" t="s">
        <v>4900</v>
      </c>
      <c r="H98" s="169" t="s">
        <v>3</v>
      </c>
      <c r="I98" s="169" t="s">
        <v>4882</v>
      </c>
      <c r="J98" s="173" t="s">
        <v>4996</v>
      </c>
      <c r="K98" s="170" t="str">
        <f t="shared" si="9"/>
        <v>TB98_B217131_AdministrationUnit_171_UnitNotProvided_mo_n</v>
      </c>
      <c r="L98" s="12"/>
      <c r="M98" s="12" t="s">
        <v>0</v>
      </c>
      <c r="N98" s="12"/>
      <c r="Q98" s="51" t="s">
        <v>4269</v>
      </c>
    </row>
    <row r="99" spans="1:17" s="2" customFormat="1" ht="11.45" customHeight="1" thickBot="1" x14ac:dyDescent="0.3">
      <c r="A99" s="165" t="s">
        <v>0</v>
      </c>
      <c r="B99" s="166" t="s">
        <v>5074</v>
      </c>
      <c r="C99" s="169" t="s">
        <v>1498</v>
      </c>
      <c r="D99" s="169" t="s">
        <v>4894</v>
      </c>
      <c r="E99" s="169">
        <v>171</v>
      </c>
      <c r="F99" s="169" t="s">
        <v>4893</v>
      </c>
      <c r="G99" s="169" t="s">
        <v>4895</v>
      </c>
      <c r="H99" s="169" t="s">
        <v>3</v>
      </c>
      <c r="I99" s="169" t="s">
        <v>4882</v>
      </c>
      <c r="J99" s="173" t="s">
        <v>4997</v>
      </c>
      <c r="K99" s="170" t="str">
        <f t="shared" ref="K99" si="10">CONCATENATE(B99,"_",C99,"_",D99,"_",E99,"_",F99,"_",G99,"_",H99)</f>
        <v>TB99_B217131_AdministrationUnit_171_UnitNotProvided_unkown_n</v>
      </c>
      <c r="L99" s="12"/>
      <c r="M99" s="12" t="s">
        <v>0</v>
      </c>
      <c r="N99" s="12"/>
      <c r="Q99" s="51" t="s">
        <v>4269</v>
      </c>
    </row>
    <row r="100" spans="1:17" s="2" customFormat="1" ht="11.45" customHeight="1" thickBot="1" x14ac:dyDescent="0.3">
      <c r="A100" s="165" t="s">
        <v>0</v>
      </c>
      <c r="B100" s="166" t="s">
        <v>5075</v>
      </c>
      <c r="C100" s="166" t="s">
        <v>4916</v>
      </c>
      <c r="D100" s="166" t="s">
        <v>4910</v>
      </c>
      <c r="E100" s="166">
        <v>172</v>
      </c>
      <c r="F100" s="166" t="s">
        <v>31</v>
      </c>
      <c r="G100" s="166" t="s">
        <v>878</v>
      </c>
      <c r="H100" s="166" t="s">
        <v>2</v>
      </c>
      <c r="I100" s="166" t="s">
        <v>145</v>
      </c>
      <c r="J100" s="166" t="s">
        <v>3126</v>
      </c>
      <c r="K100" s="167" t="str">
        <f t="shared" si="9"/>
        <v>TB100_B217132_firstExpDt_172_null_Optional_p</v>
      </c>
      <c r="L100" s="12"/>
      <c r="M100" s="12" t="s">
        <v>0</v>
      </c>
      <c r="N100" s="12"/>
      <c r="Q100" s="51" t="s">
        <v>5183</v>
      </c>
    </row>
    <row r="101" spans="1:17" s="2" customFormat="1" ht="11.45" customHeight="1" thickBot="1" x14ac:dyDescent="0.3">
      <c r="A101" s="165" t="s">
        <v>0</v>
      </c>
      <c r="B101" s="166" t="s">
        <v>5076</v>
      </c>
      <c r="C101" s="169" t="s">
        <v>4916</v>
      </c>
      <c r="D101" s="169" t="s">
        <v>4910</v>
      </c>
      <c r="E101" s="169">
        <v>172</v>
      </c>
      <c r="F101" s="169">
        <v>2012</v>
      </c>
      <c r="G101" s="169" t="s">
        <v>4902</v>
      </c>
      <c r="H101" s="169" t="s">
        <v>2</v>
      </c>
      <c r="I101" s="169" t="s">
        <v>4883</v>
      </c>
      <c r="J101" s="169" t="s">
        <v>4904</v>
      </c>
      <c r="K101" s="170" t="str">
        <f t="shared" si="9"/>
        <v>TB101_B217132_firstExpDt_172_2012_validYear_p</v>
      </c>
      <c r="L101" s="12"/>
      <c r="M101" s="12" t="s">
        <v>0</v>
      </c>
      <c r="N101" s="12"/>
      <c r="Q101" s="51" t="s">
        <v>5184</v>
      </c>
    </row>
    <row r="102" spans="1:17" s="2" customFormat="1" ht="11.45" customHeight="1" thickBot="1" x14ac:dyDescent="0.3">
      <c r="A102" s="165" t="s">
        <v>0</v>
      </c>
      <c r="B102" s="166" t="s">
        <v>5077</v>
      </c>
      <c r="C102" s="169" t="s">
        <v>4916</v>
      </c>
      <c r="D102" s="169" t="s">
        <v>4910</v>
      </c>
      <c r="E102" s="169">
        <v>172</v>
      </c>
      <c r="F102" s="169">
        <v>201202</v>
      </c>
      <c r="G102" s="169" t="s">
        <v>4903</v>
      </c>
      <c r="H102" s="169" t="s">
        <v>2</v>
      </c>
      <c r="I102" s="169" t="s">
        <v>4883</v>
      </c>
      <c r="J102" s="169" t="s">
        <v>4905</v>
      </c>
      <c r="K102" s="170" t="str">
        <f t="shared" si="9"/>
        <v>TB102_B217132_firstExpDt_172_201202_yyyyMM_p</v>
      </c>
      <c r="L102" s="12"/>
      <c r="M102" s="12" t="s">
        <v>0</v>
      </c>
      <c r="N102" s="12"/>
      <c r="Q102" s="51" t="s">
        <v>5185</v>
      </c>
    </row>
    <row r="103" spans="1:17" s="2" customFormat="1" ht="11.45" customHeight="1" thickBot="1" x14ac:dyDescent="0.3">
      <c r="A103" s="165" t="s">
        <v>0</v>
      </c>
      <c r="B103" s="166" t="s">
        <v>5078</v>
      </c>
      <c r="C103" s="169" t="s">
        <v>4916</v>
      </c>
      <c r="D103" s="169" t="s">
        <v>4910</v>
      </c>
      <c r="E103" s="169">
        <v>172</v>
      </c>
      <c r="F103" s="169">
        <v>20121225</v>
      </c>
      <c r="G103" s="169" t="s">
        <v>185</v>
      </c>
      <c r="H103" s="169" t="s">
        <v>2</v>
      </c>
      <c r="I103" s="169" t="s">
        <v>4883</v>
      </c>
      <c r="J103" s="169" t="s">
        <v>4906</v>
      </c>
      <c r="K103" s="170" t="str">
        <f t="shared" si="9"/>
        <v>TB103_B217132_firstExpDt_172_20121225_YYYYMMDD_p</v>
      </c>
      <c r="L103" s="12"/>
      <c r="M103" s="12" t="s">
        <v>0</v>
      </c>
      <c r="N103" s="12"/>
      <c r="Q103" s="51" t="s">
        <v>5186</v>
      </c>
    </row>
    <row r="104" spans="1:17" s="2" customFormat="1" ht="11.45" customHeight="1" thickBot="1" x14ac:dyDescent="0.3">
      <c r="A104" s="165" t="s">
        <v>0</v>
      </c>
      <c r="B104" s="166" t="s">
        <v>5079</v>
      </c>
      <c r="C104" s="169" t="s">
        <v>4916</v>
      </c>
      <c r="D104" s="169" t="s">
        <v>4910</v>
      </c>
      <c r="E104" s="169">
        <v>172</v>
      </c>
      <c r="F104" s="169" t="s">
        <v>4901</v>
      </c>
      <c r="G104" s="169" t="s">
        <v>184</v>
      </c>
      <c r="H104" s="169" t="s">
        <v>3</v>
      </c>
      <c r="I104" s="169" t="s">
        <v>4883</v>
      </c>
      <c r="J104" s="169" t="s">
        <v>4907</v>
      </c>
      <c r="K104" s="170" t="str">
        <f t="shared" si="9"/>
        <v>TB104_B217132_firstExpDt_172_Invald_20122512_YYYYDDMM_n</v>
      </c>
      <c r="L104" s="12"/>
      <c r="M104" s="12" t="s">
        <v>0</v>
      </c>
      <c r="N104" s="12"/>
      <c r="Q104" s="51" t="s">
        <v>4269</v>
      </c>
    </row>
    <row r="105" spans="1:17" s="2" customFormat="1" ht="11.45" customHeight="1" thickBot="1" x14ac:dyDescent="0.3">
      <c r="A105" s="165" t="s">
        <v>0</v>
      </c>
      <c r="B105" s="166" t="s">
        <v>5080</v>
      </c>
      <c r="C105" s="169" t="s">
        <v>4916</v>
      </c>
      <c r="D105" s="169" t="s">
        <v>4910</v>
      </c>
      <c r="E105" s="169">
        <v>173</v>
      </c>
      <c r="F105" s="169" t="s">
        <v>4912</v>
      </c>
      <c r="G105" s="169" t="s">
        <v>27</v>
      </c>
      <c r="H105" s="169" t="s">
        <v>3</v>
      </c>
      <c r="I105" s="169" t="s">
        <v>4884</v>
      </c>
      <c r="J105" s="173" t="s">
        <v>4913</v>
      </c>
      <c r="K105" s="170" t="str">
        <f t="shared" ref="K105:K106" si="11">CONCATENATE(B105,"_",C105,"_",D105,"_",E105,"_",F105,"_",G105,"_",H105)</f>
        <v>TB105_B217132_firstExpDt_173_FIrstExpLessThanLastExp_valid_n</v>
      </c>
      <c r="L105" s="12"/>
      <c r="M105" s="12" t="s">
        <v>0</v>
      </c>
      <c r="N105" s="12"/>
      <c r="Q105" s="51" t="s">
        <v>5187</v>
      </c>
    </row>
    <row r="106" spans="1:17" s="2" customFormat="1" ht="11.45" customHeight="1" thickBot="1" x14ac:dyDescent="0.3">
      <c r="A106" s="165" t="s">
        <v>0</v>
      </c>
      <c r="B106" s="166" t="s">
        <v>5081</v>
      </c>
      <c r="C106" s="169" t="s">
        <v>4916</v>
      </c>
      <c r="D106" s="169" t="s">
        <v>4910</v>
      </c>
      <c r="E106" s="169">
        <v>173</v>
      </c>
      <c r="F106" s="169" t="s">
        <v>4914</v>
      </c>
      <c r="G106" s="169" t="s">
        <v>27</v>
      </c>
      <c r="H106" s="169" t="s">
        <v>3</v>
      </c>
      <c r="I106" s="169" t="s">
        <v>4884</v>
      </c>
      <c r="J106" s="173" t="s">
        <v>4915</v>
      </c>
      <c r="K106" s="170" t="str">
        <f t="shared" si="11"/>
        <v>TB106_B217132_firstExpDt_173_FIrstExpEqlLastExp_valid_n</v>
      </c>
      <c r="L106" s="12"/>
      <c r="M106" s="12" t="s">
        <v>0</v>
      </c>
      <c r="N106" s="12"/>
      <c r="Q106" s="51" t="s">
        <v>5188</v>
      </c>
    </row>
    <row r="107" spans="1:17" s="2" customFormat="1" ht="11.45" customHeight="1" thickBot="1" x14ac:dyDescent="0.3">
      <c r="A107" s="165" t="s">
        <v>0</v>
      </c>
      <c r="B107" s="166" t="s">
        <v>5082</v>
      </c>
      <c r="C107" s="169" t="s">
        <v>4916</v>
      </c>
      <c r="D107" s="169" t="s">
        <v>4910</v>
      </c>
      <c r="E107" s="169">
        <v>173</v>
      </c>
      <c r="F107" s="169" t="s">
        <v>4908</v>
      </c>
      <c r="G107" s="169" t="s">
        <v>4909</v>
      </c>
      <c r="H107" s="169" t="s">
        <v>3</v>
      </c>
      <c r="I107" s="169" t="s">
        <v>4884</v>
      </c>
      <c r="J107" s="173" t="s">
        <v>4911</v>
      </c>
      <c r="K107" s="170" t="str">
        <f t="shared" si="9"/>
        <v>TB107_B217132_firstExpDt_173_FIrstExpGrtThanLastExp_inval_n</v>
      </c>
      <c r="L107" s="12"/>
      <c r="M107" s="12" t="s">
        <v>0</v>
      </c>
      <c r="N107" s="12"/>
      <c r="Q107" s="51" t="s">
        <v>5188</v>
      </c>
    </row>
    <row r="108" spans="1:17" s="2" customFormat="1" ht="11.45" customHeight="1" thickBot="1" x14ac:dyDescent="0.3">
      <c r="A108" s="165" t="s">
        <v>0</v>
      </c>
      <c r="B108" s="166" t="s">
        <v>5083</v>
      </c>
      <c r="C108" s="169" t="s">
        <v>4916</v>
      </c>
      <c r="D108" s="169" t="s">
        <v>4910</v>
      </c>
      <c r="E108" s="169">
        <v>174</v>
      </c>
      <c r="F108" s="169" t="s">
        <v>4917</v>
      </c>
      <c r="G108" s="169" t="s">
        <v>4909</v>
      </c>
      <c r="H108" s="169" t="s">
        <v>3</v>
      </c>
      <c r="I108" s="169" t="s">
        <v>4885</v>
      </c>
      <c r="J108" s="173" t="s">
        <v>4918</v>
      </c>
      <c r="K108" s="170" t="str">
        <f t="shared" ref="K108:K120" si="12">CONCATENATE(B108,"_",C108,"_",D108,"_",E108,"_",F108,"_",G108,"_",H108)</f>
        <v>TB108_B217132_firstExpDt_174_futuredt_inval_n</v>
      </c>
      <c r="L108" s="12"/>
      <c r="M108" s="12" t="s">
        <v>0</v>
      </c>
      <c r="N108" s="12"/>
      <c r="Q108" s="51" t="s">
        <v>5189</v>
      </c>
    </row>
    <row r="109" spans="1:17" s="2" customFormat="1" ht="11.45" customHeight="1" thickBot="1" x14ac:dyDescent="0.3">
      <c r="A109" s="165" t="s">
        <v>0</v>
      </c>
      <c r="B109" s="166" t="s">
        <v>5084</v>
      </c>
      <c r="C109" s="166" t="s">
        <v>4919</v>
      </c>
      <c r="D109" s="166" t="s">
        <v>4920</v>
      </c>
      <c r="E109" s="166">
        <v>175</v>
      </c>
      <c r="F109" s="166" t="s">
        <v>31</v>
      </c>
      <c r="G109" s="166" t="s">
        <v>878</v>
      </c>
      <c r="H109" s="166" t="s">
        <v>2</v>
      </c>
      <c r="I109" s="166" t="s">
        <v>145</v>
      </c>
      <c r="J109" s="166" t="s">
        <v>3127</v>
      </c>
      <c r="K109" s="167" t="str">
        <f t="shared" si="12"/>
        <v>TB109_B217133_lastExpDt_175_null_Optional_p</v>
      </c>
      <c r="L109" s="12"/>
      <c r="M109" s="12" t="s">
        <v>0</v>
      </c>
      <c r="N109" s="12"/>
      <c r="Q109" s="51" t="s">
        <v>5190</v>
      </c>
    </row>
    <row r="110" spans="1:17" s="2" customFormat="1" ht="11.45" customHeight="1" thickBot="1" x14ac:dyDescent="0.3">
      <c r="A110" s="165" t="s">
        <v>0</v>
      </c>
      <c r="B110" s="166" t="s">
        <v>5085</v>
      </c>
      <c r="C110" s="169" t="s">
        <v>4919</v>
      </c>
      <c r="D110" s="169" t="s">
        <v>4920</v>
      </c>
      <c r="E110" s="169">
        <v>175</v>
      </c>
      <c r="F110" s="169">
        <v>2012</v>
      </c>
      <c r="G110" s="169" t="s">
        <v>4902</v>
      </c>
      <c r="H110" s="169" t="s">
        <v>2</v>
      </c>
      <c r="I110" s="169" t="s">
        <v>4883</v>
      </c>
      <c r="J110" s="169" t="s">
        <v>4921</v>
      </c>
      <c r="K110" s="170" t="str">
        <f t="shared" si="12"/>
        <v>TB110_B217133_lastExpDt_175_2012_validYear_p</v>
      </c>
      <c r="L110" s="12"/>
      <c r="M110" s="12" t="s">
        <v>0</v>
      </c>
      <c r="N110" s="12"/>
      <c r="Q110" s="51" t="s">
        <v>5188</v>
      </c>
    </row>
    <row r="111" spans="1:17" s="2" customFormat="1" ht="11.45" customHeight="1" thickBot="1" x14ac:dyDescent="0.3">
      <c r="A111" s="165" t="s">
        <v>0</v>
      </c>
      <c r="B111" s="166" t="s">
        <v>5086</v>
      </c>
      <c r="C111" s="169" t="s">
        <v>4919</v>
      </c>
      <c r="D111" s="169" t="s">
        <v>4920</v>
      </c>
      <c r="E111" s="169">
        <v>175</v>
      </c>
      <c r="F111" s="169">
        <v>201202</v>
      </c>
      <c r="G111" s="169" t="s">
        <v>4903</v>
      </c>
      <c r="H111" s="169" t="s">
        <v>2</v>
      </c>
      <c r="I111" s="169" t="s">
        <v>4883</v>
      </c>
      <c r="J111" s="169" t="s">
        <v>4922</v>
      </c>
      <c r="K111" s="170" t="str">
        <f t="shared" si="12"/>
        <v>TB111_B217133_lastExpDt_175_201202_yyyyMM_p</v>
      </c>
      <c r="L111" s="12"/>
      <c r="M111" s="12" t="s">
        <v>0</v>
      </c>
      <c r="N111" s="12"/>
      <c r="Q111" s="51" t="s">
        <v>5188</v>
      </c>
    </row>
    <row r="112" spans="1:17" s="2" customFormat="1" ht="11.45" customHeight="1" thickBot="1" x14ac:dyDescent="0.3">
      <c r="A112" s="165" t="s">
        <v>0</v>
      </c>
      <c r="B112" s="166" t="s">
        <v>5087</v>
      </c>
      <c r="C112" s="169" t="s">
        <v>4919</v>
      </c>
      <c r="D112" s="169" t="s">
        <v>4920</v>
      </c>
      <c r="E112" s="169">
        <v>175</v>
      </c>
      <c r="F112" s="169">
        <v>20121225</v>
      </c>
      <c r="G112" s="169" t="s">
        <v>185</v>
      </c>
      <c r="H112" s="169" t="s">
        <v>2</v>
      </c>
      <c r="I112" s="169" t="s">
        <v>4883</v>
      </c>
      <c r="J112" s="169" t="s">
        <v>4923</v>
      </c>
      <c r="K112" s="170" t="str">
        <f t="shared" si="12"/>
        <v>TB112_B217133_lastExpDt_175_20121225_YYYYMMDD_p</v>
      </c>
      <c r="L112" s="12"/>
      <c r="M112" s="12" t="s">
        <v>0</v>
      </c>
      <c r="N112" s="12"/>
      <c r="Q112" s="51" t="s">
        <v>5188</v>
      </c>
    </row>
    <row r="113" spans="1:17" s="2" customFormat="1" ht="11.45" customHeight="1" thickBot="1" x14ac:dyDescent="0.3">
      <c r="A113" s="165" t="s">
        <v>0</v>
      </c>
      <c r="B113" s="166" t="s">
        <v>5088</v>
      </c>
      <c r="C113" s="169" t="s">
        <v>4919</v>
      </c>
      <c r="D113" s="169" t="s">
        <v>4920</v>
      </c>
      <c r="E113" s="169">
        <v>175</v>
      </c>
      <c r="F113" s="169" t="s">
        <v>4901</v>
      </c>
      <c r="G113" s="169" t="s">
        <v>184</v>
      </c>
      <c r="H113" s="169" t="s">
        <v>3</v>
      </c>
      <c r="I113" s="169" t="s">
        <v>4883</v>
      </c>
      <c r="J113" s="169" t="s">
        <v>4924</v>
      </c>
      <c r="K113" s="170" t="str">
        <f t="shared" si="12"/>
        <v>TB113_B217133_lastExpDt_175_Invald_20122512_YYYYDDMM_n</v>
      </c>
      <c r="L113" s="12"/>
      <c r="M113" s="12" t="s">
        <v>0</v>
      </c>
      <c r="N113" s="12"/>
      <c r="Q113" s="51" t="s">
        <v>4269</v>
      </c>
    </row>
    <row r="114" spans="1:17" s="2" customFormat="1" ht="11.45" customHeight="1" thickBot="1" x14ac:dyDescent="0.3">
      <c r="A114" s="165" t="s">
        <v>0</v>
      </c>
      <c r="B114" s="166" t="s">
        <v>5089</v>
      </c>
      <c r="C114" s="169" t="s">
        <v>4919</v>
      </c>
      <c r="D114" s="169" t="s">
        <v>4920</v>
      </c>
      <c r="E114" s="169">
        <v>176</v>
      </c>
      <c r="F114" s="169" t="s">
        <v>4917</v>
      </c>
      <c r="G114" s="169" t="s">
        <v>4909</v>
      </c>
      <c r="H114" s="169" t="s">
        <v>3</v>
      </c>
      <c r="I114" s="169" t="s">
        <v>4885</v>
      </c>
      <c r="J114" s="173" t="s">
        <v>4925</v>
      </c>
      <c r="K114" s="170" t="str">
        <f t="shared" ref="K114" si="13">CONCATENATE(B114,"_",C114,"_",D114,"_",E114,"_",F114,"_",G114,"_",H114)</f>
        <v>TB114_B217133_lastExpDt_176_futuredt_inval_n</v>
      </c>
      <c r="L114" s="12"/>
      <c r="M114" s="12" t="s">
        <v>0</v>
      </c>
      <c r="N114" s="12"/>
      <c r="Q114" s="51" t="s">
        <v>4269</v>
      </c>
    </row>
    <row r="115" spans="1:17" s="2" customFormat="1" ht="11.45" customHeight="1" thickBot="1" x14ac:dyDescent="0.3">
      <c r="A115" s="165" t="s">
        <v>0</v>
      </c>
      <c r="B115" s="166" t="s">
        <v>5090</v>
      </c>
      <c r="C115" s="166" t="s">
        <v>1525</v>
      </c>
      <c r="D115" s="166" t="s">
        <v>1526</v>
      </c>
      <c r="E115" s="166">
        <v>177</v>
      </c>
      <c r="F115" s="166">
        <v>0</v>
      </c>
      <c r="G115" s="166" t="s">
        <v>239</v>
      </c>
      <c r="H115" s="166" t="s">
        <v>2</v>
      </c>
      <c r="I115" s="166" t="s">
        <v>4926</v>
      </c>
      <c r="J115" s="166" t="s">
        <v>1527</v>
      </c>
      <c r="K115" s="167" t="str">
        <f t="shared" si="12"/>
        <v>TB115_B221_ActiveIngredient_177_0_len_p</v>
      </c>
      <c r="L115" s="12"/>
      <c r="M115" s="12" t="s">
        <v>0</v>
      </c>
      <c r="N115" s="12"/>
      <c r="Q115" s="51" t="s">
        <v>5191</v>
      </c>
    </row>
    <row r="116" spans="1:17" s="2" customFormat="1" ht="11.45" customHeight="1" thickBot="1" x14ac:dyDescent="0.3">
      <c r="A116" s="165" t="s">
        <v>0</v>
      </c>
      <c r="B116" s="166" t="s">
        <v>5091</v>
      </c>
      <c r="C116" s="169" t="s">
        <v>1525</v>
      </c>
      <c r="D116" s="169" t="s">
        <v>1526</v>
      </c>
      <c r="E116" s="169">
        <v>177</v>
      </c>
      <c r="F116" s="169">
        <v>1</v>
      </c>
      <c r="G116" s="169" t="s">
        <v>239</v>
      </c>
      <c r="H116" s="169" t="s">
        <v>2</v>
      </c>
      <c r="I116" s="169" t="s">
        <v>4926</v>
      </c>
      <c r="J116" s="169" t="s">
        <v>1528</v>
      </c>
      <c r="K116" s="170" t="str">
        <f t="shared" si="12"/>
        <v>TB116_B221_ActiveIngredient_177_1_len_p</v>
      </c>
      <c r="L116" s="12"/>
      <c r="M116" s="12" t="s">
        <v>0</v>
      </c>
      <c r="N116" s="12"/>
      <c r="Q116" s="51" t="s">
        <v>5192</v>
      </c>
    </row>
    <row r="117" spans="1:17" s="2" customFormat="1" ht="11.45" customHeight="1" thickBot="1" x14ac:dyDescent="0.3">
      <c r="A117" s="165" t="s">
        <v>0</v>
      </c>
      <c r="B117" s="166" t="s">
        <v>5092</v>
      </c>
      <c r="C117" s="169" t="s">
        <v>1525</v>
      </c>
      <c r="D117" s="169" t="s">
        <v>1526</v>
      </c>
      <c r="E117" s="169">
        <v>177</v>
      </c>
      <c r="F117" s="169">
        <v>199</v>
      </c>
      <c r="G117" s="169" t="s">
        <v>239</v>
      </c>
      <c r="H117" s="169" t="s">
        <v>2</v>
      </c>
      <c r="I117" s="169" t="s">
        <v>4926</v>
      </c>
      <c r="J117" s="169" t="s">
        <v>1529</v>
      </c>
      <c r="K117" s="170" t="str">
        <f t="shared" si="12"/>
        <v>TB117_B221_ActiveIngredient_177_199_len_p</v>
      </c>
      <c r="L117" s="12"/>
      <c r="M117" s="12" t="s">
        <v>0</v>
      </c>
      <c r="N117" s="12"/>
      <c r="Q117" s="51" t="s">
        <v>5193</v>
      </c>
    </row>
    <row r="118" spans="1:17" s="2" customFormat="1" ht="11.45" customHeight="1" thickBot="1" x14ac:dyDescent="0.3">
      <c r="A118" s="165" t="s">
        <v>0</v>
      </c>
      <c r="B118" s="166" t="s">
        <v>5093</v>
      </c>
      <c r="C118" s="169" t="s">
        <v>1525</v>
      </c>
      <c r="D118" s="169" t="s">
        <v>1526</v>
      </c>
      <c r="E118" s="169">
        <v>177</v>
      </c>
      <c r="F118" s="169">
        <v>200</v>
      </c>
      <c r="G118" s="169" t="s">
        <v>239</v>
      </c>
      <c r="H118" s="169" t="s">
        <v>2</v>
      </c>
      <c r="I118" s="169" t="s">
        <v>4926</v>
      </c>
      <c r="J118" s="169" t="s">
        <v>1530</v>
      </c>
      <c r="K118" s="170" t="str">
        <f t="shared" si="12"/>
        <v>TB118_B221_ActiveIngredient_177_200_len_p</v>
      </c>
      <c r="L118" s="12"/>
      <c r="M118" s="12" t="s">
        <v>0</v>
      </c>
      <c r="N118" s="12"/>
      <c r="Q118" s="51" t="s">
        <v>5194</v>
      </c>
    </row>
    <row r="119" spans="1:17" s="2" customFormat="1" ht="11.45" customHeight="1" thickBot="1" x14ac:dyDescent="0.3">
      <c r="A119" s="165" t="s">
        <v>0</v>
      </c>
      <c r="B119" s="166" t="s">
        <v>5094</v>
      </c>
      <c r="C119" s="169" t="s">
        <v>1525</v>
      </c>
      <c r="D119" s="169" t="s">
        <v>1526</v>
      </c>
      <c r="E119" s="169">
        <v>177</v>
      </c>
      <c r="F119" s="169">
        <v>201</v>
      </c>
      <c r="G119" s="169" t="s">
        <v>239</v>
      </c>
      <c r="H119" s="169" t="s">
        <v>3</v>
      </c>
      <c r="I119" s="169" t="s">
        <v>4926</v>
      </c>
      <c r="J119" s="169" t="s">
        <v>1531</v>
      </c>
      <c r="K119" s="170" t="str">
        <f t="shared" si="12"/>
        <v>TB119_B221_ActiveIngredient_177_201_len_n</v>
      </c>
      <c r="L119" s="12"/>
      <c r="M119" s="12" t="s">
        <v>0</v>
      </c>
      <c r="N119" s="12"/>
      <c r="Q119" s="51" t="s">
        <v>5195</v>
      </c>
    </row>
    <row r="120" spans="1:17" s="2" customFormat="1" ht="11.45" customHeight="1" thickBot="1" x14ac:dyDescent="0.3">
      <c r="A120" s="165" t="s">
        <v>0</v>
      </c>
      <c r="B120" s="166" t="s">
        <v>5095</v>
      </c>
      <c r="C120" s="171" t="s">
        <v>1525</v>
      </c>
      <c r="D120" s="171" t="s">
        <v>1526</v>
      </c>
      <c r="E120" s="171">
        <v>178</v>
      </c>
      <c r="F120" s="171" t="s">
        <v>669</v>
      </c>
      <c r="G120" s="171" t="s">
        <v>4799</v>
      </c>
      <c r="H120" s="171" t="s">
        <v>4929</v>
      </c>
      <c r="I120" s="171" t="s">
        <v>4927</v>
      </c>
      <c r="J120" s="171" t="s">
        <v>4928</v>
      </c>
      <c r="K120" s="172" t="str">
        <f t="shared" si="12"/>
        <v>TB120_B221_ActiveIngredient_178_unknown_lookup_w</v>
      </c>
      <c r="L120" s="12"/>
      <c r="M120" s="12" t="s">
        <v>0</v>
      </c>
      <c r="N120" s="12"/>
      <c r="Q120" s="51" t="s">
        <v>5196</v>
      </c>
    </row>
    <row r="121" spans="1:17" s="2" customFormat="1" ht="11.45" customHeight="1" thickBot="1" x14ac:dyDescent="0.3">
      <c r="A121" s="165" t="s">
        <v>0</v>
      </c>
      <c r="B121" s="166" t="s">
        <v>5096</v>
      </c>
      <c r="C121" s="169" t="s">
        <v>1532</v>
      </c>
      <c r="D121" s="169" t="s">
        <v>4960</v>
      </c>
      <c r="E121" s="169">
        <v>179</v>
      </c>
      <c r="F121" s="178" t="s">
        <v>31</v>
      </c>
      <c r="G121" s="169" t="s">
        <v>121</v>
      </c>
      <c r="H121" s="169" t="s">
        <v>2</v>
      </c>
      <c r="I121" s="173" t="s">
        <v>4835</v>
      </c>
      <c r="J121" s="169" t="s">
        <v>3131</v>
      </c>
      <c r="K121" s="170" t="str">
        <f t="shared" ref="K121:K128" si="14">CONCATENATE(B121,"_",C121,"_",D121,"_",E121,"_",F121,"_",G121,"_",H121)</f>
        <v>TB121_B2211_NumValueOfIngredient_179_null_optional_p</v>
      </c>
      <c r="L121" s="12"/>
      <c r="M121" s="12" t="s">
        <v>0</v>
      </c>
      <c r="N121" s="12"/>
      <c r="Q121" s="51" t="s">
        <v>4269</v>
      </c>
    </row>
    <row r="122" spans="1:17" s="2" customFormat="1" ht="11.45" customHeight="1" thickBot="1" x14ac:dyDescent="0.3">
      <c r="A122" s="165" t="s">
        <v>0</v>
      </c>
      <c r="B122" s="166" t="s">
        <v>5097</v>
      </c>
      <c r="C122" s="169" t="s">
        <v>1532</v>
      </c>
      <c r="D122" s="169" t="s">
        <v>4960</v>
      </c>
      <c r="E122" s="169">
        <v>179</v>
      </c>
      <c r="F122" s="178" t="s">
        <v>4830</v>
      </c>
      <c r="G122" s="169" t="s">
        <v>685</v>
      </c>
      <c r="H122" s="169" t="s">
        <v>2</v>
      </c>
      <c r="I122" s="173" t="s">
        <v>4835</v>
      </c>
      <c r="J122" s="169" t="s">
        <v>4934</v>
      </c>
      <c r="K122" s="170" t="str">
        <f t="shared" si="14"/>
        <v>TB122_B2211_NumValueOfIngredient_179_123456789111_bizrul_p</v>
      </c>
      <c r="L122" s="12"/>
      <c r="M122" s="12" t="s">
        <v>0</v>
      </c>
      <c r="N122" s="12"/>
      <c r="Q122" s="51" t="s">
        <v>5197</v>
      </c>
    </row>
    <row r="123" spans="1:17" s="2" customFormat="1" ht="11.45" customHeight="1" thickBot="1" x14ac:dyDescent="0.3">
      <c r="A123" s="165" t="s">
        <v>0</v>
      </c>
      <c r="B123" s="166" t="s">
        <v>5098</v>
      </c>
      <c r="C123" s="169" t="s">
        <v>1532</v>
      </c>
      <c r="D123" s="169" t="s">
        <v>4960</v>
      </c>
      <c r="E123" s="169">
        <v>179</v>
      </c>
      <c r="F123" s="178" t="s">
        <v>4832</v>
      </c>
      <c r="G123" s="169" t="s">
        <v>685</v>
      </c>
      <c r="H123" s="169" t="s">
        <v>3</v>
      </c>
      <c r="I123" s="173" t="s">
        <v>4834</v>
      </c>
      <c r="J123" s="169" t="s">
        <v>4935</v>
      </c>
      <c r="K123" s="170" t="str">
        <f t="shared" si="14"/>
        <v>TB123_B2211_NumValueOfIngredient_179_1234567891113_bizrul_n</v>
      </c>
      <c r="L123" s="12"/>
      <c r="M123" s="12" t="s">
        <v>0</v>
      </c>
      <c r="N123" s="12"/>
      <c r="Q123" s="51" t="s">
        <v>5198</v>
      </c>
    </row>
    <row r="124" spans="1:17" s="2" customFormat="1" ht="11.45" customHeight="1" thickBot="1" x14ac:dyDescent="0.3">
      <c r="A124" s="165" t="s">
        <v>0</v>
      </c>
      <c r="B124" s="166" t="s">
        <v>5099</v>
      </c>
      <c r="C124" s="169" t="s">
        <v>1532</v>
      </c>
      <c r="D124" s="169" t="s">
        <v>4960</v>
      </c>
      <c r="E124" s="169">
        <v>180</v>
      </c>
      <c r="F124" s="178" t="s">
        <v>4833</v>
      </c>
      <c r="G124" s="169" t="s">
        <v>685</v>
      </c>
      <c r="H124" s="169" t="s">
        <v>3</v>
      </c>
      <c r="I124" s="173" t="s">
        <v>4839</v>
      </c>
      <c r="J124" s="169" t="s">
        <v>4936</v>
      </c>
      <c r="K124" s="170" t="str">
        <f t="shared" si="14"/>
        <v>TB124_B2211_NumValueOfIngredient_180_12345678.9112_bizrul_n</v>
      </c>
      <c r="L124" s="12"/>
      <c r="M124" s="12" t="s">
        <v>0</v>
      </c>
      <c r="N124" s="12"/>
      <c r="Q124" s="51" t="s">
        <v>5198</v>
      </c>
    </row>
    <row r="125" spans="1:17" s="2" customFormat="1" ht="11.45" customHeight="1" thickBot="1" x14ac:dyDescent="0.3">
      <c r="A125" s="165" t="s">
        <v>0</v>
      </c>
      <c r="B125" s="166" t="s">
        <v>5100</v>
      </c>
      <c r="C125" s="169" t="s">
        <v>1532</v>
      </c>
      <c r="D125" s="169" t="s">
        <v>4960</v>
      </c>
      <c r="E125" s="169">
        <v>180</v>
      </c>
      <c r="F125" s="178" t="s">
        <v>4836</v>
      </c>
      <c r="G125" s="169" t="s">
        <v>685</v>
      </c>
      <c r="H125" s="169" t="s">
        <v>2</v>
      </c>
      <c r="I125" s="173" t="s">
        <v>4840</v>
      </c>
      <c r="J125" s="169" t="s">
        <v>4937</v>
      </c>
      <c r="K125" s="170" t="str">
        <f t="shared" si="14"/>
        <v>TB125_B2211_NumValueOfIngredient_180_1234567.89112_bizrul_p</v>
      </c>
      <c r="L125" s="12"/>
      <c r="M125" s="12" t="s">
        <v>0</v>
      </c>
      <c r="N125" s="12"/>
      <c r="Q125" s="51" t="s">
        <v>5198</v>
      </c>
    </row>
    <row r="126" spans="1:17" s="2" customFormat="1" ht="11.45" customHeight="1" thickBot="1" x14ac:dyDescent="0.3">
      <c r="A126" s="165" t="s">
        <v>0</v>
      </c>
      <c r="B126" s="166" t="s">
        <v>5101</v>
      </c>
      <c r="C126" s="169" t="s">
        <v>1532</v>
      </c>
      <c r="D126" s="169" t="s">
        <v>4960</v>
      </c>
      <c r="E126" s="169">
        <v>179</v>
      </c>
      <c r="F126" s="178" t="s">
        <v>4845</v>
      </c>
      <c r="G126" s="169" t="s">
        <v>685</v>
      </c>
      <c r="H126" s="169" t="s">
        <v>2</v>
      </c>
      <c r="I126" s="173" t="s">
        <v>4840</v>
      </c>
      <c r="J126" s="169" t="s">
        <v>4938</v>
      </c>
      <c r="K126" s="170" t="str">
        <f t="shared" si="14"/>
        <v>TB126_B2211_NumValueOfIngredient_179_0_bizrul_p</v>
      </c>
      <c r="L126" s="12"/>
      <c r="M126" s="12" t="s">
        <v>0</v>
      </c>
      <c r="N126" s="12"/>
      <c r="Q126" s="51" t="s">
        <v>5197</v>
      </c>
    </row>
    <row r="127" spans="1:17" s="2" customFormat="1" ht="11.45" customHeight="1" thickBot="1" x14ac:dyDescent="0.3">
      <c r="A127" s="165" t="s">
        <v>0</v>
      </c>
      <c r="B127" s="166" t="s">
        <v>5102</v>
      </c>
      <c r="C127" s="169" t="s">
        <v>1532</v>
      </c>
      <c r="D127" s="169" t="s">
        <v>4960</v>
      </c>
      <c r="E127" s="169">
        <v>180</v>
      </c>
      <c r="F127" s="178" t="s">
        <v>4846</v>
      </c>
      <c r="G127" s="169" t="s">
        <v>685</v>
      </c>
      <c r="H127" s="169" t="s">
        <v>2</v>
      </c>
      <c r="I127" s="173" t="s">
        <v>4840</v>
      </c>
      <c r="J127" s="169" t="s">
        <v>4939</v>
      </c>
      <c r="K127" s="170" t="str">
        <f t="shared" si="14"/>
        <v>TB127_B2211_NumValueOfIngredient_180_-1_bizrul_p</v>
      </c>
      <c r="L127" s="12"/>
      <c r="M127" s="12" t="s">
        <v>0</v>
      </c>
      <c r="N127" s="12"/>
      <c r="Q127" s="51" t="s">
        <v>4269</v>
      </c>
    </row>
    <row r="128" spans="1:17" s="2" customFormat="1" ht="11.45" customHeight="1" thickBot="1" x14ac:dyDescent="0.3">
      <c r="A128" s="165" t="s">
        <v>0</v>
      </c>
      <c r="B128" s="166" t="s">
        <v>5103</v>
      </c>
      <c r="C128" s="171" t="s">
        <v>1532</v>
      </c>
      <c r="D128" s="171" t="s">
        <v>4960</v>
      </c>
      <c r="E128" s="171">
        <v>180</v>
      </c>
      <c r="F128" s="181" t="s">
        <v>4838</v>
      </c>
      <c r="G128" s="171" t="s">
        <v>685</v>
      </c>
      <c r="H128" s="171" t="s">
        <v>2</v>
      </c>
      <c r="I128" s="182" t="s">
        <v>4837</v>
      </c>
      <c r="J128" s="171" t="s">
        <v>4940</v>
      </c>
      <c r="K128" s="172" t="str">
        <f t="shared" si="14"/>
        <v>TB128_B2211_NumValueOfIngredient_180_1.1_bizrul_p</v>
      </c>
      <c r="L128" s="12"/>
      <c r="M128" s="12" t="s">
        <v>0</v>
      </c>
      <c r="N128" s="12"/>
      <c r="Q128" s="51" t="s">
        <v>5199</v>
      </c>
    </row>
    <row r="129" spans="1:17" s="2" customFormat="1" ht="11.45" customHeight="1" thickBot="1" x14ac:dyDescent="0.3">
      <c r="A129" s="165" t="s">
        <v>0</v>
      </c>
      <c r="B129" s="166" t="s">
        <v>5104</v>
      </c>
      <c r="C129" s="169" t="s">
        <v>1539</v>
      </c>
      <c r="D129" s="169" t="s">
        <v>4961</v>
      </c>
      <c r="E129" s="169">
        <v>181</v>
      </c>
      <c r="F129" s="169" t="s">
        <v>4941</v>
      </c>
      <c r="G129" s="169" t="s">
        <v>878</v>
      </c>
      <c r="H129" s="169" t="s">
        <v>2</v>
      </c>
      <c r="I129" s="169" t="s">
        <v>4849</v>
      </c>
      <c r="J129" s="173" t="s">
        <v>4942</v>
      </c>
      <c r="K129" s="170" t="str">
        <f t="shared" ref="K129:K135" si="15">CONCATENATE(B129,"_",C129,"_",D129,"_",E129,"_",F129,"_",G129,"_",H129)</f>
        <v>TB129_B22111_NumUnitOfIngredient_181_mandatoryif_Optional_p</v>
      </c>
      <c r="L129" s="12"/>
      <c r="M129" s="12" t="s">
        <v>0</v>
      </c>
      <c r="N129" s="12"/>
      <c r="Q129" s="51" t="s">
        <v>4269</v>
      </c>
    </row>
    <row r="130" spans="1:17" s="2" customFormat="1" ht="11.45" customHeight="1" thickBot="1" x14ac:dyDescent="0.3">
      <c r="A130" s="165" t="s">
        <v>0</v>
      </c>
      <c r="B130" s="166" t="s">
        <v>5105</v>
      </c>
      <c r="C130" s="169" t="s">
        <v>1539</v>
      </c>
      <c r="D130" s="169" t="s">
        <v>4961</v>
      </c>
      <c r="E130" s="169">
        <v>181</v>
      </c>
      <c r="F130" s="169" t="s">
        <v>4941</v>
      </c>
      <c r="G130" s="169" t="s">
        <v>878</v>
      </c>
      <c r="H130" s="169" t="s">
        <v>3</v>
      </c>
      <c r="I130" s="169" t="s">
        <v>4850</v>
      </c>
      <c r="J130" s="173" t="s">
        <v>4943</v>
      </c>
      <c r="K130" s="170" t="str">
        <f t="shared" si="15"/>
        <v>TB130_B22111_NumUnitOfIngredient_181_mandatoryif_Optional_n</v>
      </c>
      <c r="L130" s="12"/>
      <c r="M130" s="12" t="s">
        <v>0</v>
      </c>
      <c r="N130" s="12"/>
      <c r="Q130" s="51" t="s">
        <v>4269</v>
      </c>
    </row>
    <row r="131" spans="1:17" s="2" customFormat="1" ht="11.45" customHeight="1" thickBot="1" x14ac:dyDescent="0.3">
      <c r="A131" s="165" t="s">
        <v>0</v>
      </c>
      <c r="B131" s="166" t="s">
        <v>5106</v>
      </c>
      <c r="C131" s="169" t="s">
        <v>1539</v>
      </c>
      <c r="D131" s="169" t="s">
        <v>4961</v>
      </c>
      <c r="E131" s="169">
        <v>182</v>
      </c>
      <c r="F131" s="177" t="s">
        <v>4945</v>
      </c>
      <c r="G131" s="169" t="s">
        <v>4799</v>
      </c>
      <c r="H131" s="169" t="s">
        <v>2</v>
      </c>
      <c r="I131" s="169" t="s">
        <v>4850</v>
      </c>
      <c r="J131" s="173" t="s">
        <v>4952</v>
      </c>
      <c r="K131" s="170" t="str">
        <f t="shared" si="15"/>
        <v>TB131_B22111_NumUnitOfIngredient_182_mg_lookup_p</v>
      </c>
      <c r="L131" s="12"/>
      <c r="M131" s="12" t="s">
        <v>0</v>
      </c>
      <c r="N131" s="12"/>
      <c r="Q131" s="51" t="s">
        <v>5200</v>
      </c>
    </row>
    <row r="132" spans="1:17" s="2" customFormat="1" ht="11.45" customHeight="1" thickBot="1" x14ac:dyDescent="0.3">
      <c r="A132" s="165" t="s">
        <v>0</v>
      </c>
      <c r="B132" s="166" t="s">
        <v>5107</v>
      </c>
      <c r="C132" s="169" t="s">
        <v>1539</v>
      </c>
      <c r="D132" s="169" t="s">
        <v>4961</v>
      </c>
      <c r="E132" s="169">
        <v>182</v>
      </c>
      <c r="F132" s="177" t="s">
        <v>4946</v>
      </c>
      <c r="G132" s="169" t="s">
        <v>4799</v>
      </c>
      <c r="H132" s="169" t="s">
        <v>2</v>
      </c>
      <c r="I132" s="169" t="s">
        <v>4850</v>
      </c>
      <c r="J132" s="173" t="s">
        <v>4953</v>
      </c>
      <c r="K132" s="170" t="str">
        <f t="shared" si="15"/>
        <v>TB132_B22111_NumUnitOfIngredient_182_ug_lookup_p</v>
      </c>
      <c r="L132" s="12"/>
      <c r="M132" s="12" t="s">
        <v>0</v>
      </c>
      <c r="N132" s="12"/>
      <c r="Q132" s="51" t="s">
        <v>5201</v>
      </c>
    </row>
    <row r="133" spans="1:17" s="2" customFormat="1" ht="11.45" customHeight="1" thickBot="1" x14ac:dyDescent="0.3">
      <c r="A133" s="165" t="s">
        <v>0</v>
      </c>
      <c r="B133" s="166" t="s">
        <v>5108</v>
      </c>
      <c r="C133" s="169" t="s">
        <v>1539</v>
      </c>
      <c r="D133" s="169" t="s">
        <v>4961</v>
      </c>
      <c r="E133" s="169">
        <v>182</v>
      </c>
      <c r="F133" s="177" t="s">
        <v>4947</v>
      </c>
      <c r="G133" s="169" t="s">
        <v>4799</v>
      </c>
      <c r="H133" s="169" t="s">
        <v>2</v>
      </c>
      <c r="I133" s="169" t="s">
        <v>4850</v>
      </c>
      <c r="J133" s="173" t="s">
        <v>4954</v>
      </c>
      <c r="K133" s="170" t="str">
        <f t="shared" si="15"/>
        <v>TB133_B22111_NumUnitOfIngredient_182_ng_lookup_p</v>
      </c>
      <c r="L133" s="12"/>
      <c r="M133" s="12" t="s">
        <v>0</v>
      </c>
      <c r="N133" s="12"/>
      <c r="Q133" s="51" t="s">
        <v>5202</v>
      </c>
    </row>
    <row r="134" spans="1:17" s="2" customFormat="1" ht="11.45" customHeight="1" thickBot="1" x14ac:dyDescent="0.3">
      <c r="A134" s="165" t="s">
        <v>0</v>
      </c>
      <c r="B134" s="166" t="s">
        <v>5109</v>
      </c>
      <c r="C134" s="169" t="s">
        <v>1539</v>
      </c>
      <c r="D134" s="169" t="s">
        <v>4961</v>
      </c>
      <c r="E134" s="169">
        <v>182</v>
      </c>
      <c r="F134" s="177" t="s">
        <v>4948</v>
      </c>
      <c r="G134" s="169" t="s">
        <v>4799</v>
      </c>
      <c r="H134" s="169" t="s">
        <v>2</v>
      </c>
      <c r="I134" s="169" t="s">
        <v>4850</v>
      </c>
      <c r="J134" s="173" t="s">
        <v>4955</v>
      </c>
      <c r="K134" s="170" t="str">
        <f t="shared" si="15"/>
        <v>TB134_B22111_NumUnitOfIngredient_182_kg_lookup_p</v>
      </c>
      <c r="L134" s="12"/>
      <c r="M134" s="12" t="s">
        <v>0</v>
      </c>
      <c r="N134" s="12"/>
      <c r="Q134" s="51" t="s">
        <v>5203</v>
      </c>
    </row>
    <row r="135" spans="1:17" s="2" customFormat="1" ht="11.45" customHeight="1" thickBot="1" x14ac:dyDescent="0.3">
      <c r="A135" s="165" t="s">
        <v>0</v>
      </c>
      <c r="B135" s="166" t="s">
        <v>5110</v>
      </c>
      <c r="C135" s="169" t="s">
        <v>1539</v>
      </c>
      <c r="D135" s="169" t="s">
        <v>4961</v>
      </c>
      <c r="E135" s="169">
        <v>182</v>
      </c>
      <c r="F135" s="177" t="s">
        <v>4949</v>
      </c>
      <c r="G135" s="169" t="s">
        <v>4799</v>
      </c>
      <c r="H135" s="169" t="s">
        <v>2</v>
      </c>
      <c r="I135" s="169" t="s">
        <v>4850</v>
      </c>
      <c r="J135" s="173" t="s">
        <v>4979</v>
      </c>
      <c r="K135" s="170" t="str">
        <f t="shared" si="15"/>
        <v>TB135_B22111_NumUnitOfIngredient_182_L_lookup_p</v>
      </c>
      <c r="L135" s="12"/>
      <c r="M135" s="12" t="s">
        <v>0</v>
      </c>
      <c r="N135" s="12"/>
      <c r="Q135" s="51" t="s">
        <v>5204</v>
      </c>
    </row>
    <row r="136" spans="1:17" s="2" customFormat="1" ht="11.45" customHeight="1" thickBot="1" x14ac:dyDescent="0.3">
      <c r="A136" s="165" t="s">
        <v>0</v>
      </c>
      <c r="B136" s="166" t="s">
        <v>5111</v>
      </c>
      <c r="C136" s="169" t="s">
        <v>1539</v>
      </c>
      <c r="D136" s="169" t="s">
        <v>4961</v>
      </c>
      <c r="E136" s="169">
        <v>182</v>
      </c>
      <c r="F136" s="177" t="s">
        <v>4950</v>
      </c>
      <c r="G136" s="169" t="s">
        <v>4799</v>
      </c>
      <c r="H136" s="169" t="s">
        <v>2</v>
      </c>
      <c r="I136" s="169" t="s">
        <v>4850</v>
      </c>
      <c r="J136" s="173" t="s">
        <v>4956</v>
      </c>
      <c r="K136" s="170" t="str">
        <f t="shared" ref="K136:K137" si="16">CONCATENATE(B136,"_",C136,"_",D136,"_",E136,"_",F136,"_",G136,"_",H136)</f>
        <v>TB136_B22111_NumUnitOfIngredient_182_mL_lookup_p</v>
      </c>
      <c r="L136" s="12"/>
      <c r="M136" s="12" t="s">
        <v>0</v>
      </c>
      <c r="N136" s="12"/>
      <c r="Q136" s="51" t="s">
        <v>5205</v>
      </c>
    </row>
    <row r="137" spans="1:17" s="2" customFormat="1" ht="11.45" customHeight="1" thickBot="1" x14ac:dyDescent="0.3">
      <c r="A137" s="165" t="s">
        <v>0</v>
      </c>
      <c r="B137" s="166" t="s">
        <v>5112</v>
      </c>
      <c r="C137" s="169" t="s">
        <v>1539</v>
      </c>
      <c r="D137" s="169" t="s">
        <v>4961</v>
      </c>
      <c r="E137" s="169">
        <v>182</v>
      </c>
      <c r="F137" s="177" t="s">
        <v>4951</v>
      </c>
      <c r="G137" s="169" t="s">
        <v>4799</v>
      </c>
      <c r="H137" s="169" t="s">
        <v>2</v>
      </c>
      <c r="I137" s="169" t="s">
        <v>4850</v>
      </c>
      <c r="J137" s="173" t="s">
        <v>4957</v>
      </c>
      <c r="K137" s="170" t="str">
        <f t="shared" si="16"/>
        <v>TB137_B22111_NumUnitOfIngredient_182_uL_lookup_p</v>
      </c>
      <c r="L137" s="12"/>
      <c r="M137" s="12" t="s">
        <v>0</v>
      </c>
      <c r="N137" s="12"/>
      <c r="Q137" s="51" t="s">
        <v>5206</v>
      </c>
    </row>
    <row r="138" spans="1:17" s="2" customFormat="1" ht="11.45" customHeight="1" thickBot="1" x14ac:dyDescent="0.3">
      <c r="A138" s="165" t="s">
        <v>0</v>
      </c>
      <c r="B138" s="166" t="s">
        <v>5113</v>
      </c>
      <c r="C138" s="171" t="s">
        <v>1539</v>
      </c>
      <c r="D138" s="171" t="s">
        <v>4961</v>
      </c>
      <c r="E138" s="171">
        <v>182</v>
      </c>
      <c r="F138" s="184" t="s">
        <v>669</v>
      </c>
      <c r="G138" s="171" t="s">
        <v>4799</v>
      </c>
      <c r="H138" s="171" t="s">
        <v>2</v>
      </c>
      <c r="I138" s="171" t="s">
        <v>4850</v>
      </c>
      <c r="J138" s="182" t="s">
        <v>4944</v>
      </c>
      <c r="K138" s="172" t="str">
        <f t="shared" ref="K138" si="17">CONCATENATE(B138,"_",C138,"_",D138,"_",E138,"_",F138,"_",G138,"_",H138)</f>
        <v>TB138_B22111_NumUnitOfIngredient_182_unknown_lookup_p</v>
      </c>
      <c r="L138" s="12"/>
      <c r="M138" s="12" t="s">
        <v>0</v>
      </c>
      <c r="N138" s="12"/>
      <c r="Q138" s="51" t="s">
        <v>5207</v>
      </c>
    </row>
    <row r="139" spans="1:17" s="2" customFormat="1" ht="11.45" customHeight="1" thickBot="1" x14ac:dyDescent="0.3">
      <c r="A139" s="165" t="s">
        <v>0</v>
      </c>
      <c r="B139" s="166" t="s">
        <v>5114</v>
      </c>
      <c r="C139" s="169" t="s">
        <v>1551</v>
      </c>
      <c r="D139" s="169" t="s">
        <v>4959</v>
      </c>
      <c r="E139" s="169">
        <v>184</v>
      </c>
      <c r="F139" s="178" t="s">
        <v>31</v>
      </c>
      <c r="G139" s="169" t="s">
        <v>121</v>
      </c>
      <c r="H139" s="169" t="s">
        <v>2</v>
      </c>
      <c r="I139" s="173" t="s">
        <v>4835</v>
      </c>
      <c r="J139" s="169" t="s">
        <v>3133</v>
      </c>
      <c r="K139" s="170" t="str">
        <f t="shared" ref="K139:K146" si="18">CONCATENATE(B139,"_",C139,"_",D139,"_",E139,"_",F139,"_",G139,"_",H139)</f>
        <v>TB139_B2212_DenValueOfIngredient_184_null_optional_p</v>
      </c>
      <c r="L139" s="12"/>
      <c r="M139" s="12" t="s">
        <v>0</v>
      </c>
      <c r="N139" s="12"/>
      <c r="Q139" s="51" t="s">
        <v>4269</v>
      </c>
    </row>
    <row r="140" spans="1:17" s="2" customFormat="1" ht="11.45" customHeight="1" thickBot="1" x14ac:dyDescent="0.3">
      <c r="A140" s="165" t="s">
        <v>0</v>
      </c>
      <c r="B140" s="166" t="s">
        <v>5115</v>
      </c>
      <c r="C140" s="169" t="s">
        <v>1551</v>
      </c>
      <c r="D140" s="169" t="s">
        <v>4959</v>
      </c>
      <c r="E140" s="169">
        <v>184</v>
      </c>
      <c r="F140" s="178" t="s">
        <v>4830</v>
      </c>
      <c r="G140" s="169" t="s">
        <v>685</v>
      </c>
      <c r="H140" s="169" t="s">
        <v>2</v>
      </c>
      <c r="I140" s="173" t="s">
        <v>4835</v>
      </c>
      <c r="J140" s="169" t="s">
        <v>4963</v>
      </c>
      <c r="K140" s="170" t="str">
        <f t="shared" si="18"/>
        <v>TB140_B2212_DenValueOfIngredient_184_123456789111_bizrul_p</v>
      </c>
      <c r="L140" s="12"/>
      <c r="M140" s="12" t="s">
        <v>0</v>
      </c>
      <c r="N140" s="12"/>
      <c r="Q140" s="51" t="s">
        <v>5208</v>
      </c>
    </row>
    <row r="141" spans="1:17" s="2" customFormat="1" ht="11.45" customHeight="1" thickBot="1" x14ac:dyDescent="0.3">
      <c r="A141" s="165" t="s">
        <v>0</v>
      </c>
      <c r="B141" s="166" t="s">
        <v>5116</v>
      </c>
      <c r="C141" s="169" t="s">
        <v>1551</v>
      </c>
      <c r="D141" s="169" t="s">
        <v>4959</v>
      </c>
      <c r="E141" s="169">
        <v>184</v>
      </c>
      <c r="F141" s="178" t="s">
        <v>4832</v>
      </c>
      <c r="G141" s="169" t="s">
        <v>685</v>
      </c>
      <c r="H141" s="169" t="s">
        <v>3</v>
      </c>
      <c r="I141" s="173" t="s">
        <v>4834</v>
      </c>
      <c r="J141" s="169" t="s">
        <v>4964</v>
      </c>
      <c r="K141" s="170" t="str">
        <f t="shared" si="18"/>
        <v>TB141_B2212_DenValueOfIngredient_184_1234567891113_bizrul_n</v>
      </c>
      <c r="L141" s="12"/>
      <c r="M141" s="12" t="s">
        <v>0</v>
      </c>
      <c r="N141" s="12"/>
      <c r="Q141" s="51" t="s">
        <v>5209</v>
      </c>
    </row>
    <row r="142" spans="1:17" s="2" customFormat="1" ht="11.45" customHeight="1" thickBot="1" x14ac:dyDescent="0.3">
      <c r="A142" s="165" t="s">
        <v>0</v>
      </c>
      <c r="B142" s="166" t="s">
        <v>5117</v>
      </c>
      <c r="C142" s="169" t="s">
        <v>1551</v>
      </c>
      <c r="D142" s="169" t="s">
        <v>4959</v>
      </c>
      <c r="E142" s="169">
        <v>185</v>
      </c>
      <c r="F142" s="178" t="s">
        <v>4833</v>
      </c>
      <c r="G142" s="169" t="s">
        <v>685</v>
      </c>
      <c r="H142" s="169" t="s">
        <v>3</v>
      </c>
      <c r="I142" s="173" t="s">
        <v>4839</v>
      </c>
      <c r="J142" s="169" t="s">
        <v>4965</v>
      </c>
      <c r="K142" s="170" t="str">
        <f t="shared" si="18"/>
        <v>TB142_B2212_DenValueOfIngredient_185_12345678.9112_bizrul_n</v>
      </c>
      <c r="L142" s="12"/>
      <c r="M142" s="12" t="s">
        <v>0</v>
      </c>
      <c r="N142" s="12"/>
      <c r="Q142" s="51" t="s">
        <v>5209</v>
      </c>
    </row>
    <row r="143" spans="1:17" s="2" customFormat="1" ht="11.45" customHeight="1" thickBot="1" x14ac:dyDescent="0.3">
      <c r="A143" s="165" t="s">
        <v>0</v>
      </c>
      <c r="B143" s="166" t="s">
        <v>5118</v>
      </c>
      <c r="C143" s="169" t="s">
        <v>1551</v>
      </c>
      <c r="D143" s="169" t="s">
        <v>4959</v>
      </c>
      <c r="E143" s="169">
        <v>185</v>
      </c>
      <c r="F143" s="178" t="s">
        <v>4836</v>
      </c>
      <c r="G143" s="169" t="s">
        <v>685</v>
      </c>
      <c r="H143" s="169" t="s">
        <v>2</v>
      </c>
      <c r="I143" s="173" t="s">
        <v>4840</v>
      </c>
      <c r="J143" s="169" t="s">
        <v>4966</v>
      </c>
      <c r="K143" s="170" t="str">
        <f t="shared" si="18"/>
        <v>TB143_B2212_DenValueOfIngredient_185_1234567.89112_bizrul_p</v>
      </c>
      <c r="L143" s="12"/>
      <c r="M143" s="12" t="s">
        <v>0</v>
      </c>
      <c r="N143" s="12"/>
      <c r="Q143" s="51" t="s">
        <v>5209</v>
      </c>
    </row>
    <row r="144" spans="1:17" s="2" customFormat="1" ht="11.45" customHeight="1" thickBot="1" x14ac:dyDescent="0.3">
      <c r="A144" s="165" t="s">
        <v>0</v>
      </c>
      <c r="B144" s="166" t="s">
        <v>5119</v>
      </c>
      <c r="C144" s="169" t="s">
        <v>1551</v>
      </c>
      <c r="D144" s="169" t="s">
        <v>4959</v>
      </c>
      <c r="E144" s="169">
        <v>184</v>
      </c>
      <c r="F144" s="178" t="s">
        <v>4845</v>
      </c>
      <c r="G144" s="169" t="s">
        <v>685</v>
      </c>
      <c r="H144" s="169" t="s">
        <v>2</v>
      </c>
      <c r="I144" s="173" t="s">
        <v>4840</v>
      </c>
      <c r="J144" s="169" t="s">
        <v>4967</v>
      </c>
      <c r="K144" s="170" t="str">
        <f t="shared" si="18"/>
        <v>TB144_B2212_DenValueOfIngredient_184_0_bizrul_p</v>
      </c>
      <c r="L144" s="12"/>
      <c r="M144" s="12" t="s">
        <v>0</v>
      </c>
      <c r="N144" s="12"/>
      <c r="Q144" s="51" t="s">
        <v>5208</v>
      </c>
    </row>
    <row r="145" spans="1:17" s="2" customFormat="1" ht="11.45" customHeight="1" thickBot="1" x14ac:dyDescent="0.3">
      <c r="A145" s="165" t="s">
        <v>0</v>
      </c>
      <c r="B145" s="166" t="s">
        <v>5120</v>
      </c>
      <c r="C145" s="169" t="s">
        <v>1551</v>
      </c>
      <c r="D145" s="169" t="s">
        <v>4959</v>
      </c>
      <c r="E145" s="169">
        <v>184</v>
      </c>
      <c r="F145" s="178" t="s">
        <v>4846</v>
      </c>
      <c r="G145" s="169" t="s">
        <v>685</v>
      </c>
      <c r="H145" s="169" t="s">
        <v>2</v>
      </c>
      <c r="I145" s="173" t="s">
        <v>4840</v>
      </c>
      <c r="J145" s="169" t="s">
        <v>4968</v>
      </c>
      <c r="K145" s="170" t="str">
        <f t="shared" si="18"/>
        <v>TB145_B2212_DenValueOfIngredient_184_-1_bizrul_p</v>
      </c>
      <c r="L145" s="12"/>
      <c r="M145" s="12" t="s">
        <v>0</v>
      </c>
      <c r="N145" s="12"/>
      <c r="Q145" s="51" t="s">
        <v>4269</v>
      </c>
    </row>
    <row r="146" spans="1:17" s="2" customFormat="1" ht="11.45" customHeight="1" thickBot="1" x14ac:dyDescent="0.3">
      <c r="A146" s="165" t="s">
        <v>0</v>
      </c>
      <c r="B146" s="166" t="s">
        <v>5121</v>
      </c>
      <c r="C146" s="171" t="s">
        <v>1551</v>
      </c>
      <c r="D146" s="171" t="s">
        <v>4959</v>
      </c>
      <c r="E146" s="171">
        <v>184</v>
      </c>
      <c r="F146" s="181" t="s">
        <v>4838</v>
      </c>
      <c r="G146" s="171" t="s">
        <v>685</v>
      </c>
      <c r="H146" s="171" t="s">
        <v>2</v>
      </c>
      <c r="I146" s="182" t="s">
        <v>4837</v>
      </c>
      <c r="J146" s="171" t="s">
        <v>4969</v>
      </c>
      <c r="K146" s="172" t="str">
        <f t="shared" si="18"/>
        <v>TB146_B2212_DenValueOfIngredient_184_1.1_bizrul_p</v>
      </c>
      <c r="L146" s="12"/>
      <c r="M146" s="12" t="s">
        <v>0</v>
      </c>
      <c r="N146" s="12"/>
      <c r="Q146" s="51" t="s">
        <v>5210</v>
      </c>
    </row>
    <row r="147" spans="1:17" s="2" customFormat="1" ht="11.45" customHeight="1" thickBot="1" x14ac:dyDescent="0.3">
      <c r="A147" s="165" t="s">
        <v>0</v>
      </c>
      <c r="B147" s="166" t="s">
        <v>5122</v>
      </c>
      <c r="C147" s="169" t="s">
        <v>1563</v>
      </c>
      <c r="D147" s="169" t="s">
        <v>4958</v>
      </c>
      <c r="E147" s="169">
        <v>186</v>
      </c>
      <c r="F147" s="169" t="s">
        <v>4941</v>
      </c>
      <c r="G147" s="169" t="s">
        <v>878</v>
      </c>
      <c r="H147" s="169" t="s">
        <v>2</v>
      </c>
      <c r="I147" s="169" t="s">
        <v>4849</v>
      </c>
      <c r="J147" s="173" t="s">
        <v>4970</v>
      </c>
      <c r="K147" s="170" t="str">
        <f t="shared" ref="K147:K155" si="19">CONCATENATE(B147,"_",C147,"_",D147,"_",E147,"_",F147,"_",G147,"_",H147)</f>
        <v>TB147_B22121_DenUnitOfIngredient_186_mandatoryif_Optional_p</v>
      </c>
      <c r="L147" s="12"/>
      <c r="M147" s="12" t="s">
        <v>0</v>
      </c>
      <c r="N147" s="12"/>
      <c r="Q147" s="51" t="s">
        <v>4269</v>
      </c>
    </row>
    <row r="148" spans="1:17" s="2" customFormat="1" ht="11.45" customHeight="1" thickBot="1" x14ac:dyDescent="0.3">
      <c r="A148" s="165" t="s">
        <v>0</v>
      </c>
      <c r="B148" s="166" t="s">
        <v>5123</v>
      </c>
      <c r="C148" s="169" t="s">
        <v>1563</v>
      </c>
      <c r="D148" s="169" t="s">
        <v>4958</v>
      </c>
      <c r="E148" s="169">
        <v>186</v>
      </c>
      <c r="F148" s="169" t="s">
        <v>4941</v>
      </c>
      <c r="G148" s="169" t="s">
        <v>878</v>
      </c>
      <c r="H148" s="169" t="s">
        <v>3</v>
      </c>
      <c r="I148" s="169" t="s">
        <v>4850</v>
      </c>
      <c r="J148" s="173" t="s">
        <v>4962</v>
      </c>
      <c r="K148" s="170" t="str">
        <f t="shared" si="19"/>
        <v>TB148_B22121_DenUnitOfIngredient_186_mandatoryif_Optional_n</v>
      </c>
      <c r="L148" s="12"/>
      <c r="M148" s="12" t="s">
        <v>0</v>
      </c>
      <c r="N148" s="12"/>
      <c r="Q148" s="51" t="s">
        <v>4269</v>
      </c>
    </row>
    <row r="149" spans="1:17" s="2" customFormat="1" ht="11.45" customHeight="1" thickBot="1" x14ac:dyDescent="0.3">
      <c r="A149" s="165" t="s">
        <v>0</v>
      </c>
      <c r="B149" s="166" t="s">
        <v>5124</v>
      </c>
      <c r="C149" s="169" t="s">
        <v>1563</v>
      </c>
      <c r="D149" s="169" t="s">
        <v>4958</v>
      </c>
      <c r="E149" s="169">
        <v>187</v>
      </c>
      <c r="F149" s="177" t="s">
        <v>4945</v>
      </c>
      <c r="G149" s="169" t="s">
        <v>4799</v>
      </c>
      <c r="H149" s="169" t="s">
        <v>2</v>
      </c>
      <c r="I149" s="169" t="s">
        <v>4850</v>
      </c>
      <c r="J149" s="173" t="s">
        <v>4971</v>
      </c>
      <c r="K149" s="170" t="str">
        <f t="shared" si="19"/>
        <v>TB149_B22121_DenUnitOfIngredient_187_mg_lookup_p</v>
      </c>
      <c r="L149" s="12"/>
      <c r="M149" s="12" t="s">
        <v>0</v>
      </c>
      <c r="N149" s="12"/>
      <c r="Q149" s="51" t="s">
        <v>5211</v>
      </c>
    </row>
    <row r="150" spans="1:17" s="2" customFormat="1" ht="11.45" customHeight="1" thickBot="1" x14ac:dyDescent="0.3">
      <c r="A150" s="165" t="s">
        <v>0</v>
      </c>
      <c r="B150" s="166" t="s">
        <v>5125</v>
      </c>
      <c r="C150" s="169" t="s">
        <v>1563</v>
      </c>
      <c r="D150" s="169" t="s">
        <v>4958</v>
      </c>
      <c r="E150" s="169">
        <v>187</v>
      </c>
      <c r="F150" s="177" t="s">
        <v>4946</v>
      </c>
      <c r="G150" s="169" t="s">
        <v>4799</v>
      </c>
      <c r="H150" s="169" t="s">
        <v>2</v>
      </c>
      <c r="I150" s="169" t="s">
        <v>4850</v>
      </c>
      <c r="J150" s="173" t="s">
        <v>4972</v>
      </c>
      <c r="K150" s="170" t="str">
        <f t="shared" si="19"/>
        <v>TB150_B22121_DenUnitOfIngredient_187_ug_lookup_p</v>
      </c>
      <c r="L150" s="12"/>
      <c r="M150" s="12" t="s">
        <v>0</v>
      </c>
      <c r="N150" s="12"/>
      <c r="Q150" s="51" t="s">
        <v>5212</v>
      </c>
    </row>
    <row r="151" spans="1:17" s="2" customFormat="1" ht="11.45" customHeight="1" thickBot="1" x14ac:dyDescent="0.3">
      <c r="A151" s="165" t="s">
        <v>0</v>
      </c>
      <c r="B151" s="166" t="s">
        <v>5126</v>
      </c>
      <c r="C151" s="169" t="s">
        <v>1563</v>
      </c>
      <c r="D151" s="169" t="s">
        <v>4958</v>
      </c>
      <c r="E151" s="169">
        <v>187</v>
      </c>
      <c r="F151" s="177" t="s">
        <v>4947</v>
      </c>
      <c r="G151" s="169" t="s">
        <v>4799</v>
      </c>
      <c r="H151" s="169" t="s">
        <v>2</v>
      </c>
      <c r="I151" s="169" t="s">
        <v>4850</v>
      </c>
      <c r="J151" s="173" t="s">
        <v>4973</v>
      </c>
      <c r="K151" s="170" t="str">
        <f t="shared" si="19"/>
        <v>TB151_B22121_DenUnitOfIngredient_187_ng_lookup_p</v>
      </c>
      <c r="L151" s="12"/>
      <c r="M151" s="12" t="s">
        <v>0</v>
      </c>
      <c r="N151" s="12"/>
      <c r="Q151" s="51" t="s">
        <v>5213</v>
      </c>
    </row>
    <row r="152" spans="1:17" s="2" customFormat="1" ht="11.45" customHeight="1" thickBot="1" x14ac:dyDescent="0.3">
      <c r="A152" s="165" t="s">
        <v>0</v>
      </c>
      <c r="B152" s="166" t="s">
        <v>5127</v>
      </c>
      <c r="C152" s="169" t="s">
        <v>1563</v>
      </c>
      <c r="D152" s="169" t="s">
        <v>4958</v>
      </c>
      <c r="E152" s="169">
        <v>187</v>
      </c>
      <c r="F152" s="177" t="s">
        <v>4948</v>
      </c>
      <c r="G152" s="169" t="s">
        <v>4799</v>
      </c>
      <c r="H152" s="169" t="s">
        <v>2</v>
      </c>
      <c r="I152" s="169" t="s">
        <v>4850</v>
      </c>
      <c r="J152" s="173" t="s">
        <v>4974</v>
      </c>
      <c r="K152" s="170" t="str">
        <f t="shared" si="19"/>
        <v>TB152_B22121_DenUnitOfIngredient_187_kg_lookup_p</v>
      </c>
      <c r="L152" s="12"/>
      <c r="M152" s="12" t="s">
        <v>0</v>
      </c>
      <c r="N152" s="12"/>
      <c r="Q152" s="51" t="s">
        <v>5214</v>
      </c>
    </row>
    <row r="153" spans="1:17" s="2" customFormat="1" ht="11.45" customHeight="1" thickBot="1" x14ac:dyDescent="0.3">
      <c r="A153" s="165" t="s">
        <v>0</v>
      </c>
      <c r="B153" s="166" t="s">
        <v>5128</v>
      </c>
      <c r="C153" s="169" t="s">
        <v>1563</v>
      </c>
      <c r="D153" s="169" t="s">
        <v>4958</v>
      </c>
      <c r="E153" s="169">
        <v>187</v>
      </c>
      <c r="F153" s="177" t="s">
        <v>4949</v>
      </c>
      <c r="G153" s="169" t="s">
        <v>4799</v>
      </c>
      <c r="H153" s="169" t="s">
        <v>2</v>
      </c>
      <c r="I153" s="169" t="s">
        <v>4850</v>
      </c>
      <c r="J153" s="173" t="s">
        <v>4978</v>
      </c>
      <c r="K153" s="170" t="str">
        <f t="shared" si="19"/>
        <v>TB153_B22121_DenUnitOfIngredient_187_L_lookup_p</v>
      </c>
      <c r="L153" s="12"/>
      <c r="M153" s="12" t="s">
        <v>0</v>
      </c>
      <c r="N153" s="12"/>
      <c r="Q153" s="51" t="s">
        <v>5215</v>
      </c>
    </row>
    <row r="154" spans="1:17" s="2" customFormat="1" ht="11.45" customHeight="1" thickBot="1" x14ac:dyDescent="0.3">
      <c r="A154" s="165" t="s">
        <v>0</v>
      </c>
      <c r="B154" s="166" t="s">
        <v>5129</v>
      </c>
      <c r="C154" s="169" t="s">
        <v>1563</v>
      </c>
      <c r="D154" s="169" t="s">
        <v>4958</v>
      </c>
      <c r="E154" s="169">
        <v>187</v>
      </c>
      <c r="F154" s="177" t="s">
        <v>4950</v>
      </c>
      <c r="G154" s="169" t="s">
        <v>4799</v>
      </c>
      <c r="H154" s="169" t="s">
        <v>2</v>
      </c>
      <c r="I154" s="169" t="s">
        <v>4850</v>
      </c>
      <c r="J154" s="173" t="s">
        <v>4976</v>
      </c>
      <c r="K154" s="170" t="str">
        <f t="shared" si="19"/>
        <v>TB154_B22121_DenUnitOfIngredient_187_mL_lookup_p</v>
      </c>
      <c r="L154" s="12"/>
      <c r="M154" s="12" t="s">
        <v>0</v>
      </c>
      <c r="N154" s="12"/>
      <c r="Q154" s="51" t="s">
        <v>5216</v>
      </c>
    </row>
    <row r="155" spans="1:17" s="75" customFormat="1" ht="11.45" customHeight="1" thickBot="1" x14ac:dyDescent="0.3">
      <c r="A155" s="165" t="s">
        <v>0</v>
      </c>
      <c r="B155" s="166" t="s">
        <v>5130</v>
      </c>
      <c r="C155" s="169" t="s">
        <v>1563</v>
      </c>
      <c r="D155" s="169" t="s">
        <v>4958</v>
      </c>
      <c r="E155" s="169">
        <v>187</v>
      </c>
      <c r="F155" s="177" t="s">
        <v>4951</v>
      </c>
      <c r="G155" s="169" t="s">
        <v>4799</v>
      </c>
      <c r="H155" s="169" t="s">
        <v>2</v>
      </c>
      <c r="I155" s="169" t="s">
        <v>4850</v>
      </c>
      <c r="J155" s="173" t="s">
        <v>4977</v>
      </c>
      <c r="K155" s="170" t="str">
        <f t="shared" si="19"/>
        <v>TB155_B22121_DenUnitOfIngredient_187_uL_lookup_p</v>
      </c>
      <c r="L155" s="183"/>
      <c r="M155" s="12" t="s">
        <v>0</v>
      </c>
      <c r="N155" s="183"/>
      <c r="Q155" s="51" t="s">
        <v>5217</v>
      </c>
    </row>
    <row r="156" spans="1:17" s="75" customFormat="1" ht="11.45" customHeight="1" thickBot="1" x14ac:dyDescent="0.3">
      <c r="A156" s="165" t="s">
        <v>0</v>
      </c>
      <c r="B156" s="166" t="s">
        <v>5131</v>
      </c>
      <c r="C156" s="171" t="s">
        <v>1563</v>
      </c>
      <c r="D156" s="171" t="s">
        <v>4958</v>
      </c>
      <c r="E156" s="171">
        <v>187</v>
      </c>
      <c r="F156" s="184" t="s">
        <v>669</v>
      </c>
      <c r="G156" s="171" t="s">
        <v>4799</v>
      </c>
      <c r="H156" s="171" t="s">
        <v>2</v>
      </c>
      <c r="I156" s="171" t="s">
        <v>4850</v>
      </c>
      <c r="J156" s="182" t="s">
        <v>4975</v>
      </c>
      <c r="K156" s="172" t="str">
        <f t="shared" ref="K156:K157" si="20">CONCATENATE(B156,"_",C156,"_",D156,"_",E156,"_",F156,"_",G156,"_",H156)</f>
        <v>TB156_B22121_DenUnitOfIngredient_187_unknown_lookup_p</v>
      </c>
      <c r="L156" s="183"/>
      <c r="M156" s="12" t="s">
        <v>0</v>
      </c>
      <c r="N156" s="183"/>
      <c r="Q156" s="51" t="s">
        <v>5218</v>
      </c>
    </row>
    <row r="157" spans="1:17" s="75" customFormat="1" ht="11.45" customHeight="1" thickBot="1" x14ac:dyDescent="0.3">
      <c r="A157" s="165" t="s">
        <v>0</v>
      </c>
      <c r="B157" s="166" t="s">
        <v>5132</v>
      </c>
      <c r="C157" s="169" t="s">
        <v>4980</v>
      </c>
      <c r="D157" s="169" t="s">
        <v>1552</v>
      </c>
      <c r="E157" s="169">
        <v>189</v>
      </c>
      <c r="F157" s="177" t="s">
        <v>669</v>
      </c>
      <c r="G157" s="169" t="s">
        <v>4799</v>
      </c>
      <c r="H157" s="169" t="s">
        <v>4929</v>
      </c>
      <c r="I157" s="169" t="s">
        <v>4850</v>
      </c>
      <c r="J157" s="169" t="s">
        <v>4981</v>
      </c>
      <c r="K157" s="170" t="str">
        <f t="shared" si="20"/>
        <v>TB157_B2213_ActiveIngredientCode_189_unknown_lookup_w</v>
      </c>
      <c r="L157" s="183"/>
      <c r="M157" s="12" t="s">
        <v>0</v>
      </c>
      <c r="N157" s="183"/>
      <c r="Q157" s="51" t="s">
        <v>5219</v>
      </c>
    </row>
    <row r="158" spans="1:17" s="75" customFormat="1" ht="11.45" customHeight="1" thickBot="1" x14ac:dyDescent="0.3">
      <c r="A158" s="165" t="s">
        <v>0</v>
      </c>
      <c r="B158" s="166" t="s">
        <v>5133</v>
      </c>
      <c r="C158" s="171" t="s">
        <v>4980</v>
      </c>
      <c r="D158" s="171" t="s">
        <v>1552</v>
      </c>
      <c r="E158" s="171">
        <v>189</v>
      </c>
      <c r="F158" s="184" t="s">
        <v>4982</v>
      </c>
      <c r="G158" s="171" t="s">
        <v>4799</v>
      </c>
      <c r="H158" s="171" t="s">
        <v>2</v>
      </c>
      <c r="I158" s="171" t="s">
        <v>4850</v>
      </c>
      <c r="J158" s="171" t="s">
        <v>4983</v>
      </c>
      <c r="K158" s="172" t="str">
        <f t="shared" ref="K158" si="21">CONCATENATE(B158,"_",C158,"_",D158,"_",E158,"_",F158,"_",G158,"_",H158)</f>
        <v>TB158_B2213_ActiveIngredientCode_189_Z588009C7C_lookup_p</v>
      </c>
      <c r="L158" s="183"/>
      <c r="M158" s="12" t="s">
        <v>0</v>
      </c>
      <c r="N158" s="183"/>
      <c r="Q158" s="51" t="s">
        <v>5220</v>
      </c>
    </row>
    <row r="159" spans="1:17" s="75" customFormat="1" ht="11.45" customHeight="1" x14ac:dyDescent="0.2">
      <c r="A159" s="169"/>
      <c r="B159" s="169"/>
      <c r="C159" s="169"/>
      <c r="D159" s="169"/>
      <c r="E159" s="169"/>
      <c r="F159" s="177"/>
      <c r="G159" s="169"/>
      <c r="H159" s="169"/>
      <c r="I159" s="169"/>
      <c r="J159" s="173"/>
      <c r="K159" s="170"/>
      <c r="L159" s="183"/>
      <c r="M159" s="183"/>
      <c r="N159" s="183"/>
    </row>
    <row r="160" spans="1:17" s="75" customFormat="1" ht="11.45" customHeight="1" x14ac:dyDescent="0.2">
      <c r="A160" s="169"/>
      <c r="B160" s="169"/>
      <c r="C160" s="169"/>
      <c r="D160" s="169"/>
      <c r="E160" s="169"/>
      <c r="F160" s="177"/>
      <c r="G160" s="169"/>
      <c r="H160" s="169"/>
      <c r="I160" s="169"/>
      <c r="J160" s="173"/>
      <c r="K160" s="170"/>
      <c r="L160" s="183"/>
      <c r="M160" s="183"/>
      <c r="N160" s="183"/>
    </row>
    <row r="161" spans="1:14" s="75" customFormat="1" ht="11.45" customHeight="1" x14ac:dyDescent="0.2">
      <c r="A161" s="169"/>
      <c r="B161" s="169"/>
      <c r="C161" s="169"/>
      <c r="D161" s="169"/>
      <c r="E161" s="169"/>
      <c r="F161" s="177"/>
      <c r="G161" s="169"/>
      <c r="H161" s="169"/>
      <c r="I161" s="169"/>
      <c r="J161" s="173"/>
      <c r="K161" s="170"/>
      <c r="L161" s="183"/>
      <c r="M161" s="183"/>
      <c r="N161" s="183"/>
    </row>
    <row r="162" spans="1:14" s="2" customFormat="1" ht="11.45" customHeight="1" x14ac:dyDescent="0.2">
      <c r="A162" s="168"/>
      <c r="B162" s="169"/>
      <c r="C162" s="169"/>
      <c r="D162" s="169"/>
      <c r="E162" s="169"/>
      <c r="F162" s="169"/>
      <c r="G162" s="169"/>
      <c r="H162" s="169"/>
      <c r="I162" s="169"/>
      <c r="J162" s="169"/>
      <c r="K162" s="170"/>
      <c r="L162" s="12"/>
      <c r="M162" s="12"/>
      <c r="N162" s="12"/>
    </row>
    <row r="163" spans="1:14" s="2" customFormat="1" ht="11.45" customHeight="1" x14ac:dyDescent="0.2">
      <c r="A163" s="168"/>
      <c r="B163" s="169"/>
      <c r="C163" s="169"/>
      <c r="D163" s="169"/>
      <c r="E163" s="169"/>
      <c r="F163" s="169"/>
      <c r="G163" s="169"/>
      <c r="H163" s="169"/>
      <c r="I163" s="169"/>
      <c r="J163" s="169"/>
      <c r="K163" s="170"/>
      <c r="L163" s="12"/>
      <c r="M163" s="12"/>
      <c r="N163" s="12"/>
    </row>
    <row r="164" spans="1:14" s="2" customFormat="1" ht="11.45" customHeight="1" x14ac:dyDescent="0.2">
      <c r="A164" s="168"/>
      <c r="B164" s="169"/>
      <c r="C164" s="169"/>
      <c r="D164" s="169"/>
      <c r="E164" s="169"/>
      <c r="F164" s="169"/>
      <c r="G164" s="169"/>
      <c r="H164" s="169"/>
      <c r="I164" s="169"/>
      <c r="J164" s="169"/>
      <c r="K164" s="170"/>
      <c r="L164" s="12"/>
      <c r="M164" s="12"/>
      <c r="N164" s="12"/>
    </row>
    <row r="165" spans="1:14" s="2" customFormat="1" ht="11.45" customHeight="1" x14ac:dyDescent="0.2">
      <c r="A165" s="168"/>
      <c r="B165" s="169"/>
      <c r="C165" s="169"/>
      <c r="D165" s="169"/>
      <c r="E165" s="169"/>
      <c r="F165" s="169"/>
      <c r="G165" s="169"/>
      <c r="H165" s="169"/>
      <c r="I165" s="169"/>
      <c r="J165" s="169"/>
      <c r="K165" s="170"/>
      <c r="L165" s="12"/>
      <c r="M165" s="12"/>
      <c r="N165" s="12"/>
    </row>
    <row r="166" spans="1:14" s="2" customFormat="1" ht="11.45" customHeight="1" x14ac:dyDescent="0.2">
      <c r="A166" s="168"/>
      <c r="B166" s="169"/>
      <c r="C166" s="169"/>
      <c r="D166" s="169"/>
      <c r="E166" s="169"/>
      <c r="F166" s="169"/>
      <c r="G166" s="169"/>
      <c r="H166" s="169"/>
      <c r="I166" s="169"/>
      <c r="J166" s="169"/>
      <c r="K166" s="170"/>
      <c r="L166" s="12"/>
      <c r="M166" s="12"/>
      <c r="N166" s="12"/>
    </row>
    <row r="167" spans="1:14" s="2" customFormat="1" ht="11.45" customHeight="1" x14ac:dyDescent="0.2">
      <c r="A167" s="168"/>
      <c r="B167" s="169"/>
      <c r="C167" s="169"/>
      <c r="D167" s="169"/>
      <c r="E167" s="169"/>
      <c r="F167" s="169"/>
      <c r="G167" s="169"/>
      <c r="H167" s="169"/>
      <c r="I167" s="169"/>
      <c r="J167" s="169"/>
      <c r="K167" s="170"/>
      <c r="L167" s="12"/>
      <c r="M167" s="12"/>
      <c r="N167" s="12"/>
    </row>
    <row r="168" spans="1:14" s="2" customFormat="1" ht="11.45" customHeight="1" x14ac:dyDescent="0.2">
      <c r="A168" s="168"/>
      <c r="B168" s="169"/>
      <c r="C168" s="169"/>
      <c r="D168" s="169"/>
      <c r="E168" s="169"/>
      <c r="F168" s="169"/>
      <c r="G168" s="169"/>
      <c r="H168" s="169"/>
      <c r="I168" s="169"/>
      <c r="J168" s="169"/>
      <c r="K168" s="170"/>
      <c r="L168" s="12"/>
      <c r="M168" s="12"/>
      <c r="N168" s="12"/>
    </row>
    <row r="169" spans="1:14" s="2" customFormat="1" ht="11.45" customHeight="1" x14ac:dyDescent="0.2">
      <c r="A169" s="168"/>
      <c r="B169" s="169"/>
      <c r="C169" s="169"/>
      <c r="D169" s="169"/>
      <c r="E169" s="169"/>
      <c r="F169" s="169"/>
      <c r="G169" s="169"/>
      <c r="H169" s="169"/>
      <c r="I169" s="169"/>
      <c r="J169" s="169"/>
      <c r="K169" s="170"/>
      <c r="L169" s="12"/>
      <c r="M169" s="12"/>
      <c r="N169" s="12"/>
    </row>
    <row r="170" spans="1:14" s="2" customFormat="1" ht="11.45" customHeight="1" x14ac:dyDescent="0.2">
      <c r="A170" s="168"/>
      <c r="B170" s="169"/>
      <c r="C170" s="169"/>
      <c r="D170" s="169"/>
      <c r="E170" s="169"/>
      <c r="F170" s="169"/>
      <c r="G170" s="169"/>
      <c r="H170" s="169"/>
      <c r="I170" s="169"/>
      <c r="J170" s="169"/>
      <c r="K170" s="170"/>
      <c r="L170" s="12"/>
      <c r="M170" s="12"/>
      <c r="N170" s="12"/>
    </row>
    <row r="171" spans="1:14" s="2" customFormat="1" ht="11.45" customHeight="1" x14ac:dyDescent="0.2">
      <c r="A171" s="168"/>
      <c r="B171" s="169"/>
      <c r="C171" s="169"/>
      <c r="D171" s="169"/>
      <c r="E171" s="169"/>
      <c r="F171" s="169"/>
      <c r="G171" s="169"/>
      <c r="H171" s="169"/>
      <c r="I171" s="169"/>
      <c r="J171" s="169"/>
      <c r="K171" s="170"/>
      <c r="L171" s="12"/>
      <c r="M171" s="12"/>
      <c r="N171" s="12"/>
    </row>
    <row r="172" spans="1:14" s="2" customFormat="1" ht="11.45" customHeight="1" x14ac:dyDescent="0.2">
      <c r="A172" s="168"/>
      <c r="B172" s="169"/>
      <c r="C172" s="169"/>
      <c r="D172" s="169"/>
      <c r="E172" s="169"/>
      <c r="F172" s="169"/>
      <c r="G172" s="169"/>
      <c r="H172" s="169"/>
      <c r="I172" s="169"/>
      <c r="J172" s="169"/>
      <c r="K172" s="170"/>
      <c r="L172" s="12"/>
      <c r="M172" s="12"/>
      <c r="N172" s="12"/>
    </row>
    <row r="173" spans="1:14" s="2" customFormat="1" ht="11.45" customHeight="1" x14ac:dyDescent="0.2">
      <c r="A173" s="168"/>
      <c r="B173" s="169"/>
      <c r="C173" s="169"/>
      <c r="D173" s="169"/>
      <c r="E173" s="169"/>
      <c r="F173" s="169"/>
      <c r="G173" s="169"/>
      <c r="H173" s="169"/>
      <c r="I173" s="169"/>
      <c r="J173" s="169"/>
      <c r="K173" s="170"/>
      <c r="L173" s="12"/>
      <c r="M173" s="12"/>
      <c r="N173" s="12"/>
    </row>
    <row r="174" spans="1:14" s="2" customFormat="1" ht="11.45" customHeight="1" x14ac:dyDescent="0.2">
      <c r="A174" s="168"/>
      <c r="B174" s="169"/>
      <c r="C174" s="169"/>
      <c r="D174" s="169"/>
      <c r="E174" s="169"/>
      <c r="F174" s="169"/>
      <c r="G174" s="169"/>
      <c r="H174" s="169"/>
      <c r="I174" s="169"/>
      <c r="J174" s="169"/>
      <c r="K174" s="170"/>
      <c r="L174" s="12"/>
      <c r="M174" s="12"/>
      <c r="N174" s="12"/>
    </row>
    <row r="175" spans="1:14" s="2" customFormat="1" ht="11.45" customHeight="1" x14ac:dyDescent="0.2">
      <c r="A175" s="168"/>
      <c r="B175" s="169"/>
      <c r="C175" s="169"/>
      <c r="D175" s="169"/>
      <c r="E175" s="169"/>
      <c r="F175" s="169"/>
      <c r="G175" s="169"/>
      <c r="H175" s="169"/>
      <c r="I175" s="169"/>
      <c r="J175" s="169"/>
      <c r="K175" s="170"/>
      <c r="L175" s="12"/>
      <c r="M175" s="12"/>
      <c r="N175" s="12"/>
    </row>
    <row r="176" spans="1:14" s="2" customFormat="1" ht="11.45" customHeight="1" x14ac:dyDescent="0.2">
      <c r="A176" s="168"/>
      <c r="B176" s="169"/>
      <c r="C176" s="169"/>
      <c r="D176" s="169"/>
      <c r="E176" s="169"/>
      <c r="F176" s="169"/>
      <c r="G176" s="169"/>
      <c r="H176" s="169"/>
      <c r="I176" s="169"/>
      <c r="J176" s="169"/>
      <c r="K176" s="170"/>
      <c r="L176" s="12"/>
      <c r="M176" s="12"/>
      <c r="N176" s="12"/>
    </row>
    <row r="177" spans="1:14" s="2" customFormat="1" ht="11.45" customHeight="1" x14ac:dyDescent="0.2">
      <c r="A177" s="168"/>
      <c r="B177" s="169"/>
      <c r="C177" s="169"/>
      <c r="D177" s="169"/>
      <c r="E177" s="169"/>
      <c r="F177" s="169"/>
      <c r="G177" s="169"/>
      <c r="H177" s="169"/>
      <c r="I177" s="169"/>
      <c r="J177" s="169"/>
      <c r="K177" s="170"/>
      <c r="L177" s="12"/>
      <c r="M177" s="12"/>
      <c r="N177" s="12"/>
    </row>
    <row r="178" spans="1:14" s="2" customFormat="1" ht="11.45" customHeight="1" x14ac:dyDescent="0.2">
      <c r="A178" s="168"/>
      <c r="B178" s="169"/>
      <c r="C178" s="169"/>
      <c r="D178" s="169"/>
      <c r="E178" s="169"/>
      <c r="F178" s="169"/>
      <c r="G178" s="169"/>
      <c r="H178" s="169"/>
      <c r="I178" s="169"/>
      <c r="J178" s="169"/>
      <c r="K178" s="170"/>
      <c r="L178" s="12"/>
      <c r="M178" s="12"/>
      <c r="N178" s="12"/>
    </row>
    <row r="179" spans="1:14" s="2" customFormat="1" ht="11.45" customHeight="1" x14ac:dyDescent="0.2">
      <c r="A179" s="168"/>
      <c r="B179" s="169"/>
      <c r="C179" s="169"/>
      <c r="D179" s="169"/>
      <c r="E179" s="169"/>
      <c r="F179" s="169"/>
      <c r="G179" s="169"/>
      <c r="H179" s="169"/>
      <c r="I179" s="169"/>
      <c r="J179" s="169"/>
      <c r="K179" s="170"/>
      <c r="L179" s="12"/>
      <c r="M179" s="12"/>
      <c r="N179" s="12"/>
    </row>
    <row r="180" spans="1:14" s="2" customFormat="1" ht="11.45" customHeight="1" x14ac:dyDescent="0.2">
      <c r="A180" s="168"/>
      <c r="B180" s="169"/>
      <c r="C180" s="169"/>
      <c r="D180" s="169"/>
      <c r="E180" s="169"/>
      <c r="F180" s="169"/>
      <c r="G180" s="169"/>
      <c r="H180" s="169"/>
      <c r="I180" s="169"/>
      <c r="J180" s="169"/>
      <c r="K180" s="170"/>
      <c r="L180" s="12"/>
      <c r="M180" s="12"/>
      <c r="N180" s="12"/>
    </row>
    <row r="181" spans="1:14" s="2" customFormat="1" ht="11.45" customHeight="1" x14ac:dyDescent="0.2">
      <c r="A181" s="168"/>
      <c r="B181" s="169"/>
      <c r="C181" s="169"/>
      <c r="D181" s="169"/>
      <c r="E181" s="169"/>
      <c r="F181" s="169"/>
      <c r="G181" s="169"/>
      <c r="H181" s="169"/>
      <c r="I181" s="169"/>
      <c r="J181" s="169"/>
      <c r="K181" s="170"/>
      <c r="L181" s="12"/>
      <c r="M181" s="12"/>
      <c r="N181" s="12"/>
    </row>
    <row r="182" spans="1:14" s="2" customFormat="1" ht="11.45" customHeight="1" x14ac:dyDescent="0.2">
      <c r="A182" s="168"/>
      <c r="B182" s="169"/>
      <c r="C182" s="169"/>
      <c r="D182" s="169"/>
      <c r="E182" s="169"/>
      <c r="F182" s="169"/>
      <c r="G182" s="169"/>
      <c r="H182" s="169"/>
      <c r="I182" s="169"/>
      <c r="J182" s="169"/>
      <c r="K182" s="170"/>
      <c r="L182" s="12"/>
      <c r="M182" s="12"/>
      <c r="N182" s="12"/>
    </row>
    <row r="183" spans="1:14" s="2" customFormat="1" ht="11.45" customHeight="1" x14ac:dyDescent="0.2">
      <c r="A183" s="168"/>
      <c r="B183" s="169"/>
      <c r="C183" s="169"/>
      <c r="D183" s="169"/>
      <c r="E183" s="169"/>
      <c r="F183" s="169"/>
      <c r="G183" s="169"/>
      <c r="H183" s="169"/>
      <c r="I183" s="169"/>
      <c r="J183" s="169"/>
      <c r="K183" s="170"/>
      <c r="L183" s="12"/>
      <c r="M183" s="12"/>
      <c r="N183" s="12"/>
    </row>
    <row r="184" spans="1:14" s="2" customFormat="1" ht="11.45" customHeight="1" x14ac:dyDescent="0.2">
      <c r="A184" s="168"/>
      <c r="B184" s="169"/>
      <c r="C184" s="169"/>
      <c r="D184" s="169"/>
      <c r="E184" s="169"/>
      <c r="F184" s="169"/>
      <c r="G184" s="169"/>
      <c r="H184" s="169"/>
      <c r="I184" s="169"/>
      <c r="J184" s="169"/>
      <c r="K184" s="170"/>
      <c r="L184" s="12"/>
      <c r="M184" s="12"/>
      <c r="N184" s="12"/>
    </row>
    <row r="185" spans="1:14" s="2" customFormat="1" ht="11.45" customHeight="1" x14ac:dyDescent="0.2">
      <c r="A185" s="168"/>
      <c r="B185" s="169"/>
      <c r="C185" s="169"/>
      <c r="D185" s="169"/>
      <c r="E185" s="169"/>
      <c r="F185" s="169"/>
      <c r="G185" s="169"/>
      <c r="H185" s="169"/>
      <c r="I185" s="169"/>
      <c r="J185" s="169"/>
      <c r="K185" s="170"/>
      <c r="L185" s="12"/>
      <c r="M185" s="12"/>
      <c r="N185" s="12"/>
    </row>
    <row r="186" spans="1:14" s="2" customFormat="1" ht="11.45" customHeight="1" x14ac:dyDescent="0.2">
      <c r="A186" s="168"/>
      <c r="B186" s="169"/>
      <c r="C186" s="169"/>
      <c r="D186" s="169"/>
      <c r="E186" s="169"/>
      <c r="F186" s="169"/>
      <c r="G186" s="169"/>
      <c r="H186" s="169"/>
      <c r="I186" s="169"/>
      <c r="J186" s="169"/>
      <c r="K186" s="170"/>
      <c r="L186" s="12"/>
      <c r="M186" s="12"/>
      <c r="N186" s="12"/>
    </row>
    <row r="187" spans="1:14" s="2" customFormat="1" ht="11.45" customHeight="1" x14ac:dyDescent="0.2">
      <c r="A187" s="168"/>
      <c r="B187" s="169"/>
      <c r="C187" s="169"/>
      <c r="D187" s="169"/>
      <c r="E187" s="169"/>
      <c r="F187" s="169"/>
      <c r="G187" s="169"/>
      <c r="H187" s="169"/>
      <c r="I187" s="169"/>
      <c r="J187" s="169"/>
      <c r="K187" s="170"/>
      <c r="L187" s="12"/>
      <c r="M187" s="12"/>
      <c r="N187" s="12"/>
    </row>
    <row r="188" spans="1:14" s="2" customFormat="1" ht="11.45" customHeight="1" x14ac:dyDescent="0.2">
      <c r="A188" s="168"/>
      <c r="B188" s="169"/>
      <c r="C188" s="169"/>
      <c r="D188" s="169"/>
      <c r="E188" s="169"/>
      <c r="F188" s="169"/>
      <c r="G188" s="169"/>
      <c r="H188" s="169"/>
      <c r="I188" s="169"/>
      <c r="J188" s="169"/>
      <c r="K188" s="170"/>
      <c r="L188" s="12"/>
      <c r="M188" s="12"/>
      <c r="N188" s="12"/>
    </row>
    <row r="189" spans="1:14" s="2" customFormat="1" ht="11.45" customHeight="1" x14ac:dyDescent="0.2">
      <c r="A189" s="168"/>
      <c r="B189" s="169"/>
      <c r="C189" s="169"/>
      <c r="D189" s="169"/>
      <c r="E189" s="169"/>
      <c r="F189" s="169"/>
      <c r="G189" s="169"/>
      <c r="H189" s="169"/>
      <c r="I189" s="169"/>
      <c r="J189" s="169"/>
      <c r="K189" s="170"/>
      <c r="L189" s="12"/>
      <c r="M189" s="12"/>
      <c r="N189" s="12"/>
    </row>
    <row r="190" spans="1:14" s="2" customFormat="1" ht="11.45" customHeight="1" x14ac:dyDescent="0.2">
      <c r="A190" s="168"/>
      <c r="B190" s="169"/>
      <c r="C190" s="169"/>
      <c r="D190" s="169"/>
      <c r="E190" s="169"/>
      <c r="F190" s="169"/>
      <c r="G190" s="169"/>
      <c r="H190" s="169"/>
      <c r="I190" s="169"/>
      <c r="J190" s="169"/>
      <c r="K190" s="170"/>
      <c r="L190" s="12"/>
      <c r="M190" s="12"/>
      <c r="N190" s="12"/>
    </row>
    <row r="191" spans="1:14" s="2" customFormat="1" ht="11.45" customHeight="1" x14ac:dyDescent="0.2">
      <c r="A191" s="168"/>
      <c r="B191" s="169"/>
      <c r="C191" s="169"/>
      <c r="D191" s="169"/>
      <c r="E191" s="169"/>
      <c r="F191" s="169"/>
      <c r="G191" s="169"/>
      <c r="H191" s="169"/>
      <c r="I191" s="169"/>
      <c r="J191" s="169"/>
      <c r="K191" s="170"/>
      <c r="L191" s="12"/>
      <c r="M191" s="12"/>
      <c r="N191" s="12"/>
    </row>
    <row r="192" spans="1:14" s="2" customFormat="1" ht="11.45" customHeight="1" x14ac:dyDescent="0.2">
      <c r="A192" s="168"/>
      <c r="B192" s="169"/>
      <c r="C192" s="169"/>
      <c r="D192" s="169"/>
      <c r="E192" s="169"/>
      <c r="F192" s="169"/>
      <c r="G192" s="169"/>
      <c r="H192" s="169"/>
      <c r="I192" s="169"/>
      <c r="J192" s="169"/>
      <c r="K192" s="170"/>
      <c r="L192" s="12"/>
      <c r="M192" s="12"/>
      <c r="N192" s="12"/>
    </row>
    <row r="193" spans="1:14" s="2" customFormat="1" ht="11.45" customHeight="1" x14ac:dyDescent="0.2">
      <c r="A193" s="168"/>
      <c r="B193" s="169"/>
      <c r="C193" s="169"/>
      <c r="D193" s="169"/>
      <c r="E193" s="169"/>
      <c r="F193" s="169"/>
      <c r="G193" s="169"/>
      <c r="H193" s="169"/>
      <c r="I193" s="169"/>
      <c r="J193" s="169"/>
      <c r="K193" s="170"/>
      <c r="L193" s="12"/>
      <c r="M193" s="12"/>
      <c r="N193" s="12"/>
    </row>
    <row r="194" spans="1:14" s="2" customFormat="1" ht="11.45" customHeight="1" x14ac:dyDescent="0.2">
      <c r="A194" s="168"/>
      <c r="B194" s="169"/>
      <c r="C194" s="169"/>
      <c r="D194" s="169"/>
      <c r="E194" s="169"/>
      <c r="F194" s="169"/>
      <c r="G194" s="169"/>
      <c r="H194" s="169"/>
      <c r="I194" s="169"/>
      <c r="J194" s="169"/>
      <c r="K194" s="170"/>
      <c r="L194" s="12"/>
      <c r="M194" s="12"/>
      <c r="N194" s="12"/>
    </row>
    <row r="195" spans="1:14" s="2" customFormat="1" ht="11.45" customHeight="1" x14ac:dyDescent="0.2">
      <c r="A195" s="168"/>
      <c r="B195" s="169"/>
      <c r="C195" s="169"/>
      <c r="D195" s="169"/>
      <c r="E195" s="169"/>
      <c r="F195" s="169"/>
      <c r="G195" s="169"/>
      <c r="H195" s="169"/>
      <c r="I195" s="169"/>
      <c r="J195" s="169"/>
      <c r="K195" s="170"/>
      <c r="L195" s="12"/>
      <c r="M195" s="12"/>
      <c r="N195" s="12"/>
    </row>
    <row r="196" spans="1:14" s="2" customFormat="1" ht="11.45" customHeight="1" x14ac:dyDescent="0.2">
      <c r="A196" s="168"/>
      <c r="B196" s="169"/>
      <c r="C196" s="169"/>
      <c r="D196" s="169"/>
      <c r="E196" s="169"/>
      <c r="F196" s="169"/>
      <c r="G196" s="169"/>
      <c r="H196" s="169"/>
      <c r="I196" s="169"/>
      <c r="J196" s="169"/>
      <c r="K196" s="170"/>
      <c r="L196" s="12"/>
      <c r="M196" s="12"/>
      <c r="N196" s="12"/>
    </row>
    <row r="197" spans="1:14" s="2" customFormat="1" ht="11.45" customHeight="1" x14ac:dyDescent="0.2">
      <c r="A197" s="168"/>
      <c r="B197" s="169"/>
      <c r="C197" s="169"/>
      <c r="D197" s="169"/>
      <c r="E197" s="169"/>
      <c r="F197" s="169"/>
      <c r="G197" s="169"/>
      <c r="H197" s="169"/>
      <c r="I197" s="169"/>
      <c r="J197" s="169"/>
      <c r="K197" s="170"/>
      <c r="L197" s="12"/>
      <c r="M197" s="12"/>
      <c r="N197" s="12"/>
    </row>
    <row r="198" spans="1:14" s="2" customFormat="1" ht="11.45" customHeight="1" x14ac:dyDescent="0.2">
      <c r="A198" s="168"/>
      <c r="B198" s="169"/>
      <c r="C198" s="169"/>
      <c r="D198" s="169"/>
      <c r="E198" s="169"/>
      <c r="F198" s="169"/>
      <c r="G198" s="169"/>
      <c r="H198" s="169"/>
      <c r="I198" s="169"/>
      <c r="J198" s="169"/>
      <c r="K198" s="170"/>
      <c r="L198" s="12"/>
      <c r="M198" s="12"/>
      <c r="N198" s="12"/>
    </row>
    <row r="199" spans="1:14" s="2" customFormat="1" ht="11.45" customHeight="1" x14ac:dyDescent="0.2">
      <c r="A199" s="168"/>
      <c r="B199" s="169"/>
      <c r="C199" s="169"/>
      <c r="D199" s="169"/>
      <c r="E199" s="169"/>
      <c r="F199" s="169"/>
      <c r="G199" s="169"/>
      <c r="H199" s="169"/>
      <c r="I199" s="169"/>
      <c r="J199" s="169"/>
      <c r="K199" s="170"/>
      <c r="L199" s="12"/>
      <c r="M199" s="12"/>
      <c r="N199" s="12"/>
    </row>
    <row r="200" spans="1:14" s="2" customFormat="1" ht="11.45" customHeight="1" x14ac:dyDescent="0.2">
      <c r="A200" s="168"/>
      <c r="B200" s="169"/>
      <c r="C200" s="169"/>
      <c r="D200" s="169"/>
      <c r="E200" s="169"/>
      <c r="F200" s="169"/>
      <c r="G200" s="169"/>
      <c r="H200" s="169"/>
      <c r="I200" s="169"/>
      <c r="J200" s="169"/>
      <c r="K200" s="170"/>
      <c r="L200" s="12"/>
      <c r="M200" s="12"/>
      <c r="N200" s="12"/>
    </row>
    <row r="201" spans="1:14" s="2" customFormat="1" ht="11.45" customHeight="1" x14ac:dyDescent="0.2">
      <c r="A201" s="168"/>
      <c r="B201" s="169"/>
      <c r="C201" s="169"/>
      <c r="D201" s="169"/>
      <c r="E201" s="169"/>
      <c r="F201" s="169"/>
      <c r="G201" s="169"/>
      <c r="H201" s="169"/>
      <c r="I201" s="169"/>
      <c r="J201" s="169"/>
      <c r="K201" s="170"/>
      <c r="L201" s="12"/>
      <c r="M201" s="12"/>
      <c r="N201" s="12"/>
    </row>
    <row r="202" spans="1:14" s="2" customFormat="1" ht="11.45" customHeight="1" x14ac:dyDescent="0.2">
      <c r="A202" s="168"/>
      <c r="B202" s="169"/>
      <c r="C202" s="169"/>
      <c r="D202" s="169"/>
      <c r="E202" s="169"/>
      <c r="F202" s="169"/>
      <c r="G202" s="169"/>
      <c r="H202" s="169"/>
      <c r="I202" s="169"/>
      <c r="J202" s="169"/>
      <c r="K202" s="170"/>
      <c r="L202" s="12"/>
      <c r="M202" s="12"/>
      <c r="N202" s="12"/>
    </row>
    <row r="203" spans="1:14" s="2" customFormat="1" ht="11.45" customHeight="1" x14ac:dyDescent="0.2">
      <c r="A203" s="168"/>
      <c r="B203" s="169"/>
      <c r="C203" s="169"/>
      <c r="D203" s="169"/>
      <c r="E203" s="169"/>
      <c r="F203" s="169"/>
      <c r="G203" s="169"/>
      <c r="H203" s="169"/>
      <c r="I203" s="169"/>
      <c r="J203" s="169"/>
      <c r="K203" s="170"/>
      <c r="L203" s="12"/>
      <c r="M203" s="12"/>
      <c r="N203" s="12"/>
    </row>
    <row r="204" spans="1:14" s="2" customFormat="1" ht="11.45" customHeight="1" x14ac:dyDescent="0.2">
      <c r="A204" s="168"/>
      <c r="B204" s="169"/>
      <c r="C204" s="169"/>
      <c r="D204" s="169"/>
      <c r="E204" s="169"/>
      <c r="F204" s="169"/>
      <c r="G204" s="169"/>
      <c r="H204" s="169"/>
      <c r="I204" s="169"/>
      <c r="J204" s="169"/>
      <c r="K204" s="170"/>
      <c r="L204" s="12"/>
      <c r="M204" s="12"/>
      <c r="N204" s="12"/>
    </row>
    <row r="205" spans="1:14" s="2" customFormat="1" ht="11.45" customHeight="1" x14ac:dyDescent="0.2">
      <c r="A205" s="168"/>
      <c r="B205" s="169"/>
      <c r="C205" s="169"/>
      <c r="D205" s="169"/>
      <c r="E205" s="169"/>
      <c r="F205" s="169"/>
      <c r="G205" s="169"/>
      <c r="H205" s="169"/>
      <c r="I205" s="169"/>
      <c r="J205" s="169"/>
      <c r="K205" s="170"/>
      <c r="L205" s="12"/>
      <c r="M205" s="12"/>
      <c r="N205" s="12"/>
    </row>
    <row r="206" spans="1:14" s="2" customFormat="1" ht="11.45" customHeight="1" x14ac:dyDescent="0.2">
      <c r="A206" s="168"/>
      <c r="B206" s="169"/>
      <c r="C206" s="169"/>
      <c r="D206" s="169"/>
      <c r="E206" s="169"/>
      <c r="F206" s="169"/>
      <c r="G206" s="169"/>
      <c r="H206" s="169"/>
      <c r="I206" s="169"/>
      <c r="J206" s="169"/>
      <c r="K206" s="170"/>
      <c r="L206" s="12"/>
      <c r="M206" s="12"/>
      <c r="N206" s="12"/>
    </row>
    <row r="207" spans="1:14" s="2" customFormat="1" ht="11.45" customHeight="1" x14ac:dyDescent="0.2">
      <c r="A207" s="168"/>
      <c r="B207" s="169"/>
      <c r="C207" s="169"/>
      <c r="D207" s="169"/>
      <c r="E207" s="169"/>
      <c r="F207" s="169"/>
      <c r="G207" s="169"/>
      <c r="H207" s="169"/>
      <c r="I207" s="169"/>
      <c r="J207" s="169"/>
      <c r="K207" s="170"/>
      <c r="L207" s="12"/>
      <c r="M207" s="12"/>
      <c r="N207" s="12"/>
    </row>
    <row r="208" spans="1:14" s="2" customFormat="1" ht="11.45" customHeight="1" x14ac:dyDescent="0.2">
      <c r="A208" s="168"/>
      <c r="B208" s="169"/>
      <c r="C208" s="169"/>
      <c r="D208" s="169"/>
      <c r="E208" s="169"/>
      <c r="F208" s="169"/>
      <c r="G208" s="169"/>
      <c r="H208" s="169"/>
      <c r="I208" s="169"/>
      <c r="J208" s="169"/>
      <c r="K208" s="170"/>
      <c r="L208" s="12"/>
      <c r="M208" s="12"/>
      <c r="N208" s="12"/>
    </row>
    <row r="209" spans="1:14" s="2" customFormat="1" ht="11.45" customHeight="1" x14ac:dyDescent="0.2">
      <c r="A209" s="168"/>
      <c r="B209" s="169"/>
      <c r="C209" s="169"/>
      <c r="D209" s="169"/>
      <c r="E209" s="169"/>
      <c r="F209" s="169"/>
      <c r="G209" s="169"/>
      <c r="H209" s="169"/>
      <c r="I209" s="169"/>
      <c r="J209" s="169"/>
      <c r="K209" s="170"/>
      <c r="L209" s="12"/>
      <c r="M209" s="12"/>
      <c r="N209" s="12"/>
    </row>
    <row r="210" spans="1:14" s="2" customFormat="1" ht="11.45" customHeight="1" x14ac:dyDescent="0.2">
      <c r="A210" s="168"/>
      <c r="B210" s="169"/>
      <c r="C210" s="169"/>
      <c r="D210" s="169"/>
      <c r="E210" s="169"/>
      <c r="F210" s="169"/>
      <c r="G210" s="169"/>
      <c r="H210" s="169"/>
      <c r="I210" s="169"/>
      <c r="J210" s="169"/>
      <c r="K210" s="170"/>
      <c r="L210" s="12"/>
      <c r="M210" s="12"/>
      <c r="N210" s="12"/>
    </row>
    <row r="211" spans="1:14" s="2" customFormat="1" ht="11.45" customHeight="1" x14ac:dyDescent="0.2">
      <c r="A211" s="168"/>
      <c r="B211" s="169"/>
      <c r="C211" s="169"/>
      <c r="D211" s="169"/>
      <c r="E211" s="169"/>
      <c r="F211" s="169"/>
      <c r="G211" s="169"/>
      <c r="H211" s="169"/>
      <c r="I211" s="169"/>
      <c r="J211" s="169"/>
      <c r="K211" s="170"/>
      <c r="L211" s="12"/>
      <c r="M211" s="12"/>
      <c r="N211" s="12"/>
    </row>
    <row r="212" spans="1:14" s="2" customFormat="1" ht="11.45" customHeight="1" x14ac:dyDescent="0.2">
      <c r="A212" s="168"/>
      <c r="B212" s="169"/>
      <c r="C212" s="169"/>
      <c r="D212" s="169"/>
      <c r="E212" s="169"/>
      <c r="F212" s="169"/>
      <c r="G212" s="169"/>
      <c r="H212" s="169"/>
      <c r="I212" s="169"/>
      <c r="J212" s="169"/>
      <c r="K212" s="170"/>
      <c r="L212" s="12"/>
      <c r="M212" s="12"/>
      <c r="N212" s="12"/>
    </row>
    <row r="213" spans="1:14" s="2" customFormat="1" ht="11.45" customHeight="1" x14ac:dyDescent="0.2">
      <c r="A213" s="168"/>
      <c r="B213" s="169"/>
      <c r="C213" s="169"/>
      <c r="D213" s="169"/>
      <c r="E213" s="169"/>
      <c r="F213" s="169"/>
      <c r="G213" s="169"/>
      <c r="H213" s="169"/>
      <c r="I213" s="169"/>
      <c r="J213" s="169"/>
      <c r="K213" s="170"/>
      <c r="L213" s="12"/>
      <c r="M213" s="12"/>
      <c r="N213" s="12"/>
    </row>
    <row r="214" spans="1:14" s="2" customFormat="1" ht="11.45" customHeight="1" x14ac:dyDescent="0.2">
      <c r="A214" s="168"/>
      <c r="B214" s="169"/>
      <c r="C214" s="169"/>
      <c r="D214" s="169"/>
      <c r="E214" s="169"/>
      <c r="F214" s="169"/>
      <c r="G214" s="169"/>
      <c r="H214" s="169"/>
      <c r="I214" s="169"/>
      <c r="J214" s="169"/>
      <c r="K214" s="170"/>
      <c r="L214" s="12"/>
      <c r="M214" s="12"/>
      <c r="N214" s="12"/>
    </row>
    <row r="215" spans="1:14" s="2" customFormat="1" ht="11.45" customHeight="1" x14ac:dyDescent="0.2">
      <c r="A215" s="168"/>
      <c r="B215" s="169"/>
      <c r="C215" s="169"/>
      <c r="D215" s="169"/>
      <c r="E215" s="169"/>
      <c r="F215" s="169"/>
      <c r="G215" s="169"/>
      <c r="H215" s="169"/>
      <c r="I215" s="169"/>
      <c r="J215" s="169"/>
      <c r="K215" s="170"/>
      <c r="L215" s="12"/>
      <c r="M215" s="12"/>
      <c r="N215" s="12"/>
    </row>
    <row r="216" spans="1:14" s="2" customFormat="1" ht="11.45" customHeight="1" x14ac:dyDescent="0.2">
      <c r="A216" s="168"/>
      <c r="B216" s="169"/>
      <c r="C216" s="169"/>
      <c r="D216" s="169"/>
      <c r="E216" s="169"/>
      <c r="F216" s="169"/>
      <c r="G216" s="169"/>
      <c r="H216" s="169"/>
      <c r="I216" s="169"/>
      <c r="J216" s="169"/>
      <c r="K216" s="170"/>
      <c r="L216" s="12"/>
      <c r="M216" s="12"/>
      <c r="N216" s="12"/>
    </row>
    <row r="217" spans="1:14" s="2" customFormat="1" ht="11.45" customHeight="1" x14ac:dyDescent="0.2">
      <c r="A217" s="168"/>
      <c r="B217" s="169"/>
      <c r="C217" s="169"/>
      <c r="D217" s="169"/>
      <c r="E217" s="169"/>
      <c r="F217" s="169"/>
      <c r="G217" s="169"/>
      <c r="H217" s="169"/>
      <c r="I217" s="169"/>
      <c r="J217" s="169"/>
      <c r="K217" s="170"/>
      <c r="L217" s="12"/>
      <c r="M217" s="12"/>
      <c r="N217" s="12"/>
    </row>
    <row r="218" spans="1:14" s="2" customFormat="1" ht="11.45" customHeight="1" x14ac:dyDescent="0.2">
      <c r="A218" s="168"/>
      <c r="B218" s="169"/>
      <c r="C218" s="169"/>
      <c r="D218" s="169"/>
      <c r="E218" s="169"/>
      <c r="F218" s="169"/>
      <c r="G218" s="169"/>
      <c r="H218" s="169"/>
      <c r="I218" s="169"/>
      <c r="J218" s="169"/>
      <c r="K218" s="170"/>
      <c r="L218" s="12"/>
      <c r="M218" s="12"/>
      <c r="N218" s="12"/>
    </row>
    <row r="219" spans="1:14" s="2" customFormat="1" ht="11.45" customHeight="1" x14ac:dyDescent="0.2">
      <c r="A219" s="168"/>
      <c r="B219" s="169"/>
      <c r="C219" s="169"/>
      <c r="D219" s="169"/>
      <c r="E219" s="169"/>
      <c r="F219" s="169"/>
      <c r="G219" s="169"/>
      <c r="H219" s="169"/>
      <c r="I219" s="169"/>
      <c r="J219" s="169"/>
      <c r="K219" s="170"/>
      <c r="L219" s="12"/>
      <c r="M219" s="12"/>
      <c r="N219" s="12"/>
    </row>
    <row r="220" spans="1:14" s="2" customFormat="1" ht="11.45" customHeight="1" x14ac:dyDescent="0.2">
      <c r="A220" s="168"/>
      <c r="B220" s="169"/>
      <c r="C220" s="169"/>
      <c r="D220" s="169"/>
      <c r="E220" s="169"/>
      <c r="F220" s="169"/>
      <c r="G220" s="169"/>
      <c r="H220" s="169"/>
      <c r="I220" s="169"/>
      <c r="J220" s="169"/>
      <c r="K220" s="170"/>
      <c r="L220" s="12"/>
      <c r="M220" s="12"/>
      <c r="N220" s="12"/>
    </row>
    <row r="221" spans="1:14" s="2" customFormat="1" ht="11.45" customHeight="1" x14ac:dyDescent="0.2">
      <c r="A221" s="168"/>
      <c r="B221" s="169"/>
      <c r="C221" s="169"/>
      <c r="D221" s="169"/>
      <c r="E221" s="169"/>
      <c r="F221" s="169"/>
      <c r="G221" s="169"/>
      <c r="H221" s="169"/>
      <c r="I221" s="169"/>
      <c r="J221" s="169"/>
      <c r="K221" s="170"/>
      <c r="L221" s="12"/>
      <c r="M221" s="12"/>
      <c r="N221" s="12"/>
    </row>
    <row r="222" spans="1:14" s="2" customFormat="1" ht="11.45" customHeight="1" x14ac:dyDescent="0.2">
      <c r="A222" s="168"/>
      <c r="B222" s="169"/>
      <c r="C222" s="169"/>
      <c r="D222" s="169"/>
      <c r="E222" s="169"/>
      <c r="F222" s="169"/>
      <c r="G222" s="169"/>
      <c r="H222" s="169"/>
      <c r="I222" s="169"/>
      <c r="J222" s="169"/>
      <c r="K222" s="170"/>
      <c r="L222" s="12"/>
      <c r="M222" s="12"/>
      <c r="N222" s="12"/>
    </row>
    <row r="223" spans="1:14" s="2" customFormat="1" ht="11.45" customHeight="1" x14ac:dyDescent="0.2">
      <c r="A223" s="168"/>
      <c r="B223" s="169"/>
      <c r="C223" s="169"/>
      <c r="D223" s="169"/>
      <c r="E223" s="169"/>
      <c r="F223" s="169"/>
      <c r="G223" s="169"/>
      <c r="H223" s="169"/>
      <c r="I223" s="169"/>
      <c r="J223" s="169"/>
      <c r="K223" s="170"/>
      <c r="L223" s="12"/>
      <c r="M223" s="12"/>
      <c r="N223" s="12"/>
    </row>
    <row r="224" spans="1:14" s="2" customFormat="1" ht="11.45" customHeight="1" x14ac:dyDescent="0.2">
      <c r="A224" s="168"/>
      <c r="B224" s="169"/>
      <c r="C224" s="169"/>
      <c r="D224" s="169"/>
      <c r="E224" s="169"/>
      <c r="F224" s="169"/>
      <c r="G224" s="169"/>
      <c r="H224" s="169"/>
      <c r="I224" s="169"/>
      <c r="J224" s="169"/>
      <c r="K224" s="170"/>
      <c r="L224" s="12"/>
      <c r="M224" s="12"/>
      <c r="N224" s="12"/>
    </row>
    <row r="225" spans="1:14" s="2" customFormat="1" ht="11.45" customHeight="1" x14ac:dyDescent="0.2">
      <c r="A225" s="168"/>
      <c r="B225" s="169"/>
      <c r="C225" s="169"/>
      <c r="D225" s="169"/>
      <c r="E225" s="169"/>
      <c r="F225" s="169"/>
      <c r="G225" s="169"/>
      <c r="H225" s="169"/>
      <c r="I225" s="169"/>
      <c r="J225" s="169"/>
      <c r="K225" s="170"/>
      <c r="L225" s="12"/>
      <c r="M225" s="12"/>
      <c r="N225" s="12"/>
    </row>
    <row r="226" spans="1:14" s="2" customFormat="1" ht="11.45" customHeight="1" x14ac:dyDescent="0.2">
      <c r="A226" s="168"/>
      <c r="B226" s="169"/>
      <c r="C226" s="169"/>
      <c r="D226" s="169"/>
      <c r="E226" s="169"/>
      <c r="F226" s="169"/>
      <c r="G226" s="169"/>
      <c r="H226" s="169"/>
      <c r="I226" s="169"/>
      <c r="J226" s="169"/>
      <c r="K226" s="170"/>
      <c r="L226" s="12"/>
      <c r="M226" s="12"/>
      <c r="N226" s="12"/>
    </row>
    <row r="227" spans="1:14" s="2" customFormat="1" ht="11.45" customHeight="1" x14ac:dyDescent="0.2">
      <c r="A227" s="168"/>
      <c r="B227" s="169"/>
      <c r="C227" s="169"/>
      <c r="D227" s="169"/>
      <c r="E227" s="169"/>
      <c r="F227" s="169"/>
      <c r="G227" s="169"/>
      <c r="H227" s="169"/>
      <c r="I227" s="169"/>
      <c r="J227" s="169"/>
      <c r="K227" s="170"/>
      <c r="L227" s="12"/>
      <c r="M227" s="12"/>
      <c r="N227" s="12"/>
    </row>
    <row r="228" spans="1:14" s="2" customFormat="1" ht="11.45" customHeight="1" x14ac:dyDescent="0.2">
      <c r="A228" s="168"/>
      <c r="B228" s="169"/>
      <c r="C228" s="169"/>
      <c r="D228" s="169"/>
      <c r="E228" s="169"/>
      <c r="F228" s="169"/>
      <c r="G228" s="169"/>
      <c r="H228" s="169"/>
      <c r="I228" s="169"/>
      <c r="J228" s="169"/>
      <c r="K228" s="170"/>
      <c r="L228" s="12"/>
      <c r="M228" s="12"/>
      <c r="N228" s="12"/>
    </row>
    <row r="229" spans="1:14" s="2" customFormat="1" ht="11.45" customHeight="1" x14ac:dyDescent="0.2">
      <c r="A229" s="168"/>
      <c r="B229" s="169"/>
      <c r="C229" s="169"/>
      <c r="D229" s="169"/>
      <c r="E229" s="169"/>
      <c r="F229" s="169"/>
      <c r="G229" s="169"/>
      <c r="H229" s="169"/>
      <c r="I229" s="169"/>
      <c r="J229" s="169"/>
      <c r="K229" s="170"/>
      <c r="L229" s="12"/>
      <c r="M229" s="12"/>
      <c r="N229" s="12"/>
    </row>
    <row r="230" spans="1:14" s="2" customFormat="1" ht="11.45" customHeight="1" x14ac:dyDescent="0.2">
      <c r="A230" s="168"/>
      <c r="B230" s="169"/>
      <c r="C230" s="169"/>
      <c r="D230" s="169"/>
      <c r="E230" s="169"/>
      <c r="F230" s="169"/>
      <c r="G230" s="169"/>
      <c r="H230" s="169"/>
      <c r="I230" s="169"/>
      <c r="J230" s="169"/>
      <c r="K230" s="170"/>
      <c r="L230" s="12"/>
      <c r="M230" s="12"/>
      <c r="N230" s="12"/>
    </row>
    <row r="231" spans="1:14" s="2" customFormat="1" ht="11.45" customHeight="1" x14ac:dyDescent="0.2">
      <c r="A231" s="168"/>
      <c r="B231" s="169"/>
      <c r="C231" s="169"/>
      <c r="D231" s="169"/>
      <c r="E231" s="169"/>
      <c r="F231" s="169"/>
      <c r="G231" s="169"/>
      <c r="H231" s="169"/>
      <c r="I231" s="169"/>
      <c r="J231" s="169"/>
      <c r="K231" s="170"/>
      <c r="L231" s="12"/>
      <c r="M231" s="12"/>
      <c r="N231" s="12"/>
    </row>
    <row r="232" spans="1:14" s="2" customFormat="1" ht="11.45" customHeight="1" x14ac:dyDescent="0.2">
      <c r="A232" s="168"/>
      <c r="B232" s="169"/>
      <c r="C232" s="169"/>
      <c r="D232" s="169"/>
      <c r="E232" s="169"/>
      <c r="F232" s="169"/>
      <c r="G232" s="169"/>
      <c r="H232" s="169"/>
      <c r="I232" s="169"/>
      <c r="J232" s="169"/>
      <c r="K232" s="170"/>
      <c r="L232" s="12"/>
      <c r="M232" s="12"/>
      <c r="N232" s="12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 filterMode="1"/>
  <dimension ref="A1:S126"/>
  <sheetViews>
    <sheetView workbookViewId="0">
      <pane ySplit="1" topLeftCell="A2" activePane="bottomLeft" state="frozen"/>
      <selection pane="bottomLeft" activeCell="D40" sqref="D40"/>
    </sheetView>
  </sheetViews>
  <sheetFormatPr defaultColWidth="9.140625" defaultRowHeight="11.45" customHeight="1" x14ac:dyDescent="0.2"/>
  <cols>
    <col min="1" max="2" style="41" width="9.140625" collapsed="true"/>
    <col min="3" max="3" style="36" width="9.140625" collapsed="true"/>
    <col min="4" max="4" customWidth="true" style="36" width="17.42578125" collapsed="true"/>
    <col min="5" max="5" customWidth="true" style="37" width="9.42578125" collapsed="true"/>
    <col min="6" max="6" customWidth="true" style="36" width="9.42578125" collapsed="true"/>
    <col min="7" max="7" customWidth="true" style="36" width="17.28515625" collapsed="true"/>
    <col min="8" max="8" style="36" width="9.140625" collapsed="true"/>
    <col min="9" max="9" customWidth="true" style="36" width="36.0" collapsed="true"/>
    <col min="10" max="10" customWidth="true" style="45" width="39.28515625" collapsed="true"/>
    <col min="11" max="11" customWidth="true" style="41" width="50.0" collapsed="true"/>
    <col min="12" max="12" customWidth="true" style="41" width="53.85546875" collapsed="true"/>
    <col min="13" max="13" customWidth="true" style="41" width="37.28515625" collapsed="true"/>
    <col min="14" max="14" customWidth="true" style="41" width="33.42578125" collapsed="true"/>
    <col min="15" max="15" customWidth="true" style="42" width="42.85546875" collapsed="true"/>
    <col min="16" max="16" customWidth="true" style="42" width="21.0" collapsed="true"/>
    <col min="17" max="17" customWidth="true" style="42" width="64.85546875" collapsed="true"/>
    <col min="18" max="18" customWidth="true" style="43" width="43.5703125" collapsed="true"/>
    <col min="19" max="19" style="41" width="9.140625" collapsed="true"/>
    <col min="20" max="20" customWidth="true" style="41" width="58.0" collapsed="true"/>
    <col min="21" max="16384" style="41" width="9.140625" collapsed="true"/>
  </cols>
  <sheetData>
    <row r="1" spans="1:19" s="37" customFormat="1" ht="11.45" customHeight="1" x14ac:dyDescent="0.2">
      <c r="A1" s="27" t="s">
        <v>23</v>
      </c>
      <c r="B1" s="27" t="s">
        <v>705</v>
      </c>
      <c r="C1" s="27" t="s">
        <v>24</v>
      </c>
      <c r="D1" s="27" t="s">
        <v>25</v>
      </c>
      <c r="E1" s="27" t="s">
        <v>794</v>
      </c>
      <c r="F1" s="27" t="s">
        <v>666</v>
      </c>
      <c r="G1" s="27" t="s">
        <v>25</v>
      </c>
      <c r="H1" s="27" t="s">
        <v>785</v>
      </c>
      <c r="I1" s="27" t="s">
        <v>667</v>
      </c>
      <c r="J1" s="27" t="s">
        <v>871</v>
      </c>
      <c r="K1" s="27" t="s">
        <v>26</v>
      </c>
      <c r="L1" s="27" t="s">
        <v>593</v>
      </c>
      <c r="M1" s="27" t="s">
        <v>991</v>
      </c>
      <c r="N1" s="27" t="s">
        <v>884</v>
      </c>
      <c r="O1" s="28" t="s">
        <v>659</v>
      </c>
      <c r="P1" s="28" t="s">
        <v>625</v>
      </c>
      <c r="Q1" s="28" t="s">
        <v>246</v>
      </c>
      <c r="R1" s="29" t="s">
        <v>247</v>
      </c>
      <c r="S1" s="30" t="s">
        <v>525</v>
      </c>
    </row>
    <row r="2" spans="1:19" s="37" customFormat="1" ht="11.45" hidden="1" customHeight="1" x14ac:dyDescent="0.2">
      <c r="K2" s="37" t="s">
        <v>995</v>
      </c>
    </row>
    <row r="3" spans="1:19" s="37" customFormat="1" ht="11.45" hidden="1" customHeight="1" x14ac:dyDescent="0.2">
      <c r="K3" s="37" t="s">
        <v>994</v>
      </c>
    </row>
    <row r="4" spans="1:19" s="37" customFormat="1" ht="11.45" hidden="1" customHeight="1" x14ac:dyDescent="0.2">
      <c r="K4" s="37" t="s">
        <v>992</v>
      </c>
    </row>
    <row r="5" spans="1:19" s="37" customFormat="1" ht="11.45" hidden="1" customHeight="1" x14ac:dyDescent="0.2">
      <c r="K5" s="37" t="s">
        <v>993</v>
      </c>
    </row>
    <row r="6" spans="1:19" s="37" customFormat="1" ht="11.45" hidden="1" customHeight="1" x14ac:dyDescent="0.2">
      <c r="K6" s="37" t="s">
        <v>907</v>
      </c>
    </row>
    <row r="7" spans="1:19" s="37" customFormat="1" ht="11.45" hidden="1" customHeight="1" x14ac:dyDescent="0.25">
      <c r="A7" s="31" t="s">
        <v>0</v>
      </c>
      <c r="B7" s="31" t="s">
        <v>706</v>
      </c>
      <c r="C7" s="31" t="s">
        <v>77</v>
      </c>
      <c r="D7" s="31" t="s">
        <v>791</v>
      </c>
      <c r="E7" s="37">
        <v>39</v>
      </c>
      <c r="F7" s="31" t="s">
        <v>493</v>
      </c>
      <c r="G7" s="32" t="s">
        <v>668</v>
      </c>
      <c r="H7" s="31" t="s">
        <v>786</v>
      </c>
      <c r="I7" s="31" t="s">
        <v>265</v>
      </c>
      <c r="J7" s="44" t="s">
        <v>872</v>
      </c>
      <c r="K7" s="32" t="s">
        <v>894</v>
      </c>
      <c r="L7" s="32" t="s">
        <v>894</v>
      </c>
      <c r="M7" s="54" t="s">
        <v>626</v>
      </c>
      <c r="N7" s="54"/>
      <c r="O7" s="51" t="s">
        <v>626</v>
      </c>
      <c r="P7" s="51" t="s">
        <v>594</v>
      </c>
      <c r="Q7" s="38" t="s">
        <v>269</v>
      </c>
      <c r="R7" s="39" t="s">
        <v>248</v>
      </c>
      <c r="S7" s="37">
        <v>39</v>
      </c>
    </row>
    <row r="8" spans="1:19" s="37" customFormat="1" ht="11.45" hidden="1" customHeight="1" x14ac:dyDescent="0.25">
      <c r="A8" s="31" t="s">
        <v>0</v>
      </c>
      <c r="B8" s="31" t="s">
        <v>707</v>
      </c>
      <c r="C8" s="31" t="s">
        <v>77</v>
      </c>
      <c r="D8" s="31" t="s">
        <v>791</v>
      </c>
      <c r="E8" s="37">
        <v>39</v>
      </c>
      <c r="F8" s="31" t="s">
        <v>493</v>
      </c>
      <c r="G8" s="32" t="s">
        <v>669</v>
      </c>
      <c r="H8" s="31" t="s">
        <v>786</v>
      </c>
      <c r="I8" s="31" t="s">
        <v>266</v>
      </c>
      <c r="J8" s="44" t="s">
        <v>43</v>
      </c>
      <c r="K8" s="32" t="str">
        <f t="shared" ref="K8:K71" si="0">CONCATENATE(B8,"_",C8,"_",D8,"_",E8,"_",F8,"_",G8,"_",H8)</f>
        <v>TC2_A312_LastName_39_mand_unknown_P</v>
      </c>
      <c r="L8" s="32" t="s">
        <v>895</v>
      </c>
      <c r="M8" s="54" t="s">
        <v>626</v>
      </c>
      <c r="N8" s="54"/>
      <c r="O8" s="51" t="s">
        <v>627</v>
      </c>
      <c r="P8" s="51" t="s">
        <v>595</v>
      </c>
      <c r="Q8" s="38" t="s">
        <v>270</v>
      </c>
      <c r="R8" s="39" t="s">
        <v>249</v>
      </c>
      <c r="S8" s="37">
        <v>39</v>
      </c>
    </row>
    <row r="9" spans="1:19" s="37" customFormat="1" ht="11.45" hidden="1" customHeight="1" x14ac:dyDescent="0.25">
      <c r="A9" s="31" t="s">
        <v>0</v>
      </c>
      <c r="B9" s="31" t="s">
        <v>708</v>
      </c>
      <c r="C9" s="31" t="s">
        <v>77</v>
      </c>
      <c r="D9" s="31" t="s">
        <v>791</v>
      </c>
      <c r="E9" s="37">
        <v>39</v>
      </c>
      <c r="F9" s="31" t="s">
        <v>493</v>
      </c>
      <c r="G9" s="32" t="s">
        <v>670</v>
      </c>
      <c r="H9" s="31" t="s">
        <v>786</v>
      </c>
      <c r="I9" s="31" t="s">
        <v>268</v>
      </c>
      <c r="J9" s="44" t="s">
        <v>46</v>
      </c>
      <c r="K9" s="32" t="str">
        <f t="shared" si="0"/>
        <v>TC3_A312_LastName_39_mand_withheld_P</v>
      </c>
      <c r="L9" s="32" t="s">
        <v>896</v>
      </c>
      <c r="M9" s="54" t="s">
        <v>627</v>
      </c>
      <c r="N9" s="54"/>
      <c r="O9" s="51" t="s">
        <v>628</v>
      </c>
      <c r="P9" s="51" t="s">
        <v>596</v>
      </c>
      <c r="Q9" s="38" t="s">
        <v>271</v>
      </c>
      <c r="R9" s="39" t="s">
        <v>251</v>
      </c>
      <c r="S9" s="37">
        <v>39</v>
      </c>
    </row>
    <row r="10" spans="1:19" s="37" customFormat="1" ht="11.45" hidden="1" customHeight="1" x14ac:dyDescent="0.25">
      <c r="A10" s="31" t="s">
        <v>0</v>
      </c>
      <c r="B10" s="31" t="s">
        <v>709</v>
      </c>
      <c r="C10" s="31" t="s">
        <v>77</v>
      </c>
      <c r="D10" s="31" t="s">
        <v>791</v>
      </c>
      <c r="E10" s="37">
        <v>39</v>
      </c>
      <c r="F10" s="31" t="s">
        <v>493</v>
      </c>
      <c r="G10" s="32" t="s">
        <v>31</v>
      </c>
      <c r="H10" s="31" t="s">
        <v>787</v>
      </c>
      <c r="I10" s="31" t="s">
        <v>267</v>
      </c>
      <c r="J10" s="44" t="s">
        <v>44</v>
      </c>
      <c r="K10" s="32" t="str">
        <f t="shared" si="0"/>
        <v>TC4_A312_LastName_39_mand_null_preValErr</v>
      </c>
      <c r="L10" s="32" t="s">
        <v>795</v>
      </c>
      <c r="M10" s="54" t="s">
        <v>250</v>
      </c>
      <c r="N10" s="54"/>
      <c r="O10" s="51" t="s">
        <v>250</v>
      </c>
      <c r="P10" s="51"/>
      <c r="Q10" s="38" t="s">
        <v>276</v>
      </c>
      <c r="R10" s="39" t="s">
        <v>250</v>
      </c>
      <c r="S10" s="40">
        <v>39</v>
      </c>
    </row>
    <row r="11" spans="1:19" s="37" customFormat="1" ht="11.45" hidden="1" customHeight="1" x14ac:dyDescent="0.25">
      <c r="A11" s="31" t="s">
        <v>0</v>
      </c>
      <c r="B11" s="31" t="s">
        <v>710</v>
      </c>
      <c r="C11" s="31" t="s">
        <v>77</v>
      </c>
      <c r="D11" s="31" t="s">
        <v>791</v>
      </c>
      <c r="E11" s="37">
        <v>39</v>
      </c>
      <c r="F11" s="31" t="s">
        <v>493</v>
      </c>
      <c r="G11" s="32" t="s">
        <v>237</v>
      </c>
      <c r="H11" s="31" t="s">
        <v>787</v>
      </c>
      <c r="I11" s="31" t="s">
        <v>264</v>
      </c>
      <c r="J11" s="44" t="s">
        <v>238</v>
      </c>
      <c r="K11" s="32" t="str">
        <f t="shared" si="0"/>
        <v>TC5_A312_LastName_39_mand_remove_preValErr</v>
      </c>
      <c r="L11" s="32" t="s">
        <v>796</v>
      </c>
      <c r="M11" s="54" t="s">
        <v>628</v>
      </c>
      <c r="N11" s="54"/>
      <c r="O11" s="51" t="s">
        <v>250</v>
      </c>
      <c r="P11" s="51"/>
      <c r="Q11" s="38" t="s">
        <v>276</v>
      </c>
      <c r="R11" s="39" t="s">
        <v>250</v>
      </c>
      <c r="S11" s="40">
        <v>39</v>
      </c>
    </row>
    <row r="12" spans="1:19" s="37" customFormat="1" ht="11.45" hidden="1" customHeight="1" x14ac:dyDescent="0.25">
      <c r="A12" s="31" t="s">
        <v>0</v>
      </c>
      <c r="B12" s="31" t="s">
        <v>711</v>
      </c>
      <c r="C12" s="31" t="s">
        <v>77</v>
      </c>
      <c r="D12" s="31" t="s">
        <v>791</v>
      </c>
      <c r="E12" s="37">
        <v>40</v>
      </c>
      <c r="F12" s="31" t="s">
        <v>493</v>
      </c>
      <c r="G12" s="32" t="s">
        <v>421</v>
      </c>
      <c r="H12" s="31" t="s">
        <v>787</v>
      </c>
      <c r="I12" s="31" t="s">
        <v>263</v>
      </c>
      <c r="J12" s="44" t="s">
        <v>245</v>
      </c>
      <c r="K12" s="32" t="str">
        <f t="shared" si="0"/>
        <v>TC6_A312_LastName_40_mand_space_preValErr</v>
      </c>
      <c r="L12" s="32" t="s">
        <v>797</v>
      </c>
      <c r="M12" s="54"/>
      <c r="N12" s="54"/>
      <c r="O12" s="51"/>
      <c r="P12" s="51"/>
      <c r="Q12" s="38" t="s">
        <v>272</v>
      </c>
      <c r="R12" s="39" t="s">
        <v>257</v>
      </c>
      <c r="S12" s="40">
        <v>40</v>
      </c>
    </row>
    <row r="13" spans="1:19" s="37" customFormat="1" ht="11.45" hidden="1" customHeight="1" x14ac:dyDescent="0.25">
      <c r="A13" s="31" t="s">
        <v>0</v>
      </c>
      <c r="B13" s="31" t="s">
        <v>712</v>
      </c>
      <c r="C13" s="31" t="s">
        <v>77</v>
      </c>
      <c r="D13" s="31" t="s">
        <v>791</v>
      </c>
      <c r="E13" s="37">
        <v>40</v>
      </c>
      <c r="F13" s="31" t="s">
        <v>239</v>
      </c>
      <c r="G13" s="31">
        <v>1</v>
      </c>
      <c r="H13" s="31" t="s">
        <v>2</v>
      </c>
      <c r="I13" s="31" t="s">
        <v>260</v>
      </c>
      <c r="J13" s="44" t="s">
        <v>240</v>
      </c>
      <c r="K13" s="32" t="str">
        <f t="shared" si="0"/>
        <v>TC7_A312_LastName_40_len_1_p</v>
      </c>
      <c r="L13" s="32" t="s">
        <v>798</v>
      </c>
      <c r="M13" s="54"/>
      <c r="N13" s="54"/>
      <c r="O13" s="51" t="s">
        <v>628</v>
      </c>
      <c r="P13" s="51" t="s">
        <v>596</v>
      </c>
      <c r="Q13" s="38" t="s">
        <v>273</v>
      </c>
      <c r="R13" s="39" t="s">
        <v>252</v>
      </c>
      <c r="S13" s="40">
        <v>40</v>
      </c>
    </row>
    <row r="14" spans="1:19" s="37" customFormat="1" ht="11.45" hidden="1" customHeight="1" x14ac:dyDescent="0.25">
      <c r="A14" s="31" t="s">
        <v>0</v>
      </c>
      <c r="B14" s="31" t="s">
        <v>713</v>
      </c>
      <c r="C14" s="31" t="s">
        <v>77</v>
      </c>
      <c r="D14" s="31" t="s">
        <v>791</v>
      </c>
      <c r="E14" s="37">
        <v>40</v>
      </c>
      <c r="F14" s="31" t="s">
        <v>239</v>
      </c>
      <c r="G14" s="31">
        <v>49</v>
      </c>
      <c r="H14" s="31" t="s">
        <v>2</v>
      </c>
      <c r="I14" s="31" t="s">
        <v>261</v>
      </c>
      <c r="J14" s="44" t="s">
        <v>241</v>
      </c>
      <c r="K14" s="32" t="str">
        <f t="shared" si="0"/>
        <v>TC8_A312_LastName_40_len_49_p</v>
      </c>
      <c r="L14" s="32" t="s">
        <v>799</v>
      </c>
      <c r="M14" s="54"/>
      <c r="N14" s="54"/>
      <c r="O14" s="51" t="s">
        <v>629</v>
      </c>
      <c r="P14" s="51" t="s">
        <v>597</v>
      </c>
      <c r="Q14" s="38" t="s">
        <v>274</v>
      </c>
      <c r="R14" s="39" t="s">
        <v>253</v>
      </c>
      <c r="S14" s="40">
        <v>40</v>
      </c>
    </row>
    <row r="15" spans="1:19" s="37" customFormat="1" ht="11.45" hidden="1" customHeight="1" x14ac:dyDescent="0.25">
      <c r="A15" s="31" t="s">
        <v>0</v>
      </c>
      <c r="B15" s="31" t="s">
        <v>714</v>
      </c>
      <c r="C15" s="31" t="s">
        <v>77</v>
      </c>
      <c r="D15" s="31" t="s">
        <v>791</v>
      </c>
      <c r="E15" s="37">
        <v>40</v>
      </c>
      <c r="F15" s="31" t="s">
        <v>239</v>
      </c>
      <c r="G15" s="31">
        <v>50</v>
      </c>
      <c r="H15" s="31" t="s">
        <v>2</v>
      </c>
      <c r="I15" s="31" t="s">
        <v>258</v>
      </c>
      <c r="J15" s="44" t="s">
        <v>242</v>
      </c>
      <c r="K15" s="32" t="str">
        <f t="shared" si="0"/>
        <v>TC9_A312_LastName_40_len_50_p</v>
      </c>
      <c r="L15" s="32" t="s">
        <v>800</v>
      </c>
      <c r="M15" s="54"/>
      <c r="N15" s="54"/>
      <c r="O15" s="51" t="s">
        <v>630</v>
      </c>
      <c r="P15" s="51" t="s">
        <v>598</v>
      </c>
      <c r="Q15" s="38" t="s">
        <v>275</v>
      </c>
      <c r="R15" s="39" t="s">
        <v>254</v>
      </c>
      <c r="S15" s="40">
        <v>40</v>
      </c>
    </row>
    <row r="16" spans="1:19" s="37" customFormat="1" ht="11.45" hidden="1" customHeight="1" x14ac:dyDescent="0.25">
      <c r="A16" s="31" t="s">
        <v>0</v>
      </c>
      <c r="B16" s="31" t="s">
        <v>715</v>
      </c>
      <c r="C16" s="31" t="s">
        <v>77</v>
      </c>
      <c r="D16" s="31" t="s">
        <v>791</v>
      </c>
      <c r="E16" s="37">
        <v>40</v>
      </c>
      <c r="F16" s="31" t="s">
        <v>239</v>
      </c>
      <c r="G16" s="31">
        <v>51</v>
      </c>
      <c r="H16" s="31" t="s">
        <v>793</v>
      </c>
      <c r="I16" s="31" t="s">
        <v>259</v>
      </c>
      <c r="J16" s="44" t="s">
        <v>243</v>
      </c>
      <c r="K16" s="32" t="str">
        <f t="shared" si="0"/>
        <v>TC10_A312_LastName_40_len_51_chkfail</v>
      </c>
      <c r="L16" s="32" t="s">
        <v>801</v>
      </c>
      <c r="M16" s="54"/>
      <c r="N16" s="54"/>
      <c r="O16" s="51" t="s">
        <v>255</v>
      </c>
      <c r="P16" s="51" t="s">
        <v>244</v>
      </c>
      <c r="Q16" s="38" t="s">
        <v>244</v>
      </c>
      <c r="R16" s="39" t="s">
        <v>255</v>
      </c>
      <c r="S16" s="40">
        <v>40</v>
      </c>
    </row>
    <row r="17" spans="1:19" s="37" customFormat="1" ht="11.45" hidden="1" customHeight="1" x14ac:dyDescent="0.25">
      <c r="A17" s="31" t="s">
        <v>0</v>
      </c>
      <c r="B17" s="31" t="s">
        <v>716</v>
      </c>
      <c r="C17" s="31" t="s">
        <v>77</v>
      </c>
      <c r="D17" s="31" t="s">
        <v>791</v>
      </c>
      <c r="E17" s="37">
        <v>40</v>
      </c>
      <c r="F17" s="31" t="s">
        <v>493</v>
      </c>
      <c r="G17" s="31" t="s">
        <v>671</v>
      </c>
      <c r="H17" s="31" t="s">
        <v>787</v>
      </c>
      <c r="I17" s="31" t="s">
        <v>262</v>
      </c>
      <c r="J17" s="44" t="s">
        <v>256</v>
      </c>
      <c r="K17" s="32" t="str">
        <f t="shared" si="0"/>
        <v>TC11_A312_LastName_40_mand_nospace_preValErr</v>
      </c>
      <c r="L17" s="32" t="s">
        <v>802</v>
      </c>
      <c r="M17" s="54"/>
      <c r="N17" s="54"/>
      <c r="O17" s="51"/>
      <c r="P17" s="51"/>
      <c r="Q17" s="38" t="s">
        <v>276</v>
      </c>
      <c r="R17" s="39" t="s">
        <v>250</v>
      </c>
      <c r="S17" s="40">
        <v>40</v>
      </c>
    </row>
    <row r="18" spans="1:19" s="37" customFormat="1" ht="11.45" hidden="1" customHeight="1" x14ac:dyDescent="0.25">
      <c r="A18" s="31" t="s">
        <v>0</v>
      </c>
      <c r="B18" s="31" t="s">
        <v>717</v>
      </c>
      <c r="C18" s="31" t="s">
        <v>277</v>
      </c>
      <c r="D18" s="31" t="s">
        <v>790</v>
      </c>
      <c r="E18" s="37">
        <v>107</v>
      </c>
      <c r="F18" s="31" t="s">
        <v>493</v>
      </c>
      <c r="G18" s="31" t="s">
        <v>31</v>
      </c>
      <c r="H18" s="31" t="s">
        <v>787</v>
      </c>
      <c r="I18" s="31" t="s">
        <v>418</v>
      </c>
      <c r="J18" s="44" t="s">
        <v>416</v>
      </c>
      <c r="K18" s="32" t="str">
        <f t="shared" si="0"/>
        <v>TC12_B13_speciescode_107_mand_null_preValErr</v>
      </c>
      <c r="L18" s="32" t="s">
        <v>803</v>
      </c>
      <c r="M18" s="54"/>
      <c r="N18" s="54"/>
      <c r="O18" s="51" t="s">
        <v>427</v>
      </c>
      <c r="P18" s="51"/>
      <c r="Q18" s="39" t="s">
        <v>427</v>
      </c>
      <c r="R18" s="39"/>
      <c r="S18" s="37">
        <v>107</v>
      </c>
    </row>
    <row r="19" spans="1:19" s="37" customFormat="1" ht="11.45" hidden="1" customHeight="1" x14ac:dyDescent="0.25">
      <c r="A19" s="31" t="s">
        <v>0</v>
      </c>
      <c r="B19" s="31" t="s">
        <v>718</v>
      </c>
      <c r="C19" s="31" t="s">
        <v>277</v>
      </c>
      <c r="D19" s="31" t="s">
        <v>790</v>
      </c>
      <c r="E19" s="37">
        <v>107</v>
      </c>
      <c r="F19" s="31" t="s">
        <v>493</v>
      </c>
      <c r="G19" s="31" t="s">
        <v>237</v>
      </c>
      <c r="H19" s="31" t="s">
        <v>787</v>
      </c>
      <c r="I19" s="31" t="s">
        <v>419</v>
      </c>
      <c r="J19" s="44" t="s">
        <v>417</v>
      </c>
      <c r="K19" s="32" t="str">
        <f t="shared" si="0"/>
        <v>TC13_B13_speciescode_107_mand_remove_preValErr</v>
      </c>
      <c r="L19" s="32" t="s">
        <v>804</v>
      </c>
      <c r="M19" s="54"/>
      <c r="N19" s="54"/>
      <c r="O19" s="51"/>
      <c r="P19" s="51"/>
      <c r="Q19" s="33" t="s">
        <v>537</v>
      </c>
      <c r="R19" s="39"/>
      <c r="S19" s="37">
        <v>107</v>
      </c>
    </row>
    <row r="20" spans="1:19" s="37" customFormat="1" ht="11.45" hidden="1" customHeight="1" x14ac:dyDescent="0.25">
      <c r="A20" s="31" t="s">
        <v>0</v>
      </c>
      <c r="B20" s="31" t="s">
        <v>719</v>
      </c>
      <c r="C20" s="31" t="s">
        <v>277</v>
      </c>
      <c r="D20" s="31" t="s">
        <v>790</v>
      </c>
      <c r="E20" s="37">
        <v>107</v>
      </c>
      <c r="F20" s="31" t="s">
        <v>493</v>
      </c>
      <c r="G20" s="31" t="s">
        <v>421</v>
      </c>
      <c r="H20" s="31" t="s">
        <v>788</v>
      </c>
      <c r="I20" s="31" t="s">
        <v>422</v>
      </c>
      <c r="J20" s="44" t="s">
        <v>424</v>
      </c>
      <c r="K20" s="32" t="str">
        <f t="shared" si="0"/>
        <v>TC14_B13_speciescode_107_mand_space_xsdErr</v>
      </c>
      <c r="L20" s="32" t="s">
        <v>805</v>
      </c>
      <c r="M20" s="54"/>
      <c r="N20" s="54"/>
      <c r="O20" s="51"/>
      <c r="P20" s="51"/>
      <c r="Q20" s="33" t="s">
        <v>449</v>
      </c>
      <c r="R20" s="39"/>
      <c r="S20" s="37">
        <v>107</v>
      </c>
    </row>
    <row r="21" spans="1:19" s="37" customFormat="1" ht="11.45" hidden="1" customHeight="1" x14ac:dyDescent="0.25">
      <c r="A21" s="31" t="s">
        <v>0</v>
      </c>
      <c r="B21" s="31" t="s">
        <v>720</v>
      </c>
      <c r="C21" s="31" t="s">
        <v>277</v>
      </c>
      <c r="D21" s="31" t="s">
        <v>790</v>
      </c>
      <c r="E21" s="37">
        <v>107</v>
      </c>
      <c r="F21" s="31" t="s">
        <v>493</v>
      </c>
      <c r="G21" s="31" t="s">
        <v>671</v>
      </c>
      <c r="H21" s="31" t="s">
        <v>788</v>
      </c>
      <c r="I21" s="31" t="s">
        <v>423</v>
      </c>
      <c r="J21" s="44" t="s">
        <v>425</v>
      </c>
      <c r="K21" s="32" t="str">
        <f t="shared" si="0"/>
        <v>TC15_B13_speciescode_107_mand_nospace_xsdErr</v>
      </c>
      <c r="L21" s="32" t="s">
        <v>806</v>
      </c>
      <c r="M21" s="54"/>
      <c r="N21" s="54"/>
      <c r="O21" s="51"/>
      <c r="P21" s="51"/>
      <c r="Q21" s="33" t="s">
        <v>449</v>
      </c>
      <c r="R21" s="39"/>
      <c r="S21" s="37">
        <v>107</v>
      </c>
    </row>
    <row r="22" spans="1:19" s="37" customFormat="1" ht="11.45" hidden="1" customHeight="1" x14ac:dyDescent="0.25">
      <c r="A22" s="31" t="s">
        <v>0</v>
      </c>
      <c r="B22" s="31" t="s">
        <v>721</v>
      </c>
      <c r="C22" s="31" t="s">
        <v>277</v>
      </c>
      <c r="D22" s="31" t="s">
        <v>790</v>
      </c>
      <c r="E22" s="37">
        <v>108</v>
      </c>
      <c r="F22" s="31" t="s">
        <v>685</v>
      </c>
      <c r="G22" s="31" t="s">
        <v>661</v>
      </c>
      <c r="H22" s="31" t="s">
        <v>2</v>
      </c>
      <c r="I22" s="31" t="s">
        <v>413</v>
      </c>
      <c r="J22" s="44" t="str">
        <f>CONCATENATE("{""xpath"":[{ ""field"":""/MCCI_IN200100UV01/PORR_IN049006UV/controlActProcess/subject/investigationEvent/component/adverseEventAssessment/subject1/primaryRole/player2/code/@code"",""value"":""",I22,"""}]}")</f>
        <v>{"xpath":[{ "field":"/MCCI_IN200100UV01/PORR_IN049006UV/controlActProcess/subject/investigationEvent/component/adverseEventAssessment/subject1/primaryRole/player2/code/@code","value":"ZEB"}]}</v>
      </c>
      <c r="K22" s="32" t="str">
        <f t="shared" si="0"/>
        <v>TC16_B13_speciescode_108_bizrul_lookup_validZEB_p</v>
      </c>
      <c r="L22" s="32" t="s">
        <v>807</v>
      </c>
      <c r="M22" s="54"/>
      <c r="N22" s="54"/>
      <c r="O22" s="51" t="s">
        <v>631</v>
      </c>
      <c r="P22" s="51" t="s">
        <v>599</v>
      </c>
      <c r="Q22" s="33" t="s">
        <v>426</v>
      </c>
      <c r="R22" s="39" t="s">
        <v>428</v>
      </c>
      <c r="S22" s="37">
        <v>108</v>
      </c>
    </row>
    <row r="23" spans="1:19" s="37" customFormat="1" ht="11.45" hidden="1" customHeight="1" x14ac:dyDescent="0.25">
      <c r="A23" s="31" t="s">
        <v>0</v>
      </c>
      <c r="B23" s="31" t="s">
        <v>722</v>
      </c>
      <c r="C23" s="31" t="s">
        <v>277</v>
      </c>
      <c r="D23" s="31" t="s">
        <v>790</v>
      </c>
      <c r="E23" s="37">
        <v>108</v>
      </c>
      <c r="F23" s="31" t="s">
        <v>685</v>
      </c>
      <c r="G23" s="31" t="s">
        <v>662</v>
      </c>
      <c r="H23" s="31" t="s">
        <v>789</v>
      </c>
      <c r="I23" s="31" t="s">
        <v>59</v>
      </c>
      <c r="J23" s="44" t="str">
        <f>CONCATENATE("{""xpath"":[{ ""field"":""/MCCI_IN200100UV01/PORR_IN049006UV/controlActProcess/subject/investigationEvent/component/adverseEventAssessment/subject1/primaryRole/player2/code/@code"",""value"":""",I23,"""}]}")</f>
        <v>{"xpath":[{ "field":"/MCCI_IN200100UV01/PORR_IN049006UV/controlActProcess/subject/investigationEvent/component/adverseEventAssessment/subject1/primaryRole/player2/code/@code","value":"invalid"}]}</v>
      </c>
      <c r="K23" s="32" t="str">
        <f t="shared" si="0"/>
        <v>TC17_B13_speciescode_108_bizrul_lookup_invalid_err</v>
      </c>
      <c r="L23" s="32" t="s">
        <v>808</v>
      </c>
      <c r="M23" s="54"/>
      <c r="N23" s="54"/>
      <c r="O23" s="51" t="s">
        <v>420</v>
      </c>
      <c r="P23" s="51" t="s">
        <v>281</v>
      </c>
      <c r="Q23" s="33" t="s">
        <v>281</v>
      </c>
      <c r="R23" s="39" t="s">
        <v>420</v>
      </c>
      <c r="S23" s="37">
        <v>108</v>
      </c>
    </row>
    <row r="24" spans="1:19" s="37" customFormat="1" ht="11.45" customHeight="1" x14ac:dyDescent="0.25">
      <c r="A24" s="31" t="s">
        <v>0</v>
      </c>
      <c r="B24" s="31" t="s">
        <v>723</v>
      </c>
      <c r="C24" s="31" t="s">
        <v>429</v>
      </c>
      <c r="D24" s="31" t="s">
        <v>454</v>
      </c>
      <c r="E24" s="37">
        <v>147</v>
      </c>
      <c r="F24" s="31" t="s">
        <v>239</v>
      </c>
      <c r="G24" s="31">
        <v>1</v>
      </c>
      <c r="H24" s="31" t="s">
        <v>2</v>
      </c>
      <c r="I24" s="31" t="s">
        <v>435</v>
      </c>
      <c r="J24" s="44" t="s">
        <v>431</v>
      </c>
      <c r="K24" s="32" t="str">
        <f t="shared" si="0"/>
        <v>TC18_B21_BrandName_147_len_1_p</v>
      </c>
      <c r="L24" s="32" t="s">
        <v>809</v>
      </c>
      <c r="M24" s="54"/>
      <c r="N24" s="54"/>
      <c r="O24" s="51" t="s">
        <v>632</v>
      </c>
      <c r="P24" s="51" t="s">
        <v>600</v>
      </c>
      <c r="Q24" s="33" t="s">
        <v>450</v>
      </c>
      <c r="R24" s="39" t="s">
        <v>444</v>
      </c>
      <c r="S24" s="37">
        <v>147</v>
      </c>
    </row>
    <row r="25" spans="1:19" s="37" customFormat="1" ht="11.45" customHeight="1" x14ac:dyDescent="0.25">
      <c r="A25" s="31" t="s">
        <v>0</v>
      </c>
      <c r="B25" s="31" t="s">
        <v>724</v>
      </c>
      <c r="C25" s="31" t="s">
        <v>429</v>
      </c>
      <c r="D25" s="31" t="s">
        <v>454</v>
      </c>
      <c r="E25" s="37">
        <v>147</v>
      </c>
      <c r="F25" s="31" t="s">
        <v>239</v>
      </c>
      <c r="G25" s="31">
        <v>199</v>
      </c>
      <c r="H25" s="31" t="s">
        <v>2</v>
      </c>
      <c r="I25" s="31" t="s">
        <v>436</v>
      </c>
      <c r="J25" s="44" t="s">
        <v>432</v>
      </c>
      <c r="K25" s="32" t="str">
        <f t="shared" si="0"/>
        <v>TC19_B21_BrandName_147_len_199_p</v>
      </c>
      <c r="L25" s="32" t="s">
        <v>810</v>
      </c>
      <c r="M25" s="54"/>
      <c r="N25" s="54"/>
      <c r="O25" s="51" t="s">
        <v>633</v>
      </c>
      <c r="P25" s="51" t="s">
        <v>601</v>
      </c>
      <c r="Q25" s="33" t="s">
        <v>451</v>
      </c>
      <c r="R25" s="39" t="s">
        <v>445</v>
      </c>
      <c r="S25" s="37">
        <v>147</v>
      </c>
    </row>
    <row r="26" spans="1:19" s="37" customFormat="1" ht="11.45" customHeight="1" x14ac:dyDescent="0.25">
      <c r="A26" s="31" t="s">
        <v>0</v>
      </c>
      <c r="B26" s="31" t="s">
        <v>725</v>
      </c>
      <c r="C26" s="31" t="s">
        <v>429</v>
      </c>
      <c r="D26" s="31" t="s">
        <v>454</v>
      </c>
      <c r="E26" s="37">
        <v>147</v>
      </c>
      <c r="F26" s="31" t="s">
        <v>239</v>
      </c>
      <c r="G26" s="31">
        <v>200</v>
      </c>
      <c r="H26" s="31" t="s">
        <v>2</v>
      </c>
      <c r="I26" s="31" t="s">
        <v>437</v>
      </c>
      <c r="J26" s="44" t="s">
        <v>433</v>
      </c>
      <c r="K26" s="32" t="str">
        <f t="shared" si="0"/>
        <v>TC20_B21_BrandName_147_len_200_p</v>
      </c>
      <c r="L26" s="32" t="s">
        <v>811</v>
      </c>
      <c r="M26" s="54"/>
      <c r="N26" s="54"/>
      <c r="O26" s="51" t="s">
        <v>634</v>
      </c>
      <c r="P26" s="51" t="s">
        <v>602</v>
      </c>
      <c r="Q26" s="33" t="s">
        <v>452</v>
      </c>
      <c r="R26" s="39" t="s">
        <v>446</v>
      </c>
      <c r="S26" s="37">
        <v>147</v>
      </c>
    </row>
    <row r="27" spans="1:19" s="37" customFormat="1" ht="11.45" customHeight="1" x14ac:dyDescent="0.25">
      <c r="A27" s="31" t="s">
        <v>0</v>
      </c>
      <c r="B27" s="31" t="s">
        <v>726</v>
      </c>
      <c r="C27" s="31" t="s">
        <v>429</v>
      </c>
      <c r="D27" s="31" t="s">
        <v>454</v>
      </c>
      <c r="E27" s="37">
        <v>147</v>
      </c>
      <c r="F27" s="31" t="s">
        <v>239</v>
      </c>
      <c r="G27" s="31">
        <v>201</v>
      </c>
      <c r="H27" s="31" t="s">
        <v>793</v>
      </c>
      <c r="I27" s="31" t="s">
        <v>438</v>
      </c>
      <c r="J27" s="44" t="s">
        <v>434</v>
      </c>
      <c r="K27" s="32" t="str">
        <f t="shared" si="0"/>
        <v>TC21_B21_BrandName_147_len_201_chkfail</v>
      </c>
      <c r="L27" s="32" t="s">
        <v>812</v>
      </c>
      <c r="M27" s="54"/>
      <c r="N27" s="54"/>
      <c r="O27" s="51" t="s">
        <v>447</v>
      </c>
      <c r="P27" s="51" t="s">
        <v>453</v>
      </c>
      <c r="Q27" s="33" t="s">
        <v>453</v>
      </c>
      <c r="R27" s="39" t="s">
        <v>447</v>
      </c>
      <c r="S27" s="37">
        <v>147</v>
      </c>
    </row>
    <row r="28" spans="1:19" s="37" customFormat="1" ht="11.45" customHeight="1" x14ac:dyDescent="0.25">
      <c r="A28" s="31" t="s">
        <v>0</v>
      </c>
      <c r="B28" s="31" t="s">
        <v>727</v>
      </c>
      <c r="C28" s="31" t="s">
        <v>429</v>
      </c>
      <c r="D28" s="31" t="s">
        <v>454</v>
      </c>
      <c r="E28" s="37">
        <v>147</v>
      </c>
      <c r="F28" s="31" t="s">
        <v>239</v>
      </c>
      <c r="G28" s="31">
        <v>250</v>
      </c>
      <c r="H28" s="31" t="s">
        <v>793</v>
      </c>
      <c r="I28" s="31" t="s">
        <v>439</v>
      </c>
      <c r="J28" s="44" t="s">
        <v>440</v>
      </c>
      <c r="K28" s="32" t="str">
        <f t="shared" si="0"/>
        <v>TC22_B21_BrandName_147_len_250_chkfail</v>
      </c>
      <c r="L28" s="32" t="s">
        <v>813</v>
      </c>
      <c r="M28" s="54"/>
      <c r="N28" s="54"/>
      <c r="O28" s="51" t="s">
        <v>447</v>
      </c>
      <c r="P28" s="51" t="s">
        <v>453</v>
      </c>
      <c r="Q28" s="33" t="s">
        <v>453</v>
      </c>
      <c r="R28" s="39" t="s">
        <v>447</v>
      </c>
      <c r="S28" s="37">
        <v>147</v>
      </c>
    </row>
    <row r="29" spans="1:19" s="37" customFormat="1" ht="11.45" customHeight="1" x14ac:dyDescent="0.25">
      <c r="A29" s="31" t="s">
        <v>0</v>
      </c>
      <c r="B29" s="31" t="s">
        <v>728</v>
      </c>
      <c r="C29" s="31" t="s">
        <v>429</v>
      </c>
      <c r="D29" s="31" t="s">
        <v>454</v>
      </c>
      <c r="E29" s="37">
        <v>147</v>
      </c>
      <c r="F29" s="31" t="s">
        <v>239</v>
      </c>
      <c r="G29" s="31" t="s">
        <v>421</v>
      </c>
      <c r="H29" s="31" t="s">
        <v>793</v>
      </c>
      <c r="I29" s="31" t="s">
        <v>263</v>
      </c>
      <c r="J29" s="44" t="s">
        <v>442</v>
      </c>
      <c r="K29" s="32" t="str">
        <f t="shared" si="0"/>
        <v>TC23_B21_BrandName_147_len_space_chkfail</v>
      </c>
      <c r="L29" s="32" t="s">
        <v>814</v>
      </c>
      <c r="M29" s="54"/>
      <c r="N29" s="54"/>
      <c r="O29" s="51" t="s">
        <v>660</v>
      </c>
      <c r="P29" s="51" t="s">
        <v>660</v>
      </c>
      <c r="Q29" s="52" t="s">
        <v>660</v>
      </c>
      <c r="R29" s="39" t="s">
        <v>448</v>
      </c>
      <c r="S29" s="37">
        <v>147</v>
      </c>
    </row>
    <row r="30" spans="1:19" s="37" customFormat="1" ht="11.45" customHeight="1" x14ac:dyDescent="0.25">
      <c r="A30" s="31" t="s">
        <v>0</v>
      </c>
      <c r="B30" s="31" t="s">
        <v>729</v>
      </c>
      <c r="C30" s="31" t="s">
        <v>429</v>
      </c>
      <c r="D30" s="31" t="s">
        <v>454</v>
      </c>
      <c r="E30" s="37">
        <v>147</v>
      </c>
      <c r="F30" s="31" t="s">
        <v>239</v>
      </c>
      <c r="G30" s="31" t="s">
        <v>671</v>
      </c>
      <c r="H30" s="31" t="s">
        <v>793</v>
      </c>
      <c r="I30" s="31" t="s">
        <v>441</v>
      </c>
      <c r="J30" s="44" t="s">
        <v>430</v>
      </c>
      <c r="K30" s="32" t="str">
        <f t="shared" si="0"/>
        <v>TC24_B21_BrandName_147_len_nospace_chkfail</v>
      </c>
      <c r="L30" s="32" t="s">
        <v>815</v>
      </c>
      <c r="M30" s="54"/>
      <c r="N30" s="54"/>
      <c r="O30" s="51" t="s">
        <v>660</v>
      </c>
      <c r="P30" s="51" t="s">
        <v>660</v>
      </c>
      <c r="Q30" s="52" t="s">
        <v>660</v>
      </c>
      <c r="R30" s="39" t="s">
        <v>443</v>
      </c>
      <c r="S30" s="37">
        <v>147</v>
      </c>
    </row>
    <row r="31" spans="1:19" s="37" customFormat="1" ht="11.45" customHeight="1" x14ac:dyDescent="0.25">
      <c r="A31" s="31" t="s">
        <v>0</v>
      </c>
      <c r="B31" s="31" t="s">
        <v>730</v>
      </c>
      <c r="C31" s="31" t="s">
        <v>429</v>
      </c>
      <c r="D31" s="31" t="s">
        <v>454</v>
      </c>
      <c r="E31" s="37">
        <v>146</v>
      </c>
      <c r="F31" s="31" t="s">
        <v>685</v>
      </c>
      <c r="G31" s="31" t="s">
        <v>27</v>
      </c>
      <c r="H31" s="31" t="s">
        <v>2</v>
      </c>
      <c r="I31" s="31" t="s">
        <v>457</v>
      </c>
      <c r="J31" s="44" t="s">
        <v>455</v>
      </c>
      <c r="K31" s="32" t="str">
        <f t="shared" si="0"/>
        <v>TC26_B21_BrandName_146_bizrul_valid_p</v>
      </c>
      <c r="L31" s="32" t="s">
        <v>816</v>
      </c>
      <c r="M31" s="54"/>
      <c r="N31" s="54"/>
      <c r="O31" s="51" t="s">
        <v>635</v>
      </c>
      <c r="P31" s="51" t="s">
        <v>603</v>
      </c>
      <c r="Q31" s="33" t="s">
        <v>483</v>
      </c>
      <c r="R31" s="39" t="s">
        <v>476</v>
      </c>
      <c r="S31" s="37">
        <v>146</v>
      </c>
    </row>
    <row r="32" spans="1:19" s="37" customFormat="1" ht="11.45" customHeight="1" x14ac:dyDescent="0.2">
      <c r="A32" s="31" t="s">
        <v>0</v>
      </c>
      <c r="B32" s="31" t="s">
        <v>731</v>
      </c>
      <c r="C32" s="31" t="s">
        <v>429</v>
      </c>
      <c r="D32" s="31" t="s">
        <v>454</v>
      </c>
      <c r="E32" s="37">
        <v>146</v>
      </c>
      <c r="F32" s="31" t="s">
        <v>685</v>
      </c>
      <c r="G32" s="31" t="s">
        <v>672</v>
      </c>
      <c r="H32" s="31" t="s">
        <v>789</v>
      </c>
      <c r="I32" s="31" t="s">
        <v>458</v>
      </c>
      <c r="J32" s="44" t="s">
        <v>459</v>
      </c>
      <c r="K32" s="32" t="str">
        <f t="shared" si="0"/>
        <v>TC27_B21_BrandName_146_bizrul_nullSubNull_err</v>
      </c>
      <c r="L32" s="32" t="s">
        <v>817</v>
      </c>
      <c r="M32" s="55"/>
      <c r="N32" s="55"/>
      <c r="O32" s="33" t="s">
        <v>531</v>
      </c>
      <c r="P32" s="33" t="s">
        <v>531</v>
      </c>
      <c r="Q32" s="33" t="s">
        <v>531</v>
      </c>
      <c r="R32" s="39" t="s">
        <v>477</v>
      </c>
      <c r="S32" s="37">
        <v>146</v>
      </c>
    </row>
    <row r="33" spans="1:19" s="37" customFormat="1" ht="11.45" customHeight="1" x14ac:dyDescent="0.25">
      <c r="A33" s="31" t="s">
        <v>0</v>
      </c>
      <c r="B33" s="31" t="s">
        <v>732</v>
      </c>
      <c r="C33" s="31" t="s">
        <v>429</v>
      </c>
      <c r="D33" s="31" t="s">
        <v>454</v>
      </c>
      <c r="E33" s="37">
        <v>146</v>
      </c>
      <c r="F33" s="31" t="s">
        <v>685</v>
      </c>
      <c r="G33" s="31" t="s">
        <v>673</v>
      </c>
      <c r="H33" s="31" t="s">
        <v>789</v>
      </c>
      <c r="I33" s="31" t="s">
        <v>460</v>
      </c>
      <c r="J33" s="44" t="s">
        <v>461</v>
      </c>
      <c r="K33" s="32" t="str">
        <f t="shared" si="0"/>
        <v>TC28_B21_BrandName_146_bizrul_avlblSubNull_err</v>
      </c>
      <c r="L33" s="32" t="s">
        <v>818</v>
      </c>
      <c r="M33" s="54"/>
      <c r="N33" s="54"/>
      <c r="O33" s="51" t="s">
        <v>631</v>
      </c>
      <c r="P33" s="51" t="s">
        <v>599</v>
      </c>
      <c r="Q33" s="33" t="s">
        <v>484</v>
      </c>
      <c r="R33" s="39" t="s">
        <v>478</v>
      </c>
      <c r="S33" s="37">
        <v>146</v>
      </c>
    </row>
    <row r="34" spans="1:19" s="37" customFormat="1" ht="11.45" customHeight="1" x14ac:dyDescent="0.25">
      <c r="A34" s="31" t="s">
        <v>0</v>
      </c>
      <c r="B34" s="31" t="s">
        <v>733</v>
      </c>
      <c r="C34" s="31" t="s">
        <v>429</v>
      </c>
      <c r="D34" s="31" t="s">
        <v>454</v>
      </c>
      <c r="E34" s="37">
        <v>146</v>
      </c>
      <c r="F34" s="31" t="s">
        <v>685</v>
      </c>
      <c r="G34" s="31" t="s">
        <v>674</v>
      </c>
      <c r="H34" s="31" t="s">
        <v>789</v>
      </c>
      <c r="I34" s="31" t="s">
        <v>462</v>
      </c>
      <c r="J34" s="44" t="s">
        <v>463</v>
      </c>
      <c r="K34" s="32" t="str">
        <f t="shared" si="0"/>
        <v>TC29_B21_BrandName_146_bizrul_nullSubAvlbl_err</v>
      </c>
      <c r="L34" s="32" t="s">
        <v>819</v>
      </c>
      <c r="M34" s="54"/>
      <c r="N34" s="54"/>
      <c r="O34" s="51" t="s">
        <v>637</v>
      </c>
      <c r="P34" s="51" t="s">
        <v>605</v>
      </c>
      <c r="Q34" s="33" t="s">
        <v>485</v>
      </c>
      <c r="R34" s="39" t="s">
        <v>479</v>
      </c>
      <c r="S34" s="37">
        <v>146</v>
      </c>
    </row>
    <row r="35" spans="1:19" s="37" customFormat="1" ht="11.45" customHeight="1" x14ac:dyDescent="0.25">
      <c r="A35" s="31" t="s">
        <v>0</v>
      </c>
      <c r="B35" s="31" t="s">
        <v>734</v>
      </c>
      <c r="C35" s="31" t="s">
        <v>429</v>
      </c>
      <c r="D35" s="31" t="s">
        <v>454</v>
      </c>
      <c r="E35" s="37">
        <v>146</v>
      </c>
      <c r="F35" s="31" t="s">
        <v>685</v>
      </c>
      <c r="G35" s="31" t="s">
        <v>675</v>
      </c>
      <c r="H35" s="31" t="s">
        <v>789</v>
      </c>
      <c r="I35" s="31" t="s">
        <v>465</v>
      </c>
      <c r="J35" s="44" t="s">
        <v>464</v>
      </c>
      <c r="K35" s="32" t="str">
        <f t="shared" si="0"/>
        <v>TC30_B21_BrandName_146_bizrul_unknownSubAvlbl_err</v>
      </c>
      <c r="L35" s="32" t="s">
        <v>820</v>
      </c>
      <c r="M35" s="54"/>
      <c r="N35" s="54"/>
      <c r="O35" s="51" t="s">
        <v>636</v>
      </c>
      <c r="P35" s="51" t="s">
        <v>604</v>
      </c>
      <c r="Q35" s="33" t="s">
        <v>486</v>
      </c>
      <c r="R35" s="39" t="s">
        <v>480</v>
      </c>
      <c r="S35" s="37">
        <v>146</v>
      </c>
    </row>
    <row r="36" spans="1:19" s="37" customFormat="1" ht="11.45" customHeight="1" x14ac:dyDescent="0.25">
      <c r="A36" s="31" t="s">
        <v>0</v>
      </c>
      <c r="B36" s="31" t="s">
        <v>735</v>
      </c>
      <c r="C36" s="31" t="s">
        <v>429</v>
      </c>
      <c r="D36" s="31" t="s">
        <v>454</v>
      </c>
      <c r="E36" s="37">
        <v>146</v>
      </c>
      <c r="F36" s="31" t="s">
        <v>685</v>
      </c>
      <c r="G36" s="31" t="s">
        <v>676</v>
      </c>
      <c r="H36" s="31" t="s">
        <v>789</v>
      </c>
      <c r="I36" s="31" t="s">
        <v>466</v>
      </c>
      <c r="J36" s="44" t="s">
        <v>467</v>
      </c>
      <c r="K36" s="32" t="str">
        <f t="shared" si="0"/>
        <v>TC31_B21_BrandName_146_bizrul_unknownSubNUll_err</v>
      </c>
      <c r="L36" s="32" t="s">
        <v>821</v>
      </c>
      <c r="M36" s="54"/>
      <c r="N36" s="54"/>
      <c r="O36" s="51" t="s">
        <v>638</v>
      </c>
      <c r="P36" s="51" t="s">
        <v>606</v>
      </c>
      <c r="Q36" s="33" t="s">
        <v>487</v>
      </c>
      <c r="R36" s="39" t="s">
        <v>481</v>
      </c>
      <c r="S36" s="37">
        <v>146</v>
      </c>
    </row>
    <row r="37" spans="1:19" s="37" customFormat="1" ht="11.45" customHeight="1" x14ac:dyDescent="0.25">
      <c r="A37" s="31" t="s">
        <v>0</v>
      </c>
      <c r="B37" s="31" t="s">
        <v>736</v>
      </c>
      <c r="C37" s="31" t="s">
        <v>429</v>
      </c>
      <c r="D37" s="31" t="s">
        <v>454</v>
      </c>
      <c r="E37" s="37">
        <v>146</v>
      </c>
      <c r="F37" s="31" t="s">
        <v>685</v>
      </c>
      <c r="G37" s="31" t="s">
        <v>470</v>
      </c>
      <c r="H37" s="31" t="s">
        <v>789</v>
      </c>
      <c r="I37" s="31" t="s">
        <v>468</v>
      </c>
      <c r="J37" s="44" t="s">
        <v>469</v>
      </c>
      <c r="K37" s="32" t="str">
        <f t="shared" si="0"/>
        <v>TC32_B21_BrandName_146_bizrul_removeSubAvlbl_err</v>
      </c>
      <c r="L37" s="32" t="s">
        <v>822</v>
      </c>
      <c r="M37" s="54"/>
      <c r="N37" s="54"/>
      <c r="O37" s="51" t="s">
        <v>639</v>
      </c>
      <c r="P37" s="51" t="s">
        <v>607</v>
      </c>
      <c r="Q37" s="33" t="s">
        <v>488</v>
      </c>
      <c r="R37" s="39" t="s">
        <v>482</v>
      </c>
      <c r="S37" s="37">
        <v>146</v>
      </c>
    </row>
    <row r="38" spans="1:19" s="37" customFormat="1" ht="11.45" customHeight="1" x14ac:dyDescent="0.25">
      <c r="A38" s="31" t="s">
        <v>0</v>
      </c>
      <c r="B38" s="31" t="s">
        <v>737</v>
      </c>
      <c r="C38" s="31" t="s">
        <v>429</v>
      </c>
      <c r="D38" s="31" t="s">
        <v>454</v>
      </c>
      <c r="E38" s="37">
        <v>146</v>
      </c>
      <c r="F38" s="31" t="s">
        <v>685</v>
      </c>
      <c r="G38" s="31" t="s">
        <v>663</v>
      </c>
      <c r="H38" s="31" t="s">
        <v>789</v>
      </c>
      <c r="I38" s="31" t="s">
        <v>473</v>
      </c>
      <c r="J38" s="44" t="s">
        <v>471</v>
      </c>
      <c r="K38" s="32" t="str">
        <f t="shared" si="0"/>
        <v>TC33_B21_BrandName_146_bizrul_remove_SubNull_err</v>
      </c>
      <c r="L38" s="32" t="s">
        <v>823</v>
      </c>
      <c r="M38" s="54"/>
      <c r="N38" s="54"/>
      <c r="O38" s="51" t="s">
        <v>636</v>
      </c>
      <c r="P38" s="51" t="s">
        <v>604</v>
      </c>
      <c r="Q38" s="33" t="s">
        <v>531</v>
      </c>
      <c r="R38" s="39" t="s">
        <v>491</v>
      </c>
      <c r="S38" s="37">
        <v>146</v>
      </c>
    </row>
    <row r="39" spans="1:19" s="37" customFormat="1" ht="11.45" customHeight="1" x14ac:dyDescent="0.25">
      <c r="A39" s="31" t="s">
        <v>0</v>
      </c>
      <c r="B39" s="31" t="s">
        <v>738</v>
      </c>
      <c r="C39" s="31" t="s">
        <v>429</v>
      </c>
      <c r="D39" s="31" t="s">
        <v>454</v>
      </c>
      <c r="E39" s="37">
        <v>146</v>
      </c>
      <c r="F39" s="31" t="s">
        <v>685</v>
      </c>
      <c r="G39" s="31" t="s">
        <v>664</v>
      </c>
      <c r="H39" s="31" t="s">
        <v>789</v>
      </c>
      <c r="I39" s="31" t="s">
        <v>472</v>
      </c>
      <c r="J39" s="44" t="s">
        <v>456</v>
      </c>
      <c r="K39" s="32" t="str">
        <f t="shared" si="0"/>
        <v>TC34_B21_BrandName_146_bizrul_remove_SubRemove_err</v>
      </c>
      <c r="L39" s="32" t="s">
        <v>824</v>
      </c>
      <c r="M39" s="54"/>
      <c r="N39" s="54"/>
      <c r="O39" s="51"/>
      <c r="P39" s="51"/>
      <c r="Q39" s="33" t="s">
        <v>530</v>
      </c>
      <c r="R39" s="39"/>
      <c r="S39" s="37">
        <v>146</v>
      </c>
    </row>
    <row r="40" spans="1:19" s="37" customFormat="1" ht="11.45" customHeight="1" x14ac:dyDescent="0.25">
      <c r="A40" s="31" t="s">
        <v>0</v>
      </c>
      <c r="B40" s="31" t="s">
        <v>739</v>
      </c>
      <c r="C40" s="31" t="s">
        <v>429</v>
      </c>
      <c r="D40" s="31" t="s">
        <v>454</v>
      </c>
      <c r="E40" s="37">
        <v>146</v>
      </c>
      <c r="F40" s="31" t="s">
        <v>685</v>
      </c>
      <c r="G40" s="31" t="s">
        <v>665</v>
      </c>
      <c r="H40" s="31" t="s">
        <v>789</v>
      </c>
      <c r="I40" s="31" t="s">
        <v>474</v>
      </c>
      <c r="J40" s="44" t="s">
        <v>475</v>
      </c>
      <c r="K40" s="32" t="str">
        <f t="shared" si="0"/>
        <v>TC35_B21_BrandName_146_bizrul_AvlblSubRemove_err</v>
      </c>
      <c r="L40" s="32" t="s">
        <v>825</v>
      </c>
      <c r="M40" s="54"/>
      <c r="N40" s="54"/>
      <c r="O40" s="51"/>
      <c r="P40" s="51"/>
      <c r="Q40" s="33" t="s">
        <v>530</v>
      </c>
      <c r="R40" s="39"/>
      <c r="S40" s="37">
        <v>146</v>
      </c>
    </row>
    <row r="41" spans="1:19" s="37" customFormat="1" ht="11.45" customHeight="1" x14ac:dyDescent="0.25">
      <c r="A41" s="31" t="s">
        <v>0</v>
      </c>
      <c r="B41" s="31" t="s">
        <v>740</v>
      </c>
      <c r="C41" s="31" t="s">
        <v>429</v>
      </c>
      <c r="D41" s="31" t="s">
        <v>454</v>
      </c>
      <c r="E41" s="37">
        <v>146</v>
      </c>
      <c r="F41" s="31" t="s">
        <v>685</v>
      </c>
      <c r="G41" s="31" t="s">
        <v>677</v>
      </c>
      <c r="H41" s="31" t="s">
        <v>789</v>
      </c>
      <c r="I41" s="31" t="s">
        <v>489</v>
      </c>
      <c r="J41" s="44" t="s">
        <v>490</v>
      </c>
      <c r="K41" s="32" t="str">
        <f t="shared" si="0"/>
        <v>TC36_B21_BrandName_146_bizrul_NullSubRemove_err</v>
      </c>
      <c r="L41" s="32" t="s">
        <v>826</v>
      </c>
      <c r="M41" s="54"/>
      <c r="N41" s="54"/>
      <c r="O41" s="51"/>
      <c r="P41" s="51"/>
      <c r="Q41" s="33" t="s">
        <v>530</v>
      </c>
      <c r="R41" s="39"/>
      <c r="S41" s="37">
        <v>146</v>
      </c>
    </row>
    <row r="42" spans="1:19" s="37" customFormat="1" ht="11.45" hidden="1" customHeight="1" x14ac:dyDescent="0.25">
      <c r="A42" s="31" t="s">
        <v>0</v>
      </c>
      <c r="B42" s="31" t="s">
        <v>741</v>
      </c>
      <c r="C42" s="31" t="s">
        <v>492</v>
      </c>
      <c r="D42" s="31" t="s">
        <v>792</v>
      </c>
      <c r="E42" s="37">
        <v>262</v>
      </c>
      <c r="F42" s="31" t="s">
        <v>493</v>
      </c>
      <c r="G42" s="31" t="s">
        <v>31</v>
      </c>
      <c r="H42" s="31" t="s">
        <v>788</v>
      </c>
      <c r="I42" s="31" t="s">
        <v>526</v>
      </c>
      <c r="J42" s="44" t="s">
        <v>494</v>
      </c>
      <c r="K42" s="32" t="str">
        <f t="shared" si="0"/>
        <v>TC37_B8111_BatchNumIdentRoot_262_mand_null_xsdErr</v>
      </c>
      <c r="L42" s="32" t="s">
        <v>827</v>
      </c>
      <c r="M42" s="54"/>
      <c r="N42" s="54"/>
      <c r="O42" s="51"/>
      <c r="P42" s="51"/>
      <c r="Q42" s="33" t="s">
        <v>59</v>
      </c>
      <c r="R42" s="39" t="s">
        <v>528</v>
      </c>
      <c r="S42" s="37">
        <v>262</v>
      </c>
    </row>
    <row r="43" spans="1:19" s="37" customFormat="1" ht="11.45" hidden="1" customHeight="1" x14ac:dyDescent="0.25">
      <c r="A43" s="31" t="s">
        <v>0</v>
      </c>
      <c r="B43" s="31" t="s">
        <v>742</v>
      </c>
      <c r="C43" s="31" t="s">
        <v>492</v>
      </c>
      <c r="D43" s="31" t="s">
        <v>792</v>
      </c>
      <c r="E43" s="37">
        <v>262</v>
      </c>
      <c r="F43" s="31" t="s">
        <v>493</v>
      </c>
      <c r="G43" s="31" t="s">
        <v>237</v>
      </c>
      <c r="H43" s="31" t="s">
        <v>788</v>
      </c>
      <c r="I43" s="31" t="s">
        <v>527</v>
      </c>
      <c r="J43" s="44" t="s">
        <v>501</v>
      </c>
      <c r="K43" s="32" t="str">
        <f t="shared" si="0"/>
        <v>TC38_B8111_BatchNumIdentRoot_262_mand_remove_xsdErr</v>
      </c>
      <c r="L43" s="32" t="s">
        <v>828</v>
      </c>
      <c r="M43" s="54"/>
      <c r="N43" s="54"/>
      <c r="O43" s="51"/>
      <c r="P43" s="51"/>
      <c r="Q43" s="33" t="s">
        <v>59</v>
      </c>
      <c r="R43" s="39" t="s">
        <v>528</v>
      </c>
      <c r="S43" s="37">
        <v>262</v>
      </c>
    </row>
    <row r="44" spans="1:19" s="37" customFormat="1" ht="11.45" hidden="1" customHeight="1" x14ac:dyDescent="0.25">
      <c r="A44" s="31" t="s">
        <v>0</v>
      </c>
      <c r="B44" s="31" t="s">
        <v>743</v>
      </c>
      <c r="C44" s="31" t="s">
        <v>492</v>
      </c>
      <c r="D44" s="31" t="s">
        <v>792</v>
      </c>
      <c r="E44" s="37">
        <v>262</v>
      </c>
      <c r="F44" s="31" t="s">
        <v>239</v>
      </c>
      <c r="G44" s="31" t="s">
        <v>421</v>
      </c>
      <c r="H44" s="31" t="s">
        <v>788</v>
      </c>
      <c r="I44" s="31" t="s">
        <v>502</v>
      </c>
      <c r="J44" s="44" t="s">
        <v>504</v>
      </c>
      <c r="K44" s="32" t="str">
        <f t="shared" si="0"/>
        <v>TC39_B8111_BatchNumIdentRoot_262_len_space_xsdErr</v>
      </c>
      <c r="L44" s="32" t="s">
        <v>829</v>
      </c>
      <c r="M44" s="54"/>
      <c r="N44" s="54"/>
      <c r="O44" s="51"/>
      <c r="P44" s="51"/>
      <c r="Q44" s="33" t="s">
        <v>514</v>
      </c>
      <c r="R44" s="39"/>
      <c r="S44" s="37">
        <v>262</v>
      </c>
    </row>
    <row r="45" spans="1:19" s="37" customFormat="1" ht="11.45" hidden="1" customHeight="1" x14ac:dyDescent="0.25">
      <c r="A45" s="31" t="s">
        <v>0</v>
      </c>
      <c r="B45" s="31" t="s">
        <v>744</v>
      </c>
      <c r="C45" s="31" t="s">
        <v>492</v>
      </c>
      <c r="D45" s="31" t="s">
        <v>792</v>
      </c>
      <c r="E45" s="37">
        <v>262</v>
      </c>
      <c r="F45" s="31" t="s">
        <v>239</v>
      </c>
      <c r="G45" s="31" t="s">
        <v>671</v>
      </c>
      <c r="H45" s="31" t="s">
        <v>788</v>
      </c>
      <c r="I45" s="31" t="s">
        <v>503</v>
      </c>
      <c r="J45" s="44" t="s">
        <v>496</v>
      </c>
      <c r="K45" s="32" t="str">
        <f t="shared" si="0"/>
        <v>TC40_B8111_BatchNumIdentRoot_262_len_nospace_xsdErr</v>
      </c>
      <c r="L45" s="32" t="s">
        <v>830</v>
      </c>
      <c r="M45" s="54"/>
      <c r="N45" s="54"/>
      <c r="O45" s="51"/>
      <c r="P45" s="51"/>
      <c r="Q45" s="33" t="s">
        <v>514</v>
      </c>
      <c r="R45" s="39"/>
      <c r="S45" s="37">
        <v>262</v>
      </c>
    </row>
    <row r="46" spans="1:19" s="37" customFormat="1" ht="11.45" hidden="1" customHeight="1" x14ac:dyDescent="0.25">
      <c r="A46" s="31" t="s">
        <v>0</v>
      </c>
      <c r="B46" s="31" t="s">
        <v>745</v>
      </c>
      <c r="C46" s="31" t="s">
        <v>492</v>
      </c>
      <c r="D46" s="31" t="s">
        <v>792</v>
      </c>
      <c r="E46" s="37">
        <v>263</v>
      </c>
      <c r="F46" s="31" t="s">
        <v>239</v>
      </c>
      <c r="G46" s="31">
        <v>1</v>
      </c>
      <c r="H46" s="31" t="s">
        <v>2</v>
      </c>
      <c r="I46" s="31" t="s">
        <v>495</v>
      </c>
      <c r="J46" s="44" t="s">
        <v>497</v>
      </c>
      <c r="K46" s="32" t="str">
        <f t="shared" si="0"/>
        <v>TC41_B8111_BatchNumIdentRoot_263_len_1_p</v>
      </c>
      <c r="L46" s="32" t="s">
        <v>831</v>
      </c>
      <c r="M46" s="54"/>
      <c r="N46" s="54"/>
      <c r="O46" s="51" t="s">
        <v>640</v>
      </c>
      <c r="P46" s="51" t="s">
        <v>608</v>
      </c>
      <c r="Q46" s="33"/>
      <c r="R46" s="39" t="s">
        <v>513</v>
      </c>
      <c r="S46" s="37">
        <v>263</v>
      </c>
    </row>
    <row r="47" spans="1:19" s="37" customFormat="1" ht="11.45" hidden="1" customHeight="1" x14ac:dyDescent="0.25">
      <c r="A47" s="31" t="s">
        <v>0</v>
      </c>
      <c r="B47" s="31" t="s">
        <v>746</v>
      </c>
      <c r="C47" s="31" t="s">
        <v>492</v>
      </c>
      <c r="D47" s="31" t="s">
        <v>792</v>
      </c>
      <c r="E47" s="37">
        <v>263</v>
      </c>
      <c r="F47" s="31" t="s">
        <v>239</v>
      </c>
      <c r="G47" s="31">
        <v>59</v>
      </c>
      <c r="H47" s="31" t="s">
        <v>2</v>
      </c>
      <c r="I47" s="31" t="s">
        <v>495</v>
      </c>
      <c r="J47" s="44" t="s">
        <v>498</v>
      </c>
      <c r="K47" s="32" t="str">
        <f t="shared" si="0"/>
        <v>TC42_B8111_BatchNumIdentRoot_263_len_59_p</v>
      </c>
      <c r="L47" s="32" t="s">
        <v>832</v>
      </c>
      <c r="M47" s="54"/>
      <c r="N47" s="54"/>
      <c r="O47" s="51" t="s">
        <v>641</v>
      </c>
      <c r="P47" s="51" t="s">
        <v>609</v>
      </c>
      <c r="Q47" s="33"/>
      <c r="R47" s="39" t="s">
        <v>513</v>
      </c>
      <c r="S47" s="37">
        <v>263</v>
      </c>
    </row>
    <row r="48" spans="1:19" s="37" customFormat="1" ht="11.45" hidden="1" customHeight="1" x14ac:dyDescent="0.25">
      <c r="A48" s="31" t="s">
        <v>0</v>
      </c>
      <c r="B48" s="31" t="s">
        <v>747</v>
      </c>
      <c r="C48" s="31" t="s">
        <v>492</v>
      </c>
      <c r="D48" s="31" t="s">
        <v>792</v>
      </c>
      <c r="E48" s="37">
        <v>263</v>
      </c>
      <c r="F48" s="31" t="s">
        <v>239</v>
      </c>
      <c r="G48" s="31">
        <v>60</v>
      </c>
      <c r="H48" s="31" t="s">
        <v>2</v>
      </c>
      <c r="I48" s="31" t="s">
        <v>495</v>
      </c>
      <c r="J48" s="44" t="s">
        <v>499</v>
      </c>
      <c r="K48" s="32" t="str">
        <f t="shared" si="0"/>
        <v>TC43_B8111_BatchNumIdentRoot_263_len_60_p</v>
      </c>
      <c r="L48" s="32" t="s">
        <v>833</v>
      </c>
      <c r="M48" s="54"/>
      <c r="N48" s="54"/>
      <c r="O48" s="51" t="s">
        <v>642</v>
      </c>
      <c r="P48" s="51" t="s">
        <v>610</v>
      </c>
      <c r="Q48" s="33"/>
      <c r="R48" s="39" t="s">
        <v>513</v>
      </c>
      <c r="S48" s="37">
        <v>263</v>
      </c>
    </row>
    <row r="49" spans="1:19" s="37" customFormat="1" ht="11.45" hidden="1" customHeight="1" x14ac:dyDescent="0.25">
      <c r="A49" s="31" t="s">
        <v>0</v>
      </c>
      <c r="B49" s="31" t="s">
        <v>748</v>
      </c>
      <c r="C49" s="31" t="s">
        <v>492</v>
      </c>
      <c r="D49" s="31" t="s">
        <v>792</v>
      </c>
      <c r="E49" s="37">
        <v>263</v>
      </c>
      <c r="F49" s="31" t="s">
        <v>239</v>
      </c>
      <c r="G49" s="31">
        <v>61</v>
      </c>
      <c r="H49" s="31" t="s">
        <v>793</v>
      </c>
      <c r="I49" s="31" t="s">
        <v>495</v>
      </c>
      <c r="J49" s="44" t="s">
        <v>500</v>
      </c>
      <c r="K49" s="32" t="str">
        <f t="shared" si="0"/>
        <v>TC44_B8111_BatchNumIdentRoot_263_len_61_chkfail</v>
      </c>
      <c r="L49" s="32" t="s">
        <v>834</v>
      </c>
      <c r="M49" s="54"/>
      <c r="N49" s="54"/>
      <c r="O49" s="51" t="s">
        <v>643</v>
      </c>
      <c r="P49" s="51"/>
      <c r="Q49" s="33" t="s">
        <v>532</v>
      </c>
      <c r="R49" s="39" t="s">
        <v>513</v>
      </c>
      <c r="S49" s="37">
        <v>263</v>
      </c>
    </row>
    <row r="50" spans="1:19" s="37" customFormat="1" ht="11.45" hidden="1" customHeight="1" x14ac:dyDescent="0.25">
      <c r="A50" s="31" t="s">
        <v>0</v>
      </c>
      <c r="B50" s="31" t="s">
        <v>749</v>
      </c>
      <c r="C50" s="31" t="s">
        <v>492</v>
      </c>
      <c r="D50" s="31" t="s">
        <v>792</v>
      </c>
      <c r="E50" s="37">
        <v>263</v>
      </c>
      <c r="F50" s="31" t="s">
        <v>239</v>
      </c>
      <c r="G50" s="31">
        <v>70</v>
      </c>
      <c r="H50" s="31" t="s">
        <v>793</v>
      </c>
      <c r="I50" s="31" t="s">
        <v>495</v>
      </c>
      <c r="J50" s="44" t="s">
        <v>529</v>
      </c>
      <c r="K50" s="32" t="str">
        <f t="shared" si="0"/>
        <v>TC45_B8111_BatchNumIdentRoot_263_len_70_chkfail</v>
      </c>
      <c r="L50" s="32" t="s">
        <v>835</v>
      </c>
      <c r="M50" s="54"/>
      <c r="N50" s="54"/>
      <c r="O50" s="51" t="s">
        <v>643</v>
      </c>
      <c r="P50" s="51"/>
      <c r="Q50" s="33" t="s">
        <v>563</v>
      </c>
      <c r="R50" s="39" t="s">
        <v>513</v>
      </c>
      <c r="S50" s="37">
        <v>263</v>
      </c>
    </row>
    <row r="51" spans="1:19" s="34" customFormat="1" ht="11.45" hidden="1" customHeight="1" x14ac:dyDescent="0.25">
      <c r="A51" s="31" t="s">
        <v>0</v>
      </c>
      <c r="B51" s="31" t="s">
        <v>750</v>
      </c>
      <c r="C51" s="31" t="s">
        <v>505</v>
      </c>
      <c r="D51" s="31" t="s">
        <v>704</v>
      </c>
      <c r="E51" s="37">
        <v>265</v>
      </c>
      <c r="F51" s="31" t="s">
        <v>493</v>
      </c>
      <c r="G51" s="31" t="s">
        <v>31</v>
      </c>
      <c r="H51" s="31" t="s">
        <v>787</v>
      </c>
      <c r="I51" s="31" t="s">
        <v>533</v>
      </c>
      <c r="J51" s="44" t="s">
        <v>506</v>
      </c>
      <c r="K51" s="32" t="str">
        <f t="shared" si="0"/>
        <v>TC46_B814_BatchCreationDate_265_mand_null_preValErr</v>
      </c>
      <c r="L51" s="32" t="s">
        <v>836</v>
      </c>
      <c r="M51" s="54"/>
      <c r="N51" s="54"/>
      <c r="O51" s="51"/>
      <c r="P51" s="51"/>
      <c r="Q51" s="34" t="s">
        <v>535</v>
      </c>
      <c r="R51" s="35" t="s">
        <v>524</v>
      </c>
      <c r="S51" s="34">
        <v>265</v>
      </c>
    </row>
    <row r="52" spans="1:19" s="37" customFormat="1" ht="11.45" hidden="1" customHeight="1" x14ac:dyDescent="0.25">
      <c r="A52" s="31" t="s">
        <v>0</v>
      </c>
      <c r="B52" s="31" t="s">
        <v>751</v>
      </c>
      <c r="C52" s="31" t="s">
        <v>505</v>
      </c>
      <c r="D52" s="31" t="s">
        <v>704</v>
      </c>
      <c r="E52" s="37">
        <v>265</v>
      </c>
      <c r="F52" s="31" t="s">
        <v>493</v>
      </c>
      <c r="G52" s="31" t="s">
        <v>237</v>
      </c>
      <c r="H52" s="31" t="s">
        <v>787</v>
      </c>
      <c r="I52" s="31" t="s">
        <v>534</v>
      </c>
      <c r="J52" s="44" t="s">
        <v>507</v>
      </c>
      <c r="K52" s="32" t="str">
        <f t="shared" si="0"/>
        <v>TC47_B814_BatchCreationDate_265_mand_remove_preValErr</v>
      </c>
      <c r="L52" s="32" t="s">
        <v>837</v>
      </c>
      <c r="M52" s="54"/>
      <c r="N52" s="54"/>
      <c r="O52" s="51"/>
      <c r="P52" s="51"/>
      <c r="R52" s="38" t="s">
        <v>514</v>
      </c>
    </row>
    <row r="53" spans="1:19" s="37" customFormat="1" ht="11.45" hidden="1" customHeight="1" x14ac:dyDescent="0.25">
      <c r="A53" s="31" t="s">
        <v>0</v>
      </c>
      <c r="B53" s="31" t="s">
        <v>752</v>
      </c>
      <c r="C53" s="31" t="s">
        <v>505</v>
      </c>
      <c r="D53" s="31" t="s">
        <v>704</v>
      </c>
      <c r="E53" s="37">
        <v>265</v>
      </c>
      <c r="F53" s="31" t="s">
        <v>685</v>
      </c>
      <c r="G53" s="31" t="s">
        <v>508</v>
      </c>
      <c r="H53" s="31" t="s">
        <v>2</v>
      </c>
      <c r="I53" s="31" t="s">
        <v>509</v>
      </c>
      <c r="J53" s="44" t="s">
        <v>515</v>
      </c>
      <c r="K53" s="32" t="str">
        <f t="shared" si="0"/>
        <v>TC48_B814_BatchCreationDate_265_bizrul_validformat_p</v>
      </c>
      <c r="L53" s="32" t="s">
        <v>838</v>
      </c>
      <c r="M53" s="54"/>
      <c r="N53" s="54"/>
      <c r="O53" s="51" t="s">
        <v>644</v>
      </c>
      <c r="P53" s="51" t="s">
        <v>611</v>
      </c>
      <c r="R53" s="39" t="s">
        <v>523</v>
      </c>
    </row>
    <row r="54" spans="1:19" s="37" customFormat="1" ht="11.45" hidden="1" customHeight="1" x14ac:dyDescent="0.25">
      <c r="A54" s="31" t="s">
        <v>0</v>
      </c>
      <c r="B54" s="31" t="s">
        <v>753</v>
      </c>
      <c r="C54" s="31" t="s">
        <v>505</v>
      </c>
      <c r="D54" s="31" t="s">
        <v>704</v>
      </c>
      <c r="E54" s="37">
        <v>266</v>
      </c>
      <c r="F54" s="31" t="s">
        <v>685</v>
      </c>
      <c r="G54" s="31" t="s">
        <v>678</v>
      </c>
      <c r="H54" s="31" t="s">
        <v>789</v>
      </c>
      <c r="I54" s="31" t="s">
        <v>510</v>
      </c>
      <c r="J54" s="44" t="s">
        <v>516</v>
      </c>
      <c r="K54" s="32" t="str">
        <f t="shared" si="0"/>
        <v>TC49_B814_BatchCreationDate_266_bizrul_invalidformat1_err</v>
      </c>
      <c r="L54" s="32" t="s">
        <v>839</v>
      </c>
      <c r="M54" s="54"/>
      <c r="N54" s="54"/>
      <c r="O54" s="51"/>
      <c r="P54" s="51"/>
      <c r="Q54" s="33" t="s">
        <v>538</v>
      </c>
      <c r="R54" s="38" t="s">
        <v>524</v>
      </c>
      <c r="S54" s="37">
        <v>266</v>
      </c>
    </row>
    <row r="55" spans="1:19" s="37" customFormat="1" ht="11.45" hidden="1" customHeight="1" x14ac:dyDescent="0.25">
      <c r="A55" s="31" t="s">
        <v>0</v>
      </c>
      <c r="B55" s="31" t="s">
        <v>754</v>
      </c>
      <c r="C55" s="31" t="s">
        <v>505</v>
      </c>
      <c r="D55" s="31" t="s">
        <v>704</v>
      </c>
      <c r="E55" s="37">
        <v>266</v>
      </c>
      <c r="F55" s="31" t="s">
        <v>685</v>
      </c>
      <c r="G55" s="31" t="s">
        <v>679</v>
      </c>
      <c r="H55" s="31" t="s">
        <v>789</v>
      </c>
      <c r="I55" s="31" t="s">
        <v>510</v>
      </c>
      <c r="J55" s="44" t="s">
        <v>517</v>
      </c>
      <c r="K55" s="32" t="str">
        <f t="shared" si="0"/>
        <v>TC50_B814_BatchCreationDate_266_bizrul_invalidformat2_err</v>
      </c>
      <c r="L55" s="32" t="s">
        <v>840</v>
      </c>
      <c r="M55" s="54"/>
      <c r="N55" s="54"/>
      <c r="O55" s="51"/>
      <c r="P55" s="51"/>
      <c r="Q55" s="33" t="s">
        <v>536</v>
      </c>
      <c r="R55" s="38" t="s">
        <v>514</v>
      </c>
      <c r="S55" s="37">
        <v>266</v>
      </c>
    </row>
    <row r="56" spans="1:19" s="37" customFormat="1" ht="11.45" hidden="1" customHeight="1" x14ac:dyDescent="0.25">
      <c r="A56" s="31" t="s">
        <v>0</v>
      </c>
      <c r="B56" s="31" t="s">
        <v>755</v>
      </c>
      <c r="C56" s="31" t="s">
        <v>505</v>
      </c>
      <c r="D56" s="31" t="s">
        <v>704</v>
      </c>
      <c r="E56" s="37">
        <v>266</v>
      </c>
      <c r="F56" s="31" t="s">
        <v>685</v>
      </c>
      <c r="G56" s="31" t="s">
        <v>680</v>
      </c>
      <c r="H56" s="31" t="s">
        <v>789</v>
      </c>
      <c r="I56" s="31" t="s">
        <v>510</v>
      </c>
      <c r="J56" s="44" t="s">
        <v>518</v>
      </c>
      <c r="K56" s="32" t="str">
        <f t="shared" si="0"/>
        <v>TC51_B814_BatchCreationDate_266_bizrul_invalidformat3_err</v>
      </c>
      <c r="L56" s="32" t="s">
        <v>841</v>
      </c>
      <c r="M56" s="54"/>
      <c r="N56" s="54"/>
      <c r="O56" s="51"/>
      <c r="P56" s="51"/>
      <c r="Q56" s="33" t="s">
        <v>538</v>
      </c>
      <c r="R56" s="38" t="s">
        <v>524</v>
      </c>
      <c r="S56" s="37">
        <v>266</v>
      </c>
    </row>
    <row r="57" spans="1:19" s="37" customFormat="1" ht="11.45" hidden="1" customHeight="1" x14ac:dyDescent="0.25">
      <c r="A57" s="31" t="s">
        <v>0</v>
      </c>
      <c r="B57" s="31" t="s">
        <v>756</v>
      </c>
      <c r="C57" s="31" t="s">
        <v>505</v>
      </c>
      <c r="D57" s="31" t="s">
        <v>704</v>
      </c>
      <c r="E57" s="37">
        <v>266</v>
      </c>
      <c r="F57" s="31" t="s">
        <v>685</v>
      </c>
      <c r="G57" s="31" t="s">
        <v>681</v>
      </c>
      <c r="H57" s="31" t="s">
        <v>789</v>
      </c>
      <c r="I57" s="31" t="s">
        <v>510</v>
      </c>
      <c r="J57" s="44" t="s">
        <v>519</v>
      </c>
      <c r="K57" s="32" t="str">
        <f t="shared" si="0"/>
        <v>TC52_B814_BatchCreationDate_266_bizrul_invalidformat4_err</v>
      </c>
      <c r="L57" s="32" t="s">
        <v>842</v>
      </c>
      <c r="M57" s="54"/>
      <c r="N57" s="54"/>
      <c r="O57" s="51"/>
      <c r="P57" s="51"/>
      <c r="Q57" s="33" t="s">
        <v>538</v>
      </c>
      <c r="R57" s="38" t="s">
        <v>524</v>
      </c>
      <c r="S57" s="37">
        <v>266</v>
      </c>
    </row>
    <row r="58" spans="1:19" s="37" customFormat="1" ht="11.45" hidden="1" customHeight="1" x14ac:dyDescent="0.25">
      <c r="A58" s="31" t="s">
        <v>0</v>
      </c>
      <c r="B58" s="31" t="s">
        <v>757</v>
      </c>
      <c r="C58" s="31" t="s">
        <v>505</v>
      </c>
      <c r="D58" s="31" t="s">
        <v>704</v>
      </c>
      <c r="E58" s="37">
        <v>266</v>
      </c>
      <c r="F58" s="31" t="s">
        <v>685</v>
      </c>
      <c r="G58" s="31" t="s">
        <v>682</v>
      </c>
      <c r="H58" s="31" t="s">
        <v>789</v>
      </c>
      <c r="I58" s="31" t="s">
        <v>510</v>
      </c>
      <c r="J58" s="44" t="s">
        <v>520</v>
      </c>
      <c r="K58" s="32" t="str">
        <f t="shared" si="0"/>
        <v>TC53_B814_BatchCreationDate_266_bizrul_invalidformat5_err</v>
      </c>
      <c r="L58" s="32" t="s">
        <v>843</v>
      </c>
      <c r="M58" s="54"/>
      <c r="N58" s="54"/>
      <c r="O58" s="51"/>
      <c r="P58" s="51"/>
      <c r="Q58" s="33" t="s">
        <v>538</v>
      </c>
      <c r="R58" s="38" t="s">
        <v>524</v>
      </c>
      <c r="S58" s="37">
        <v>266</v>
      </c>
    </row>
    <row r="59" spans="1:19" s="37" customFormat="1" ht="11.45" hidden="1" customHeight="1" x14ac:dyDescent="0.25">
      <c r="A59" s="31" t="s">
        <v>0</v>
      </c>
      <c r="B59" s="31" t="s">
        <v>758</v>
      </c>
      <c r="C59" s="31" t="s">
        <v>505</v>
      </c>
      <c r="D59" s="31" t="s">
        <v>704</v>
      </c>
      <c r="E59" s="37">
        <v>266</v>
      </c>
      <c r="F59" s="31" t="s">
        <v>685</v>
      </c>
      <c r="G59" s="31" t="s">
        <v>683</v>
      </c>
      <c r="H59" s="31" t="s">
        <v>789</v>
      </c>
      <c r="I59" s="31" t="s">
        <v>512</v>
      </c>
      <c r="J59" s="44" t="s">
        <v>521</v>
      </c>
      <c r="K59" s="32" t="str">
        <f t="shared" si="0"/>
        <v>TC54_B814_BatchCreationDate_266_bizrul_futureyear_err</v>
      </c>
      <c r="L59" s="32" t="s">
        <v>844</v>
      </c>
      <c r="M59" s="54"/>
      <c r="N59" s="54"/>
      <c r="O59" s="51"/>
      <c r="P59" s="51"/>
      <c r="Q59" s="33" t="s">
        <v>538</v>
      </c>
      <c r="R59" s="38" t="s">
        <v>524</v>
      </c>
      <c r="S59" s="37">
        <v>266</v>
      </c>
    </row>
    <row r="60" spans="1:19" s="37" customFormat="1" ht="11.45" hidden="1" customHeight="1" x14ac:dyDescent="0.25">
      <c r="A60" s="31" t="s">
        <v>0</v>
      </c>
      <c r="B60" s="31" t="s">
        <v>759</v>
      </c>
      <c r="C60" s="31" t="s">
        <v>505</v>
      </c>
      <c r="D60" s="31" t="s">
        <v>704</v>
      </c>
      <c r="E60" s="37">
        <v>267</v>
      </c>
      <c r="F60" s="31" t="s">
        <v>685</v>
      </c>
      <c r="G60" s="31" t="s">
        <v>684</v>
      </c>
      <c r="H60" s="31" t="s">
        <v>2</v>
      </c>
      <c r="I60" s="31" t="s">
        <v>511</v>
      </c>
      <c r="J60" s="44" t="s">
        <v>522</v>
      </c>
      <c r="K60" s="32" t="str">
        <f t="shared" si="0"/>
        <v>TC55_B814_BatchCreationDate_267_bizrul_validyear_p</v>
      </c>
      <c r="L60" s="32" t="s">
        <v>845</v>
      </c>
      <c r="M60" s="54"/>
      <c r="N60" s="54"/>
      <c r="O60" s="51" t="s">
        <v>645</v>
      </c>
      <c r="P60" s="51" t="s">
        <v>612</v>
      </c>
      <c r="R60" s="39" t="s">
        <v>523</v>
      </c>
      <c r="S60" s="37">
        <v>267</v>
      </c>
    </row>
    <row r="61" spans="1:19" ht="11.45" hidden="1" customHeight="1" x14ac:dyDescent="0.25">
      <c r="A61" s="31" t="s">
        <v>0</v>
      </c>
      <c r="B61" s="31" t="s">
        <v>760</v>
      </c>
      <c r="C61" s="24" t="s">
        <v>539</v>
      </c>
      <c r="D61" s="18" t="s">
        <v>540</v>
      </c>
      <c r="E61" s="37">
        <v>268</v>
      </c>
      <c r="F61" s="31" t="s">
        <v>493</v>
      </c>
      <c r="G61" s="24" t="s">
        <v>31</v>
      </c>
      <c r="H61" s="36" t="s">
        <v>787</v>
      </c>
      <c r="I61" s="25" t="s">
        <v>544</v>
      </c>
      <c r="J61" s="24" t="s">
        <v>541</v>
      </c>
      <c r="K61" s="32" t="str">
        <f t="shared" si="0"/>
        <v>TC56_B8121_BatchSendRoot_268_mand_null_preValErr</v>
      </c>
      <c r="L61" s="32" t="s">
        <v>846</v>
      </c>
      <c r="M61" s="54"/>
      <c r="N61" s="54"/>
      <c r="O61" s="51" t="s">
        <v>646</v>
      </c>
      <c r="P61" s="51"/>
      <c r="Q61" s="26" t="s">
        <v>542</v>
      </c>
      <c r="R61" s="43" t="s">
        <v>559</v>
      </c>
      <c r="S61" s="41">
        <v>268</v>
      </c>
    </row>
    <row r="62" spans="1:19" ht="11.45" hidden="1" customHeight="1" x14ac:dyDescent="0.25">
      <c r="A62" s="31" t="s">
        <v>0</v>
      </c>
      <c r="B62" s="31" t="s">
        <v>761</v>
      </c>
      <c r="C62" s="24" t="s">
        <v>539</v>
      </c>
      <c r="D62" s="18" t="s">
        <v>540</v>
      </c>
      <c r="E62" s="37">
        <v>268</v>
      </c>
      <c r="F62" s="31" t="s">
        <v>493</v>
      </c>
      <c r="G62" s="24" t="s">
        <v>237</v>
      </c>
      <c r="H62" s="36" t="s">
        <v>787</v>
      </c>
      <c r="I62" s="25" t="s">
        <v>545</v>
      </c>
      <c r="J62" s="24" t="s">
        <v>543</v>
      </c>
      <c r="K62" s="32" t="str">
        <f t="shared" si="0"/>
        <v>TC57_B8121_BatchSendRoot_268_mand_remove_preValErr</v>
      </c>
      <c r="L62" s="32" t="s">
        <v>847</v>
      </c>
      <c r="M62" s="54"/>
      <c r="N62" s="54"/>
      <c r="O62" s="51"/>
      <c r="P62" s="51"/>
      <c r="Q62" s="26" t="s">
        <v>542</v>
      </c>
      <c r="R62" s="43" t="s">
        <v>514</v>
      </c>
      <c r="S62" s="41">
        <v>268</v>
      </c>
    </row>
    <row r="63" spans="1:19" ht="11.45" hidden="1" customHeight="1" x14ac:dyDescent="0.25">
      <c r="A63" s="31" t="s">
        <v>0</v>
      </c>
      <c r="B63" s="31" t="s">
        <v>762</v>
      </c>
      <c r="C63" s="18" t="s">
        <v>539</v>
      </c>
      <c r="D63" s="18" t="s">
        <v>540</v>
      </c>
      <c r="E63" s="37">
        <v>269</v>
      </c>
      <c r="F63" s="31" t="s">
        <v>239</v>
      </c>
      <c r="G63" s="18" t="s">
        <v>671</v>
      </c>
      <c r="H63" s="31" t="s">
        <v>793</v>
      </c>
      <c r="I63" s="18" t="s">
        <v>551</v>
      </c>
      <c r="J63" s="18" t="s">
        <v>546</v>
      </c>
      <c r="K63" s="32" t="str">
        <f t="shared" si="0"/>
        <v>TC58_B8121_BatchSendRoot_269_len_nospace_chkfail</v>
      </c>
      <c r="L63" s="32" t="s">
        <v>848</v>
      </c>
      <c r="M63" s="54"/>
      <c r="N63" s="54"/>
      <c r="O63" s="51"/>
      <c r="P63" s="51"/>
      <c r="R63" s="43" t="s">
        <v>514</v>
      </c>
      <c r="S63" s="41">
        <v>269</v>
      </c>
    </row>
    <row r="64" spans="1:19" ht="11.45" hidden="1" customHeight="1" x14ac:dyDescent="0.25">
      <c r="A64" s="31" t="s">
        <v>0</v>
      </c>
      <c r="B64" s="31" t="s">
        <v>763</v>
      </c>
      <c r="C64" s="18" t="s">
        <v>539</v>
      </c>
      <c r="D64" s="18" t="s">
        <v>540</v>
      </c>
      <c r="E64" s="37">
        <v>269</v>
      </c>
      <c r="F64" s="31" t="s">
        <v>239</v>
      </c>
      <c r="G64" s="53">
        <v>1</v>
      </c>
      <c r="H64" s="36" t="s">
        <v>2</v>
      </c>
      <c r="I64" s="18" t="s">
        <v>552</v>
      </c>
      <c r="J64" s="18" t="s">
        <v>547</v>
      </c>
      <c r="K64" s="32" t="str">
        <f t="shared" si="0"/>
        <v>TC59_B8121_BatchSendRoot_269_len_1_p</v>
      </c>
      <c r="L64" s="32" t="s">
        <v>849</v>
      </c>
      <c r="M64" s="54"/>
      <c r="N64" s="54"/>
      <c r="O64" s="51" t="s">
        <v>647</v>
      </c>
      <c r="P64" s="51" t="s">
        <v>613</v>
      </c>
      <c r="R64" s="43" t="s">
        <v>558</v>
      </c>
      <c r="S64" s="41">
        <v>269</v>
      </c>
    </row>
    <row r="65" spans="1:19" ht="11.45" hidden="1" customHeight="1" x14ac:dyDescent="0.25">
      <c r="A65" s="31" t="s">
        <v>0</v>
      </c>
      <c r="B65" s="31" t="s">
        <v>764</v>
      </c>
      <c r="C65" s="18" t="s">
        <v>539</v>
      </c>
      <c r="D65" s="18" t="s">
        <v>540</v>
      </c>
      <c r="E65" s="37">
        <v>269</v>
      </c>
      <c r="F65" s="31" t="s">
        <v>239</v>
      </c>
      <c r="G65" s="53">
        <v>59</v>
      </c>
      <c r="H65" s="36" t="s">
        <v>2</v>
      </c>
      <c r="I65" s="18" t="s">
        <v>553</v>
      </c>
      <c r="J65" s="18" t="s">
        <v>548</v>
      </c>
      <c r="K65" s="32" t="str">
        <f t="shared" si="0"/>
        <v>TC60_B8121_BatchSendRoot_269_len_59_p</v>
      </c>
      <c r="L65" s="32" t="s">
        <v>850</v>
      </c>
      <c r="M65" s="54"/>
      <c r="N65" s="54"/>
      <c r="O65" s="51" t="s">
        <v>648</v>
      </c>
      <c r="P65" s="51" t="s">
        <v>614</v>
      </c>
      <c r="R65" s="43" t="s">
        <v>558</v>
      </c>
      <c r="S65" s="41">
        <v>269</v>
      </c>
    </row>
    <row r="66" spans="1:19" ht="11.45" hidden="1" customHeight="1" x14ac:dyDescent="0.25">
      <c r="A66" s="31" t="s">
        <v>0</v>
      </c>
      <c r="B66" s="31" t="s">
        <v>765</v>
      </c>
      <c r="C66" s="18" t="s">
        <v>539</v>
      </c>
      <c r="D66" s="18" t="s">
        <v>540</v>
      </c>
      <c r="E66" s="37">
        <v>269</v>
      </c>
      <c r="F66" s="31" t="s">
        <v>239</v>
      </c>
      <c r="G66" s="53">
        <v>60</v>
      </c>
      <c r="H66" s="36" t="s">
        <v>2</v>
      </c>
      <c r="I66" s="18" t="s">
        <v>554</v>
      </c>
      <c r="J66" s="18" t="s">
        <v>549</v>
      </c>
      <c r="K66" s="32" t="str">
        <f t="shared" si="0"/>
        <v>TC61_B8121_BatchSendRoot_269_len_60_p</v>
      </c>
      <c r="L66" s="32" t="s">
        <v>851</v>
      </c>
      <c r="M66" s="54"/>
      <c r="N66" s="54"/>
      <c r="O66" s="51" t="s">
        <v>649</v>
      </c>
      <c r="P66" s="51" t="s">
        <v>615</v>
      </c>
      <c r="R66" s="43" t="s">
        <v>561</v>
      </c>
      <c r="S66" s="41">
        <v>269</v>
      </c>
    </row>
    <row r="67" spans="1:19" ht="11.45" hidden="1" customHeight="1" x14ac:dyDescent="0.25">
      <c r="A67" s="31" t="s">
        <v>0</v>
      </c>
      <c r="B67" s="31" t="s">
        <v>766</v>
      </c>
      <c r="C67" s="18" t="s">
        <v>539</v>
      </c>
      <c r="D67" s="18" t="s">
        <v>540</v>
      </c>
      <c r="E67" s="37">
        <v>269</v>
      </c>
      <c r="F67" s="31" t="s">
        <v>239</v>
      </c>
      <c r="G67" s="53">
        <v>61</v>
      </c>
      <c r="H67" s="31" t="s">
        <v>793</v>
      </c>
      <c r="I67" s="18" t="s">
        <v>555</v>
      </c>
      <c r="J67" s="18" t="s">
        <v>550</v>
      </c>
      <c r="K67" s="32" t="str">
        <f t="shared" si="0"/>
        <v>TC62_B8121_BatchSendRoot_269_len_61_chkfail</v>
      </c>
      <c r="L67" s="32" t="s">
        <v>852</v>
      </c>
      <c r="M67" s="54"/>
      <c r="N67" s="54"/>
      <c r="O67" s="51" t="s">
        <v>643</v>
      </c>
      <c r="P67" s="51"/>
      <c r="R67" s="43" t="s">
        <v>560</v>
      </c>
      <c r="S67" s="41">
        <v>269</v>
      </c>
    </row>
    <row r="68" spans="1:19" ht="11.45" hidden="1" customHeight="1" x14ac:dyDescent="0.25">
      <c r="A68" s="31" t="s">
        <v>0</v>
      </c>
      <c r="B68" s="31" t="s">
        <v>767</v>
      </c>
      <c r="C68" s="18" t="s">
        <v>539</v>
      </c>
      <c r="D68" s="18" t="s">
        <v>540</v>
      </c>
      <c r="E68" s="37">
        <v>269</v>
      </c>
      <c r="F68" s="31" t="s">
        <v>239</v>
      </c>
      <c r="G68" s="53">
        <v>70</v>
      </c>
      <c r="H68" s="31" t="s">
        <v>793</v>
      </c>
      <c r="I68" s="18" t="s">
        <v>556</v>
      </c>
      <c r="J68" s="18" t="s">
        <v>557</v>
      </c>
      <c r="K68" s="32" t="str">
        <f t="shared" si="0"/>
        <v>TC63_B8121_BatchSendRoot_269_len_70_chkfail</v>
      </c>
      <c r="L68" s="32" t="s">
        <v>853</v>
      </c>
      <c r="M68" s="54"/>
      <c r="N68" s="54"/>
      <c r="O68" s="51" t="s">
        <v>643</v>
      </c>
      <c r="P68" s="51"/>
      <c r="R68" s="43" t="s">
        <v>562</v>
      </c>
      <c r="S68" s="41">
        <v>269</v>
      </c>
    </row>
    <row r="69" spans="1:19" ht="11.45" customHeight="1" x14ac:dyDescent="0.25">
      <c r="A69" s="31" t="s">
        <v>0</v>
      </c>
      <c r="B69" s="31" t="s">
        <v>768</v>
      </c>
      <c r="C69" s="36" t="s">
        <v>564</v>
      </c>
      <c r="D69" s="47" t="s">
        <v>686</v>
      </c>
      <c r="E69" s="37">
        <v>198</v>
      </c>
      <c r="F69" s="47" t="s">
        <v>685</v>
      </c>
      <c r="G69" s="47" t="s">
        <v>687</v>
      </c>
      <c r="H69" s="36" t="s">
        <v>2</v>
      </c>
      <c r="I69" s="36" t="s">
        <v>565</v>
      </c>
      <c r="J69" s="46"/>
      <c r="K69" s="32" t="str">
        <f t="shared" si="0"/>
        <v>TC64_B25_offLabel_198_bizrul_true251null_p</v>
      </c>
      <c r="L69" s="32" t="s">
        <v>854</v>
      </c>
      <c r="M69" s="54"/>
      <c r="N69" s="54"/>
      <c r="O69" s="51" t="s">
        <v>650</v>
      </c>
      <c r="P69" s="51" t="s">
        <v>616</v>
      </c>
      <c r="Q69" s="50" t="s">
        <v>578</v>
      </c>
    </row>
    <row r="70" spans="1:19" ht="11.45" customHeight="1" x14ac:dyDescent="0.25">
      <c r="A70" s="31" t="s">
        <v>0</v>
      </c>
      <c r="B70" s="31" t="s">
        <v>769</v>
      </c>
      <c r="C70" s="36" t="s">
        <v>564</v>
      </c>
      <c r="D70" s="47" t="s">
        <v>686</v>
      </c>
      <c r="E70" s="37">
        <v>198</v>
      </c>
      <c r="F70" s="47" t="s">
        <v>685</v>
      </c>
      <c r="G70" s="47" t="s">
        <v>688</v>
      </c>
      <c r="H70" s="36" t="s">
        <v>2</v>
      </c>
      <c r="I70" s="36" t="s">
        <v>568</v>
      </c>
      <c r="J70" s="46"/>
      <c r="K70" s="32" t="str">
        <f t="shared" si="0"/>
        <v>TC65_B25_offLabel_198_bizrul_True251unk_p</v>
      </c>
      <c r="L70" s="32" t="s">
        <v>855</v>
      </c>
      <c r="M70" s="54"/>
      <c r="N70" s="54"/>
      <c r="O70" s="51" t="s">
        <v>651</v>
      </c>
      <c r="P70" s="51" t="s">
        <v>617</v>
      </c>
      <c r="Q70" s="48" t="s">
        <v>579</v>
      </c>
    </row>
    <row r="71" spans="1:19" ht="11.45" customHeight="1" x14ac:dyDescent="0.25">
      <c r="A71" s="31" t="s">
        <v>0</v>
      </c>
      <c r="B71" s="31" t="s">
        <v>770</v>
      </c>
      <c r="C71" s="36" t="s">
        <v>564</v>
      </c>
      <c r="D71" s="47" t="s">
        <v>686</v>
      </c>
      <c r="E71" s="37">
        <v>198</v>
      </c>
      <c r="F71" s="47" t="s">
        <v>685</v>
      </c>
      <c r="G71" s="47" t="s">
        <v>689</v>
      </c>
      <c r="H71" s="36" t="s">
        <v>2</v>
      </c>
      <c r="I71" s="36" t="s">
        <v>572</v>
      </c>
      <c r="J71" s="46"/>
      <c r="K71" s="32" t="str">
        <f t="shared" si="0"/>
        <v>TC66_B25_offLabel_198_bizrul_True251NA_p</v>
      </c>
      <c r="L71" s="32" t="s">
        <v>856</v>
      </c>
      <c r="M71" s="54"/>
      <c r="N71" s="54"/>
      <c r="O71" s="51" t="s">
        <v>652</v>
      </c>
      <c r="P71" s="51" t="s">
        <v>618</v>
      </c>
      <c r="Q71" s="48" t="s">
        <v>581</v>
      </c>
    </row>
    <row r="72" spans="1:19" ht="11.45" customHeight="1" x14ac:dyDescent="0.25">
      <c r="A72" s="31" t="s">
        <v>0</v>
      </c>
      <c r="B72" s="31" t="s">
        <v>771</v>
      </c>
      <c r="C72" s="36" t="s">
        <v>564</v>
      </c>
      <c r="D72" s="47" t="s">
        <v>686</v>
      </c>
      <c r="E72" s="37">
        <v>198</v>
      </c>
      <c r="F72" s="47" t="s">
        <v>685</v>
      </c>
      <c r="G72" s="47" t="s">
        <v>690</v>
      </c>
      <c r="H72" s="31" t="s">
        <v>789</v>
      </c>
      <c r="I72" s="36" t="s">
        <v>567</v>
      </c>
      <c r="J72" s="46"/>
      <c r="K72" s="32" t="str">
        <f t="shared" ref="K72:K85" si="1">CONCATENATE(B72,"_",C72,"_",D72,"_",E72,"_",F72,"_",G72,"_",H72)</f>
        <v>TC67_B25_offLabel_198_bizrul_True251false_err</v>
      </c>
      <c r="L72" s="32" t="s">
        <v>857</v>
      </c>
      <c r="M72" s="54"/>
      <c r="N72" s="54"/>
      <c r="O72" s="51" t="s">
        <v>653</v>
      </c>
      <c r="P72" s="51" t="s">
        <v>619</v>
      </c>
      <c r="Q72" s="49" t="s">
        <v>573</v>
      </c>
    </row>
    <row r="73" spans="1:19" ht="11.45" customHeight="1" x14ac:dyDescent="0.25">
      <c r="A73" s="31" t="s">
        <v>0</v>
      </c>
      <c r="B73" s="31" t="s">
        <v>772</v>
      </c>
      <c r="C73" s="36" t="s">
        <v>564</v>
      </c>
      <c r="D73" s="47" t="s">
        <v>686</v>
      </c>
      <c r="E73" s="37">
        <v>198</v>
      </c>
      <c r="F73" s="47" t="s">
        <v>685</v>
      </c>
      <c r="G73" s="47" t="s">
        <v>691</v>
      </c>
      <c r="H73" s="31" t="s">
        <v>789</v>
      </c>
      <c r="I73" s="36" t="s">
        <v>577</v>
      </c>
      <c r="J73" s="46"/>
      <c r="K73" s="32" t="str">
        <f t="shared" si="1"/>
        <v>TC68_B25_offLabel_198_bizrul_True251true_err</v>
      </c>
      <c r="L73" s="32" t="s">
        <v>858</v>
      </c>
      <c r="M73" s="54"/>
      <c r="N73" s="54"/>
      <c r="O73" s="51" t="s">
        <v>653</v>
      </c>
      <c r="P73" s="51" t="s">
        <v>619</v>
      </c>
      <c r="Q73" s="49" t="s">
        <v>573</v>
      </c>
    </row>
    <row r="74" spans="1:19" ht="11.45" customHeight="1" x14ac:dyDescent="0.25">
      <c r="A74" s="31" t="s">
        <v>0</v>
      </c>
      <c r="B74" s="31" t="s">
        <v>773</v>
      </c>
      <c r="C74" s="36" t="s">
        <v>564</v>
      </c>
      <c r="D74" s="47" t="s">
        <v>686</v>
      </c>
      <c r="E74" s="37">
        <v>197</v>
      </c>
      <c r="F74" s="47" t="s">
        <v>685</v>
      </c>
      <c r="G74" s="47" t="s">
        <v>692</v>
      </c>
      <c r="H74" s="36" t="s">
        <v>2</v>
      </c>
      <c r="I74" s="36" t="s">
        <v>569</v>
      </c>
      <c r="J74" s="46"/>
      <c r="K74" s="32" t="str">
        <f t="shared" si="1"/>
        <v>TC69_B25_offLabel_197_bizrul_False251Null_p</v>
      </c>
      <c r="L74" s="32" t="s">
        <v>859</v>
      </c>
      <c r="M74" s="54"/>
      <c r="N74" s="54"/>
      <c r="O74" s="51" t="s">
        <v>654</v>
      </c>
      <c r="P74" s="51" t="s">
        <v>620</v>
      </c>
      <c r="Q74" s="48" t="s">
        <v>580</v>
      </c>
    </row>
    <row r="75" spans="1:19" ht="11.45" customHeight="1" x14ac:dyDescent="0.25">
      <c r="A75" s="31" t="s">
        <v>0</v>
      </c>
      <c r="B75" s="31" t="s">
        <v>774</v>
      </c>
      <c r="C75" s="36" t="s">
        <v>564</v>
      </c>
      <c r="D75" s="47" t="s">
        <v>686</v>
      </c>
      <c r="E75" s="37">
        <v>197</v>
      </c>
      <c r="F75" s="47" t="s">
        <v>685</v>
      </c>
      <c r="G75" s="47" t="s">
        <v>693</v>
      </c>
      <c r="H75" s="36" t="s">
        <v>2</v>
      </c>
      <c r="I75" s="36" t="s">
        <v>566</v>
      </c>
      <c r="J75" s="46"/>
      <c r="K75" s="32" t="str">
        <f t="shared" si="1"/>
        <v>TC70_B25_offLabel_197_bizrul_False251true_p</v>
      </c>
      <c r="L75" s="32" t="s">
        <v>860</v>
      </c>
      <c r="M75" s="54"/>
      <c r="N75" s="54"/>
      <c r="O75" s="51" t="s">
        <v>655</v>
      </c>
      <c r="P75" s="51" t="s">
        <v>621</v>
      </c>
      <c r="Q75" s="48" t="s">
        <v>575</v>
      </c>
    </row>
    <row r="76" spans="1:19" ht="11.45" customHeight="1" x14ac:dyDescent="0.25">
      <c r="A76" s="31" t="s">
        <v>0</v>
      </c>
      <c r="B76" s="31" t="s">
        <v>775</v>
      </c>
      <c r="C76" s="36" t="s">
        <v>564</v>
      </c>
      <c r="D76" s="47" t="s">
        <v>686</v>
      </c>
      <c r="E76" s="37">
        <v>197</v>
      </c>
      <c r="F76" s="47" t="s">
        <v>685</v>
      </c>
      <c r="G76" s="47" t="s">
        <v>694</v>
      </c>
      <c r="H76" s="31" t="s">
        <v>789</v>
      </c>
      <c r="I76" s="36" t="s">
        <v>570</v>
      </c>
      <c r="J76" s="46"/>
      <c r="K76" s="32" t="str">
        <f t="shared" si="1"/>
        <v>TC71_B25_offLabel_197_bizrul_False251false_err</v>
      </c>
      <c r="L76" s="32" t="s">
        <v>861</v>
      </c>
      <c r="M76" s="54"/>
      <c r="N76" s="54"/>
      <c r="O76" s="51" t="s">
        <v>656</v>
      </c>
      <c r="P76" s="51" t="s">
        <v>622</v>
      </c>
      <c r="Q76" s="49" t="s">
        <v>574</v>
      </c>
    </row>
    <row r="77" spans="1:19" ht="11.45" customHeight="1" x14ac:dyDescent="0.25">
      <c r="A77" s="31" t="s">
        <v>0</v>
      </c>
      <c r="B77" s="31" t="s">
        <v>776</v>
      </c>
      <c r="C77" s="36" t="s">
        <v>564</v>
      </c>
      <c r="D77" s="47" t="s">
        <v>686</v>
      </c>
      <c r="E77" s="37">
        <v>197</v>
      </c>
      <c r="F77" s="47" t="s">
        <v>685</v>
      </c>
      <c r="G77" s="47" t="s">
        <v>695</v>
      </c>
      <c r="H77" s="36" t="s">
        <v>2</v>
      </c>
      <c r="I77" s="36" t="s">
        <v>571</v>
      </c>
      <c r="J77" s="46"/>
      <c r="K77" s="32" t="str">
        <f t="shared" si="1"/>
        <v>TC72_B25_offLabel_197_bizrul_false251unk_p</v>
      </c>
      <c r="L77" s="32" t="s">
        <v>862</v>
      </c>
      <c r="M77" s="54"/>
      <c r="N77" s="54"/>
      <c r="O77" s="51" t="s">
        <v>654</v>
      </c>
      <c r="P77" s="51" t="s">
        <v>620</v>
      </c>
      <c r="Q77" s="48" t="s">
        <v>582</v>
      </c>
    </row>
    <row r="78" spans="1:19" ht="11.45" customHeight="1" x14ac:dyDescent="0.25">
      <c r="A78" s="31" t="s">
        <v>0</v>
      </c>
      <c r="B78" s="31" t="s">
        <v>777</v>
      </c>
      <c r="C78" s="36" t="s">
        <v>564</v>
      </c>
      <c r="D78" s="47" t="s">
        <v>686</v>
      </c>
      <c r="E78" s="37">
        <v>197</v>
      </c>
      <c r="F78" s="47" t="s">
        <v>685</v>
      </c>
      <c r="G78" s="47" t="s">
        <v>696</v>
      </c>
      <c r="H78" s="36" t="s">
        <v>2</v>
      </c>
      <c r="I78" s="36" t="s">
        <v>576</v>
      </c>
      <c r="J78" s="46"/>
      <c r="K78" s="32" t="str">
        <f t="shared" si="1"/>
        <v>TC73_B25_offLabel_197_bizrul_false251NA_p</v>
      </c>
      <c r="L78" s="32" t="s">
        <v>863</v>
      </c>
      <c r="M78" s="54"/>
      <c r="N78" s="54"/>
      <c r="O78" s="51" t="s">
        <v>654</v>
      </c>
      <c r="P78" s="51" t="s">
        <v>620</v>
      </c>
      <c r="Q78" s="48" t="s">
        <v>583</v>
      </c>
    </row>
    <row r="79" spans="1:19" ht="11.45" customHeight="1" x14ac:dyDescent="0.25">
      <c r="A79" s="31" t="s">
        <v>0</v>
      </c>
      <c r="B79" s="31" t="s">
        <v>778</v>
      </c>
      <c r="C79" s="36" t="s">
        <v>564</v>
      </c>
      <c r="D79" s="47" t="s">
        <v>686</v>
      </c>
      <c r="E79" s="37">
        <v>197</v>
      </c>
      <c r="F79" s="47" t="s">
        <v>685</v>
      </c>
      <c r="G79" s="47" t="s">
        <v>697</v>
      </c>
      <c r="H79" s="31" t="s">
        <v>789</v>
      </c>
      <c r="I79" s="47" t="s">
        <v>585</v>
      </c>
      <c r="K79" s="32" t="str">
        <f t="shared" si="1"/>
        <v>TC74_B25_offLabel_197_bizrul_Null251NULL_err</v>
      </c>
      <c r="L79" s="32" t="s">
        <v>864</v>
      </c>
      <c r="M79" s="54"/>
      <c r="N79" s="54"/>
      <c r="O79" s="51" t="s">
        <v>657</v>
      </c>
      <c r="P79" s="51" t="s">
        <v>623</v>
      </c>
      <c r="Q79" s="49" t="s">
        <v>584</v>
      </c>
    </row>
    <row r="80" spans="1:19" ht="11.45" customHeight="1" x14ac:dyDescent="0.25">
      <c r="A80" s="31" t="s">
        <v>0</v>
      </c>
      <c r="B80" s="31" t="s">
        <v>779</v>
      </c>
      <c r="C80" s="36" t="s">
        <v>564</v>
      </c>
      <c r="D80" s="47" t="s">
        <v>686</v>
      </c>
      <c r="E80" s="37">
        <v>197</v>
      </c>
      <c r="F80" s="47" t="s">
        <v>685</v>
      </c>
      <c r="G80" s="47" t="s">
        <v>698</v>
      </c>
      <c r="H80" s="31" t="s">
        <v>789</v>
      </c>
      <c r="I80" s="47" t="s">
        <v>587</v>
      </c>
      <c r="K80" s="32" t="str">
        <f t="shared" si="1"/>
        <v>TC75_B25_offLabel_197_bizrul_Null251true_err</v>
      </c>
      <c r="L80" s="32" t="s">
        <v>865</v>
      </c>
      <c r="M80" s="54"/>
      <c r="N80" s="54"/>
      <c r="O80" s="51" t="s">
        <v>657</v>
      </c>
      <c r="P80" s="51" t="s">
        <v>623</v>
      </c>
      <c r="Q80" s="49" t="s">
        <v>584</v>
      </c>
    </row>
    <row r="81" spans="1:17" ht="11.45" customHeight="1" x14ac:dyDescent="0.25">
      <c r="A81" s="31" t="s">
        <v>0</v>
      </c>
      <c r="B81" s="31" t="s">
        <v>780</v>
      </c>
      <c r="C81" s="36" t="s">
        <v>564</v>
      </c>
      <c r="D81" s="47" t="s">
        <v>686</v>
      </c>
      <c r="E81" s="37">
        <v>197</v>
      </c>
      <c r="F81" s="47" t="s">
        <v>685</v>
      </c>
      <c r="G81" s="47" t="s">
        <v>699</v>
      </c>
      <c r="H81" s="31" t="s">
        <v>789</v>
      </c>
      <c r="I81" s="47" t="s">
        <v>588</v>
      </c>
      <c r="K81" s="32" t="str">
        <f t="shared" si="1"/>
        <v>TC76_B25_offLabel_197_bizrul_Null251false_err</v>
      </c>
      <c r="L81" s="32" t="s">
        <v>866</v>
      </c>
      <c r="M81" s="54"/>
      <c r="N81" s="54"/>
      <c r="O81" s="51" t="s">
        <v>658</v>
      </c>
      <c r="P81" s="51" t="s">
        <v>624</v>
      </c>
      <c r="Q81" s="49" t="s">
        <v>586</v>
      </c>
    </row>
    <row r="82" spans="1:17" ht="11.45" customHeight="1" x14ac:dyDescent="0.25">
      <c r="A82" s="31" t="s">
        <v>0</v>
      </c>
      <c r="B82" s="31" t="s">
        <v>781</v>
      </c>
      <c r="C82" s="36" t="s">
        <v>564</v>
      </c>
      <c r="D82" s="47" t="s">
        <v>686</v>
      </c>
      <c r="E82" s="37">
        <v>197</v>
      </c>
      <c r="F82" s="47" t="s">
        <v>685</v>
      </c>
      <c r="G82" s="47" t="s">
        <v>700</v>
      </c>
      <c r="H82" s="36" t="s">
        <v>2</v>
      </c>
      <c r="I82" s="47" t="s">
        <v>588</v>
      </c>
      <c r="K82" s="32" t="str">
        <f t="shared" si="1"/>
        <v>TC77_B25_offLabel_197_bizrul_UNK251true_p</v>
      </c>
      <c r="L82" s="32" t="s">
        <v>867</v>
      </c>
      <c r="M82" s="54"/>
      <c r="N82" s="54"/>
      <c r="O82" s="51"/>
      <c r="P82" s="51"/>
      <c r="Q82" s="48" t="s">
        <v>589</v>
      </c>
    </row>
    <row r="83" spans="1:17" ht="11.45" customHeight="1" x14ac:dyDescent="0.25">
      <c r="A83" s="31" t="s">
        <v>0</v>
      </c>
      <c r="B83" s="31" t="s">
        <v>782</v>
      </c>
      <c r="C83" s="36" t="s">
        <v>564</v>
      </c>
      <c r="D83" s="47" t="s">
        <v>686</v>
      </c>
      <c r="E83" s="37">
        <v>197</v>
      </c>
      <c r="F83" s="47" t="s">
        <v>685</v>
      </c>
      <c r="G83" s="47" t="s">
        <v>701</v>
      </c>
      <c r="H83" s="36" t="s">
        <v>2</v>
      </c>
      <c r="I83" s="47" t="s">
        <v>591</v>
      </c>
      <c r="K83" s="32" t="str">
        <f t="shared" si="1"/>
        <v>TC78_B25_offLabel_197_bizrul_UNK251null_p</v>
      </c>
      <c r="L83" s="32" t="s">
        <v>868</v>
      </c>
      <c r="M83" s="54"/>
      <c r="N83" s="54"/>
      <c r="O83" s="51"/>
      <c r="P83" s="51"/>
      <c r="Q83" s="48" t="s">
        <v>590</v>
      </c>
    </row>
    <row r="84" spans="1:17" ht="11.45" customHeight="1" x14ac:dyDescent="0.25">
      <c r="A84" s="31" t="s">
        <v>0</v>
      </c>
      <c r="B84" s="31" t="s">
        <v>783</v>
      </c>
      <c r="C84" s="36" t="s">
        <v>564</v>
      </c>
      <c r="D84" s="47" t="s">
        <v>686</v>
      </c>
      <c r="E84" s="37">
        <v>197</v>
      </c>
      <c r="F84" s="47" t="s">
        <v>685</v>
      </c>
      <c r="G84" s="47" t="s">
        <v>702</v>
      </c>
      <c r="H84" s="31" t="s">
        <v>789</v>
      </c>
      <c r="I84" s="47" t="s">
        <v>591</v>
      </c>
      <c r="K84" s="32" t="str">
        <f t="shared" si="1"/>
        <v>TC79_B25_offLabel_197_bizrul_UNK251false_err</v>
      </c>
      <c r="L84" s="32" t="s">
        <v>869</v>
      </c>
      <c r="M84" s="54"/>
      <c r="N84" s="54"/>
      <c r="O84" s="51" t="s">
        <v>656</v>
      </c>
      <c r="P84" s="51" t="s">
        <v>622</v>
      </c>
      <c r="Q84" s="49" t="s">
        <v>574</v>
      </c>
    </row>
    <row r="85" spans="1:17" ht="11.45" customHeight="1" x14ac:dyDescent="0.25">
      <c r="A85" s="31" t="s">
        <v>0</v>
      </c>
      <c r="B85" s="31" t="s">
        <v>784</v>
      </c>
      <c r="C85" s="36" t="s">
        <v>564</v>
      </c>
      <c r="D85" s="47" t="s">
        <v>686</v>
      </c>
      <c r="E85" s="37">
        <v>197</v>
      </c>
      <c r="F85" s="47" t="s">
        <v>685</v>
      </c>
      <c r="G85" s="47" t="s">
        <v>703</v>
      </c>
      <c r="H85" s="31" t="s">
        <v>789</v>
      </c>
      <c r="I85" s="47" t="s">
        <v>592</v>
      </c>
      <c r="K85" s="32" t="str">
        <f t="shared" si="1"/>
        <v>TC80_B25_offLabel_197_bizrul_NA251true_err</v>
      </c>
      <c r="L85" s="32" t="s">
        <v>870</v>
      </c>
      <c r="M85" s="54"/>
      <c r="N85" s="54"/>
      <c r="O85" s="51" t="s">
        <v>657</v>
      </c>
      <c r="P85" s="51" t="s">
        <v>623</v>
      </c>
      <c r="Q85" s="49" t="s">
        <v>584</v>
      </c>
    </row>
    <row r="86" spans="1:17" ht="11.45" hidden="1" customHeight="1" x14ac:dyDescent="0.2">
      <c r="A86" s="31" t="s">
        <v>0</v>
      </c>
      <c r="B86" s="41" t="s">
        <v>874</v>
      </c>
      <c r="C86" s="36" t="s">
        <v>875</v>
      </c>
      <c r="D86" s="36" t="s">
        <v>876</v>
      </c>
      <c r="F86" s="36" t="s">
        <v>878</v>
      </c>
      <c r="I86" s="36" t="s">
        <v>877</v>
      </c>
      <c r="K86" s="41" t="s">
        <v>873</v>
      </c>
      <c r="L86" s="41" t="s">
        <v>873</v>
      </c>
      <c r="O86" s="42" t="s">
        <v>881</v>
      </c>
    </row>
    <row r="87" spans="1:17" ht="11.45" hidden="1" customHeight="1" x14ac:dyDescent="0.2">
      <c r="A87" s="31" t="s">
        <v>0</v>
      </c>
      <c r="B87" s="31" t="s">
        <v>939</v>
      </c>
      <c r="K87" s="41" t="s">
        <v>879</v>
      </c>
      <c r="O87" s="42" t="s">
        <v>881</v>
      </c>
    </row>
    <row r="88" spans="1:17" ht="11.45" hidden="1" customHeight="1" x14ac:dyDescent="0.2">
      <c r="A88" s="31" t="s">
        <v>0</v>
      </c>
      <c r="B88" s="41" t="s">
        <v>940</v>
      </c>
      <c r="K88" s="41" t="s">
        <v>880</v>
      </c>
      <c r="O88" s="42" t="s">
        <v>881</v>
      </c>
    </row>
    <row r="89" spans="1:17" ht="11.45" hidden="1" customHeight="1" x14ac:dyDescent="0.2">
      <c r="A89" s="31" t="s">
        <v>0</v>
      </c>
      <c r="B89" s="31" t="s">
        <v>941</v>
      </c>
      <c r="I89" s="36" t="s">
        <v>883</v>
      </c>
      <c r="K89" s="56" t="s">
        <v>882</v>
      </c>
      <c r="M89" s="41" t="s">
        <v>900</v>
      </c>
    </row>
    <row r="90" spans="1:17" ht="11.45" hidden="1" customHeight="1" x14ac:dyDescent="0.2">
      <c r="A90" s="31" t="s">
        <v>0</v>
      </c>
      <c r="B90" s="41" t="s">
        <v>942</v>
      </c>
      <c r="K90" s="41" t="s">
        <v>885</v>
      </c>
      <c r="M90" s="41" t="s">
        <v>900</v>
      </c>
    </row>
    <row r="91" spans="1:17" ht="11.45" hidden="1" customHeight="1" x14ac:dyDescent="0.2">
      <c r="A91" s="31" t="s">
        <v>0</v>
      </c>
      <c r="B91" s="31" t="s">
        <v>943</v>
      </c>
      <c r="K91" s="41" t="s">
        <v>886</v>
      </c>
      <c r="M91" s="41" t="s">
        <v>900</v>
      </c>
    </row>
    <row r="92" spans="1:17" ht="11.45" hidden="1" customHeight="1" x14ac:dyDescent="0.2">
      <c r="A92" s="31" t="s">
        <v>0</v>
      </c>
      <c r="B92" s="41" t="s">
        <v>944</v>
      </c>
      <c r="K92" s="41" t="s">
        <v>887</v>
      </c>
      <c r="M92" s="41" t="s">
        <v>900</v>
      </c>
    </row>
    <row r="93" spans="1:17" ht="11.45" hidden="1" customHeight="1" x14ac:dyDescent="0.2">
      <c r="A93" s="31" t="s">
        <v>0</v>
      </c>
      <c r="B93" s="31" t="s">
        <v>945</v>
      </c>
      <c r="K93" s="56" t="s">
        <v>888</v>
      </c>
      <c r="M93" s="41" t="s">
        <v>524</v>
      </c>
    </row>
    <row r="94" spans="1:17" ht="11.45" hidden="1" customHeight="1" x14ac:dyDescent="0.2">
      <c r="A94" s="31" t="s">
        <v>0</v>
      </c>
      <c r="B94" s="41" t="s">
        <v>946</v>
      </c>
      <c r="K94" s="56" t="s">
        <v>889</v>
      </c>
      <c r="M94" s="41" t="s">
        <v>524</v>
      </c>
    </row>
    <row r="95" spans="1:17" ht="11.45" hidden="1" customHeight="1" x14ac:dyDescent="0.2">
      <c r="A95" s="31" t="s">
        <v>0</v>
      </c>
      <c r="B95" s="31" t="s">
        <v>947</v>
      </c>
      <c r="K95" s="41" t="s">
        <v>890</v>
      </c>
      <c r="M95" s="41" t="s">
        <v>900</v>
      </c>
    </row>
    <row r="96" spans="1:17" ht="11.45" hidden="1" customHeight="1" x14ac:dyDescent="0.2">
      <c r="A96" s="31" t="s">
        <v>0</v>
      </c>
      <c r="B96" s="41" t="s">
        <v>948</v>
      </c>
      <c r="K96" s="41" t="s">
        <v>891</v>
      </c>
      <c r="M96" s="41" t="s">
        <v>900</v>
      </c>
    </row>
    <row r="97" spans="1:13" ht="11.45" hidden="1" customHeight="1" x14ac:dyDescent="0.2">
      <c r="A97" s="31" t="s">
        <v>0</v>
      </c>
      <c r="B97" s="31" t="s">
        <v>949</v>
      </c>
      <c r="K97" s="41" t="s">
        <v>892</v>
      </c>
      <c r="M97" s="41" t="s">
        <v>900</v>
      </c>
    </row>
    <row r="98" spans="1:13" ht="11.45" hidden="1" customHeight="1" x14ac:dyDescent="0.2">
      <c r="A98" s="31" t="s">
        <v>0</v>
      </c>
      <c r="B98" s="41" t="s">
        <v>950</v>
      </c>
      <c r="K98" s="56" t="s">
        <v>893</v>
      </c>
      <c r="M98" s="41" t="s">
        <v>900</v>
      </c>
    </row>
    <row r="99" spans="1:13" ht="11.45" hidden="1" customHeight="1" x14ac:dyDescent="0.2">
      <c r="A99" s="31" t="s">
        <v>0</v>
      </c>
      <c r="B99" s="31" t="s">
        <v>951</v>
      </c>
      <c r="I99" s="36" t="s">
        <v>898</v>
      </c>
      <c r="K99" s="56" t="s">
        <v>897</v>
      </c>
      <c r="M99" s="41" t="s">
        <v>899</v>
      </c>
    </row>
    <row r="100" spans="1:13" ht="11.45" hidden="1" customHeight="1" x14ac:dyDescent="0.2">
      <c r="A100" s="31" t="s">
        <v>0</v>
      </c>
      <c r="B100" s="41" t="s">
        <v>952</v>
      </c>
      <c r="I100" s="36" t="s">
        <v>902</v>
      </c>
      <c r="K100" s="41" t="s">
        <v>901</v>
      </c>
      <c r="M100" s="41" t="s">
        <v>900</v>
      </c>
    </row>
    <row r="101" spans="1:13" ht="11.45" hidden="1" customHeight="1" x14ac:dyDescent="0.2">
      <c r="A101" s="31" t="s">
        <v>0</v>
      </c>
      <c r="B101" s="31" t="s">
        <v>953</v>
      </c>
      <c r="K101" s="41" t="s">
        <v>903</v>
      </c>
      <c r="M101" s="41" t="s">
        <v>904</v>
      </c>
    </row>
    <row r="102" spans="1:13" ht="11.45" hidden="1" customHeight="1" x14ac:dyDescent="0.2">
      <c r="A102" s="31" t="s">
        <v>0</v>
      </c>
      <c r="B102" s="41" t="s">
        <v>954</v>
      </c>
      <c r="K102" s="41" t="s">
        <v>905</v>
      </c>
      <c r="M102" s="42" t="s">
        <v>906</v>
      </c>
    </row>
    <row r="103" spans="1:13" ht="11.45" hidden="1" customHeight="1" x14ac:dyDescent="0.2">
      <c r="A103" s="31" t="s">
        <v>0</v>
      </c>
      <c r="B103" s="31" t="s">
        <v>955</v>
      </c>
      <c r="C103" s="36" t="s">
        <v>97</v>
      </c>
      <c r="D103" s="36" t="s">
        <v>909</v>
      </c>
      <c r="I103" s="36" t="s">
        <v>908</v>
      </c>
      <c r="K103" s="41" t="s">
        <v>907</v>
      </c>
      <c r="M103" s="41" t="s">
        <v>900</v>
      </c>
    </row>
    <row r="104" spans="1:13" ht="11.45" hidden="1" customHeight="1" x14ac:dyDescent="0.2">
      <c r="A104" s="31" t="s">
        <v>0</v>
      </c>
      <c r="B104" s="41" t="s">
        <v>956</v>
      </c>
      <c r="I104" s="36" t="s">
        <v>912</v>
      </c>
      <c r="K104" s="41" t="s">
        <v>905</v>
      </c>
      <c r="M104" s="42" t="s">
        <v>985</v>
      </c>
    </row>
    <row r="105" spans="1:13" ht="11.45" hidden="1" customHeight="1" x14ac:dyDescent="0.2">
      <c r="A105" s="31" t="s">
        <v>0</v>
      </c>
      <c r="B105" s="31" t="s">
        <v>910</v>
      </c>
      <c r="I105" s="36" t="s">
        <v>911</v>
      </c>
      <c r="K105" s="41" t="s">
        <v>903</v>
      </c>
      <c r="M105" s="42" t="s">
        <v>981</v>
      </c>
    </row>
    <row r="106" spans="1:13" ht="11.45" hidden="1" customHeight="1" x14ac:dyDescent="0.2">
      <c r="A106" s="31" t="s">
        <v>0</v>
      </c>
      <c r="B106" s="41" t="s">
        <v>957</v>
      </c>
      <c r="I106" s="36" t="s">
        <v>914</v>
      </c>
      <c r="K106" s="41" t="s">
        <v>913</v>
      </c>
      <c r="M106" s="42" t="s">
        <v>980</v>
      </c>
    </row>
    <row r="107" spans="1:13" ht="11.45" hidden="1" customHeight="1" x14ac:dyDescent="0.2">
      <c r="A107" s="31" t="s">
        <v>0</v>
      </c>
      <c r="B107" s="31" t="s">
        <v>958</v>
      </c>
      <c r="I107" s="36" t="s">
        <v>916</v>
      </c>
      <c r="K107" s="41" t="s">
        <v>915</v>
      </c>
      <c r="M107" s="41" t="s">
        <v>982</v>
      </c>
    </row>
    <row r="108" spans="1:13" ht="11.45" hidden="1" customHeight="1" x14ac:dyDescent="0.2">
      <c r="A108" s="31" t="s">
        <v>0</v>
      </c>
      <c r="B108" s="41" t="s">
        <v>959</v>
      </c>
      <c r="I108" s="36" t="s">
        <v>917</v>
      </c>
      <c r="K108" s="41" t="s">
        <v>918</v>
      </c>
      <c r="M108" s="42" t="s">
        <v>980</v>
      </c>
    </row>
    <row r="109" spans="1:13" ht="11.45" hidden="1" customHeight="1" x14ac:dyDescent="0.2">
      <c r="A109" s="31" t="s">
        <v>0</v>
      </c>
      <c r="B109" s="31" t="s">
        <v>960</v>
      </c>
      <c r="I109" s="36" t="s">
        <v>919</v>
      </c>
      <c r="K109" s="41" t="s">
        <v>920</v>
      </c>
      <c r="M109" s="41" t="s">
        <v>975</v>
      </c>
    </row>
    <row r="110" spans="1:13" ht="11.45" hidden="1" customHeight="1" x14ac:dyDescent="0.2">
      <c r="A110" s="31" t="s">
        <v>0</v>
      </c>
      <c r="B110" s="41" t="s">
        <v>961</v>
      </c>
      <c r="I110" s="36" t="s">
        <v>922</v>
      </c>
      <c r="K110" s="41" t="s">
        <v>921</v>
      </c>
      <c r="M110" s="42" t="s">
        <v>980</v>
      </c>
    </row>
    <row r="111" spans="1:13" ht="11.45" hidden="1" customHeight="1" x14ac:dyDescent="0.2">
      <c r="A111" s="31" t="s">
        <v>0</v>
      </c>
      <c r="B111" s="31" t="s">
        <v>962</v>
      </c>
      <c r="I111" s="36" t="s">
        <v>923</v>
      </c>
      <c r="K111" s="41" t="s">
        <v>924</v>
      </c>
      <c r="M111" s="42" t="s">
        <v>980</v>
      </c>
    </row>
    <row r="112" spans="1:13" ht="11.45" hidden="1" customHeight="1" x14ac:dyDescent="0.2">
      <c r="A112" s="31" t="s">
        <v>0</v>
      </c>
      <c r="B112" s="41" t="s">
        <v>963</v>
      </c>
      <c r="I112" s="36" t="s">
        <v>926</v>
      </c>
      <c r="K112" s="41" t="s">
        <v>925</v>
      </c>
      <c r="M112" s="42" t="s">
        <v>980</v>
      </c>
    </row>
    <row r="113" spans="1:14" ht="11.45" hidden="1" customHeight="1" x14ac:dyDescent="0.2">
      <c r="A113" s="31" t="s">
        <v>0</v>
      </c>
      <c r="B113" s="31" t="s">
        <v>964</v>
      </c>
      <c r="I113" s="36" t="s">
        <v>928</v>
      </c>
      <c r="K113" s="41" t="s">
        <v>927</v>
      </c>
      <c r="M113" s="41" t="s">
        <v>900</v>
      </c>
    </row>
    <row r="114" spans="1:14" ht="11.45" hidden="1" customHeight="1" x14ac:dyDescent="0.2">
      <c r="A114" s="31" t="s">
        <v>0</v>
      </c>
      <c r="B114" s="41" t="s">
        <v>965</v>
      </c>
      <c r="I114" s="36" t="s">
        <v>930</v>
      </c>
      <c r="K114" s="41" t="s">
        <v>929</v>
      </c>
      <c r="M114" s="42" t="s">
        <v>987</v>
      </c>
    </row>
    <row r="115" spans="1:14" ht="11.45" hidden="1" customHeight="1" x14ac:dyDescent="0.2">
      <c r="A115" s="31" t="s">
        <v>0</v>
      </c>
      <c r="B115" s="31" t="s">
        <v>966</v>
      </c>
      <c r="I115" s="36" t="s">
        <v>932</v>
      </c>
      <c r="K115" s="41" t="s">
        <v>931</v>
      </c>
      <c r="M115" s="41" t="s">
        <v>900</v>
      </c>
    </row>
    <row r="116" spans="1:14" ht="11.45" hidden="1" customHeight="1" x14ac:dyDescent="0.2">
      <c r="A116" s="31" t="s">
        <v>0</v>
      </c>
      <c r="B116" s="41" t="s">
        <v>967</v>
      </c>
      <c r="I116" s="36" t="s">
        <v>934</v>
      </c>
      <c r="K116" s="57" t="s">
        <v>933</v>
      </c>
      <c r="M116" s="41" t="s">
        <v>900</v>
      </c>
    </row>
    <row r="117" spans="1:14" ht="11.45" hidden="1" customHeight="1" x14ac:dyDescent="0.2">
      <c r="A117" s="31" t="s">
        <v>0</v>
      </c>
      <c r="B117" s="31" t="s">
        <v>968</v>
      </c>
      <c r="I117" s="36" t="s">
        <v>935</v>
      </c>
      <c r="K117" s="57" t="s">
        <v>938</v>
      </c>
      <c r="L117" s="41" t="s">
        <v>938</v>
      </c>
      <c r="M117" s="41" t="s">
        <v>900</v>
      </c>
    </row>
    <row r="118" spans="1:14" ht="11.45" hidden="1" customHeight="1" x14ac:dyDescent="0.2">
      <c r="A118" s="31" t="s">
        <v>0</v>
      </c>
      <c r="B118" s="41" t="s">
        <v>969</v>
      </c>
      <c r="I118" s="36" t="s">
        <v>936</v>
      </c>
      <c r="K118" s="57" t="s">
        <v>970</v>
      </c>
      <c r="L118" s="41" t="s">
        <v>937</v>
      </c>
      <c r="M118" s="41" t="s">
        <v>900</v>
      </c>
    </row>
    <row r="119" spans="1:14" ht="11.45" hidden="1" customHeight="1" x14ac:dyDescent="0.2">
      <c r="K119" s="41" t="s">
        <v>971</v>
      </c>
      <c r="M119" s="41" t="s">
        <v>972</v>
      </c>
    </row>
    <row r="120" spans="1:14" ht="11.45" hidden="1" customHeight="1" x14ac:dyDescent="0.2">
      <c r="K120" s="41" t="s">
        <v>973</v>
      </c>
    </row>
    <row r="121" spans="1:14" ht="11.45" hidden="1" customHeight="1" x14ac:dyDescent="0.2">
      <c r="K121" s="41" t="s">
        <v>974</v>
      </c>
    </row>
    <row r="122" spans="1:14" ht="11.45" hidden="1" customHeight="1" x14ac:dyDescent="0.2">
      <c r="K122" s="41" t="s">
        <v>907</v>
      </c>
    </row>
    <row r="123" spans="1:14" ht="11.45" hidden="1" customHeight="1" x14ac:dyDescent="0.2">
      <c r="K123" s="49" t="s">
        <v>977</v>
      </c>
      <c r="M123" s="42" t="s">
        <v>976</v>
      </c>
      <c r="N123" s="41" t="s">
        <v>986</v>
      </c>
    </row>
    <row r="124" spans="1:14" ht="11.45" hidden="1" customHeight="1" x14ac:dyDescent="0.2">
      <c r="K124" s="48" t="s">
        <v>979</v>
      </c>
      <c r="M124" s="43" t="s">
        <v>978</v>
      </c>
    </row>
    <row r="125" spans="1:14" ht="11.45" hidden="1" customHeight="1" x14ac:dyDescent="0.2">
      <c r="K125" s="48" t="s">
        <v>984</v>
      </c>
      <c r="M125" s="41" t="s">
        <v>983</v>
      </c>
    </row>
    <row r="126" spans="1:14" ht="11.45" hidden="1" customHeight="1" x14ac:dyDescent="0.2">
      <c r="K126" s="41" t="s">
        <v>989</v>
      </c>
      <c r="M126" s="42" t="s">
        <v>988</v>
      </c>
    </row>
  </sheetData>
  <autoFilter ref="A1:S126" xr:uid="{00000000-0009-0000-0000-000009000000}">
    <filterColumn colId="2">
      <filters>
        <filter val="B21"/>
        <filter val="B25"/>
      </filters>
    </filterColumn>
  </autoFilter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9"/>
  <sheetViews>
    <sheetView topLeftCell="A11" workbookViewId="0">
      <selection activeCell="A47" sqref="A47"/>
    </sheetView>
  </sheetViews>
  <sheetFormatPr defaultRowHeight="15" x14ac:dyDescent="0.25"/>
  <cols>
    <col min="4" max="4" bestFit="true" customWidth="true" width="19.0" collapsed="true"/>
    <col min="10" max="10" customWidth="true" width="31.28515625" collapsed="true"/>
    <col min="11" max="11" customWidth="true" width="36.28515625" collapsed="true"/>
    <col min="13" max="13" customWidth="true" width="29.5703125" collapsed="true"/>
  </cols>
  <sheetData>
    <row r="1" spans="1:13" x14ac:dyDescent="0.25">
      <c r="A1" s="27" t="s">
        <v>23</v>
      </c>
      <c r="B1" s="27" t="s">
        <v>705</v>
      </c>
      <c r="C1" s="27" t="s">
        <v>2960</v>
      </c>
      <c r="D1" s="27" t="s">
        <v>2957</v>
      </c>
      <c r="E1" s="27" t="s">
        <v>794</v>
      </c>
      <c r="F1" s="27" t="s">
        <v>3618</v>
      </c>
      <c r="G1" s="4" t="s">
        <v>3056</v>
      </c>
      <c r="H1" s="27" t="s">
        <v>667</v>
      </c>
      <c r="I1" s="27" t="s">
        <v>871</v>
      </c>
      <c r="J1" s="27" t="s">
        <v>26</v>
      </c>
      <c r="K1" s="27" t="s">
        <v>593</v>
      </c>
      <c r="L1" s="30" t="s">
        <v>3284</v>
      </c>
    </row>
    <row r="2" spans="1:13" x14ac:dyDescent="0.25">
      <c r="A2" s="19" t="s">
        <v>3672</v>
      </c>
      <c r="B2" s="4" t="s">
        <v>3616</v>
      </c>
      <c r="C2" s="3" t="s">
        <v>123</v>
      </c>
      <c r="D2" s="3" t="s">
        <v>30</v>
      </c>
      <c r="E2" s="3" t="s">
        <v>3617</v>
      </c>
      <c r="F2" s="5">
        <v>11</v>
      </c>
      <c r="G2" s="3" t="s">
        <v>3</v>
      </c>
      <c r="H2" s="6" t="s">
        <v>3671</v>
      </c>
      <c r="I2" s="6"/>
      <c r="J2" s="3" t="str">
        <f>CONCATENATE(B2,"_",C2,"_",D2,"_",E2,"_",F2,"_",G2)</f>
        <v>TR1_A11_RAname_repeated_11_n</v>
      </c>
      <c r="K2" s="3"/>
      <c r="L2" s="3"/>
      <c r="M2" s="3"/>
    </row>
    <row r="3" spans="1:13" x14ac:dyDescent="0.25">
      <c r="A3" s="19" t="s">
        <v>3672</v>
      </c>
      <c r="B3" s="4" t="s">
        <v>3619</v>
      </c>
      <c r="C3" s="3" t="s">
        <v>124</v>
      </c>
      <c r="D3" s="3" t="s">
        <v>4</v>
      </c>
      <c r="E3" s="3" t="s">
        <v>3617</v>
      </c>
      <c r="F3" s="5">
        <v>11</v>
      </c>
      <c r="G3" s="3" t="s">
        <v>3</v>
      </c>
      <c r="H3" s="6" t="s">
        <v>3671</v>
      </c>
      <c r="I3" s="6"/>
      <c r="J3" s="3" t="str">
        <f>CONCATENATE(B3,"_",C3,"_",D3,"_",E3,"_",F3,"_",G3)</f>
        <v>TR2_A12_Streetaddress_repeated_11_n</v>
      </c>
      <c r="K3" s="3"/>
      <c r="L3" s="3"/>
      <c r="M3" s="3"/>
    </row>
    <row r="4" spans="1:13" ht="30.6" customHeight="1" x14ac:dyDescent="0.25">
      <c r="A4" s="19" t="s">
        <v>3672</v>
      </c>
      <c r="B4" s="4" t="s">
        <v>3625</v>
      </c>
      <c r="C4" s="3" t="s">
        <v>61</v>
      </c>
      <c r="D4" s="3" t="s">
        <v>5</v>
      </c>
      <c r="E4" s="3" t="s">
        <v>3617</v>
      </c>
      <c r="F4" s="5">
        <v>11</v>
      </c>
      <c r="G4" s="19" t="s">
        <v>3</v>
      </c>
      <c r="H4" s="6" t="s">
        <v>3671</v>
      </c>
      <c r="I4" s="19"/>
      <c r="J4" s="3" t="str">
        <f t="shared" ref="J4:J49" si="0">CONCATENATE(B4,"_",C4,"_",D4,"_",E4,"_",F4,"_",G4)</f>
        <v>TR3_A13_city_repeated_11_n</v>
      </c>
      <c r="K4" s="3"/>
      <c r="M4" s="3"/>
    </row>
    <row r="5" spans="1:13" ht="30.6" customHeight="1" x14ac:dyDescent="0.25">
      <c r="A5" s="19" t="s">
        <v>3672</v>
      </c>
      <c r="B5" s="4" t="s">
        <v>3626</v>
      </c>
      <c r="C5" s="13" t="s">
        <v>69</v>
      </c>
      <c r="D5" s="13" t="s">
        <v>6</v>
      </c>
      <c r="E5" s="3" t="s">
        <v>3617</v>
      </c>
      <c r="F5" s="82" t="s">
        <v>3623</v>
      </c>
      <c r="G5" s="19" t="s">
        <v>3</v>
      </c>
      <c r="H5" s="6" t="s">
        <v>3671</v>
      </c>
      <c r="I5" s="19"/>
      <c r="J5" s="3" t="str">
        <f t="shared" si="0"/>
        <v>TR4_A14_state_repeated_01_n</v>
      </c>
      <c r="K5" s="3"/>
      <c r="M5" s="3"/>
    </row>
    <row r="6" spans="1:13" ht="30.6" customHeight="1" x14ac:dyDescent="0.25">
      <c r="A6" s="19" t="s">
        <v>3672</v>
      </c>
      <c r="B6" s="4" t="s">
        <v>3627</v>
      </c>
      <c r="C6" s="3" t="s">
        <v>125</v>
      </c>
      <c r="D6" s="3" t="s">
        <v>35</v>
      </c>
      <c r="E6" s="3" t="s">
        <v>3617</v>
      </c>
      <c r="F6" s="82" t="s">
        <v>3624</v>
      </c>
      <c r="G6" s="19" t="s">
        <v>3</v>
      </c>
      <c r="H6" s="6" t="s">
        <v>3671</v>
      </c>
      <c r="I6" s="19"/>
      <c r="J6" s="3" t="str">
        <f t="shared" si="0"/>
        <v>TR5_A15_postalCode_repeated_11_n</v>
      </c>
      <c r="K6" s="3"/>
      <c r="M6" s="3"/>
    </row>
    <row r="7" spans="1:13" ht="30.6" customHeight="1" x14ac:dyDescent="0.25">
      <c r="A7" s="19" t="s">
        <v>3672</v>
      </c>
      <c r="B7" s="4" t="s">
        <v>3628</v>
      </c>
      <c r="C7" s="3" t="s">
        <v>126</v>
      </c>
      <c r="D7" s="3" t="s">
        <v>7</v>
      </c>
      <c r="E7" s="3" t="s">
        <v>3617</v>
      </c>
      <c r="F7" s="82" t="s">
        <v>3624</v>
      </c>
      <c r="G7" s="19" t="s">
        <v>3</v>
      </c>
      <c r="H7" s="6" t="s">
        <v>3671</v>
      </c>
      <c r="I7" s="19"/>
      <c r="J7" s="3" t="str">
        <f t="shared" si="0"/>
        <v>TR6_A16_country_repeated_11_n</v>
      </c>
      <c r="K7" s="3"/>
      <c r="M7" s="3"/>
    </row>
    <row r="8" spans="1:13" ht="30.6" customHeight="1" x14ac:dyDescent="0.25">
      <c r="A8" s="19" t="s">
        <v>3672</v>
      </c>
      <c r="B8" s="4" t="s">
        <v>3629</v>
      </c>
      <c r="C8" s="3" t="s">
        <v>62</v>
      </c>
      <c r="D8" s="3" t="s">
        <v>138</v>
      </c>
      <c r="E8" s="3" t="s">
        <v>3617</v>
      </c>
      <c r="F8" s="82" t="s">
        <v>3624</v>
      </c>
      <c r="G8" s="19" t="s">
        <v>3</v>
      </c>
      <c r="H8" s="6" t="s">
        <v>3671</v>
      </c>
      <c r="I8" s="19"/>
      <c r="J8" s="3" t="str">
        <f t="shared" si="0"/>
        <v>TR7_A211_BusName_repeated_11_n</v>
      </c>
      <c r="K8" s="3"/>
      <c r="M8" s="3"/>
    </row>
    <row r="9" spans="1:13" ht="30.6" customHeight="1" x14ac:dyDescent="0.25">
      <c r="A9" s="19" t="s">
        <v>3672</v>
      </c>
      <c r="B9" s="4" t="s">
        <v>3630</v>
      </c>
      <c r="C9" s="3" t="s">
        <v>127</v>
      </c>
      <c r="D9" s="3" t="s">
        <v>4</v>
      </c>
      <c r="E9" s="3" t="s">
        <v>3617</v>
      </c>
      <c r="F9" s="82" t="s">
        <v>3624</v>
      </c>
      <c r="G9" s="19" t="s">
        <v>3</v>
      </c>
      <c r="H9" s="6" t="s">
        <v>3671</v>
      </c>
      <c r="I9" s="19"/>
      <c r="J9" s="3" t="str">
        <f t="shared" si="0"/>
        <v>TR8_A212_Streetaddress_repeated_11_n</v>
      </c>
      <c r="K9" s="3"/>
      <c r="M9" s="3"/>
    </row>
    <row r="10" spans="1:13" ht="30.6" customHeight="1" x14ac:dyDescent="0.25">
      <c r="A10" s="19" t="s">
        <v>3672</v>
      </c>
      <c r="B10" s="4" t="s">
        <v>3631</v>
      </c>
      <c r="C10" s="3" t="s">
        <v>128</v>
      </c>
      <c r="D10" s="3" t="s">
        <v>5</v>
      </c>
      <c r="E10" s="3" t="s">
        <v>3617</v>
      </c>
      <c r="F10" s="82" t="s">
        <v>3624</v>
      </c>
      <c r="G10" s="19" t="s">
        <v>3</v>
      </c>
      <c r="H10" s="6" t="s">
        <v>3671</v>
      </c>
      <c r="I10" s="19"/>
      <c r="J10" s="3" t="str">
        <f t="shared" si="0"/>
        <v>TR9_A213_city_repeated_11_n</v>
      </c>
      <c r="K10" s="3"/>
      <c r="M10" s="3"/>
    </row>
    <row r="11" spans="1:13" ht="30.6" customHeight="1" x14ac:dyDescent="0.25">
      <c r="A11" s="19" t="s">
        <v>3672</v>
      </c>
      <c r="B11" s="4" t="s">
        <v>3632</v>
      </c>
      <c r="C11" s="13" t="s">
        <v>70</v>
      </c>
      <c r="D11" s="13" t="s">
        <v>6</v>
      </c>
      <c r="E11" s="3" t="s">
        <v>3617</v>
      </c>
      <c r="F11" s="82" t="s">
        <v>3624</v>
      </c>
      <c r="G11" s="19" t="s">
        <v>3</v>
      </c>
      <c r="H11" s="6" t="s">
        <v>3671</v>
      </c>
      <c r="I11" s="19"/>
      <c r="J11" s="3" t="str">
        <f t="shared" si="0"/>
        <v>TR10_A214_state_repeated_11_n</v>
      </c>
      <c r="K11" s="3"/>
      <c r="M11" s="3"/>
    </row>
    <row r="12" spans="1:13" x14ac:dyDescent="0.25">
      <c r="A12" s="19" t="s">
        <v>3672</v>
      </c>
      <c r="B12" s="4" t="s">
        <v>3633</v>
      </c>
      <c r="C12" s="3" t="s">
        <v>129</v>
      </c>
      <c r="D12" s="3" t="s">
        <v>10</v>
      </c>
      <c r="E12" s="3" t="s">
        <v>3617</v>
      </c>
      <c r="F12" s="82" t="s">
        <v>3624</v>
      </c>
      <c r="G12" s="19" t="s">
        <v>3</v>
      </c>
      <c r="H12" s="6" t="s">
        <v>3671</v>
      </c>
      <c r="I12" s="19"/>
      <c r="J12" s="3" t="str">
        <f t="shared" si="0"/>
        <v>TR11_A215_zip_repeated_11_n</v>
      </c>
      <c r="K12" s="3"/>
      <c r="M12" s="3"/>
    </row>
    <row r="13" spans="1:13" ht="30.6" customHeight="1" x14ac:dyDescent="0.25">
      <c r="A13" s="19" t="s">
        <v>3672</v>
      </c>
      <c r="B13" s="4" t="s">
        <v>3634</v>
      </c>
      <c r="C13" s="3" t="s">
        <v>130</v>
      </c>
      <c r="D13" s="3" t="s">
        <v>7</v>
      </c>
      <c r="E13" s="3" t="s">
        <v>3617</v>
      </c>
      <c r="F13" s="82" t="s">
        <v>3624</v>
      </c>
      <c r="G13" s="19" t="s">
        <v>3</v>
      </c>
      <c r="H13" s="6" t="s">
        <v>3671</v>
      </c>
      <c r="I13" s="19"/>
      <c r="J13" s="3" t="str">
        <f t="shared" si="0"/>
        <v>TR12_A216_country_repeated_11_n</v>
      </c>
      <c r="K13" s="3"/>
      <c r="M13" s="3"/>
    </row>
    <row r="14" spans="1:13" ht="30.6" customHeight="1" x14ac:dyDescent="0.25">
      <c r="A14" s="19" t="s">
        <v>3672</v>
      </c>
      <c r="B14" s="4" t="s">
        <v>3635</v>
      </c>
      <c r="C14" s="14" t="s">
        <v>71</v>
      </c>
      <c r="D14" s="14" t="s">
        <v>11</v>
      </c>
      <c r="E14" s="3" t="s">
        <v>3617</v>
      </c>
      <c r="F14" s="82" t="s">
        <v>3623</v>
      </c>
      <c r="G14" s="19" t="s">
        <v>3</v>
      </c>
      <c r="H14" s="6" t="s">
        <v>3671</v>
      </c>
      <c r="I14" s="19"/>
      <c r="J14" s="3" t="str">
        <f t="shared" si="0"/>
        <v>TR13_A221_Title_repeated_01_n</v>
      </c>
      <c r="K14" s="3"/>
      <c r="M14" s="3"/>
    </row>
    <row r="15" spans="1:13" ht="30.6" customHeight="1" x14ac:dyDescent="0.25">
      <c r="A15" s="19" t="s">
        <v>3672</v>
      </c>
      <c r="B15" s="4" t="s">
        <v>3636</v>
      </c>
      <c r="C15" s="14" t="s">
        <v>72</v>
      </c>
      <c r="D15" s="14" t="s">
        <v>12</v>
      </c>
      <c r="E15" s="3" t="s">
        <v>3617</v>
      </c>
      <c r="F15" s="82" t="s">
        <v>3623</v>
      </c>
      <c r="G15" s="19" t="s">
        <v>3</v>
      </c>
      <c r="H15" s="6" t="s">
        <v>3671</v>
      </c>
      <c r="I15" s="19"/>
      <c r="J15" s="3" t="str">
        <f t="shared" si="0"/>
        <v>TR14_A222_Firstname_repeated_01_n</v>
      </c>
      <c r="K15" s="3"/>
      <c r="M15" s="3"/>
    </row>
    <row r="16" spans="1:13" ht="40.9" customHeight="1" x14ac:dyDescent="0.25">
      <c r="A16" s="19" t="s">
        <v>3672</v>
      </c>
      <c r="B16" s="4" t="s">
        <v>3637</v>
      </c>
      <c r="C16" s="14" t="s">
        <v>73</v>
      </c>
      <c r="D16" s="14" t="s">
        <v>13</v>
      </c>
      <c r="E16" s="3" t="s">
        <v>3617</v>
      </c>
      <c r="F16" s="82" t="s">
        <v>3623</v>
      </c>
      <c r="G16" s="19" t="s">
        <v>3</v>
      </c>
      <c r="H16" s="6" t="s">
        <v>3671</v>
      </c>
      <c r="I16" s="19"/>
      <c r="J16" s="3" t="str">
        <f t="shared" si="0"/>
        <v>TR15_A223_Lastname_repeated_01_n</v>
      </c>
      <c r="K16" s="3"/>
      <c r="M16" s="3"/>
    </row>
    <row r="17" spans="1:13" ht="30.6" customHeight="1" x14ac:dyDescent="0.25">
      <c r="A17" s="19" t="s">
        <v>3672</v>
      </c>
      <c r="B17" s="4" t="s">
        <v>3638</v>
      </c>
      <c r="C17" s="4" t="s">
        <v>74</v>
      </c>
      <c r="D17" s="4" t="s">
        <v>14</v>
      </c>
      <c r="E17" s="3" t="s">
        <v>3617</v>
      </c>
      <c r="F17" s="82" t="s">
        <v>3623</v>
      </c>
      <c r="G17" s="19" t="s">
        <v>3</v>
      </c>
      <c r="H17" s="6" t="s">
        <v>3671</v>
      </c>
      <c r="I17" s="19"/>
      <c r="J17" s="3" t="str">
        <f t="shared" si="0"/>
        <v>TR16_A224_Telephone_repeated_01_n</v>
      </c>
      <c r="K17" s="3"/>
      <c r="M17" s="3"/>
    </row>
    <row r="18" spans="1:13" ht="30.6" customHeight="1" x14ac:dyDescent="0.25">
      <c r="A18" s="19" t="s">
        <v>3672</v>
      </c>
      <c r="B18" s="4" t="s">
        <v>3639</v>
      </c>
      <c r="C18" s="4" t="s">
        <v>75</v>
      </c>
      <c r="D18" s="4" t="s">
        <v>15</v>
      </c>
      <c r="E18" s="3" t="s">
        <v>3617</v>
      </c>
      <c r="F18" s="82" t="s">
        <v>3623</v>
      </c>
      <c r="G18" s="19" t="s">
        <v>3</v>
      </c>
      <c r="H18" s="6" t="s">
        <v>3671</v>
      </c>
      <c r="I18" s="19"/>
      <c r="J18" s="3" t="str">
        <f t="shared" si="0"/>
        <v>TR17_A225_Fax_repeated_01_n</v>
      </c>
      <c r="K18" s="3"/>
      <c r="M18" s="3"/>
    </row>
    <row r="19" spans="1:13" ht="30.6" customHeight="1" x14ac:dyDescent="0.25">
      <c r="A19" s="19" t="s">
        <v>3672</v>
      </c>
      <c r="B19" s="4" t="s">
        <v>3640</v>
      </c>
      <c r="C19" s="4" t="s">
        <v>76</v>
      </c>
      <c r="D19" s="4" t="s">
        <v>16</v>
      </c>
      <c r="E19" s="3" t="s">
        <v>3617</v>
      </c>
      <c r="F19" s="82" t="s">
        <v>3623</v>
      </c>
      <c r="G19" s="19" t="s">
        <v>3</v>
      </c>
      <c r="H19" s="6" t="s">
        <v>3671</v>
      </c>
      <c r="I19" s="19"/>
      <c r="J19" s="3" t="str">
        <f t="shared" si="0"/>
        <v>TR18_A226_email_repeated_01_n</v>
      </c>
      <c r="K19" s="3"/>
      <c r="M19" s="3"/>
    </row>
    <row r="20" spans="1:13" ht="40.9" customHeight="1" x14ac:dyDescent="0.25">
      <c r="A20" s="19" t="s">
        <v>3672</v>
      </c>
      <c r="B20" s="4" t="s">
        <v>3641</v>
      </c>
      <c r="C20" s="3" t="s">
        <v>77</v>
      </c>
      <c r="D20" s="3" t="s">
        <v>140</v>
      </c>
      <c r="E20" s="3" t="s">
        <v>3617</v>
      </c>
      <c r="F20" s="82" t="s">
        <v>3624</v>
      </c>
      <c r="G20" s="19" t="s">
        <v>3</v>
      </c>
      <c r="H20" s="6" t="s">
        <v>3671</v>
      </c>
      <c r="I20" s="19"/>
      <c r="J20" s="3" t="str">
        <f t="shared" si="0"/>
        <v>TR19_A312_lastname_repeated_11_n</v>
      </c>
      <c r="K20" s="3"/>
      <c r="M20" s="3"/>
    </row>
    <row r="21" spans="1:13" ht="30.6" customHeight="1" x14ac:dyDescent="0.25">
      <c r="A21" s="19" t="s">
        <v>3672</v>
      </c>
      <c r="B21" s="4" t="s">
        <v>3642</v>
      </c>
      <c r="C21" s="4" t="s">
        <v>60</v>
      </c>
      <c r="D21" s="4" t="s">
        <v>12</v>
      </c>
      <c r="E21" s="3" t="s">
        <v>3617</v>
      </c>
      <c r="F21" s="82" t="s">
        <v>3623</v>
      </c>
      <c r="G21" s="19" t="s">
        <v>3</v>
      </c>
      <c r="H21" s="6" t="s">
        <v>3671</v>
      </c>
      <c r="I21" s="19"/>
      <c r="J21" s="3" t="str">
        <f t="shared" si="0"/>
        <v>TR20_A313_Firstname_repeated_01_n</v>
      </c>
      <c r="K21" s="3"/>
      <c r="M21" s="3"/>
    </row>
    <row r="22" spans="1:13" ht="30.6" customHeight="1" x14ac:dyDescent="0.25">
      <c r="A22" s="19" t="s">
        <v>3672</v>
      </c>
      <c r="B22" s="4" t="s">
        <v>3643</v>
      </c>
      <c r="C22" s="4" t="s">
        <v>78</v>
      </c>
      <c r="D22" s="4" t="s">
        <v>14</v>
      </c>
      <c r="E22" s="3" t="s">
        <v>3617</v>
      </c>
      <c r="F22" s="82" t="s">
        <v>3623</v>
      </c>
      <c r="G22" s="19" t="s">
        <v>3</v>
      </c>
      <c r="H22" s="6" t="s">
        <v>3671</v>
      </c>
      <c r="I22" s="19"/>
      <c r="J22" s="3" t="str">
        <f t="shared" si="0"/>
        <v>TR21_A314_Telephone_repeated_01_n</v>
      </c>
      <c r="K22" s="3"/>
      <c r="M22" s="3"/>
    </row>
    <row r="23" spans="1:13" ht="30.6" customHeight="1" x14ac:dyDescent="0.25">
      <c r="A23" s="19" t="s">
        <v>3672</v>
      </c>
      <c r="B23" s="4" t="s">
        <v>3644</v>
      </c>
      <c r="C23" s="4" t="s">
        <v>79</v>
      </c>
      <c r="D23" s="4" t="s">
        <v>15</v>
      </c>
      <c r="E23" s="3" t="s">
        <v>3617</v>
      </c>
      <c r="F23" s="82" t="s">
        <v>3623</v>
      </c>
      <c r="G23" s="19" t="s">
        <v>3</v>
      </c>
      <c r="H23" s="6" t="s">
        <v>3671</v>
      </c>
      <c r="I23" s="19"/>
      <c r="J23" s="3" t="str">
        <f t="shared" si="0"/>
        <v>TR22_A315_Fax_repeated_01_n</v>
      </c>
      <c r="K23" s="3"/>
      <c r="M23" s="3"/>
    </row>
    <row r="24" spans="1:13" ht="30.6" customHeight="1" x14ac:dyDescent="0.25">
      <c r="A24" s="19" t="s">
        <v>3672</v>
      </c>
      <c r="B24" s="4" t="s">
        <v>3645</v>
      </c>
      <c r="C24" s="4" t="s">
        <v>80</v>
      </c>
      <c r="D24" s="4" t="s">
        <v>16</v>
      </c>
      <c r="E24" s="3" t="s">
        <v>3617</v>
      </c>
      <c r="F24" s="82" t="s">
        <v>3623</v>
      </c>
      <c r="G24" s="19" t="s">
        <v>3</v>
      </c>
      <c r="H24" s="6" t="s">
        <v>3671</v>
      </c>
      <c r="I24" s="19"/>
      <c r="J24" s="3" t="str">
        <f t="shared" si="0"/>
        <v>TR23_A316_email_repeated_01_n</v>
      </c>
      <c r="K24" s="3"/>
      <c r="M24" s="3"/>
    </row>
    <row r="25" spans="1:13" ht="40.9" customHeight="1" x14ac:dyDescent="0.25">
      <c r="A25" s="19" t="s">
        <v>3672</v>
      </c>
      <c r="B25" s="4" t="s">
        <v>3646</v>
      </c>
      <c r="C25" s="4" t="s">
        <v>63</v>
      </c>
      <c r="D25" s="4" t="s">
        <v>3620</v>
      </c>
      <c r="E25" s="3" t="s">
        <v>3617</v>
      </c>
      <c r="F25" s="82" t="s">
        <v>3624</v>
      </c>
      <c r="G25" s="19" t="s">
        <v>3</v>
      </c>
      <c r="H25" s="6" t="s">
        <v>3671</v>
      </c>
      <c r="I25" s="19"/>
      <c r="J25" s="3" t="str">
        <f t="shared" si="0"/>
        <v>TR24_A311_primaryrep_repeated_11_n</v>
      </c>
      <c r="K25" s="3"/>
      <c r="M25" s="3"/>
    </row>
    <row r="26" spans="1:13" ht="40.9" customHeight="1" x14ac:dyDescent="0.25">
      <c r="A26" s="19" t="s">
        <v>3672</v>
      </c>
      <c r="B26" s="4" t="s">
        <v>3647</v>
      </c>
      <c r="C26" s="4" t="s">
        <v>81</v>
      </c>
      <c r="D26" s="4" t="s">
        <v>8</v>
      </c>
      <c r="E26" s="3" t="s">
        <v>3617</v>
      </c>
      <c r="F26" s="82" t="s">
        <v>3623</v>
      </c>
      <c r="G26" s="19" t="s">
        <v>3</v>
      </c>
      <c r="H26" s="6" t="s">
        <v>3671</v>
      </c>
      <c r="I26" s="19"/>
      <c r="J26" s="3" t="str">
        <f t="shared" si="0"/>
        <v>TR25_A317_Businessname_repeated_01_n</v>
      </c>
      <c r="K26" s="3"/>
      <c r="M26" s="3"/>
    </row>
    <row r="27" spans="1:13" ht="30.6" customHeight="1" x14ac:dyDescent="0.25">
      <c r="A27" s="19" t="s">
        <v>3672</v>
      </c>
      <c r="B27" s="4" t="s">
        <v>3648</v>
      </c>
      <c r="C27" s="4" t="s">
        <v>82</v>
      </c>
      <c r="D27" s="4" t="s">
        <v>4</v>
      </c>
      <c r="E27" s="3" t="s">
        <v>3617</v>
      </c>
      <c r="F27" s="82" t="s">
        <v>3623</v>
      </c>
      <c r="G27" s="19" t="s">
        <v>3</v>
      </c>
      <c r="H27" s="6" t="s">
        <v>3671</v>
      </c>
      <c r="I27" s="19"/>
      <c r="J27" s="3" t="str">
        <f t="shared" si="0"/>
        <v>TR26_A318_Streetaddress_repeated_01_n</v>
      </c>
      <c r="K27" s="3"/>
      <c r="M27" s="3"/>
    </row>
    <row r="28" spans="1:13" ht="30.6" customHeight="1" x14ac:dyDescent="0.25">
      <c r="A28" s="19" t="s">
        <v>3672</v>
      </c>
      <c r="B28" s="4" t="s">
        <v>3649</v>
      </c>
      <c r="C28" s="4" t="s">
        <v>83</v>
      </c>
      <c r="D28" s="4" t="s">
        <v>9</v>
      </c>
      <c r="E28" s="3" t="s">
        <v>3617</v>
      </c>
      <c r="F28" s="82" t="s">
        <v>3623</v>
      </c>
      <c r="G28" s="19" t="s">
        <v>3</v>
      </c>
      <c r="H28" s="6" t="s">
        <v>3671</v>
      </c>
      <c r="I28" s="19"/>
      <c r="J28" s="3" t="str">
        <f t="shared" si="0"/>
        <v>TR27_A319_City_repeated_01_n</v>
      </c>
      <c r="K28" s="3"/>
      <c r="M28" s="3"/>
    </row>
    <row r="29" spans="1:13" ht="30.6" customHeight="1" x14ac:dyDescent="0.25">
      <c r="A29" s="19" t="s">
        <v>3672</v>
      </c>
      <c r="B29" s="4" t="s">
        <v>3650</v>
      </c>
      <c r="C29" s="4" t="s">
        <v>84</v>
      </c>
      <c r="D29" s="4" t="s">
        <v>17</v>
      </c>
      <c r="E29" s="3" t="s">
        <v>3617</v>
      </c>
      <c r="F29" s="82" t="s">
        <v>3623</v>
      </c>
      <c r="G29" s="19" t="s">
        <v>3</v>
      </c>
      <c r="H29" s="6" t="s">
        <v>3671</v>
      </c>
      <c r="I29" s="19"/>
      <c r="J29" s="3" t="str">
        <f t="shared" si="0"/>
        <v>TR28_A3110_State_repeated_01_n</v>
      </c>
      <c r="K29" s="3"/>
      <c r="M29" s="3"/>
    </row>
    <row r="30" spans="1:13" ht="30.6" customHeight="1" x14ac:dyDescent="0.25">
      <c r="A30" s="19" t="s">
        <v>3672</v>
      </c>
      <c r="B30" s="4" t="s">
        <v>3651</v>
      </c>
      <c r="C30" s="4" t="s">
        <v>85</v>
      </c>
      <c r="D30" s="4" t="s">
        <v>10</v>
      </c>
      <c r="E30" s="3" t="s">
        <v>3617</v>
      </c>
      <c r="F30" s="82" t="s">
        <v>3623</v>
      </c>
      <c r="G30" s="19" t="s">
        <v>3</v>
      </c>
      <c r="H30" s="6" t="s">
        <v>3671</v>
      </c>
      <c r="I30" s="19"/>
      <c r="J30" s="3" t="str">
        <f t="shared" si="0"/>
        <v>TR29_A3111_zip_repeated_01_n</v>
      </c>
      <c r="K30" s="3"/>
      <c r="M30" s="3"/>
    </row>
    <row r="31" spans="1:13" ht="40.9" customHeight="1" x14ac:dyDescent="0.25">
      <c r="A31" s="19" t="s">
        <v>3672</v>
      </c>
      <c r="B31" s="4" t="s">
        <v>3652</v>
      </c>
      <c r="C31" s="3" t="s">
        <v>131</v>
      </c>
      <c r="D31" s="3" t="s">
        <v>7</v>
      </c>
      <c r="E31" s="3" t="s">
        <v>3617</v>
      </c>
      <c r="F31" s="82" t="s">
        <v>3624</v>
      </c>
      <c r="G31" s="19" t="s">
        <v>3</v>
      </c>
      <c r="H31" s="6" t="s">
        <v>3671</v>
      </c>
      <c r="I31" s="19"/>
      <c r="J31" s="3" t="str">
        <f t="shared" si="0"/>
        <v>TR30_A3112_country_repeated_11_n</v>
      </c>
      <c r="K31" s="3"/>
      <c r="M31" s="3"/>
    </row>
    <row r="32" spans="1:13" ht="40.9" customHeight="1" x14ac:dyDescent="0.25">
      <c r="A32" s="19" t="s">
        <v>3672</v>
      </c>
      <c r="B32" s="4" t="s">
        <v>3653</v>
      </c>
      <c r="C32" s="4" t="s">
        <v>86</v>
      </c>
      <c r="D32" s="4" t="s">
        <v>13</v>
      </c>
      <c r="E32" s="3" t="s">
        <v>3617</v>
      </c>
      <c r="F32" s="82" t="s">
        <v>3623</v>
      </c>
      <c r="G32" s="19" t="s">
        <v>3</v>
      </c>
      <c r="H32" s="6" t="s">
        <v>3671</v>
      </c>
      <c r="I32" s="19"/>
      <c r="J32" s="3" t="str">
        <f t="shared" si="0"/>
        <v>TR31_A322_Lastname_repeated_01_n</v>
      </c>
      <c r="K32" s="3"/>
      <c r="M32" s="3"/>
    </row>
    <row r="33" spans="1:13" ht="30.6" customHeight="1" x14ac:dyDescent="0.25">
      <c r="A33" s="19" t="s">
        <v>3672</v>
      </c>
      <c r="B33" s="4" t="s">
        <v>3654</v>
      </c>
      <c r="C33" s="4" t="s">
        <v>87</v>
      </c>
      <c r="D33" s="4" t="s">
        <v>12</v>
      </c>
      <c r="E33" s="3" t="s">
        <v>3617</v>
      </c>
      <c r="F33" s="82" t="s">
        <v>3623</v>
      </c>
      <c r="G33" s="19" t="s">
        <v>3</v>
      </c>
      <c r="H33" s="6" t="s">
        <v>3671</v>
      </c>
      <c r="I33" s="19"/>
      <c r="J33" s="3" t="str">
        <f t="shared" si="0"/>
        <v>TR32_A323_Firstname_repeated_01_n</v>
      </c>
      <c r="K33" s="3"/>
      <c r="M33" s="3"/>
    </row>
    <row r="34" spans="1:13" ht="30.6" customHeight="1" x14ac:dyDescent="0.25">
      <c r="A34" s="19" t="s">
        <v>3672</v>
      </c>
      <c r="B34" s="4" t="s">
        <v>3655</v>
      </c>
      <c r="C34" s="4" t="s">
        <v>88</v>
      </c>
      <c r="D34" s="4" t="s">
        <v>14</v>
      </c>
      <c r="E34" s="3" t="s">
        <v>3617</v>
      </c>
      <c r="F34" s="82" t="s">
        <v>3623</v>
      </c>
      <c r="G34" s="19" t="s">
        <v>3</v>
      </c>
      <c r="H34" s="6" t="s">
        <v>3671</v>
      </c>
      <c r="I34" s="19"/>
      <c r="J34" s="3" t="str">
        <f t="shared" si="0"/>
        <v>TR33_A324_Telephone_repeated_01_n</v>
      </c>
      <c r="K34" s="3"/>
      <c r="M34" s="3"/>
    </row>
    <row r="35" spans="1:13" ht="30.6" customHeight="1" x14ac:dyDescent="0.25">
      <c r="A35" s="19" t="s">
        <v>3672</v>
      </c>
      <c r="B35" s="4" t="s">
        <v>3656</v>
      </c>
      <c r="C35" s="4" t="s">
        <v>89</v>
      </c>
      <c r="D35" s="4" t="s">
        <v>15</v>
      </c>
      <c r="E35" s="3" t="s">
        <v>3617</v>
      </c>
      <c r="F35" s="82" t="s">
        <v>3623</v>
      </c>
      <c r="G35" s="19" t="s">
        <v>3</v>
      </c>
      <c r="H35" s="6" t="s">
        <v>3671</v>
      </c>
      <c r="I35" s="19"/>
      <c r="J35" s="3" t="str">
        <f t="shared" si="0"/>
        <v>TR34_A325_Fax_repeated_01_n</v>
      </c>
      <c r="K35" s="3"/>
      <c r="M35" s="3"/>
    </row>
    <row r="36" spans="1:13" ht="30.6" customHeight="1" x14ac:dyDescent="0.25">
      <c r="A36" s="19" t="s">
        <v>3672</v>
      </c>
      <c r="B36" s="4" t="s">
        <v>3657</v>
      </c>
      <c r="C36" s="4" t="s">
        <v>90</v>
      </c>
      <c r="D36" s="4" t="s">
        <v>19</v>
      </c>
      <c r="E36" s="3" t="s">
        <v>3617</v>
      </c>
      <c r="F36" s="82" t="s">
        <v>3623</v>
      </c>
      <c r="G36" s="19" t="s">
        <v>3</v>
      </c>
      <c r="H36" s="6" t="s">
        <v>3671</v>
      </c>
      <c r="I36" s="19"/>
      <c r="J36" s="3" t="str">
        <f t="shared" si="0"/>
        <v>TR35_A326_e-mail_repeated_01_n</v>
      </c>
      <c r="K36" s="3"/>
      <c r="M36" s="3"/>
    </row>
    <row r="37" spans="1:13" ht="30.6" customHeight="1" x14ac:dyDescent="0.25">
      <c r="A37" s="19" t="s">
        <v>3672</v>
      </c>
      <c r="B37" s="4" t="s">
        <v>3658</v>
      </c>
      <c r="C37" s="4" t="s">
        <v>3621</v>
      </c>
      <c r="D37" s="4" t="s">
        <v>3622</v>
      </c>
      <c r="E37" s="3" t="s">
        <v>3617</v>
      </c>
      <c r="F37" s="82" t="s">
        <v>3624</v>
      </c>
      <c r="G37" s="19" t="s">
        <v>3</v>
      </c>
      <c r="H37" s="6" t="s">
        <v>3671</v>
      </c>
      <c r="I37" s="19"/>
      <c r="J37" s="3" t="str">
        <f t="shared" si="0"/>
        <v>TR36_A321_otherrep_repeated_11_n</v>
      </c>
      <c r="K37" s="3"/>
      <c r="M37" s="3"/>
    </row>
    <row r="38" spans="1:13" ht="40.9" customHeight="1" x14ac:dyDescent="0.25">
      <c r="A38" s="19" t="s">
        <v>3672</v>
      </c>
      <c r="B38" s="4" t="s">
        <v>3659</v>
      </c>
      <c r="C38" s="4" t="s">
        <v>91</v>
      </c>
      <c r="D38" s="4" t="s">
        <v>8</v>
      </c>
      <c r="E38" s="3" t="s">
        <v>3617</v>
      </c>
      <c r="F38" s="82" t="s">
        <v>3623</v>
      </c>
      <c r="G38" s="19" t="s">
        <v>3</v>
      </c>
      <c r="H38" s="6" t="s">
        <v>3671</v>
      </c>
      <c r="I38" s="19"/>
      <c r="J38" s="3" t="str">
        <f t="shared" si="0"/>
        <v>TR37_A327_Businessname_repeated_01_n</v>
      </c>
      <c r="K38" s="3"/>
      <c r="M38" s="3"/>
    </row>
    <row r="39" spans="1:13" ht="30.6" customHeight="1" x14ac:dyDescent="0.25">
      <c r="A39" s="19" t="s">
        <v>3672</v>
      </c>
      <c r="B39" s="4" t="s">
        <v>3660</v>
      </c>
      <c r="C39" s="4" t="s">
        <v>92</v>
      </c>
      <c r="D39" s="4" t="s">
        <v>4</v>
      </c>
      <c r="E39" s="3" t="s">
        <v>3617</v>
      </c>
      <c r="F39" s="82" t="s">
        <v>3623</v>
      </c>
      <c r="G39" s="19" t="s">
        <v>3</v>
      </c>
      <c r="H39" s="6" t="s">
        <v>3671</v>
      </c>
      <c r="I39" s="19"/>
      <c r="J39" s="3" t="str">
        <f t="shared" si="0"/>
        <v>TR38_A328_Streetaddress_repeated_01_n</v>
      </c>
      <c r="K39" s="3"/>
      <c r="M39" s="3"/>
    </row>
    <row r="40" spans="1:13" ht="30.6" customHeight="1" x14ac:dyDescent="0.25">
      <c r="A40" s="19" t="s">
        <v>3672</v>
      </c>
      <c r="B40" s="4" t="s">
        <v>3661</v>
      </c>
      <c r="C40" s="4" t="s">
        <v>93</v>
      </c>
      <c r="D40" s="4" t="s">
        <v>9</v>
      </c>
      <c r="E40" s="3" t="s">
        <v>3617</v>
      </c>
      <c r="F40" s="82" t="s">
        <v>3623</v>
      </c>
      <c r="G40" s="19" t="s">
        <v>3</v>
      </c>
      <c r="H40" s="6" t="s">
        <v>3671</v>
      </c>
      <c r="I40" s="19"/>
      <c r="J40" s="3" t="str">
        <f t="shared" si="0"/>
        <v>TR39_A329_City_repeated_01_n</v>
      </c>
      <c r="K40" s="3"/>
      <c r="M40" s="3"/>
    </row>
    <row r="41" spans="1:13" ht="30.6" customHeight="1" x14ac:dyDescent="0.25">
      <c r="A41" s="19" t="s">
        <v>3672</v>
      </c>
      <c r="B41" s="4" t="s">
        <v>3662</v>
      </c>
      <c r="C41" s="76" t="s">
        <v>94</v>
      </c>
      <c r="D41" s="76" t="s">
        <v>6</v>
      </c>
      <c r="E41" s="3" t="s">
        <v>3617</v>
      </c>
      <c r="F41" s="82" t="s">
        <v>3623</v>
      </c>
      <c r="G41" s="19" t="s">
        <v>3</v>
      </c>
      <c r="H41" s="6" t="s">
        <v>3671</v>
      </c>
      <c r="I41" s="19"/>
      <c r="J41" s="3" t="str">
        <f t="shared" si="0"/>
        <v>TR40_A3210_state_repeated_01_n</v>
      </c>
      <c r="K41" s="3"/>
      <c r="M41" s="3"/>
    </row>
    <row r="42" spans="1:13" ht="30.6" customHeight="1" x14ac:dyDescent="0.25">
      <c r="A42" s="19" t="s">
        <v>3672</v>
      </c>
      <c r="B42" s="4" t="s">
        <v>3663</v>
      </c>
      <c r="C42" s="4" t="s">
        <v>95</v>
      </c>
      <c r="D42" s="4" t="s">
        <v>10</v>
      </c>
      <c r="E42" s="3" t="s">
        <v>3617</v>
      </c>
      <c r="F42" s="82" t="s">
        <v>3623</v>
      </c>
      <c r="G42" s="19" t="s">
        <v>3</v>
      </c>
      <c r="H42" s="6" t="s">
        <v>3671</v>
      </c>
      <c r="I42" s="19"/>
      <c r="J42" s="3" t="str">
        <f t="shared" si="0"/>
        <v>TR41_A32011_zip_repeated_01_n</v>
      </c>
      <c r="K42" s="3"/>
      <c r="M42" s="3"/>
    </row>
    <row r="43" spans="1:13" ht="40.9" customHeight="1" x14ac:dyDescent="0.25">
      <c r="A43" s="19" t="s">
        <v>3672</v>
      </c>
      <c r="B43" s="4" t="s">
        <v>3664</v>
      </c>
      <c r="C43" s="4" t="s">
        <v>1127</v>
      </c>
      <c r="D43" s="4" t="s">
        <v>18</v>
      </c>
      <c r="E43" s="3" t="s">
        <v>3617</v>
      </c>
      <c r="F43" s="82" t="s">
        <v>3623</v>
      </c>
      <c r="G43" s="19" t="s">
        <v>3</v>
      </c>
      <c r="H43" s="6" t="s">
        <v>3671</v>
      </c>
      <c r="I43" s="19"/>
      <c r="J43" s="3" t="str">
        <f t="shared" si="0"/>
        <v>TR42_A3212_Country_repeated_01_n</v>
      </c>
      <c r="K43" s="3"/>
      <c r="M43" s="3"/>
    </row>
    <row r="44" spans="1:13" x14ac:dyDescent="0.25">
      <c r="A44" s="19" t="s">
        <v>3672</v>
      </c>
      <c r="B44" s="4" t="s">
        <v>3665</v>
      </c>
      <c r="C44" s="3" t="s">
        <v>132</v>
      </c>
      <c r="D44" s="3" t="s">
        <v>51</v>
      </c>
      <c r="E44" s="3" t="s">
        <v>3617</v>
      </c>
      <c r="F44" s="82" t="s">
        <v>3624</v>
      </c>
      <c r="G44" s="19" t="s">
        <v>3</v>
      </c>
      <c r="H44" s="6" t="s">
        <v>3671</v>
      </c>
      <c r="I44" s="19"/>
      <c r="J44" s="3" t="str">
        <f t="shared" si="0"/>
        <v>TR43_A41_caseid_repeated_11_n</v>
      </c>
      <c r="K44" s="3"/>
      <c r="M44" s="73"/>
    </row>
    <row r="45" spans="1:13" ht="22.5" x14ac:dyDescent="0.25">
      <c r="A45" s="19" t="s">
        <v>3672</v>
      </c>
      <c r="B45" s="4" t="s">
        <v>3666</v>
      </c>
      <c r="C45" s="3" t="s">
        <v>133</v>
      </c>
      <c r="D45" s="3" t="s">
        <v>20</v>
      </c>
      <c r="E45" s="3" t="s">
        <v>3617</v>
      </c>
      <c r="F45" s="82" t="s">
        <v>3624</v>
      </c>
      <c r="G45" s="19" t="s">
        <v>3</v>
      </c>
      <c r="H45" s="6" t="s">
        <v>3671</v>
      </c>
      <c r="I45" s="19"/>
      <c r="J45" s="3" t="str">
        <f t="shared" si="0"/>
        <v>TR44_A42_OriginalReceiveDate_repeated_11_n</v>
      </c>
      <c r="K45" s="3"/>
    </row>
    <row r="46" spans="1:13" ht="22.5" x14ac:dyDescent="0.25">
      <c r="A46" s="19" t="s">
        <v>3672</v>
      </c>
      <c r="B46" s="4" t="s">
        <v>3667</v>
      </c>
      <c r="C46" s="3" t="s">
        <v>134</v>
      </c>
      <c r="D46" s="3" t="s">
        <v>56</v>
      </c>
      <c r="E46" s="3" t="s">
        <v>3617</v>
      </c>
      <c r="F46" s="82" t="s">
        <v>3624</v>
      </c>
      <c r="G46" s="19" t="s">
        <v>3</v>
      </c>
      <c r="H46" s="6" t="s">
        <v>3671</v>
      </c>
      <c r="I46" s="19"/>
      <c r="J46" s="3" t="str">
        <f t="shared" si="0"/>
        <v>TR45_A43_currentsubmissiondate_repeated_11_n</v>
      </c>
      <c r="K46" s="3"/>
    </row>
    <row r="47" spans="1:13" ht="22.5" x14ac:dyDescent="0.25">
      <c r="A47" s="19" t="s">
        <v>3672</v>
      </c>
      <c r="B47" s="4" t="s">
        <v>3668</v>
      </c>
      <c r="C47" s="4" t="s">
        <v>136</v>
      </c>
      <c r="D47" s="4" t="s">
        <v>21</v>
      </c>
      <c r="E47" s="3" t="s">
        <v>3617</v>
      </c>
      <c r="F47" s="82" t="s">
        <v>3623</v>
      </c>
      <c r="G47" s="19" t="s">
        <v>3</v>
      </c>
      <c r="H47" s="6" t="s">
        <v>3671</v>
      </c>
      <c r="I47" s="19"/>
      <c r="J47" s="3" t="str">
        <f t="shared" si="0"/>
        <v>TR46_A442_ReasonforNullificationReport_repeated_01_n</v>
      </c>
      <c r="K47" s="3"/>
    </row>
    <row r="48" spans="1:13" ht="22.5" x14ac:dyDescent="0.25">
      <c r="A48" s="19" t="s">
        <v>3672</v>
      </c>
      <c r="B48" s="4" t="s">
        <v>3669</v>
      </c>
      <c r="C48" s="4" t="s">
        <v>97</v>
      </c>
      <c r="D48" s="4" t="s">
        <v>22</v>
      </c>
      <c r="E48" s="3" t="s">
        <v>3617</v>
      </c>
      <c r="F48" s="82" t="s">
        <v>3623</v>
      </c>
      <c r="G48" s="19" t="s">
        <v>3</v>
      </c>
      <c r="H48" s="6" t="s">
        <v>3671</v>
      </c>
      <c r="I48" s="19"/>
      <c r="J48" s="3" t="str">
        <f t="shared" si="0"/>
        <v>TR47_A443_TypeOfInfoCode_repeated_01_n</v>
      </c>
      <c r="K48" s="3"/>
    </row>
    <row r="49" spans="1:11" ht="22.5" x14ac:dyDescent="0.25">
      <c r="A49" s="19" t="s">
        <v>3672</v>
      </c>
      <c r="B49" s="4" t="s">
        <v>3670</v>
      </c>
      <c r="C49" s="4" t="s">
        <v>68</v>
      </c>
      <c r="D49" s="4" t="s">
        <v>229</v>
      </c>
      <c r="E49" s="3" t="s">
        <v>3617</v>
      </c>
      <c r="F49" s="82" t="s">
        <v>3624</v>
      </c>
      <c r="G49" s="19" t="s">
        <v>3</v>
      </c>
      <c r="H49" s="6" t="s">
        <v>3671</v>
      </c>
      <c r="I49" s="19"/>
      <c r="J49" s="3" t="str">
        <f t="shared" si="0"/>
        <v>TR48_A441_TypeofSubmissionCode_repeated_11_n</v>
      </c>
      <c r="K49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workbookViewId="0">
      <selection activeCell="D30" sqref="D30"/>
    </sheetView>
  </sheetViews>
  <sheetFormatPr defaultRowHeight="11.25" customHeight="1" x14ac:dyDescent="0.25"/>
  <cols>
    <col min="11" max="12" bestFit="true" customWidth="true" width="37.0" collapsed="true"/>
  </cols>
  <sheetData>
    <row r="1" spans="1:15" ht="11.25" customHeight="1" x14ac:dyDescent="0.25">
      <c r="A1" s="27" t="s">
        <v>23</v>
      </c>
      <c r="B1" s="27" t="s">
        <v>705</v>
      </c>
      <c r="C1" s="27" t="s">
        <v>2960</v>
      </c>
      <c r="D1" s="27"/>
      <c r="E1" s="27" t="s">
        <v>2957</v>
      </c>
      <c r="F1" s="27" t="s">
        <v>794</v>
      </c>
      <c r="G1" s="27" t="s">
        <v>785</v>
      </c>
      <c r="H1" s="2" t="s">
        <v>3056</v>
      </c>
      <c r="I1" s="30" t="s">
        <v>4738</v>
      </c>
      <c r="J1" s="27" t="s">
        <v>871</v>
      </c>
      <c r="K1" s="27" t="s">
        <v>26</v>
      </c>
      <c r="L1" s="30" t="s">
        <v>593</v>
      </c>
      <c r="M1" s="30" t="s">
        <v>3284</v>
      </c>
      <c r="N1" s="27" t="s">
        <v>991</v>
      </c>
    </row>
    <row r="2" spans="1:15" ht="11.25" customHeight="1" x14ac:dyDescent="0.25">
      <c r="A2" s="75"/>
      <c r="B2" s="75" t="s">
        <v>2961</v>
      </c>
      <c r="C2" s="74" t="s">
        <v>123</v>
      </c>
      <c r="D2" s="74"/>
      <c r="E2" s="74" t="s">
        <v>30</v>
      </c>
      <c r="F2" s="74" t="s">
        <v>31</v>
      </c>
      <c r="G2" s="77" t="s">
        <v>28</v>
      </c>
      <c r="H2" s="74" t="s">
        <v>3</v>
      </c>
      <c r="I2" s="78" t="s">
        <v>144</v>
      </c>
      <c r="J2" s="78" t="s">
        <v>32</v>
      </c>
      <c r="K2" s="74" t="s">
        <v>3877</v>
      </c>
      <c r="L2" s="74" t="s">
        <v>3877</v>
      </c>
      <c r="M2" s="74" t="s">
        <v>3285</v>
      </c>
      <c r="N2" s="80" t="s">
        <v>4132</v>
      </c>
    </row>
    <row r="3" spans="1:15" ht="11.25" customHeight="1" x14ac:dyDescent="0.25">
      <c r="A3" s="75"/>
      <c r="B3" s="75" t="s">
        <v>2962</v>
      </c>
      <c r="C3" s="74" t="s">
        <v>124</v>
      </c>
      <c r="D3" s="74"/>
      <c r="E3" s="74" t="s">
        <v>137</v>
      </c>
      <c r="F3" s="74" t="s">
        <v>31</v>
      </c>
      <c r="G3" s="77" t="s">
        <v>28</v>
      </c>
      <c r="H3" s="74" t="s">
        <v>3</v>
      </c>
      <c r="I3" s="78" t="s">
        <v>144</v>
      </c>
      <c r="J3" s="78" t="s">
        <v>33</v>
      </c>
      <c r="K3" s="74" t="str">
        <f t="shared" ref="K3:K7" si="0">CONCATENATE(B3,"_",C3,"_",E3,"_",F3,"_",G3,"_",H3)</f>
        <v>TCM2_A12_sreetAdd_null_mandatory_n</v>
      </c>
      <c r="L3" s="74" t="s">
        <v>3878</v>
      </c>
      <c r="M3" s="74" t="s">
        <v>3285</v>
      </c>
      <c r="N3" s="80" t="s">
        <v>4133</v>
      </c>
    </row>
    <row r="4" spans="1:15" ht="11.25" customHeight="1" x14ac:dyDescent="0.25">
      <c r="A4" s="75"/>
      <c r="B4" s="75" t="s">
        <v>2963</v>
      </c>
      <c r="C4" s="74" t="s">
        <v>61</v>
      </c>
      <c r="D4" s="74"/>
      <c r="E4" s="74" t="s">
        <v>5</v>
      </c>
      <c r="F4" s="74" t="s">
        <v>31</v>
      </c>
      <c r="G4" s="77" t="s">
        <v>28</v>
      </c>
      <c r="H4" s="74" t="s">
        <v>3</v>
      </c>
      <c r="I4" s="78" t="s">
        <v>144</v>
      </c>
      <c r="J4" s="78" t="s">
        <v>34</v>
      </c>
      <c r="K4" s="74" t="str">
        <f t="shared" si="0"/>
        <v>TCM3_A13_city_null_mandatory_n</v>
      </c>
      <c r="L4" s="74" t="s">
        <v>3879</v>
      </c>
      <c r="M4" s="74" t="s">
        <v>3285</v>
      </c>
      <c r="N4" s="80" t="s">
        <v>4134</v>
      </c>
    </row>
    <row r="5" spans="1:15" ht="11.25" customHeight="1" x14ac:dyDescent="0.25">
      <c r="A5" s="75"/>
      <c r="B5" s="75" t="s">
        <v>2964</v>
      </c>
      <c r="C5" s="86" t="s">
        <v>69</v>
      </c>
      <c r="D5" s="86"/>
      <c r="E5" s="86" t="s">
        <v>6</v>
      </c>
      <c r="F5" s="86" t="s">
        <v>31</v>
      </c>
      <c r="G5" s="87" t="s">
        <v>121</v>
      </c>
      <c r="H5" s="86" t="s">
        <v>2</v>
      </c>
      <c r="I5" s="88" t="s">
        <v>145</v>
      </c>
      <c r="J5" s="88" t="s">
        <v>135</v>
      </c>
      <c r="K5" s="74" t="str">
        <f t="shared" si="0"/>
        <v>TCM4_A14_state_null_optional_p</v>
      </c>
      <c r="L5" s="3" t="s">
        <v>4169</v>
      </c>
      <c r="M5" s="3" t="s">
        <v>3285</v>
      </c>
      <c r="N5" s="15" t="s">
        <v>4135</v>
      </c>
    </row>
    <row r="6" spans="1:15" ht="11.25" customHeight="1" x14ac:dyDescent="0.25">
      <c r="A6" s="75"/>
      <c r="B6" s="75" t="s">
        <v>2965</v>
      </c>
      <c r="C6" s="74" t="s">
        <v>125</v>
      </c>
      <c r="D6" s="74"/>
      <c r="E6" s="74" t="s">
        <v>35</v>
      </c>
      <c r="F6" s="74" t="s">
        <v>31</v>
      </c>
      <c r="G6" s="77" t="s">
        <v>28</v>
      </c>
      <c r="H6" s="74" t="s">
        <v>3</v>
      </c>
      <c r="I6" s="78" t="s">
        <v>144</v>
      </c>
      <c r="J6" s="78" t="s">
        <v>36</v>
      </c>
      <c r="K6" s="74" t="str">
        <f t="shared" si="0"/>
        <v>TCM5_A15_postalCode_null_mandatory_n</v>
      </c>
      <c r="L6" s="74" t="s">
        <v>3880</v>
      </c>
      <c r="M6" s="74" t="s">
        <v>3285</v>
      </c>
      <c r="N6" s="80" t="s">
        <v>4136</v>
      </c>
    </row>
    <row r="7" spans="1:15" ht="11.25" customHeight="1" x14ac:dyDescent="0.25">
      <c r="A7" s="75"/>
      <c r="B7" s="75" t="s">
        <v>2966</v>
      </c>
      <c r="C7" s="74" t="s">
        <v>126</v>
      </c>
      <c r="D7" s="74"/>
      <c r="E7" s="74" t="s">
        <v>7</v>
      </c>
      <c r="F7" s="74" t="s">
        <v>31</v>
      </c>
      <c r="G7" s="77" t="s">
        <v>28</v>
      </c>
      <c r="H7" s="74" t="s">
        <v>3</v>
      </c>
      <c r="I7" s="78" t="s">
        <v>144</v>
      </c>
      <c r="J7" s="78" t="s">
        <v>37</v>
      </c>
      <c r="K7" s="74" t="str">
        <f t="shared" si="0"/>
        <v>TCM6_A16_country_null_mandatory_n</v>
      </c>
      <c r="L7" s="74" t="s">
        <v>3881</v>
      </c>
      <c r="M7" s="74" t="s">
        <v>3285</v>
      </c>
      <c r="N7" s="80" t="s">
        <v>4137</v>
      </c>
    </row>
    <row r="8" spans="1:15" s="85" customFormat="1" ht="15.6" customHeight="1" x14ac:dyDescent="0.25">
      <c r="A8" s="74"/>
      <c r="B8" s="83" t="s">
        <v>1980</v>
      </c>
      <c r="C8" s="84" t="s">
        <v>123</v>
      </c>
      <c r="D8" s="84" t="s">
        <v>1</v>
      </c>
      <c r="E8" s="84">
        <v>1</v>
      </c>
      <c r="F8" s="84" t="s">
        <v>2828</v>
      </c>
      <c r="G8" s="84" t="s">
        <v>239</v>
      </c>
      <c r="H8" s="84" t="s">
        <v>2</v>
      </c>
      <c r="I8" s="84" t="s">
        <v>495</v>
      </c>
      <c r="J8" s="84" t="s">
        <v>996</v>
      </c>
      <c r="K8" s="74" t="str">
        <f t="shared" ref="K8:K25" si="1">CONCATENATE(B8,"_",C8,"_",D8,"_",E8,"_",F8,"_",G8,"_",H8)</f>
        <v>TCL2_A11_Raname_1_chk_len_p</v>
      </c>
      <c r="L8" s="120" t="s">
        <v>3288</v>
      </c>
      <c r="M8" s="121"/>
      <c r="N8" s="122" t="s">
        <v>4177</v>
      </c>
      <c r="O8" t="s">
        <v>4295</v>
      </c>
    </row>
    <row r="9" spans="1:15" s="85" customFormat="1" ht="15.6" customHeight="1" x14ac:dyDescent="0.25">
      <c r="A9" s="74"/>
      <c r="B9" s="83" t="s">
        <v>1982</v>
      </c>
      <c r="C9" s="84" t="s">
        <v>123</v>
      </c>
      <c r="D9" s="84" t="s">
        <v>1</v>
      </c>
      <c r="E9" s="84">
        <v>100</v>
      </c>
      <c r="F9" s="84" t="s">
        <v>2828</v>
      </c>
      <c r="G9" s="84" t="s">
        <v>239</v>
      </c>
      <c r="H9" s="84" t="s">
        <v>2</v>
      </c>
      <c r="I9" s="84" t="s">
        <v>495</v>
      </c>
      <c r="J9" s="84" t="s">
        <v>998</v>
      </c>
      <c r="K9" s="74" t="str">
        <f t="shared" si="1"/>
        <v>TCL4_A11_Raname_100_chk_len_p</v>
      </c>
      <c r="L9" s="120" t="s">
        <v>3290</v>
      </c>
      <c r="M9" s="121"/>
      <c r="N9" s="122" t="s">
        <v>4179</v>
      </c>
      <c r="O9" t="s">
        <v>4297</v>
      </c>
    </row>
    <row r="10" spans="1:15" s="85" customFormat="1" ht="15.6" customHeight="1" x14ac:dyDescent="0.25">
      <c r="A10" s="74"/>
      <c r="B10" s="83" t="s">
        <v>1983</v>
      </c>
      <c r="C10" s="84" t="s">
        <v>123</v>
      </c>
      <c r="D10" s="84" t="s">
        <v>1</v>
      </c>
      <c r="E10" s="84">
        <v>101</v>
      </c>
      <c r="F10" s="84" t="s">
        <v>2828</v>
      </c>
      <c r="G10" s="84" t="s">
        <v>239</v>
      </c>
      <c r="H10" s="84" t="s">
        <v>3</v>
      </c>
      <c r="I10" s="84" t="s">
        <v>495</v>
      </c>
      <c r="J10" s="84" t="s">
        <v>999</v>
      </c>
      <c r="K10" s="74" t="str">
        <f t="shared" si="1"/>
        <v>TCL5_A11_Raname_101_chk_len_n</v>
      </c>
      <c r="L10" s="120" t="s">
        <v>3291</v>
      </c>
      <c r="M10" s="121"/>
      <c r="N10" s="122" t="s">
        <v>4180</v>
      </c>
      <c r="O10" t="s">
        <v>4298</v>
      </c>
    </row>
    <row r="11" spans="1:15" s="85" customFormat="1" ht="15.6" customHeight="1" x14ac:dyDescent="0.25">
      <c r="A11" s="74"/>
      <c r="B11" s="83" t="s">
        <v>1985</v>
      </c>
      <c r="C11" s="84" t="s">
        <v>124</v>
      </c>
      <c r="D11" s="84" t="s">
        <v>4</v>
      </c>
      <c r="E11" s="84">
        <v>1</v>
      </c>
      <c r="F11" s="84" t="s">
        <v>2828</v>
      </c>
      <c r="G11" s="84" t="s">
        <v>239</v>
      </c>
      <c r="H11" s="84" t="s">
        <v>2</v>
      </c>
      <c r="I11" s="84" t="s">
        <v>495</v>
      </c>
      <c r="J11" s="84" t="s">
        <v>1000</v>
      </c>
      <c r="K11" s="74" t="str">
        <f t="shared" si="1"/>
        <v>TCL7_A12_Streetaddress_1_chk_len_p</v>
      </c>
      <c r="L11" s="120" t="s">
        <v>3293</v>
      </c>
      <c r="M11" s="121"/>
      <c r="N11" s="122" t="s">
        <v>4181</v>
      </c>
      <c r="O11" t="s">
        <v>4299</v>
      </c>
    </row>
    <row r="12" spans="1:15" s="85" customFormat="1" ht="15.6" customHeight="1" x14ac:dyDescent="0.25">
      <c r="A12" s="74"/>
      <c r="B12" s="83" t="s">
        <v>1987</v>
      </c>
      <c r="C12" s="84" t="s">
        <v>124</v>
      </c>
      <c r="D12" s="84" t="s">
        <v>4</v>
      </c>
      <c r="E12" s="84">
        <v>100</v>
      </c>
      <c r="F12" s="84" t="s">
        <v>2828</v>
      </c>
      <c r="G12" s="84" t="s">
        <v>239</v>
      </c>
      <c r="H12" s="84" t="s">
        <v>2</v>
      </c>
      <c r="I12" s="84" t="s">
        <v>495</v>
      </c>
      <c r="J12" s="84" t="s">
        <v>1002</v>
      </c>
      <c r="K12" s="74" t="str">
        <f t="shared" si="1"/>
        <v>TCL9_A12_Streetaddress_100_chk_len_p</v>
      </c>
      <c r="L12" s="120" t="s">
        <v>3295</v>
      </c>
      <c r="M12" s="121"/>
      <c r="N12" s="122" t="s">
        <v>4183</v>
      </c>
      <c r="O12" t="s">
        <v>4301</v>
      </c>
    </row>
    <row r="13" spans="1:15" s="85" customFormat="1" ht="15.6" customHeight="1" x14ac:dyDescent="0.25">
      <c r="A13" s="74"/>
      <c r="B13" s="83" t="s">
        <v>1988</v>
      </c>
      <c r="C13" s="84" t="s">
        <v>124</v>
      </c>
      <c r="D13" s="84" t="s">
        <v>4</v>
      </c>
      <c r="E13" s="84">
        <v>101</v>
      </c>
      <c r="F13" s="84" t="s">
        <v>2828</v>
      </c>
      <c r="G13" s="84" t="s">
        <v>239</v>
      </c>
      <c r="H13" s="84" t="s">
        <v>3</v>
      </c>
      <c r="I13" s="84" t="s">
        <v>495</v>
      </c>
      <c r="J13" s="84" t="s">
        <v>1003</v>
      </c>
      <c r="K13" s="74" t="str">
        <f t="shared" si="1"/>
        <v>TCL10_A12_Streetaddress_101_chk_len_n</v>
      </c>
      <c r="L13" s="120" t="s">
        <v>3296</v>
      </c>
      <c r="N13" s="119"/>
      <c r="O13" t="s">
        <v>4302</v>
      </c>
    </row>
    <row r="14" spans="1:15" s="85" customFormat="1" ht="15.6" customHeight="1" x14ac:dyDescent="0.25">
      <c r="A14" s="74"/>
      <c r="B14" s="83" t="s">
        <v>1990</v>
      </c>
      <c r="C14" s="84" t="s">
        <v>61</v>
      </c>
      <c r="D14" s="84" t="s">
        <v>5</v>
      </c>
      <c r="E14" s="84">
        <v>1</v>
      </c>
      <c r="F14" s="84" t="s">
        <v>2828</v>
      </c>
      <c r="G14" s="84" t="s">
        <v>239</v>
      </c>
      <c r="H14" s="84" t="s">
        <v>2</v>
      </c>
      <c r="I14" s="84" t="s">
        <v>495</v>
      </c>
      <c r="J14" s="84" t="s">
        <v>1004</v>
      </c>
      <c r="K14" s="74" t="str">
        <f t="shared" si="1"/>
        <v>TCL12_A13_city_1_chk_len_p</v>
      </c>
      <c r="L14" s="120" t="s">
        <v>3298</v>
      </c>
      <c r="N14" s="119"/>
      <c r="O14" t="s">
        <v>4303</v>
      </c>
    </row>
    <row r="15" spans="1:15" s="85" customFormat="1" ht="15.6" customHeight="1" x14ac:dyDescent="0.25">
      <c r="A15" s="74"/>
      <c r="B15" s="83" t="s">
        <v>1992</v>
      </c>
      <c r="C15" s="84" t="s">
        <v>61</v>
      </c>
      <c r="D15" s="84" t="s">
        <v>5</v>
      </c>
      <c r="E15" s="84">
        <v>50</v>
      </c>
      <c r="F15" s="84" t="s">
        <v>2828</v>
      </c>
      <c r="G15" s="84" t="s">
        <v>239</v>
      </c>
      <c r="H15" s="84" t="s">
        <v>2</v>
      </c>
      <c r="I15" s="84" t="s">
        <v>495</v>
      </c>
      <c r="J15" s="84" t="s">
        <v>1006</v>
      </c>
      <c r="K15" s="74" t="str">
        <f t="shared" si="1"/>
        <v>TCL14_A13_city_50_chk_len_p</v>
      </c>
      <c r="L15" s="120" t="s">
        <v>3300</v>
      </c>
      <c r="N15" s="119"/>
      <c r="O15" t="s">
        <v>4305</v>
      </c>
    </row>
    <row r="16" spans="1:15" s="85" customFormat="1" ht="15.6" customHeight="1" x14ac:dyDescent="0.25">
      <c r="A16" s="74"/>
      <c r="B16" s="83" t="s">
        <v>1993</v>
      </c>
      <c r="C16" s="84" t="s">
        <v>61</v>
      </c>
      <c r="D16" s="84" t="s">
        <v>5</v>
      </c>
      <c r="E16" s="84">
        <v>51</v>
      </c>
      <c r="F16" s="84" t="s">
        <v>2828</v>
      </c>
      <c r="G16" s="84" t="s">
        <v>239</v>
      </c>
      <c r="H16" s="84" t="s">
        <v>3</v>
      </c>
      <c r="I16" s="84" t="s">
        <v>495</v>
      </c>
      <c r="J16" s="84" t="s">
        <v>1007</v>
      </c>
      <c r="K16" s="74" t="str">
        <f t="shared" si="1"/>
        <v>TCL15_A13_city_51_chk_len_n</v>
      </c>
      <c r="L16" s="120" t="s">
        <v>3301</v>
      </c>
      <c r="M16" s="121"/>
      <c r="N16" s="122" t="s">
        <v>4184</v>
      </c>
      <c r="O16" t="s">
        <v>4306</v>
      </c>
    </row>
    <row r="17" spans="1:15" ht="15.6" customHeight="1" x14ac:dyDescent="0.25">
      <c r="A17" s="74"/>
      <c r="B17" s="83" t="s">
        <v>1995</v>
      </c>
      <c r="C17" s="84" t="s">
        <v>69</v>
      </c>
      <c r="D17" s="84" t="s">
        <v>6</v>
      </c>
      <c r="E17" s="84">
        <v>1</v>
      </c>
      <c r="F17" s="84" t="s">
        <v>2828</v>
      </c>
      <c r="G17" s="84" t="s">
        <v>239</v>
      </c>
      <c r="H17" s="84" t="s">
        <v>2</v>
      </c>
      <c r="I17" s="84" t="s">
        <v>495</v>
      </c>
      <c r="J17" s="84" t="s">
        <v>1008</v>
      </c>
      <c r="K17" s="74" t="str">
        <f t="shared" si="1"/>
        <v>TCL17_A14_state_1_chk_len_p</v>
      </c>
      <c r="L17" s="120" t="s">
        <v>3303</v>
      </c>
      <c r="M17" s="121"/>
      <c r="N17" s="122" t="s">
        <v>4186</v>
      </c>
      <c r="O17" t="s">
        <v>4308</v>
      </c>
    </row>
    <row r="18" spans="1:15" ht="15.6" customHeight="1" x14ac:dyDescent="0.25">
      <c r="A18" s="74"/>
      <c r="B18" s="83" t="s">
        <v>1997</v>
      </c>
      <c r="C18" s="84" t="s">
        <v>69</v>
      </c>
      <c r="D18" s="84" t="s">
        <v>6</v>
      </c>
      <c r="E18" s="84">
        <v>80</v>
      </c>
      <c r="F18" s="84" t="s">
        <v>2828</v>
      </c>
      <c r="G18" s="84" t="s">
        <v>239</v>
      </c>
      <c r="H18" s="84" t="s">
        <v>2</v>
      </c>
      <c r="I18" s="84" t="s">
        <v>495</v>
      </c>
      <c r="J18" s="84" t="s">
        <v>1010</v>
      </c>
      <c r="K18" s="74" t="str">
        <f t="shared" si="1"/>
        <v>TCL19_A14_state_80_chk_len_p</v>
      </c>
      <c r="L18" s="120" t="s">
        <v>3305</v>
      </c>
      <c r="M18" s="121"/>
      <c r="N18" s="122" t="s">
        <v>4188</v>
      </c>
      <c r="O18" t="s">
        <v>4310</v>
      </c>
    </row>
    <row r="19" spans="1:15" ht="15.6" customHeight="1" x14ac:dyDescent="0.25">
      <c r="A19" s="74"/>
      <c r="B19" s="83" t="s">
        <v>1998</v>
      </c>
      <c r="C19" s="84" t="s">
        <v>69</v>
      </c>
      <c r="D19" s="84" t="s">
        <v>6</v>
      </c>
      <c r="E19" s="84">
        <v>81</v>
      </c>
      <c r="F19" s="84" t="s">
        <v>2828</v>
      </c>
      <c r="G19" s="84" t="s">
        <v>239</v>
      </c>
      <c r="H19" s="84" t="s">
        <v>3</v>
      </c>
      <c r="I19" s="84" t="s">
        <v>495</v>
      </c>
      <c r="J19" s="84" t="s">
        <v>1011</v>
      </c>
      <c r="K19" s="74" t="str">
        <f t="shared" si="1"/>
        <v>TCL20_A14_state_81_chk_len_n</v>
      </c>
      <c r="L19" s="120" t="s">
        <v>3306</v>
      </c>
      <c r="M19" s="121"/>
      <c r="N19" s="122" t="s">
        <v>4189</v>
      </c>
      <c r="O19" t="s">
        <v>4311</v>
      </c>
    </row>
    <row r="20" spans="1:15" s="85" customFormat="1" ht="15.6" customHeight="1" x14ac:dyDescent="0.25">
      <c r="A20" s="74"/>
      <c r="B20" s="83" t="s">
        <v>2000</v>
      </c>
      <c r="C20" s="84" t="s">
        <v>125</v>
      </c>
      <c r="D20" s="84" t="s">
        <v>1012</v>
      </c>
      <c r="E20" s="84">
        <v>1</v>
      </c>
      <c r="F20" s="84" t="s">
        <v>2828</v>
      </c>
      <c r="G20" s="84" t="s">
        <v>239</v>
      </c>
      <c r="H20" s="84" t="s">
        <v>2</v>
      </c>
      <c r="I20" s="84" t="s">
        <v>495</v>
      </c>
      <c r="J20" s="84" t="s">
        <v>1013</v>
      </c>
      <c r="K20" s="74" t="str">
        <f t="shared" si="1"/>
        <v>TCL22_A15_postalcode_1_chk_len_p</v>
      </c>
      <c r="L20" s="120" t="s">
        <v>3308</v>
      </c>
      <c r="M20" s="121"/>
      <c r="N20" s="122" t="s">
        <v>4190</v>
      </c>
      <c r="O20" t="s">
        <v>4312</v>
      </c>
    </row>
    <row r="21" spans="1:15" s="85" customFormat="1" ht="15.6" customHeight="1" x14ac:dyDescent="0.25">
      <c r="A21" s="74"/>
      <c r="B21" s="83" t="s">
        <v>2002</v>
      </c>
      <c r="C21" s="84" t="s">
        <v>125</v>
      </c>
      <c r="D21" s="84" t="s">
        <v>1012</v>
      </c>
      <c r="E21" s="84">
        <v>35</v>
      </c>
      <c r="F21" s="84" t="s">
        <v>2828</v>
      </c>
      <c r="G21" s="84" t="s">
        <v>239</v>
      </c>
      <c r="H21" s="84" t="s">
        <v>2</v>
      </c>
      <c r="I21" s="84" t="s">
        <v>495</v>
      </c>
      <c r="J21" s="84" t="s">
        <v>1015</v>
      </c>
      <c r="K21" s="74" t="str">
        <f t="shared" si="1"/>
        <v>TCL24_A15_postalcode_35_chk_len_p</v>
      </c>
      <c r="L21" s="120" t="s">
        <v>3310</v>
      </c>
      <c r="M21" s="121"/>
      <c r="N21" s="122" t="s">
        <v>4192</v>
      </c>
      <c r="O21" t="s">
        <v>4314</v>
      </c>
    </row>
    <row r="22" spans="1:15" s="85" customFormat="1" ht="15.6" customHeight="1" x14ac:dyDescent="0.25">
      <c r="A22" s="74"/>
      <c r="B22" s="83" t="s">
        <v>2003</v>
      </c>
      <c r="C22" s="84" t="s">
        <v>125</v>
      </c>
      <c r="D22" s="84" t="s">
        <v>1012</v>
      </c>
      <c r="E22" s="84">
        <v>36</v>
      </c>
      <c r="F22" s="84" t="s">
        <v>2828</v>
      </c>
      <c r="G22" s="84" t="s">
        <v>239</v>
      </c>
      <c r="H22" s="84" t="s">
        <v>3</v>
      </c>
      <c r="I22" s="84" t="s">
        <v>495</v>
      </c>
      <c r="J22" s="84" t="s">
        <v>1016</v>
      </c>
      <c r="K22" s="74" t="str">
        <f t="shared" si="1"/>
        <v>TCL25_A15_postalcode_36_chk_len_n</v>
      </c>
      <c r="L22" s="120" t="s">
        <v>3311</v>
      </c>
      <c r="M22" s="121"/>
      <c r="N22" s="122" t="s">
        <v>4193</v>
      </c>
      <c r="O22" t="s">
        <v>4315</v>
      </c>
    </row>
    <row r="23" spans="1:15" ht="15.6" customHeight="1" x14ac:dyDescent="0.25">
      <c r="A23" s="74"/>
      <c r="B23" s="83" t="s">
        <v>2005</v>
      </c>
      <c r="C23" s="84" t="s">
        <v>126</v>
      </c>
      <c r="D23" s="84" t="s">
        <v>7</v>
      </c>
      <c r="E23" s="84">
        <v>1</v>
      </c>
      <c r="F23" s="84" t="s">
        <v>2828</v>
      </c>
      <c r="G23" s="84" t="s">
        <v>239</v>
      </c>
      <c r="H23" s="84" t="s">
        <v>2</v>
      </c>
      <c r="I23" s="84" t="s">
        <v>495</v>
      </c>
      <c r="J23" s="84" t="s">
        <v>1017</v>
      </c>
      <c r="K23" s="74" t="str">
        <f t="shared" si="1"/>
        <v>TCL27_A16_country_1_chk_len_p</v>
      </c>
      <c r="L23" s="123" t="s">
        <v>3313</v>
      </c>
      <c r="M23" s="124"/>
      <c r="N23" s="125" t="s">
        <v>4194</v>
      </c>
      <c r="O23" t="s">
        <v>4316</v>
      </c>
    </row>
    <row r="24" spans="1:15" ht="15.6" customHeight="1" x14ac:dyDescent="0.25">
      <c r="A24" s="74"/>
      <c r="B24" s="83" t="s">
        <v>2007</v>
      </c>
      <c r="C24" s="84" t="s">
        <v>126</v>
      </c>
      <c r="D24" s="84" t="s">
        <v>7</v>
      </c>
      <c r="E24" s="84">
        <v>15</v>
      </c>
      <c r="F24" s="84" t="s">
        <v>2828</v>
      </c>
      <c r="G24" s="84" t="s">
        <v>239</v>
      </c>
      <c r="H24" s="84" t="s">
        <v>2</v>
      </c>
      <c r="I24" s="84" t="s">
        <v>495</v>
      </c>
      <c r="J24" s="84" t="s">
        <v>1019</v>
      </c>
      <c r="K24" s="74" t="str">
        <f t="shared" si="1"/>
        <v>TCL29_A16_country_15_chk_len_p</v>
      </c>
      <c r="L24" s="123" t="s">
        <v>3315</v>
      </c>
      <c r="M24" s="124"/>
      <c r="N24" s="125" t="s">
        <v>4194</v>
      </c>
      <c r="O24" t="s">
        <v>4316</v>
      </c>
    </row>
    <row r="25" spans="1:15" ht="15.6" customHeight="1" x14ac:dyDescent="0.25">
      <c r="A25" s="74"/>
      <c r="B25" s="83" t="s">
        <v>2008</v>
      </c>
      <c r="C25" s="84" t="s">
        <v>126</v>
      </c>
      <c r="D25" s="84" t="s">
        <v>7</v>
      </c>
      <c r="E25" s="84">
        <v>16</v>
      </c>
      <c r="F25" s="84" t="s">
        <v>2828</v>
      </c>
      <c r="G25" s="84" t="s">
        <v>239</v>
      </c>
      <c r="H25" s="84" t="s">
        <v>3</v>
      </c>
      <c r="I25" s="84" t="s">
        <v>495</v>
      </c>
      <c r="J25" s="84" t="s">
        <v>1020</v>
      </c>
      <c r="K25" s="74" t="str">
        <f t="shared" si="1"/>
        <v>TCL30_A16_country_16_chk_len_n</v>
      </c>
      <c r="L25" s="123" t="s">
        <v>3316</v>
      </c>
      <c r="M25" s="124"/>
      <c r="N25" s="125" t="s">
        <v>4194</v>
      </c>
      <c r="O25" t="s">
        <v>4316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Q103"/>
  <sheetViews>
    <sheetView showGridLines="0" topLeftCell="J1" workbookViewId="0">
      <selection sqref="A1:P1"/>
    </sheetView>
  </sheetViews>
  <sheetFormatPr defaultColWidth="5.85546875" defaultRowHeight="18" customHeight="1" x14ac:dyDescent="0.25"/>
  <cols>
    <col min="1" max="1" bestFit="true" customWidth="true" style="2" width="3.85546875" collapsed="true"/>
    <col min="2" max="2" bestFit="true" customWidth="true" style="2" width="6.85546875" collapsed="true"/>
    <col min="3" max="3" bestFit="true" customWidth="true" style="2" width="8.28515625" collapsed="true"/>
    <col min="4" max="4" customWidth="true" style="2" width="8.28515625" collapsed="true"/>
    <col min="5" max="5" bestFit="true" customWidth="true" style="2" width="20.85546875" collapsed="true"/>
    <col min="6" max="6" bestFit="true" customWidth="true" style="2" width="19.28515625" collapsed="true"/>
    <col min="7" max="7" bestFit="true" customWidth="true" style="2" width="8.28515625" collapsed="true"/>
    <col min="8" max="8" bestFit="true" customWidth="true" style="2" width="5.5703125" collapsed="true"/>
    <col min="9" max="9" customWidth="true" style="2" width="60.140625" collapsed="true"/>
    <col min="10" max="10" customWidth="true" style="11" width="15.42578125" collapsed="true"/>
    <col min="11" max="11" customWidth="true" style="11" width="42.7109375" collapsed="true"/>
    <col min="12" max="12" customWidth="true" style="11" width="36.42578125" collapsed="true"/>
    <col min="13" max="13" customWidth="true" style="11" width="2.28515625" collapsed="true"/>
    <col min="14" max="14" customWidth="true" style="12" width="55.42578125" collapsed="true"/>
    <col min="15" max="15" customWidth="true" style="12" width="36.85546875" collapsed="true"/>
    <col min="16" max="16384" style="2" width="5.85546875" collapsed="true"/>
  </cols>
  <sheetData>
    <row r="1" spans="1:17" ht="18" customHeight="1" x14ac:dyDescent="0.25">
      <c r="A1" s="27" t="s">
        <v>23</v>
      </c>
      <c r="B1" s="27" t="s">
        <v>705</v>
      </c>
      <c r="C1" s="27" t="s">
        <v>2960</v>
      </c>
      <c r="D1" s="27"/>
      <c r="E1" s="27" t="s">
        <v>2957</v>
      </c>
      <c r="F1" s="27" t="s">
        <v>794</v>
      </c>
      <c r="G1" s="27" t="s">
        <v>785</v>
      </c>
      <c r="H1" s="2" t="s">
        <v>3056</v>
      </c>
      <c r="I1" s="30" t="s">
        <v>4738</v>
      </c>
      <c r="J1" s="27" t="s">
        <v>871</v>
      </c>
      <c r="K1" s="27" t="s">
        <v>26</v>
      </c>
      <c r="L1" s="30" t="s">
        <v>593</v>
      </c>
      <c r="M1" s="30" t="s">
        <v>3284</v>
      </c>
      <c r="N1" s="27" t="s">
        <v>991</v>
      </c>
      <c r="O1" s="74"/>
      <c r="P1" s="27" t="s">
        <v>884</v>
      </c>
    </row>
    <row r="2" spans="1:17" s="75" customFormat="1" ht="18" customHeight="1" x14ac:dyDescent="0.2">
      <c r="B2" s="75" t="s">
        <v>2961</v>
      </c>
      <c r="C2" s="74" t="s">
        <v>123</v>
      </c>
      <c r="D2" s="74"/>
      <c r="E2" s="74" t="s">
        <v>30</v>
      </c>
      <c r="F2" s="74" t="s">
        <v>31</v>
      </c>
      <c r="G2" s="77" t="s">
        <v>28</v>
      </c>
      <c r="H2" s="74" t="s">
        <v>3</v>
      </c>
      <c r="I2" s="78" t="s">
        <v>144</v>
      </c>
      <c r="J2" s="78" t="s">
        <v>32</v>
      </c>
      <c r="K2" s="74" t="s">
        <v>3877</v>
      </c>
      <c r="L2" s="74" t="s">
        <v>3877</v>
      </c>
      <c r="M2" s="74" t="s">
        <v>3285</v>
      </c>
      <c r="N2" s="80" t="s">
        <v>4132</v>
      </c>
      <c r="O2" s="74"/>
    </row>
    <row r="3" spans="1:17" s="75" customFormat="1" ht="18" customHeight="1" x14ac:dyDescent="0.2">
      <c r="B3" s="75" t="s">
        <v>2962</v>
      </c>
      <c r="C3" s="74" t="s">
        <v>124</v>
      </c>
      <c r="D3" s="74"/>
      <c r="E3" s="74" t="s">
        <v>137</v>
      </c>
      <c r="F3" s="74" t="s">
        <v>31</v>
      </c>
      <c r="G3" s="77" t="s">
        <v>28</v>
      </c>
      <c r="H3" s="74" t="s">
        <v>3</v>
      </c>
      <c r="I3" s="78" t="s">
        <v>144</v>
      </c>
      <c r="J3" s="78" t="s">
        <v>33</v>
      </c>
      <c r="K3" s="74" t="str">
        <f t="shared" ref="K3:K70" si="0">CONCATENATE(B3,"_",C3,"_",E3,"_",F3,"_",G3,"_",H3)</f>
        <v>TCM2_A12_sreetAdd_null_mandatory_n</v>
      </c>
      <c r="L3" s="74" t="s">
        <v>3878</v>
      </c>
      <c r="M3" s="74" t="s">
        <v>3285</v>
      </c>
      <c r="N3" s="80" t="s">
        <v>4133</v>
      </c>
      <c r="O3" s="74"/>
    </row>
    <row r="4" spans="1:17" s="75" customFormat="1" ht="18" customHeight="1" x14ac:dyDescent="0.2">
      <c r="B4" s="75" t="s">
        <v>2963</v>
      </c>
      <c r="C4" s="74" t="s">
        <v>61</v>
      </c>
      <c r="D4" s="74"/>
      <c r="E4" s="74" t="s">
        <v>5</v>
      </c>
      <c r="F4" s="74" t="s">
        <v>31</v>
      </c>
      <c r="G4" s="77" t="s">
        <v>28</v>
      </c>
      <c r="H4" s="74" t="s">
        <v>3</v>
      </c>
      <c r="I4" s="78" t="s">
        <v>144</v>
      </c>
      <c r="J4" s="78" t="s">
        <v>34</v>
      </c>
      <c r="K4" s="74" t="str">
        <f t="shared" si="0"/>
        <v>TCM3_A13_city_null_mandatory_n</v>
      </c>
      <c r="L4" s="74" t="s">
        <v>3879</v>
      </c>
      <c r="M4" s="74" t="s">
        <v>3285</v>
      </c>
      <c r="N4" s="80" t="s">
        <v>4134</v>
      </c>
      <c r="O4" s="74"/>
    </row>
    <row r="5" spans="1:17" ht="18" customHeight="1" x14ac:dyDescent="0.2">
      <c r="A5" s="75"/>
      <c r="B5" s="75" t="s">
        <v>2964</v>
      </c>
      <c r="C5" s="86" t="s">
        <v>69</v>
      </c>
      <c r="D5" s="86"/>
      <c r="E5" s="86" t="s">
        <v>6</v>
      </c>
      <c r="F5" s="86" t="s">
        <v>31</v>
      </c>
      <c r="G5" s="87" t="s">
        <v>121</v>
      </c>
      <c r="H5" s="86" t="s">
        <v>2</v>
      </c>
      <c r="I5" s="88" t="s">
        <v>145</v>
      </c>
      <c r="J5" s="88" t="s">
        <v>135</v>
      </c>
      <c r="K5" s="74" t="str">
        <f t="shared" si="0"/>
        <v>TCM4_A14_state_null_optional_p</v>
      </c>
      <c r="L5" s="3" t="s">
        <v>4169</v>
      </c>
      <c r="M5" s="3" t="s">
        <v>3285</v>
      </c>
      <c r="N5" s="15" t="s">
        <v>4135</v>
      </c>
      <c r="O5" s="74"/>
    </row>
    <row r="6" spans="1:17" s="75" customFormat="1" ht="18" customHeight="1" x14ac:dyDescent="0.2">
      <c r="B6" s="75" t="s">
        <v>2965</v>
      </c>
      <c r="C6" s="74" t="s">
        <v>125</v>
      </c>
      <c r="D6" s="74"/>
      <c r="E6" s="74" t="s">
        <v>35</v>
      </c>
      <c r="F6" s="74" t="s">
        <v>31</v>
      </c>
      <c r="G6" s="77" t="s">
        <v>28</v>
      </c>
      <c r="H6" s="74" t="s">
        <v>3</v>
      </c>
      <c r="I6" s="78" t="s">
        <v>144</v>
      </c>
      <c r="J6" s="78" t="s">
        <v>36</v>
      </c>
      <c r="K6" s="74" t="str">
        <f t="shared" si="0"/>
        <v>TCM5_A15_postalCode_null_mandatory_n</v>
      </c>
      <c r="L6" s="74" t="s">
        <v>3880</v>
      </c>
      <c r="M6" s="74" t="s">
        <v>3285</v>
      </c>
      <c r="N6" s="80" t="s">
        <v>4136</v>
      </c>
      <c r="O6" s="74"/>
    </row>
    <row r="7" spans="1:17" s="75" customFormat="1" ht="18" customHeight="1" x14ac:dyDescent="0.2">
      <c r="B7" s="75" t="s">
        <v>2966</v>
      </c>
      <c r="C7" s="74" t="s">
        <v>126</v>
      </c>
      <c r="D7" s="74"/>
      <c r="E7" s="74" t="s">
        <v>7</v>
      </c>
      <c r="F7" s="74" t="s">
        <v>31</v>
      </c>
      <c r="G7" s="77" t="s">
        <v>28</v>
      </c>
      <c r="H7" s="74" t="s">
        <v>3</v>
      </c>
      <c r="I7" s="78" t="s">
        <v>144</v>
      </c>
      <c r="J7" s="78" t="s">
        <v>37</v>
      </c>
      <c r="K7" s="74" t="str">
        <f t="shared" si="0"/>
        <v>TCM6_A16_country_null_mandatory_n</v>
      </c>
      <c r="L7" s="74" t="s">
        <v>3881</v>
      </c>
      <c r="M7" s="74" t="s">
        <v>3285</v>
      </c>
      <c r="N7" s="80" t="s">
        <v>4137</v>
      </c>
      <c r="O7" s="74"/>
    </row>
    <row r="8" spans="1:17" s="75" customFormat="1" ht="18" customHeight="1" x14ac:dyDescent="0.2">
      <c r="B8" s="75" t="s">
        <v>2967</v>
      </c>
      <c r="C8" s="74" t="s">
        <v>62</v>
      </c>
      <c r="D8" s="74"/>
      <c r="E8" s="74" t="s">
        <v>138</v>
      </c>
      <c r="F8" s="74" t="s">
        <v>31</v>
      </c>
      <c r="G8" s="77" t="s">
        <v>28</v>
      </c>
      <c r="H8" s="74" t="s">
        <v>3</v>
      </c>
      <c r="I8" s="78" t="s">
        <v>144</v>
      </c>
      <c r="J8" s="74" t="s">
        <v>64</v>
      </c>
      <c r="K8" s="74" t="str">
        <f t="shared" si="0"/>
        <v>TCM7_A211_BusName_null_mandatory_n</v>
      </c>
      <c r="L8" s="74" t="s">
        <v>3882</v>
      </c>
      <c r="M8" s="74" t="s">
        <v>3285</v>
      </c>
      <c r="N8" s="80" t="s">
        <v>4138</v>
      </c>
      <c r="O8" s="74"/>
      <c r="P8" s="90"/>
      <c r="Q8" s="81"/>
    </row>
    <row r="9" spans="1:17" s="75" customFormat="1" ht="18" customHeight="1" x14ac:dyDescent="0.2">
      <c r="B9" s="75" t="s">
        <v>2968</v>
      </c>
      <c r="C9" s="74" t="s">
        <v>127</v>
      </c>
      <c r="D9" s="74"/>
      <c r="E9" s="74" t="s">
        <v>4</v>
      </c>
      <c r="F9" s="74" t="s">
        <v>31</v>
      </c>
      <c r="G9" s="77" t="s">
        <v>28</v>
      </c>
      <c r="H9" s="74" t="s">
        <v>3</v>
      </c>
      <c r="I9" s="78" t="s">
        <v>144</v>
      </c>
      <c r="J9" s="74" t="s">
        <v>38</v>
      </c>
      <c r="K9" s="74" t="str">
        <f t="shared" si="0"/>
        <v>TCM8_A212_Streetaddress_null_mandatory_n</v>
      </c>
      <c r="L9" s="74" t="s">
        <v>3883</v>
      </c>
      <c r="M9" s="74" t="s">
        <v>3285</v>
      </c>
      <c r="N9" s="80" t="s">
        <v>4139</v>
      </c>
      <c r="O9" s="74"/>
      <c r="P9" s="90"/>
      <c r="Q9" s="81"/>
    </row>
    <row r="10" spans="1:17" s="75" customFormat="1" ht="18" customHeight="1" x14ac:dyDescent="0.2">
      <c r="B10" s="75" t="s">
        <v>2969</v>
      </c>
      <c r="C10" s="74" t="s">
        <v>128</v>
      </c>
      <c r="D10" s="74"/>
      <c r="E10" s="74" t="s">
        <v>5</v>
      </c>
      <c r="F10" s="74" t="s">
        <v>31</v>
      </c>
      <c r="G10" s="77" t="s">
        <v>28</v>
      </c>
      <c r="H10" s="74" t="s">
        <v>3</v>
      </c>
      <c r="I10" s="78" t="s">
        <v>144</v>
      </c>
      <c r="J10" s="74" t="s">
        <v>39</v>
      </c>
      <c r="K10" s="74" t="str">
        <f t="shared" si="0"/>
        <v>TCM9_A213_city_null_mandatory_n</v>
      </c>
      <c r="L10" s="74" t="s">
        <v>3884</v>
      </c>
      <c r="M10" s="74" t="s">
        <v>3285</v>
      </c>
      <c r="N10" s="80" t="s">
        <v>4140</v>
      </c>
      <c r="O10" s="74"/>
      <c r="P10" s="90"/>
      <c r="Q10" s="81"/>
    </row>
    <row r="11" spans="1:17" s="75" customFormat="1" ht="18" customHeight="1" x14ac:dyDescent="0.2">
      <c r="B11" s="75" t="s">
        <v>2970</v>
      </c>
      <c r="C11" s="74" t="s">
        <v>70</v>
      </c>
      <c r="D11" s="74"/>
      <c r="E11" s="74" t="s">
        <v>6</v>
      </c>
      <c r="F11" s="74" t="s">
        <v>31</v>
      </c>
      <c r="G11" s="77" t="s">
        <v>121</v>
      </c>
      <c r="H11" s="74" t="s">
        <v>2</v>
      </c>
      <c r="I11" s="78" t="s">
        <v>3286</v>
      </c>
      <c r="J11" s="74" t="s">
        <v>149</v>
      </c>
      <c r="K11" s="74" t="s">
        <v>3919</v>
      </c>
      <c r="L11" s="74" t="s">
        <v>3919</v>
      </c>
      <c r="M11" s="74" t="s">
        <v>3285</v>
      </c>
      <c r="N11" s="80" t="s">
        <v>4141</v>
      </c>
      <c r="O11" s="74"/>
      <c r="P11" s="90"/>
      <c r="Q11" s="81"/>
    </row>
    <row r="12" spans="1:17" s="75" customFormat="1" ht="18" customHeight="1" x14ac:dyDescent="0.2">
      <c r="B12" s="75" t="s">
        <v>2971</v>
      </c>
      <c r="C12" s="74" t="s">
        <v>129</v>
      </c>
      <c r="D12" s="74"/>
      <c r="E12" s="74" t="s">
        <v>35</v>
      </c>
      <c r="F12" s="74" t="s">
        <v>31</v>
      </c>
      <c r="G12" s="77" t="s">
        <v>28</v>
      </c>
      <c r="H12" s="74" t="s">
        <v>3</v>
      </c>
      <c r="I12" s="78" t="s">
        <v>144</v>
      </c>
      <c r="J12" s="78" t="s">
        <v>40</v>
      </c>
      <c r="K12" s="74" t="str">
        <f t="shared" si="0"/>
        <v>TCM11_A215_postalCode_null_mandatory_n</v>
      </c>
      <c r="L12" s="74" t="s">
        <v>3885</v>
      </c>
      <c r="M12" s="74" t="s">
        <v>3285</v>
      </c>
      <c r="N12" s="80" t="s">
        <v>4142</v>
      </c>
      <c r="O12" s="74"/>
    </row>
    <row r="13" spans="1:17" s="75" customFormat="1" ht="18" customHeight="1" x14ac:dyDescent="0.2">
      <c r="B13" s="75" t="s">
        <v>2972</v>
      </c>
      <c r="C13" s="74" t="s">
        <v>130</v>
      </c>
      <c r="D13" s="74"/>
      <c r="E13" s="74" t="s">
        <v>7</v>
      </c>
      <c r="F13" s="74" t="s">
        <v>31</v>
      </c>
      <c r="G13" s="77" t="s">
        <v>28</v>
      </c>
      <c r="H13" s="74" t="s">
        <v>3</v>
      </c>
      <c r="I13" s="78" t="s">
        <v>144</v>
      </c>
      <c r="J13" s="78" t="s">
        <v>139</v>
      </c>
      <c r="K13" s="74" t="str">
        <f t="shared" si="0"/>
        <v>TCM12_A216_country_null_mandatory_n</v>
      </c>
      <c r="L13" s="74" t="s">
        <v>3886</v>
      </c>
      <c r="M13" s="74" t="s">
        <v>3285</v>
      </c>
      <c r="N13" s="80" t="s">
        <v>4143</v>
      </c>
      <c r="O13" s="74"/>
    </row>
    <row r="14" spans="1:17" s="75" customFormat="1" ht="18" customHeight="1" x14ac:dyDescent="0.2">
      <c r="B14" s="75" t="s">
        <v>2973</v>
      </c>
      <c r="C14" s="92" t="s">
        <v>71</v>
      </c>
      <c r="D14" s="92"/>
      <c r="E14" s="92" t="s">
        <v>11</v>
      </c>
      <c r="F14" s="86" t="s">
        <v>31</v>
      </c>
      <c r="G14" s="87" t="s">
        <v>121</v>
      </c>
      <c r="H14" s="86" t="s">
        <v>2</v>
      </c>
      <c r="I14" s="88" t="s">
        <v>145</v>
      </c>
      <c r="J14" s="93" t="s">
        <v>122</v>
      </c>
      <c r="K14" s="74" t="str">
        <f t="shared" si="0"/>
        <v>TCM13_A221_Title_null_optional_p</v>
      </c>
      <c r="L14" s="74" t="s">
        <v>3887</v>
      </c>
      <c r="M14" s="74" t="s">
        <v>3285</v>
      </c>
      <c r="N14" s="74" t="s">
        <v>4144</v>
      </c>
      <c r="O14" s="74"/>
      <c r="Q14" s="81"/>
    </row>
    <row r="15" spans="1:17" s="75" customFormat="1" ht="18" customHeight="1" x14ac:dyDescent="0.2">
      <c r="B15" s="75" t="s">
        <v>2974</v>
      </c>
      <c r="C15" s="92" t="s">
        <v>72</v>
      </c>
      <c r="D15" s="92"/>
      <c r="E15" s="92" t="s">
        <v>12</v>
      </c>
      <c r="F15" s="86" t="s">
        <v>31</v>
      </c>
      <c r="G15" s="87" t="s">
        <v>121</v>
      </c>
      <c r="H15" s="86" t="s">
        <v>2</v>
      </c>
      <c r="I15" s="88" t="s">
        <v>145</v>
      </c>
      <c r="J15" s="93" t="s">
        <v>98</v>
      </c>
      <c r="K15" s="74" t="str">
        <f t="shared" si="0"/>
        <v>TCM14_A222_Firstname_null_optional_p</v>
      </c>
      <c r="L15" s="74" t="s">
        <v>3888</v>
      </c>
      <c r="M15" s="74" t="s">
        <v>3285</v>
      </c>
      <c r="N15" s="74" t="s">
        <v>4145</v>
      </c>
      <c r="O15" s="74"/>
      <c r="Q15" s="81"/>
    </row>
    <row r="16" spans="1:17" s="75" customFormat="1" ht="18" customHeight="1" x14ac:dyDescent="0.2">
      <c r="B16" s="75" t="s">
        <v>2975</v>
      </c>
      <c r="C16" s="92" t="s">
        <v>73</v>
      </c>
      <c r="D16" s="92"/>
      <c r="E16" s="92" t="s">
        <v>13</v>
      </c>
      <c r="F16" s="86" t="s">
        <v>31</v>
      </c>
      <c r="G16" s="87" t="s">
        <v>121</v>
      </c>
      <c r="H16" s="86" t="s">
        <v>2</v>
      </c>
      <c r="I16" s="88" t="s">
        <v>145</v>
      </c>
      <c r="J16" s="93" t="s">
        <v>99</v>
      </c>
      <c r="K16" s="74" t="str">
        <f t="shared" si="0"/>
        <v>TCM15_A223_Lastname_null_optional_p</v>
      </c>
      <c r="L16" s="74" t="s">
        <v>3889</v>
      </c>
      <c r="M16" s="74" t="s">
        <v>3285</v>
      </c>
      <c r="N16" s="74" t="s">
        <v>4146</v>
      </c>
      <c r="O16" s="74"/>
      <c r="Q16" s="81"/>
    </row>
    <row r="17" spans="1:17" s="75" customFormat="1" ht="18" customHeight="1" x14ac:dyDescent="0.2">
      <c r="B17" s="75" t="s">
        <v>2976</v>
      </c>
      <c r="C17" s="76" t="s">
        <v>74</v>
      </c>
      <c r="D17" s="76"/>
      <c r="E17" s="76" t="s">
        <v>14</v>
      </c>
      <c r="F17" s="74" t="s">
        <v>31</v>
      </c>
      <c r="G17" s="77" t="s">
        <v>121</v>
      </c>
      <c r="H17" s="74" t="s">
        <v>2</v>
      </c>
      <c r="I17" s="78" t="s">
        <v>145</v>
      </c>
      <c r="J17" s="79"/>
      <c r="K17" s="74" t="str">
        <f t="shared" si="0"/>
        <v>TCM16_A224_Telephone_null_optional_p</v>
      </c>
      <c r="L17" s="74" t="s">
        <v>3890</v>
      </c>
      <c r="M17" s="74" t="s">
        <v>3285</v>
      </c>
      <c r="N17" s="74" t="s">
        <v>4147</v>
      </c>
      <c r="O17" s="74"/>
      <c r="Q17" s="81"/>
    </row>
    <row r="18" spans="1:17" s="75" customFormat="1" ht="18" customHeight="1" x14ac:dyDescent="0.2">
      <c r="B18" s="75" t="s">
        <v>4108</v>
      </c>
      <c r="C18" s="76" t="s">
        <v>74</v>
      </c>
      <c r="D18" s="76"/>
      <c r="E18" s="76" t="s">
        <v>14</v>
      </c>
      <c r="F18" s="74" t="s">
        <v>4107</v>
      </c>
      <c r="G18" s="77" t="s">
        <v>685</v>
      </c>
      <c r="H18" s="74" t="s">
        <v>2</v>
      </c>
      <c r="I18" s="78" t="s">
        <v>4105</v>
      </c>
      <c r="J18" s="79"/>
      <c r="K18" s="74" t="s">
        <v>4106</v>
      </c>
      <c r="L18" s="74" t="s">
        <v>4106</v>
      </c>
      <c r="M18" s="74" t="s">
        <v>3285</v>
      </c>
      <c r="N18" s="74" t="s">
        <v>4148</v>
      </c>
      <c r="O18" s="74" t="s">
        <v>3672</v>
      </c>
      <c r="Q18" s="81"/>
    </row>
    <row r="19" spans="1:17" s="99" customFormat="1" ht="18" customHeight="1" x14ac:dyDescent="0.2">
      <c r="A19" s="75"/>
      <c r="B19" s="99" t="s">
        <v>4109</v>
      </c>
      <c r="C19" s="100" t="s">
        <v>74</v>
      </c>
      <c r="D19" s="100"/>
      <c r="E19" s="100" t="s">
        <v>14</v>
      </c>
      <c r="F19" s="101" t="s">
        <v>4111</v>
      </c>
      <c r="G19" s="102" t="s">
        <v>685</v>
      </c>
      <c r="H19" s="101" t="s">
        <v>2</v>
      </c>
      <c r="I19" s="103" t="s">
        <v>4110</v>
      </c>
      <c r="J19" s="104"/>
      <c r="K19" s="101" t="s">
        <v>4112</v>
      </c>
      <c r="L19" s="101" t="s">
        <v>4112</v>
      </c>
      <c r="M19" s="101" t="s">
        <v>3285</v>
      </c>
      <c r="N19" s="101" t="s">
        <v>4149</v>
      </c>
      <c r="O19" s="101" t="s">
        <v>3672</v>
      </c>
      <c r="Q19" s="105"/>
    </row>
    <row r="20" spans="1:17" s="99" customFormat="1" ht="18" customHeight="1" x14ac:dyDescent="0.2">
      <c r="A20" s="75"/>
      <c r="B20" s="99" t="s">
        <v>4170</v>
      </c>
      <c r="C20" s="100" t="s">
        <v>74</v>
      </c>
      <c r="D20" s="100"/>
      <c r="E20" s="100" t="s">
        <v>14</v>
      </c>
      <c r="F20" s="101" t="s">
        <v>4113</v>
      </c>
      <c r="G20" s="102" t="s">
        <v>685</v>
      </c>
      <c r="H20" s="101" t="s">
        <v>2</v>
      </c>
      <c r="I20" s="103" t="s">
        <v>4114</v>
      </c>
      <c r="J20" s="104"/>
      <c r="K20" s="101" t="s">
        <v>4171</v>
      </c>
      <c r="L20" s="101" t="s">
        <v>4115</v>
      </c>
      <c r="M20" s="101" t="s">
        <v>4130</v>
      </c>
      <c r="N20" s="101" t="s">
        <v>4173</v>
      </c>
      <c r="O20" s="101" t="s">
        <v>3672</v>
      </c>
      <c r="Q20" s="105"/>
    </row>
    <row r="21" spans="1:17" s="75" customFormat="1" ht="18" customHeight="1" x14ac:dyDescent="0.2">
      <c r="B21" s="75" t="s">
        <v>2977</v>
      </c>
      <c r="C21" s="76" t="s">
        <v>75</v>
      </c>
      <c r="D21" s="76"/>
      <c r="E21" s="76" t="s">
        <v>15</v>
      </c>
      <c r="F21" s="74" t="s">
        <v>31</v>
      </c>
      <c r="G21" s="77" t="s">
        <v>121</v>
      </c>
      <c r="H21" s="74" t="s">
        <v>2</v>
      </c>
      <c r="I21" s="78" t="s">
        <v>145</v>
      </c>
      <c r="J21" s="79"/>
      <c r="K21" s="74" t="str">
        <f t="shared" si="0"/>
        <v>TCM17_A225_Fax_null_optional_p</v>
      </c>
      <c r="L21" s="74" t="s">
        <v>3891</v>
      </c>
      <c r="M21" s="74" t="s">
        <v>3285</v>
      </c>
      <c r="N21" s="74" t="s">
        <v>4150</v>
      </c>
      <c r="O21" s="74"/>
      <c r="Q21" s="81"/>
    </row>
    <row r="22" spans="1:17" s="75" customFormat="1" ht="18" customHeight="1" x14ac:dyDescent="0.2">
      <c r="B22" s="75" t="s">
        <v>2978</v>
      </c>
      <c r="C22" s="76" t="s">
        <v>76</v>
      </c>
      <c r="D22" s="76"/>
      <c r="E22" s="76" t="s">
        <v>16</v>
      </c>
      <c r="F22" s="74" t="s">
        <v>31</v>
      </c>
      <c r="G22" s="77" t="s">
        <v>121</v>
      </c>
      <c r="H22" s="74" t="s">
        <v>2</v>
      </c>
      <c r="I22" s="78" t="s">
        <v>145</v>
      </c>
      <c r="J22" s="79"/>
      <c r="K22" s="74" t="str">
        <f t="shared" si="0"/>
        <v>TCM18_A226_email_null_optional_p</v>
      </c>
      <c r="L22" s="74" t="s">
        <v>3892</v>
      </c>
      <c r="M22" s="74" t="s">
        <v>3285</v>
      </c>
      <c r="N22" s="74" t="s">
        <v>4151</v>
      </c>
      <c r="O22" s="74"/>
      <c r="Q22" s="81"/>
    </row>
    <row r="23" spans="1:17" ht="18" customHeight="1" x14ac:dyDescent="0.2">
      <c r="A23" s="75"/>
      <c r="B23" s="2" t="s">
        <v>2979</v>
      </c>
      <c r="C23" s="95" t="s">
        <v>63</v>
      </c>
      <c r="D23" s="95"/>
      <c r="E23" s="95" t="s">
        <v>66</v>
      </c>
      <c r="F23" s="74" t="s">
        <v>31</v>
      </c>
      <c r="G23" s="77" t="s">
        <v>28</v>
      </c>
      <c r="H23" s="4" t="s">
        <v>3</v>
      </c>
      <c r="I23" s="6" t="s">
        <v>264</v>
      </c>
      <c r="J23" s="10" t="s">
        <v>67</v>
      </c>
      <c r="K23" s="3" t="str">
        <f t="shared" si="0"/>
        <v>TCM19_A311_PrimaryReporterCategory_null_mandatory_n</v>
      </c>
      <c r="L23" s="3" t="s">
        <v>3893</v>
      </c>
      <c r="M23" s="3" t="s">
        <v>3285</v>
      </c>
      <c r="N23" s="8" t="s">
        <v>4172</v>
      </c>
      <c r="O23" s="74"/>
      <c r="Q23" s="1"/>
    </row>
    <row r="24" spans="1:17" s="75" customFormat="1" ht="18" customHeight="1" x14ac:dyDescent="0.2">
      <c r="B24" s="75" t="s">
        <v>2980</v>
      </c>
      <c r="C24" s="74" t="s">
        <v>77</v>
      </c>
      <c r="D24" s="74"/>
      <c r="E24" s="74" t="s">
        <v>140</v>
      </c>
      <c r="F24" s="74" t="s">
        <v>31</v>
      </c>
      <c r="G24" s="77" t="s">
        <v>28</v>
      </c>
      <c r="H24" s="74" t="s">
        <v>3</v>
      </c>
      <c r="I24" s="78" t="s">
        <v>267</v>
      </c>
      <c r="J24" s="78" t="s">
        <v>44</v>
      </c>
      <c r="K24" s="74" t="str">
        <f t="shared" si="0"/>
        <v>TCM20_A312_lastname_null_mandatory_n</v>
      </c>
      <c r="L24" s="74" t="s">
        <v>3894</v>
      </c>
      <c r="M24" s="3" t="s">
        <v>3285</v>
      </c>
      <c r="N24" s="80" t="s">
        <v>250</v>
      </c>
      <c r="O24" s="74"/>
    </row>
    <row r="25" spans="1:17" ht="18" customHeight="1" x14ac:dyDescent="0.2">
      <c r="A25" s="75"/>
      <c r="B25" s="2" t="s">
        <v>2981</v>
      </c>
      <c r="C25" s="76" t="s">
        <v>60</v>
      </c>
      <c r="D25" s="76"/>
      <c r="E25" s="76" t="s">
        <v>12</v>
      </c>
      <c r="F25" s="74" t="s">
        <v>31</v>
      </c>
      <c r="G25" s="77" t="s">
        <v>121</v>
      </c>
      <c r="H25" s="74" t="s">
        <v>2</v>
      </c>
      <c r="I25" s="6" t="s">
        <v>145</v>
      </c>
      <c r="J25" s="9" t="s">
        <v>100</v>
      </c>
      <c r="K25" s="3" t="str">
        <f t="shared" si="0"/>
        <v>TCM21_A313_Firstname_null_optional_p</v>
      </c>
      <c r="L25" s="3" t="s">
        <v>3895</v>
      </c>
      <c r="M25" s="3" t="s">
        <v>3285</v>
      </c>
      <c r="N25" s="8" t="s">
        <v>4152</v>
      </c>
      <c r="O25" s="74"/>
      <c r="Q25" s="1"/>
    </row>
    <row r="26" spans="1:17" ht="18" customHeight="1" x14ac:dyDescent="0.2">
      <c r="A26" s="75"/>
      <c r="B26" s="2" t="s">
        <v>2982</v>
      </c>
      <c r="C26" s="76" t="s">
        <v>78</v>
      </c>
      <c r="D26" s="76"/>
      <c r="E26" s="76" t="s">
        <v>14</v>
      </c>
      <c r="F26" s="74" t="s">
        <v>31</v>
      </c>
      <c r="G26" s="77" t="s">
        <v>121</v>
      </c>
      <c r="H26" s="74" t="s">
        <v>2</v>
      </c>
      <c r="I26" s="6" t="s">
        <v>145</v>
      </c>
      <c r="J26" s="9" t="s">
        <v>101</v>
      </c>
      <c r="K26" s="3" t="str">
        <f t="shared" si="0"/>
        <v>TCM22_A314_Telephone_null_optional_p</v>
      </c>
      <c r="L26" s="3" t="s">
        <v>3896</v>
      </c>
      <c r="M26" s="3" t="s">
        <v>4130</v>
      </c>
      <c r="N26" s="3" t="s">
        <v>142</v>
      </c>
      <c r="O26" s="74"/>
      <c r="Q26" s="1"/>
    </row>
    <row r="27" spans="1:17" ht="18" customHeight="1" x14ac:dyDescent="0.2">
      <c r="A27" s="75"/>
      <c r="B27" s="2" t="s">
        <v>2983</v>
      </c>
      <c r="C27" s="76" t="s">
        <v>79</v>
      </c>
      <c r="D27" s="76"/>
      <c r="E27" s="76" t="s">
        <v>15</v>
      </c>
      <c r="F27" s="74" t="s">
        <v>31</v>
      </c>
      <c r="G27" s="77" t="s">
        <v>121</v>
      </c>
      <c r="H27" s="74" t="s">
        <v>2</v>
      </c>
      <c r="I27" s="6" t="s">
        <v>145</v>
      </c>
      <c r="J27" s="9" t="s">
        <v>102</v>
      </c>
      <c r="K27" s="3" t="str">
        <f t="shared" si="0"/>
        <v>TCM23_A315_Fax_null_optional_p</v>
      </c>
      <c r="L27" s="3" t="s">
        <v>3897</v>
      </c>
      <c r="M27" s="3" t="s">
        <v>4130</v>
      </c>
      <c r="N27" s="3" t="s">
        <v>142</v>
      </c>
      <c r="O27" s="74"/>
      <c r="Q27" s="1"/>
    </row>
    <row r="28" spans="1:17" ht="18" customHeight="1" x14ac:dyDescent="0.2">
      <c r="A28" s="75"/>
      <c r="B28" s="2" t="s">
        <v>2984</v>
      </c>
      <c r="C28" s="76" t="s">
        <v>80</v>
      </c>
      <c r="D28" s="76"/>
      <c r="E28" s="76" t="s">
        <v>16</v>
      </c>
      <c r="F28" s="74" t="s">
        <v>31</v>
      </c>
      <c r="G28" s="77" t="s">
        <v>121</v>
      </c>
      <c r="H28" s="74" t="s">
        <v>2</v>
      </c>
      <c r="I28" s="6" t="s">
        <v>145</v>
      </c>
      <c r="J28" s="9" t="s">
        <v>103</v>
      </c>
      <c r="K28" s="3" t="str">
        <f t="shared" si="0"/>
        <v>TCM24_A316_email_null_optional_p</v>
      </c>
      <c r="L28" s="3" t="s">
        <v>3898</v>
      </c>
      <c r="M28" s="3" t="s">
        <v>4130</v>
      </c>
      <c r="N28" s="3" t="s">
        <v>142</v>
      </c>
      <c r="O28" s="74"/>
      <c r="Q28" s="1"/>
    </row>
    <row r="29" spans="1:17" ht="18" customHeight="1" x14ac:dyDescent="0.2">
      <c r="A29" s="75"/>
      <c r="B29" s="2" t="s">
        <v>2985</v>
      </c>
      <c r="C29" s="76" t="s">
        <v>81</v>
      </c>
      <c r="D29" s="76"/>
      <c r="E29" s="76" t="s">
        <v>8</v>
      </c>
      <c r="F29" s="74" t="s">
        <v>31</v>
      </c>
      <c r="G29" s="77" t="s">
        <v>121</v>
      </c>
      <c r="H29" s="74" t="s">
        <v>2</v>
      </c>
      <c r="I29" s="6" t="s">
        <v>145</v>
      </c>
      <c r="J29" s="9" t="s">
        <v>104</v>
      </c>
      <c r="K29" s="3" t="str">
        <f t="shared" si="0"/>
        <v>TCM25_A317_Businessname_null_optional_p</v>
      </c>
      <c r="L29" s="3" t="s">
        <v>3899</v>
      </c>
      <c r="M29" s="3" t="s">
        <v>3285</v>
      </c>
      <c r="N29" s="8" t="s">
        <v>4153</v>
      </c>
      <c r="O29" s="74"/>
      <c r="Q29" s="1"/>
    </row>
    <row r="30" spans="1:17" ht="18" customHeight="1" x14ac:dyDescent="0.2">
      <c r="A30" s="75"/>
      <c r="B30" s="2" t="s">
        <v>2986</v>
      </c>
      <c r="C30" s="76" t="s">
        <v>82</v>
      </c>
      <c r="D30" s="76"/>
      <c r="E30" s="76" t="s">
        <v>141</v>
      </c>
      <c r="F30" s="74" t="s">
        <v>31</v>
      </c>
      <c r="G30" s="77" t="s">
        <v>121</v>
      </c>
      <c r="H30" s="74" t="s">
        <v>2</v>
      </c>
      <c r="I30" s="6" t="s">
        <v>145</v>
      </c>
      <c r="J30" s="9" t="s">
        <v>105</v>
      </c>
      <c r="K30" s="3" t="str">
        <f t="shared" si="0"/>
        <v>TCM26_A318_StrtAdd_null_optional_p</v>
      </c>
      <c r="L30" s="3" t="s">
        <v>3900</v>
      </c>
      <c r="M30" s="3" t="s">
        <v>3285</v>
      </c>
      <c r="N30" s="8" t="s">
        <v>4154</v>
      </c>
      <c r="O30" s="74"/>
      <c r="Q30" s="1"/>
    </row>
    <row r="31" spans="1:17" ht="18" customHeight="1" x14ac:dyDescent="0.2">
      <c r="A31" s="75"/>
      <c r="B31" s="2" t="s">
        <v>2987</v>
      </c>
      <c r="C31" s="76" t="s">
        <v>83</v>
      </c>
      <c r="D31" s="76"/>
      <c r="E31" s="76" t="s">
        <v>9</v>
      </c>
      <c r="F31" s="74" t="s">
        <v>31</v>
      </c>
      <c r="G31" s="77" t="s">
        <v>121</v>
      </c>
      <c r="H31" s="74" t="s">
        <v>2</v>
      </c>
      <c r="I31" s="6" t="s">
        <v>145</v>
      </c>
      <c r="J31" s="9" t="s">
        <v>106</v>
      </c>
      <c r="K31" s="3" t="str">
        <f t="shared" si="0"/>
        <v>TCM27_A319_City_null_optional_p</v>
      </c>
      <c r="L31" s="3" t="s">
        <v>3901</v>
      </c>
      <c r="M31" s="3" t="s">
        <v>3285</v>
      </c>
      <c r="N31" s="8" t="s">
        <v>4155</v>
      </c>
      <c r="O31" s="74"/>
      <c r="Q31" s="1"/>
    </row>
    <row r="32" spans="1:17" ht="18" customHeight="1" x14ac:dyDescent="0.2">
      <c r="A32" s="75"/>
      <c r="B32" s="2" t="s">
        <v>2988</v>
      </c>
      <c r="C32" s="76" t="s">
        <v>84</v>
      </c>
      <c r="D32" s="76"/>
      <c r="E32" s="76" t="s">
        <v>17</v>
      </c>
      <c r="F32" s="74" t="s">
        <v>31</v>
      </c>
      <c r="G32" s="77" t="s">
        <v>121</v>
      </c>
      <c r="H32" s="74" t="s">
        <v>2</v>
      </c>
      <c r="I32" s="6" t="s">
        <v>145</v>
      </c>
      <c r="J32" s="9" t="s">
        <v>107</v>
      </c>
      <c r="K32" s="3" t="str">
        <f t="shared" si="0"/>
        <v>TCM28_A3110_State_null_optional_p</v>
      </c>
      <c r="L32" s="3" t="s">
        <v>3902</v>
      </c>
      <c r="M32" s="3" t="s">
        <v>3285</v>
      </c>
      <c r="N32" s="8" t="s">
        <v>4156</v>
      </c>
      <c r="O32" s="74"/>
      <c r="Q32" s="1"/>
    </row>
    <row r="33" spans="1:17" ht="18" customHeight="1" x14ac:dyDescent="0.2">
      <c r="A33" s="75"/>
      <c r="B33" s="2" t="s">
        <v>2989</v>
      </c>
      <c r="C33" s="76" t="s">
        <v>85</v>
      </c>
      <c r="D33" s="76"/>
      <c r="E33" s="76" t="s">
        <v>10</v>
      </c>
      <c r="F33" s="74" t="s">
        <v>31</v>
      </c>
      <c r="G33" s="77" t="s">
        <v>121</v>
      </c>
      <c r="H33" s="74" t="s">
        <v>2</v>
      </c>
      <c r="I33" s="6" t="s">
        <v>145</v>
      </c>
      <c r="J33" s="9" t="s">
        <v>108</v>
      </c>
      <c r="K33" s="3" t="str">
        <f t="shared" si="0"/>
        <v>TCM29_A3111_zip_null_optional_p</v>
      </c>
      <c r="L33" s="3" t="s">
        <v>3903</v>
      </c>
      <c r="M33" s="3" t="s">
        <v>3285</v>
      </c>
      <c r="N33" s="8" t="s">
        <v>4157</v>
      </c>
      <c r="O33" s="74"/>
      <c r="Q33" s="1"/>
    </row>
    <row r="34" spans="1:17" ht="18" customHeight="1" x14ac:dyDescent="0.2">
      <c r="A34" s="75"/>
      <c r="B34" s="2" t="s">
        <v>2990</v>
      </c>
      <c r="C34" s="74" t="s">
        <v>131</v>
      </c>
      <c r="D34" s="74"/>
      <c r="E34" s="74" t="s">
        <v>7</v>
      </c>
      <c r="F34" s="74" t="s">
        <v>31</v>
      </c>
      <c r="G34" s="77" t="s">
        <v>28</v>
      </c>
      <c r="H34" s="3" t="s">
        <v>3</v>
      </c>
      <c r="I34" s="6" t="s">
        <v>144</v>
      </c>
      <c r="J34" s="6" t="s">
        <v>49</v>
      </c>
      <c r="K34" s="3" t="str">
        <f t="shared" si="0"/>
        <v>TCM30_A3112_country_null_mandatory_n</v>
      </c>
      <c r="L34" s="3" t="s">
        <v>3904</v>
      </c>
      <c r="M34" s="3" t="s">
        <v>3285</v>
      </c>
      <c r="N34" s="8" t="s">
        <v>4158</v>
      </c>
      <c r="O34" s="74"/>
    </row>
    <row r="35" spans="1:17" ht="18" customHeight="1" x14ac:dyDescent="0.2">
      <c r="A35" s="75"/>
      <c r="B35" s="2" t="s">
        <v>2991</v>
      </c>
      <c r="C35" s="76" t="s">
        <v>86</v>
      </c>
      <c r="D35" s="76"/>
      <c r="E35" s="76" t="s">
        <v>12</v>
      </c>
      <c r="F35" s="74" t="s">
        <v>31</v>
      </c>
      <c r="G35" s="77" t="s">
        <v>121</v>
      </c>
      <c r="H35" s="3" t="s">
        <v>2</v>
      </c>
      <c r="I35" s="6" t="s">
        <v>145</v>
      </c>
      <c r="J35" s="9" t="s">
        <v>109</v>
      </c>
      <c r="K35" s="3" t="str">
        <f t="shared" si="0"/>
        <v>TCM31_A322_Firstname_null_optional_p</v>
      </c>
      <c r="L35" s="3" t="s">
        <v>3905</v>
      </c>
      <c r="M35" s="3" t="s">
        <v>3285</v>
      </c>
      <c r="N35" s="8" t="s">
        <v>4159</v>
      </c>
      <c r="O35" s="74"/>
      <c r="Q35" s="1"/>
    </row>
    <row r="36" spans="1:17" ht="18" customHeight="1" x14ac:dyDescent="0.2">
      <c r="A36" s="75"/>
      <c r="B36" s="2" t="s">
        <v>2992</v>
      </c>
      <c r="C36" s="76" t="s">
        <v>87</v>
      </c>
      <c r="D36" s="76"/>
      <c r="E36" s="76" t="s">
        <v>13</v>
      </c>
      <c r="F36" s="74" t="s">
        <v>31</v>
      </c>
      <c r="G36" s="77" t="s">
        <v>121</v>
      </c>
      <c r="H36" s="3" t="s">
        <v>2</v>
      </c>
      <c r="I36" s="6" t="s">
        <v>145</v>
      </c>
      <c r="J36" s="9" t="s">
        <v>110</v>
      </c>
      <c r="K36" s="3" t="str">
        <f t="shared" si="0"/>
        <v>TCM32_A323_Lastname_null_optional_p</v>
      </c>
      <c r="L36" s="3" t="s">
        <v>3906</v>
      </c>
      <c r="M36" s="3" t="s">
        <v>3285</v>
      </c>
      <c r="N36" s="8" t="s">
        <v>4160</v>
      </c>
      <c r="O36" s="74"/>
      <c r="Q36" s="1"/>
    </row>
    <row r="37" spans="1:17" ht="18" customHeight="1" x14ac:dyDescent="0.2">
      <c r="A37" s="75"/>
      <c r="B37" s="2" t="s">
        <v>2993</v>
      </c>
      <c r="C37" s="76" t="s">
        <v>88</v>
      </c>
      <c r="D37" s="76"/>
      <c r="E37" s="76" t="s">
        <v>14</v>
      </c>
      <c r="F37" s="74" t="s">
        <v>31</v>
      </c>
      <c r="G37" s="77" t="s">
        <v>121</v>
      </c>
      <c r="H37" s="3" t="s">
        <v>2</v>
      </c>
      <c r="I37" s="6" t="s">
        <v>145</v>
      </c>
      <c r="J37" s="9" t="s">
        <v>111</v>
      </c>
      <c r="K37" s="3" t="str">
        <f t="shared" si="0"/>
        <v>TCM33_A324_Telephone_null_optional_p</v>
      </c>
      <c r="L37" s="3" t="s">
        <v>3907</v>
      </c>
      <c r="M37" s="3" t="s">
        <v>4130</v>
      </c>
      <c r="N37" s="3" t="s">
        <v>142</v>
      </c>
      <c r="O37" s="74"/>
      <c r="Q37" s="1"/>
    </row>
    <row r="38" spans="1:17" ht="18" customHeight="1" x14ac:dyDescent="0.2">
      <c r="A38" s="75"/>
      <c r="B38" s="2" t="s">
        <v>2994</v>
      </c>
      <c r="C38" s="76" t="s">
        <v>89</v>
      </c>
      <c r="D38" s="76"/>
      <c r="E38" s="76" t="s">
        <v>15</v>
      </c>
      <c r="F38" s="74" t="s">
        <v>31</v>
      </c>
      <c r="G38" s="77" t="s">
        <v>121</v>
      </c>
      <c r="H38" s="3" t="s">
        <v>2</v>
      </c>
      <c r="I38" s="6" t="s">
        <v>145</v>
      </c>
      <c r="J38" s="9" t="s">
        <v>112</v>
      </c>
      <c r="K38" s="3" t="str">
        <f t="shared" si="0"/>
        <v>TCM34_A325_Fax_null_optional_p</v>
      </c>
      <c r="L38" s="3" t="s">
        <v>3908</v>
      </c>
      <c r="M38" s="3" t="s">
        <v>4130</v>
      </c>
      <c r="N38" s="3" t="s">
        <v>142</v>
      </c>
      <c r="O38" s="74"/>
      <c r="Q38" s="1"/>
    </row>
    <row r="39" spans="1:17" ht="18" customHeight="1" x14ac:dyDescent="0.2">
      <c r="A39" s="75"/>
      <c r="B39" s="2" t="s">
        <v>2995</v>
      </c>
      <c r="C39" s="76" t="s">
        <v>90</v>
      </c>
      <c r="D39" s="76"/>
      <c r="E39" s="76" t="s">
        <v>19</v>
      </c>
      <c r="F39" s="74" t="s">
        <v>31</v>
      </c>
      <c r="G39" s="77" t="s">
        <v>121</v>
      </c>
      <c r="H39" s="3" t="s">
        <v>2</v>
      </c>
      <c r="I39" s="6" t="s">
        <v>145</v>
      </c>
      <c r="J39" s="9" t="s">
        <v>113</v>
      </c>
      <c r="K39" s="3" t="str">
        <f t="shared" si="0"/>
        <v>TCM35_A326_e-mail_null_optional_p</v>
      </c>
      <c r="L39" s="3" t="s">
        <v>3909</v>
      </c>
      <c r="M39" s="3" t="s">
        <v>4130</v>
      </c>
      <c r="N39" s="3" t="s">
        <v>142</v>
      </c>
      <c r="O39" s="74"/>
      <c r="Q39" s="1"/>
    </row>
    <row r="40" spans="1:17" ht="18" customHeight="1" x14ac:dyDescent="0.2">
      <c r="A40" s="75"/>
      <c r="B40" s="2" t="s">
        <v>2996</v>
      </c>
      <c r="C40" s="76" t="s">
        <v>91</v>
      </c>
      <c r="D40" s="76"/>
      <c r="E40" s="76" t="s">
        <v>8</v>
      </c>
      <c r="F40" s="74" t="s">
        <v>31</v>
      </c>
      <c r="G40" s="77" t="s">
        <v>121</v>
      </c>
      <c r="H40" s="3" t="s">
        <v>2</v>
      </c>
      <c r="I40" s="6" t="s">
        <v>145</v>
      </c>
      <c r="J40" s="9" t="s">
        <v>114</v>
      </c>
      <c r="K40" s="3" t="str">
        <f t="shared" si="0"/>
        <v>TCM36_A327_Businessname_null_optional_p</v>
      </c>
      <c r="L40" s="3" t="s">
        <v>3910</v>
      </c>
      <c r="M40" s="3" t="s">
        <v>3285</v>
      </c>
      <c r="N40" s="8" t="s">
        <v>4161</v>
      </c>
      <c r="O40" s="74"/>
      <c r="Q40" s="1"/>
    </row>
    <row r="41" spans="1:17" ht="18" customHeight="1" x14ac:dyDescent="0.2">
      <c r="A41" s="75"/>
      <c r="B41" s="2" t="s">
        <v>2997</v>
      </c>
      <c r="C41" s="76" t="s">
        <v>92</v>
      </c>
      <c r="D41" s="76"/>
      <c r="E41" s="76" t="s">
        <v>4</v>
      </c>
      <c r="F41" s="74" t="s">
        <v>31</v>
      </c>
      <c r="G41" s="77" t="s">
        <v>121</v>
      </c>
      <c r="H41" s="3" t="s">
        <v>2</v>
      </c>
      <c r="I41" s="6" t="s">
        <v>145</v>
      </c>
      <c r="J41" s="9" t="s">
        <v>115</v>
      </c>
      <c r="K41" s="3" t="str">
        <f t="shared" si="0"/>
        <v>TCM37_A328_Streetaddress_null_optional_p</v>
      </c>
      <c r="L41" s="3" t="s">
        <v>3911</v>
      </c>
      <c r="M41" s="3" t="s">
        <v>3285</v>
      </c>
      <c r="N41" s="8" t="s">
        <v>4162</v>
      </c>
      <c r="O41" s="74"/>
      <c r="Q41" s="1"/>
    </row>
    <row r="42" spans="1:17" ht="18" customHeight="1" x14ac:dyDescent="0.2">
      <c r="A42" s="75"/>
      <c r="B42" s="2" t="s">
        <v>2998</v>
      </c>
      <c r="C42" s="76" t="s">
        <v>93</v>
      </c>
      <c r="D42" s="76"/>
      <c r="E42" s="76" t="s">
        <v>9</v>
      </c>
      <c r="F42" s="74" t="s">
        <v>31</v>
      </c>
      <c r="G42" s="77" t="s">
        <v>121</v>
      </c>
      <c r="H42" s="3" t="s">
        <v>2</v>
      </c>
      <c r="I42" s="6" t="s">
        <v>145</v>
      </c>
      <c r="J42" s="9" t="s">
        <v>116</v>
      </c>
      <c r="K42" s="3" t="str">
        <f t="shared" si="0"/>
        <v>TCM38_A329_City_null_optional_p</v>
      </c>
      <c r="L42" s="3" t="s">
        <v>3912</v>
      </c>
      <c r="M42" s="3" t="s">
        <v>3285</v>
      </c>
      <c r="N42" s="8" t="s">
        <v>4163</v>
      </c>
      <c r="O42" s="74"/>
      <c r="Q42" s="1"/>
    </row>
    <row r="43" spans="1:17" s="75" customFormat="1" ht="18" customHeight="1" x14ac:dyDescent="0.2">
      <c r="B43" s="75" t="s">
        <v>2999</v>
      </c>
      <c r="C43" s="76" t="s">
        <v>94</v>
      </c>
      <c r="D43" s="76"/>
      <c r="E43" s="76" t="s">
        <v>6</v>
      </c>
      <c r="F43" s="74" t="s">
        <v>31</v>
      </c>
      <c r="G43" s="77" t="s">
        <v>121</v>
      </c>
      <c r="H43" s="74" t="s">
        <v>2</v>
      </c>
      <c r="I43" s="78" t="s">
        <v>145</v>
      </c>
      <c r="J43" s="79" t="s">
        <v>117</v>
      </c>
      <c r="K43" s="74" t="str">
        <f t="shared" si="0"/>
        <v>TCM39_A3210_state_null_optional_p</v>
      </c>
      <c r="L43" s="74" t="s">
        <v>3913</v>
      </c>
      <c r="M43" s="74" t="s">
        <v>3285</v>
      </c>
      <c r="N43" s="80" t="s">
        <v>4164</v>
      </c>
      <c r="O43" s="74"/>
      <c r="Q43" s="81"/>
    </row>
    <row r="44" spans="1:17" ht="18" customHeight="1" x14ac:dyDescent="0.2">
      <c r="A44" s="75"/>
      <c r="B44" s="2" t="s">
        <v>3000</v>
      </c>
      <c r="C44" s="76" t="s">
        <v>95</v>
      </c>
      <c r="D44" s="76"/>
      <c r="E44" s="76" t="s">
        <v>10</v>
      </c>
      <c r="F44" s="74" t="s">
        <v>31</v>
      </c>
      <c r="G44" s="77" t="s">
        <v>121</v>
      </c>
      <c r="H44" s="3" t="s">
        <v>2</v>
      </c>
      <c r="I44" s="6" t="s">
        <v>145</v>
      </c>
      <c r="J44" s="9" t="s">
        <v>118</v>
      </c>
      <c r="K44" s="3" t="str">
        <f t="shared" si="0"/>
        <v>TCM40_A32011_zip_null_optional_p</v>
      </c>
      <c r="L44" s="3" t="s">
        <v>3914</v>
      </c>
      <c r="M44" s="3" t="s">
        <v>3285</v>
      </c>
      <c r="N44" s="8" t="s">
        <v>4165</v>
      </c>
      <c r="O44" s="74"/>
      <c r="Q44" s="1"/>
    </row>
    <row r="45" spans="1:17" ht="18" customHeight="1" x14ac:dyDescent="0.2">
      <c r="A45" s="75"/>
      <c r="B45" s="2" t="s">
        <v>3001</v>
      </c>
      <c r="C45" s="76" t="s">
        <v>96</v>
      </c>
      <c r="D45" s="76"/>
      <c r="E45" s="76" t="s">
        <v>18</v>
      </c>
      <c r="F45" s="74" t="s">
        <v>31</v>
      </c>
      <c r="G45" s="77" t="s">
        <v>121</v>
      </c>
      <c r="H45" s="3" t="s">
        <v>2</v>
      </c>
      <c r="I45" s="6" t="s">
        <v>145</v>
      </c>
      <c r="J45" s="9" t="s">
        <v>119</v>
      </c>
      <c r="K45" s="3" t="str">
        <f t="shared" si="0"/>
        <v>TCM41_A32012_Country_null_optional_p</v>
      </c>
      <c r="L45" s="3" t="s">
        <v>3915</v>
      </c>
      <c r="M45" s="3" t="s">
        <v>3285</v>
      </c>
      <c r="N45" s="8" t="s">
        <v>4166</v>
      </c>
      <c r="O45" s="74"/>
      <c r="Q45" s="1"/>
    </row>
    <row r="46" spans="1:17" s="106" customFormat="1" ht="18" customHeight="1" x14ac:dyDescent="0.2">
      <c r="A46" s="75"/>
      <c r="B46" s="106" t="s">
        <v>3002</v>
      </c>
      <c r="C46" s="107" t="s">
        <v>132</v>
      </c>
      <c r="D46" s="107"/>
      <c r="E46" s="107" t="s">
        <v>51</v>
      </c>
      <c r="F46" s="107" t="s">
        <v>31</v>
      </c>
      <c r="G46" s="108" t="s">
        <v>28</v>
      </c>
      <c r="H46" s="107" t="s">
        <v>3</v>
      </c>
      <c r="I46" s="109" t="s">
        <v>144</v>
      </c>
      <c r="J46" s="109" t="s">
        <v>53</v>
      </c>
      <c r="K46" s="107" t="str">
        <f t="shared" si="0"/>
        <v>TCM42_A41_caseid_null_mandatory_n</v>
      </c>
      <c r="L46" s="107" t="s">
        <v>3916</v>
      </c>
      <c r="M46" s="107" t="s">
        <v>4131</v>
      </c>
      <c r="N46" s="110" t="s">
        <v>4167</v>
      </c>
      <c r="O46" s="107" t="s">
        <v>4007</v>
      </c>
    </row>
    <row r="47" spans="1:17" s="106" customFormat="1" ht="18" customHeight="1" x14ac:dyDescent="0.2">
      <c r="A47" s="75"/>
      <c r="B47" s="106" t="s">
        <v>3003</v>
      </c>
      <c r="C47" s="107" t="s">
        <v>133</v>
      </c>
      <c r="D47" s="107"/>
      <c r="E47" s="107" t="s">
        <v>20</v>
      </c>
      <c r="F47" s="107" t="s">
        <v>31</v>
      </c>
      <c r="G47" s="108" t="s">
        <v>28</v>
      </c>
      <c r="H47" s="107" t="s">
        <v>3</v>
      </c>
      <c r="I47" s="109" t="s">
        <v>144</v>
      </c>
      <c r="J47" s="109" t="s">
        <v>55</v>
      </c>
      <c r="K47" s="107" t="str">
        <f t="shared" si="0"/>
        <v>TCM43_A42_OriginalReceiveDate_null_mandatory_n</v>
      </c>
      <c r="L47" s="107" t="s">
        <v>3917</v>
      </c>
      <c r="M47" s="107" t="s">
        <v>3285</v>
      </c>
      <c r="N47" s="110" t="s">
        <v>4174</v>
      </c>
      <c r="O47" s="107"/>
    </row>
    <row r="48" spans="1:17" s="128" customFormat="1" ht="18" customHeight="1" x14ac:dyDescent="0.2">
      <c r="B48" s="128" t="s">
        <v>3004</v>
      </c>
      <c r="C48" s="7" t="s">
        <v>134</v>
      </c>
      <c r="D48" s="7">
        <v>87</v>
      </c>
      <c r="E48" s="7" t="s">
        <v>56</v>
      </c>
      <c r="F48" s="7" t="s">
        <v>31</v>
      </c>
      <c r="G48" s="129" t="s">
        <v>28</v>
      </c>
      <c r="H48" s="7" t="s">
        <v>3</v>
      </c>
      <c r="I48" s="130" t="s">
        <v>144</v>
      </c>
      <c r="J48" s="130" t="s">
        <v>58</v>
      </c>
      <c r="K48" s="7" t="str">
        <f t="shared" si="0"/>
        <v>TCM44_A43_currentsubmissiondate_null_mandatory_n</v>
      </c>
      <c r="L48" s="7" t="s">
        <v>4739</v>
      </c>
      <c r="M48" s="7" t="s">
        <v>4130</v>
      </c>
      <c r="N48" s="137" t="s">
        <v>4175</v>
      </c>
      <c r="O48" s="7"/>
    </row>
    <row r="49" spans="1:15" s="106" customFormat="1" ht="18" customHeight="1" x14ac:dyDescent="0.25">
      <c r="A49" s="75"/>
      <c r="B49" s="106" t="s">
        <v>3278</v>
      </c>
      <c r="C49" s="106" t="s">
        <v>134</v>
      </c>
      <c r="D49" s="106">
        <v>88</v>
      </c>
      <c r="E49" s="107" t="s">
        <v>223</v>
      </c>
      <c r="F49" s="107" t="s">
        <v>27</v>
      </c>
      <c r="G49" s="108" t="s">
        <v>185</v>
      </c>
      <c r="H49" s="107" t="s">
        <v>2</v>
      </c>
      <c r="I49" s="109" t="s">
        <v>203</v>
      </c>
      <c r="J49" s="109" t="s">
        <v>57</v>
      </c>
      <c r="K49" s="107" t="s">
        <v>3233</v>
      </c>
      <c r="L49" s="107" t="s">
        <v>4740</v>
      </c>
      <c r="M49" s="107" t="s">
        <v>3285</v>
      </c>
      <c r="N49" s="111"/>
      <c r="O49" s="112"/>
    </row>
    <row r="50" spans="1:15" s="99" customFormat="1" ht="18" customHeight="1" x14ac:dyDescent="0.25">
      <c r="B50" s="99" t="s">
        <v>3279</v>
      </c>
      <c r="C50" s="99" t="s">
        <v>134</v>
      </c>
      <c r="D50" s="99">
        <v>88</v>
      </c>
      <c r="E50" s="101" t="s">
        <v>223</v>
      </c>
      <c r="F50" s="101" t="s">
        <v>182</v>
      </c>
      <c r="G50" s="102" t="s">
        <v>184</v>
      </c>
      <c r="H50" s="101" t="s">
        <v>3</v>
      </c>
      <c r="I50" s="103" t="s">
        <v>202</v>
      </c>
      <c r="J50" s="103" t="s">
        <v>224</v>
      </c>
      <c r="K50" s="101" t="s">
        <v>3234</v>
      </c>
      <c r="L50" s="101" t="s">
        <v>4741</v>
      </c>
      <c r="M50" s="101" t="s">
        <v>3285</v>
      </c>
      <c r="N50" s="136" t="s">
        <v>4174</v>
      </c>
      <c r="O50" s="124"/>
    </row>
    <row r="51" spans="1:15" s="99" customFormat="1" ht="18" customHeight="1" x14ac:dyDescent="0.25">
      <c r="B51" s="99" t="s">
        <v>3280</v>
      </c>
      <c r="C51" s="99" t="s">
        <v>134</v>
      </c>
      <c r="D51" s="99">
        <v>88</v>
      </c>
      <c r="E51" s="101" t="s">
        <v>223</v>
      </c>
      <c r="F51" s="101" t="s">
        <v>182</v>
      </c>
      <c r="G51" s="102" t="s">
        <v>187</v>
      </c>
      <c r="H51" s="101" t="s">
        <v>3</v>
      </c>
      <c r="I51" s="103" t="s">
        <v>202</v>
      </c>
      <c r="J51" s="103" t="s">
        <v>225</v>
      </c>
      <c r="K51" s="101" t="s">
        <v>3235</v>
      </c>
      <c r="L51" s="101" t="s">
        <v>4742</v>
      </c>
      <c r="M51" s="101" t="s">
        <v>3285</v>
      </c>
      <c r="N51" s="136" t="s">
        <v>4174</v>
      </c>
      <c r="O51" s="124"/>
    </row>
    <row r="52" spans="1:15" s="99" customFormat="1" ht="18" customHeight="1" x14ac:dyDescent="0.25">
      <c r="B52" s="99" t="s">
        <v>3281</v>
      </c>
      <c r="C52" s="99" t="s">
        <v>134</v>
      </c>
      <c r="D52" s="99">
        <v>88</v>
      </c>
      <c r="E52" s="101" t="s">
        <v>223</v>
      </c>
      <c r="F52" s="101" t="s">
        <v>182</v>
      </c>
      <c r="G52" s="102" t="s">
        <v>188</v>
      </c>
      <c r="H52" s="101" t="s">
        <v>3</v>
      </c>
      <c r="I52" s="103" t="s">
        <v>202</v>
      </c>
      <c r="J52" s="103" t="s">
        <v>226</v>
      </c>
      <c r="K52" s="101" t="s">
        <v>3236</v>
      </c>
      <c r="L52" s="101" t="s">
        <v>4743</v>
      </c>
      <c r="M52" s="101" t="s">
        <v>3285</v>
      </c>
      <c r="N52" s="136" t="s">
        <v>4174</v>
      </c>
      <c r="O52" s="124"/>
    </row>
    <row r="53" spans="1:15" s="128" customFormat="1" ht="18" customHeight="1" x14ac:dyDescent="0.25">
      <c r="B53" s="128" t="s">
        <v>3282</v>
      </c>
      <c r="C53" s="128" t="s">
        <v>134</v>
      </c>
      <c r="D53" s="128">
        <v>89</v>
      </c>
      <c r="E53" s="7" t="s">
        <v>223</v>
      </c>
      <c r="F53" s="7" t="s">
        <v>190</v>
      </c>
      <c r="G53" s="129" t="s">
        <v>192</v>
      </c>
      <c r="H53" s="7" t="s">
        <v>3</v>
      </c>
      <c r="I53" s="130" t="s">
        <v>201</v>
      </c>
      <c r="J53" s="130" t="s">
        <v>227</v>
      </c>
      <c r="K53" s="7" t="s">
        <v>3237</v>
      </c>
      <c r="L53" s="7" t="s">
        <v>4744</v>
      </c>
      <c r="M53" s="7" t="s">
        <v>3285</v>
      </c>
      <c r="N53" s="132"/>
      <c r="O53" s="121"/>
    </row>
    <row r="54" spans="1:15" s="128" customFormat="1" ht="18" customHeight="1" x14ac:dyDescent="0.25">
      <c r="B54" s="128" t="s">
        <v>3283</v>
      </c>
      <c r="C54" s="128" t="s">
        <v>134</v>
      </c>
      <c r="D54" s="128">
        <v>89</v>
      </c>
      <c r="E54" s="7" t="s">
        <v>223</v>
      </c>
      <c r="F54" s="7" t="s">
        <v>198</v>
      </c>
      <c r="G54" s="129" t="s">
        <v>199</v>
      </c>
      <c r="H54" s="7" t="s">
        <v>3</v>
      </c>
      <c r="I54" s="130" t="s">
        <v>200</v>
      </c>
      <c r="J54" s="130" t="s">
        <v>228</v>
      </c>
      <c r="K54" s="7" t="s">
        <v>3238</v>
      </c>
      <c r="L54" s="7" t="s">
        <v>4745</v>
      </c>
      <c r="M54" s="7" t="s">
        <v>3285</v>
      </c>
      <c r="N54" s="132" t="s">
        <v>27</v>
      </c>
      <c r="O54" s="121"/>
    </row>
    <row r="55" spans="1:15" s="106" customFormat="1" ht="18" customHeight="1" x14ac:dyDescent="0.2">
      <c r="A55" s="75"/>
      <c r="B55" s="106" t="s">
        <v>3005</v>
      </c>
      <c r="C55" s="113" t="s">
        <v>136</v>
      </c>
      <c r="D55" s="113"/>
      <c r="E55" s="113" t="s">
        <v>4029</v>
      </c>
      <c r="F55" s="113" t="s">
        <v>31</v>
      </c>
      <c r="G55" s="108" t="s">
        <v>121</v>
      </c>
      <c r="H55" s="113" t="s">
        <v>2</v>
      </c>
      <c r="I55" s="109" t="s">
        <v>4027</v>
      </c>
      <c r="J55" s="113" t="s">
        <v>146</v>
      </c>
      <c r="K55" s="107" t="str">
        <f t="shared" si="0"/>
        <v>TCM45_A442_Periodic_reasonNullify_null_optional_p</v>
      </c>
      <c r="L55" s="107" t="s">
        <v>4116</v>
      </c>
      <c r="M55" s="107" t="s">
        <v>3285</v>
      </c>
      <c r="N55" s="107"/>
      <c r="O55" s="107"/>
    </row>
    <row r="56" spans="1:15" s="106" customFormat="1" ht="18" customHeight="1" x14ac:dyDescent="0.2">
      <c r="A56" s="75"/>
      <c r="B56" s="106" t="s">
        <v>4028</v>
      </c>
      <c r="C56" s="113" t="s">
        <v>136</v>
      </c>
      <c r="D56" s="113"/>
      <c r="E56" s="113" t="s">
        <v>4029</v>
      </c>
      <c r="F56" s="113" t="s">
        <v>168</v>
      </c>
      <c r="G56" s="108" t="s">
        <v>4022</v>
      </c>
      <c r="H56" s="113" t="s">
        <v>3</v>
      </c>
      <c r="I56" s="109" t="s">
        <v>4031</v>
      </c>
      <c r="J56" s="114" t="s">
        <v>4024</v>
      </c>
      <c r="K56" s="107" t="str">
        <f>CONCATENATE(B56,"_",C56,"_",E56,"_",F56,"_",G56,"_",H56)</f>
        <v>TCM452_A442_Periodic_reasonNullify_val_mandatoryIF_n</v>
      </c>
      <c r="L56" s="107" t="s">
        <v>4117</v>
      </c>
      <c r="M56" s="107" t="s">
        <v>3285</v>
      </c>
      <c r="N56" s="107"/>
      <c r="O56" s="107"/>
    </row>
    <row r="57" spans="1:15" s="106" customFormat="1" ht="18" customHeight="1" x14ac:dyDescent="0.2">
      <c r="A57" s="75" t="s">
        <v>0</v>
      </c>
      <c r="B57" s="106" t="s">
        <v>4032</v>
      </c>
      <c r="C57" s="106" t="s">
        <v>136</v>
      </c>
      <c r="E57" s="106" t="s">
        <v>4033</v>
      </c>
      <c r="F57" s="106" t="s">
        <v>27</v>
      </c>
      <c r="G57" s="106" t="s">
        <v>4022</v>
      </c>
      <c r="H57" s="115" t="s">
        <v>2</v>
      </c>
      <c r="I57" s="106" t="s">
        <v>4034</v>
      </c>
      <c r="J57" s="113" t="s">
        <v>146</v>
      </c>
      <c r="K57" s="116" t="str">
        <f>CONCATENATE(B57,"_",C57,"_",E57,"_",F57,"_",G57,"_",H57)</f>
        <v>TCM454_A442_firstsubPeriodic_valid_mandatoryIF_p</v>
      </c>
      <c r="L57" s="116" t="s">
        <v>4118</v>
      </c>
      <c r="M57" s="116"/>
      <c r="N57" s="111"/>
      <c r="O57" s="106" t="s">
        <v>4037</v>
      </c>
    </row>
    <row r="58" spans="1:15" s="106" customFormat="1" ht="18" customHeight="1" x14ac:dyDescent="0.2">
      <c r="A58" s="75" t="s">
        <v>0</v>
      </c>
      <c r="B58" s="106" t="s">
        <v>4035</v>
      </c>
      <c r="C58" s="113" t="s">
        <v>136</v>
      </c>
      <c r="D58" s="113">
        <v>94</v>
      </c>
      <c r="E58" s="113" t="s">
        <v>21</v>
      </c>
      <c r="F58" s="113" t="s">
        <v>31</v>
      </c>
      <c r="G58" s="108" t="s">
        <v>4022</v>
      </c>
      <c r="H58" s="113" t="s">
        <v>3</v>
      </c>
      <c r="I58" s="109" t="s">
        <v>4021</v>
      </c>
      <c r="J58" s="114" t="s">
        <v>4023</v>
      </c>
      <c r="K58" s="107" t="str">
        <f t="shared" si="0"/>
        <v>TCM455_A442_ReasonforNullificationReport_null_mandatoryIF_n</v>
      </c>
      <c r="L58" s="107" t="s">
        <v>4119</v>
      </c>
      <c r="M58" s="107" t="s">
        <v>3285</v>
      </c>
      <c r="N58" s="107"/>
      <c r="O58" s="107" t="s">
        <v>4038</v>
      </c>
    </row>
    <row r="59" spans="1:15" s="106" customFormat="1" ht="18" customHeight="1" x14ac:dyDescent="0.2">
      <c r="A59" s="75" t="s">
        <v>0</v>
      </c>
      <c r="B59" s="106" t="s">
        <v>4036</v>
      </c>
      <c r="C59" s="113" t="s">
        <v>136</v>
      </c>
      <c r="D59" s="113">
        <v>94</v>
      </c>
      <c r="E59" s="113" t="s">
        <v>4025</v>
      </c>
      <c r="F59" s="113" t="s">
        <v>4030</v>
      </c>
      <c r="G59" s="108" t="s">
        <v>4022</v>
      </c>
      <c r="H59" s="113" t="s">
        <v>2</v>
      </c>
      <c r="I59" s="109" t="s">
        <v>4789</v>
      </c>
      <c r="J59" s="114" t="s">
        <v>4026</v>
      </c>
      <c r="K59" s="107" t="str">
        <f t="shared" si="0"/>
        <v>TCM456_A442_ReasonforNullification_provForNullified_mandatoryIF_p</v>
      </c>
      <c r="L59" s="107" t="s">
        <v>4120</v>
      </c>
      <c r="M59" s="107" t="s">
        <v>3285</v>
      </c>
      <c r="N59" s="107"/>
      <c r="O59" s="107" t="s">
        <v>4038</v>
      </c>
    </row>
    <row r="60" spans="1:15" s="128" customFormat="1" ht="18" customHeight="1" x14ac:dyDescent="0.2">
      <c r="A60" s="128" t="s">
        <v>0</v>
      </c>
      <c r="B60" s="128" t="s">
        <v>4039</v>
      </c>
      <c r="C60" s="141" t="s">
        <v>136</v>
      </c>
      <c r="D60" s="141">
        <v>93</v>
      </c>
      <c r="E60" s="141" t="s">
        <v>4040</v>
      </c>
      <c r="F60" s="141" t="s">
        <v>4041</v>
      </c>
      <c r="G60" s="129" t="s">
        <v>4042</v>
      </c>
      <c r="H60" s="141" t="s">
        <v>3</v>
      </c>
      <c r="I60" s="130" t="s">
        <v>4043</v>
      </c>
      <c r="J60" s="143" t="s">
        <v>4044</v>
      </c>
      <c r="K60" s="7" t="str">
        <f t="shared" si="0"/>
        <v>TCM457_A442_NullificationCase_ForNonExistCase_bizRul_n</v>
      </c>
      <c r="L60" s="7" t="s">
        <v>4121</v>
      </c>
      <c r="M60" s="7" t="s">
        <v>3285</v>
      </c>
      <c r="N60" s="7"/>
      <c r="O60" s="7" t="s">
        <v>4038</v>
      </c>
    </row>
    <row r="61" spans="1:15" s="128" customFormat="1" ht="18" customHeight="1" x14ac:dyDescent="0.2">
      <c r="B61" s="128" t="s">
        <v>4045</v>
      </c>
      <c r="C61" s="141" t="s">
        <v>136</v>
      </c>
      <c r="D61" s="141"/>
      <c r="E61" s="141" t="s">
        <v>4033</v>
      </c>
      <c r="F61" s="141" t="s">
        <v>4047</v>
      </c>
      <c r="G61" s="129" t="s">
        <v>4042</v>
      </c>
      <c r="H61" s="141" t="s">
        <v>2</v>
      </c>
      <c r="I61" s="130" t="s">
        <v>4050</v>
      </c>
      <c r="J61" s="141" t="s">
        <v>146</v>
      </c>
      <c r="K61" s="7" t="str">
        <f t="shared" si="0"/>
        <v>TCM458_A442_firstsubPeriodic_valid_forFollowupcheck_bizRul_p</v>
      </c>
      <c r="L61" s="7" t="s">
        <v>4122</v>
      </c>
      <c r="M61" s="7" t="s">
        <v>3285</v>
      </c>
      <c r="N61" s="7"/>
      <c r="O61" s="128" t="s">
        <v>4037</v>
      </c>
    </row>
    <row r="62" spans="1:15" s="128" customFormat="1" ht="18" customHeight="1" x14ac:dyDescent="0.2">
      <c r="B62" s="128" t="s">
        <v>4046</v>
      </c>
      <c r="C62" s="141" t="s">
        <v>136</v>
      </c>
      <c r="D62" s="141"/>
      <c r="E62" s="141" t="s">
        <v>4048</v>
      </c>
      <c r="F62" s="141" t="s">
        <v>4049</v>
      </c>
      <c r="G62" s="129" t="s">
        <v>4042</v>
      </c>
      <c r="H62" s="141" t="s">
        <v>2</v>
      </c>
      <c r="I62" s="130" t="s">
        <v>4051</v>
      </c>
      <c r="J62" s="143" t="s">
        <v>4053</v>
      </c>
      <c r="K62" s="7" t="str">
        <f t="shared" si="0"/>
        <v>TCM459_A442_SendFollowup_forExistPeriodic_bizRul_p</v>
      </c>
      <c r="L62" s="7" t="s">
        <v>4123</v>
      </c>
      <c r="M62" s="7" t="s">
        <v>3285</v>
      </c>
      <c r="N62" s="7"/>
      <c r="O62" s="7" t="s">
        <v>4038</v>
      </c>
    </row>
    <row r="63" spans="1:15" s="128" customFormat="1" ht="18" customHeight="1" x14ac:dyDescent="0.25">
      <c r="A63" s="121"/>
      <c r="B63" s="121" t="s">
        <v>4759</v>
      </c>
      <c r="C63" s="140" t="s">
        <v>68</v>
      </c>
      <c r="D63" s="128">
        <v>91</v>
      </c>
      <c r="E63" s="140" t="s">
        <v>4753</v>
      </c>
      <c r="F63" s="141" t="s">
        <v>4758</v>
      </c>
      <c r="G63" s="7" t="s">
        <v>685</v>
      </c>
      <c r="H63" s="7" t="s">
        <v>3</v>
      </c>
      <c r="I63" s="7" t="s">
        <v>4787</v>
      </c>
      <c r="J63" s="7"/>
      <c r="K63" s="7" t="s">
        <v>4765</v>
      </c>
      <c r="L63" s="126" t="s">
        <v>4768</v>
      </c>
      <c r="M63" s="145" t="s">
        <v>3285</v>
      </c>
      <c r="N63" s="132" t="s">
        <v>4767</v>
      </c>
      <c r="O63" s="132"/>
    </row>
    <row r="64" spans="1:15" s="128" customFormat="1" ht="18" customHeight="1" x14ac:dyDescent="0.2">
      <c r="B64" s="128" t="s">
        <v>4054</v>
      </c>
      <c r="C64" s="128" t="s">
        <v>136</v>
      </c>
      <c r="D64" s="128">
        <v>92</v>
      </c>
      <c r="E64" s="128" t="s">
        <v>4033</v>
      </c>
      <c r="F64" s="128" t="s">
        <v>27</v>
      </c>
      <c r="G64" s="129" t="s">
        <v>4042</v>
      </c>
      <c r="H64" s="146" t="s">
        <v>2</v>
      </c>
      <c r="I64" s="128" t="s">
        <v>4034</v>
      </c>
      <c r="J64" s="141" t="s">
        <v>146</v>
      </c>
      <c r="K64" s="145" t="str">
        <f t="shared" si="0"/>
        <v>TCM461_A442_firstsubPeriodic_valid_bizRul_p</v>
      </c>
      <c r="L64" s="7" t="s">
        <v>4124</v>
      </c>
      <c r="M64" s="7" t="s">
        <v>3285</v>
      </c>
      <c r="N64" s="7"/>
      <c r="O64" s="128" t="s">
        <v>4037</v>
      </c>
    </row>
    <row r="65" spans="1:17" s="128" customFormat="1" ht="18" customHeight="1" x14ac:dyDescent="0.2">
      <c r="B65" s="128" t="s">
        <v>4055</v>
      </c>
      <c r="C65" s="128" t="s">
        <v>136</v>
      </c>
      <c r="D65" s="128">
        <v>92</v>
      </c>
      <c r="E65" s="128" t="s">
        <v>4057</v>
      </c>
      <c r="F65" s="128" t="s">
        <v>4058</v>
      </c>
      <c r="G65" s="129" t="s">
        <v>4042</v>
      </c>
      <c r="H65" s="146" t="s">
        <v>3</v>
      </c>
      <c r="I65" s="130" t="s">
        <v>4059</v>
      </c>
      <c r="J65" s="143" t="s">
        <v>4061</v>
      </c>
      <c r="K65" s="145" t="str">
        <f>CONCATENATE(B65,"_",C65,"_",E65,"_",F65,"_",G65,"_",H65)</f>
        <v>TCM462_A442_sendExpedited_Invalid_forExistingCase_bizRul_n</v>
      </c>
      <c r="L65" s="7" t="s">
        <v>4125</v>
      </c>
      <c r="M65" s="7" t="s">
        <v>3285</v>
      </c>
      <c r="N65" s="7"/>
      <c r="O65" s="7" t="s">
        <v>4038</v>
      </c>
    </row>
    <row r="66" spans="1:17" s="128" customFormat="1" ht="18" customHeight="1" x14ac:dyDescent="0.2">
      <c r="B66" s="128" t="s">
        <v>4056</v>
      </c>
      <c r="C66" s="128" t="s">
        <v>136</v>
      </c>
      <c r="D66" s="128">
        <v>92</v>
      </c>
      <c r="E66" s="128" t="s">
        <v>4057</v>
      </c>
      <c r="F66" s="141" t="s">
        <v>4052</v>
      </c>
      <c r="G66" s="129" t="s">
        <v>4042</v>
      </c>
      <c r="H66" s="146" t="s">
        <v>2</v>
      </c>
      <c r="I66" s="130" t="s">
        <v>4060</v>
      </c>
      <c r="J66" s="143" t="s">
        <v>4061</v>
      </c>
      <c r="K66" s="145" t="str">
        <f>CONCATENATE(B66,"_",C66,"_",E66,"_",F66,"_",G66,"_",H66)</f>
        <v>TCM463_A442_sendExpedited_forNonExistCase_bizRul_p</v>
      </c>
      <c r="L66" s="7" t="s">
        <v>4126</v>
      </c>
      <c r="M66" s="7" t="s">
        <v>3285</v>
      </c>
      <c r="N66" s="7"/>
      <c r="O66" s="7" t="s">
        <v>4038</v>
      </c>
    </row>
    <row r="67" spans="1:17" s="128" customFormat="1" ht="18" customHeight="1" x14ac:dyDescent="0.2">
      <c r="B67" s="128" t="s">
        <v>4062</v>
      </c>
      <c r="C67" s="128" t="s">
        <v>136</v>
      </c>
      <c r="D67" s="128">
        <v>92</v>
      </c>
      <c r="E67" s="128" t="s">
        <v>4033</v>
      </c>
      <c r="F67" s="128" t="s">
        <v>27</v>
      </c>
      <c r="G67" s="129" t="s">
        <v>4042</v>
      </c>
      <c r="H67" s="146" t="s">
        <v>2</v>
      </c>
      <c r="I67" s="128" t="s">
        <v>4034</v>
      </c>
      <c r="J67" s="141" t="s">
        <v>146</v>
      </c>
      <c r="K67" s="145" t="str">
        <f>CONCATENATE(B67,"_",C67,"_",E67,"_",F67,"_",G67,"_",H67)</f>
        <v>TCM464_A442_firstsubPeriodic_valid_bizRul_p</v>
      </c>
      <c r="L67" s="7" t="s">
        <v>4127</v>
      </c>
      <c r="M67" s="7" t="s">
        <v>3285</v>
      </c>
      <c r="N67" s="7"/>
      <c r="O67" s="128" t="s">
        <v>4037</v>
      </c>
    </row>
    <row r="68" spans="1:17" s="128" customFormat="1" ht="18" customHeight="1" x14ac:dyDescent="0.2">
      <c r="B68" s="128" t="s">
        <v>4063</v>
      </c>
      <c r="C68" s="128" t="s">
        <v>136</v>
      </c>
      <c r="D68" s="128">
        <v>92</v>
      </c>
      <c r="E68" s="128" t="s">
        <v>4065</v>
      </c>
      <c r="F68" s="128" t="s">
        <v>4058</v>
      </c>
      <c r="G68" s="129" t="s">
        <v>4042</v>
      </c>
      <c r="H68" s="146" t="s">
        <v>3</v>
      </c>
      <c r="I68" s="130" t="s">
        <v>4068</v>
      </c>
      <c r="J68" s="143" t="s">
        <v>4069</v>
      </c>
      <c r="K68" s="145" t="str">
        <f>CONCATENATE(B68,"_",C68,"_",E68,"_",F68,"_",G68,"_",H68)</f>
        <v>TCM465_A442_sendOthers_Invalid_forExistingCase_bizRul_n</v>
      </c>
      <c r="L68" s="7" t="s">
        <v>4128</v>
      </c>
      <c r="M68" s="7" t="s">
        <v>3285</v>
      </c>
      <c r="N68" s="7"/>
      <c r="O68" s="7" t="s">
        <v>4038</v>
      </c>
    </row>
    <row r="69" spans="1:17" s="128" customFormat="1" ht="18" customHeight="1" x14ac:dyDescent="0.2">
      <c r="B69" s="128" t="s">
        <v>4064</v>
      </c>
      <c r="C69" s="128" t="s">
        <v>136</v>
      </c>
      <c r="D69" s="128">
        <v>92</v>
      </c>
      <c r="E69" s="128" t="s">
        <v>4066</v>
      </c>
      <c r="F69" s="141" t="s">
        <v>4052</v>
      </c>
      <c r="G69" s="129" t="s">
        <v>4042</v>
      </c>
      <c r="H69" s="146" t="s">
        <v>2</v>
      </c>
      <c r="I69" s="130" t="s">
        <v>4067</v>
      </c>
      <c r="J69" s="143" t="s">
        <v>4069</v>
      </c>
      <c r="K69" s="145" t="str">
        <f>CONCATENATE(B69,"_",C69,"_",E69,"_",F69,"_",G69,"_",H69)</f>
        <v>TCM466_A442_sendOther_forNonExistCase_bizRul_p</v>
      </c>
      <c r="L69" s="7" t="s">
        <v>4129</v>
      </c>
      <c r="M69" s="7" t="s">
        <v>3285</v>
      </c>
      <c r="N69" s="7"/>
      <c r="O69" s="7" t="s">
        <v>4038</v>
      </c>
    </row>
    <row r="70" spans="1:17" s="106" customFormat="1" ht="18" customHeight="1" x14ac:dyDescent="0.2">
      <c r="A70" s="75"/>
      <c r="B70" s="106" t="s">
        <v>3006</v>
      </c>
      <c r="C70" s="113" t="s">
        <v>97</v>
      </c>
      <c r="D70" s="113"/>
      <c r="E70" s="113" t="s">
        <v>22</v>
      </c>
      <c r="F70" s="107" t="s">
        <v>31</v>
      </c>
      <c r="G70" s="108" t="s">
        <v>121</v>
      </c>
      <c r="H70" s="107" t="s">
        <v>2</v>
      </c>
      <c r="I70" s="109" t="s">
        <v>145</v>
      </c>
      <c r="J70" s="114" t="s">
        <v>120</v>
      </c>
      <c r="K70" s="107" t="str">
        <f t="shared" si="0"/>
        <v>TCM46_A443_TypeOfInfoCode_null_optional_p</v>
      </c>
      <c r="L70" s="107" t="s">
        <v>3918</v>
      </c>
      <c r="M70" s="107" t="s">
        <v>3285</v>
      </c>
      <c r="N70" s="107" t="s">
        <v>4168</v>
      </c>
      <c r="O70" s="107"/>
      <c r="Q70" s="117"/>
    </row>
    <row r="71" spans="1:17" s="128" customFormat="1" ht="18" customHeight="1" x14ac:dyDescent="0.2">
      <c r="B71" s="128" t="s">
        <v>4712</v>
      </c>
      <c r="C71" s="128" t="s">
        <v>68</v>
      </c>
      <c r="D71" s="128">
        <v>90</v>
      </c>
      <c r="E71" s="142" t="s">
        <v>229</v>
      </c>
      <c r="F71" s="7" t="s">
        <v>31</v>
      </c>
      <c r="G71" s="129" t="s">
        <v>28</v>
      </c>
      <c r="H71" s="7" t="s">
        <v>3</v>
      </c>
      <c r="I71" s="130" t="s">
        <v>145</v>
      </c>
      <c r="J71" s="143" t="s">
        <v>65</v>
      </c>
      <c r="K71" s="7" t="s">
        <v>4008</v>
      </c>
      <c r="L71" s="126" t="s">
        <v>4786</v>
      </c>
      <c r="M71" s="126" t="s">
        <v>3285</v>
      </c>
      <c r="N71" s="126" t="s">
        <v>4769</v>
      </c>
      <c r="O71" s="7"/>
      <c r="Q71" s="144"/>
    </row>
    <row r="72" spans="1:17" s="106" customFormat="1" ht="18" customHeight="1" x14ac:dyDescent="0.2">
      <c r="A72" s="106" t="s">
        <v>3672</v>
      </c>
      <c r="B72" s="106" t="s">
        <v>4713</v>
      </c>
      <c r="C72" s="106" t="s">
        <v>132</v>
      </c>
      <c r="D72" s="106">
        <v>77</v>
      </c>
      <c r="E72" s="107" t="s">
        <v>51</v>
      </c>
      <c r="F72" s="107" t="s">
        <v>4715</v>
      </c>
      <c r="G72" s="108" t="s">
        <v>28</v>
      </c>
      <c r="H72" s="107" t="s">
        <v>3</v>
      </c>
      <c r="I72" s="109" t="s">
        <v>4717</v>
      </c>
      <c r="J72" s="109"/>
      <c r="K72" s="74" t="str">
        <f>CONCATENATE(B72,"_",C72,"_",D72,"_",E72,"_",F72,"_",G72,"_",H72)</f>
        <v>T48_A41_77_caseid_CountryCodeLookupFailed_mandatory_n</v>
      </c>
      <c r="L72" s="118" t="s">
        <v>4716</v>
      </c>
      <c r="M72" s="118" t="s">
        <v>4131</v>
      </c>
      <c r="N72" s="111"/>
      <c r="O72" s="107"/>
    </row>
    <row r="73" spans="1:17" ht="18" customHeight="1" x14ac:dyDescent="0.25">
      <c r="A73" s="75"/>
      <c r="B73" s="2" t="s">
        <v>3007</v>
      </c>
      <c r="C73" s="2" t="s">
        <v>74</v>
      </c>
      <c r="E73" s="2" t="s">
        <v>14</v>
      </c>
      <c r="F73" s="2" t="s">
        <v>170</v>
      </c>
      <c r="G73" s="2" t="s">
        <v>168</v>
      </c>
      <c r="H73" s="2" t="s">
        <v>2</v>
      </c>
      <c r="I73" s="2" t="s">
        <v>169</v>
      </c>
      <c r="K73" s="16" t="s">
        <v>4291</v>
      </c>
      <c r="L73" s="126" t="s">
        <v>4291</v>
      </c>
      <c r="M73" s="16" t="s">
        <v>4130</v>
      </c>
      <c r="N73" s="12" t="s">
        <v>4293</v>
      </c>
      <c r="O73" s="74"/>
    </row>
    <row r="74" spans="1:17" ht="18" customHeight="1" x14ac:dyDescent="0.25">
      <c r="A74" s="75"/>
      <c r="B74" s="2" t="s">
        <v>3008</v>
      </c>
      <c r="C74" s="2" t="s">
        <v>74</v>
      </c>
      <c r="E74" s="2" t="s">
        <v>14</v>
      </c>
      <c r="F74" s="2" t="s">
        <v>4604</v>
      </c>
      <c r="G74" s="2" t="s">
        <v>168</v>
      </c>
      <c r="H74" s="2" t="s">
        <v>2</v>
      </c>
      <c r="I74" s="2" t="s">
        <v>4605</v>
      </c>
      <c r="K74" s="16" t="s">
        <v>4292</v>
      </c>
      <c r="L74" s="126" t="s">
        <v>4292</v>
      </c>
      <c r="N74" s="12" t="s">
        <v>4293</v>
      </c>
    </row>
    <row r="75" spans="1:17" ht="18" customHeight="1" x14ac:dyDescent="0.25">
      <c r="A75" s="75"/>
      <c r="B75" s="2" t="s">
        <v>3009</v>
      </c>
      <c r="C75" s="2" t="s">
        <v>74</v>
      </c>
      <c r="E75" s="2" t="s">
        <v>14</v>
      </c>
      <c r="F75" s="2" t="s">
        <v>4604</v>
      </c>
      <c r="G75" s="2" t="s">
        <v>168</v>
      </c>
      <c r="H75" s="2" t="s">
        <v>2</v>
      </c>
      <c r="I75" s="2" t="s">
        <v>4605</v>
      </c>
      <c r="K75" s="16" t="s">
        <v>4292</v>
      </c>
      <c r="L75" s="126" t="s">
        <v>4292</v>
      </c>
    </row>
    <row r="76" spans="1:17" ht="18" customHeight="1" x14ac:dyDescent="0.25">
      <c r="A76" s="75"/>
      <c r="B76" s="2" t="s">
        <v>4707</v>
      </c>
      <c r="E76" s="2" t="s">
        <v>4708</v>
      </c>
      <c r="I76" s="2" t="s">
        <v>4709</v>
      </c>
    </row>
    <row r="77" spans="1:17" ht="18" customHeight="1" x14ac:dyDescent="0.25">
      <c r="A77" s="75"/>
      <c r="B77" s="2" t="s">
        <v>4707</v>
      </c>
      <c r="E77" s="2" t="s">
        <v>4708</v>
      </c>
      <c r="I77" s="2" t="s">
        <v>4709</v>
      </c>
    </row>
    <row r="78" spans="1:17" ht="18" customHeight="1" x14ac:dyDescent="0.2">
      <c r="B78" s="83" t="s">
        <v>4710</v>
      </c>
      <c r="C78" s="84" t="s">
        <v>132</v>
      </c>
      <c r="D78" s="84">
        <v>77</v>
      </c>
      <c r="E78" s="84" t="s">
        <v>51</v>
      </c>
      <c r="F78" s="84" t="s">
        <v>4718</v>
      </c>
      <c r="G78" s="84" t="s">
        <v>685</v>
      </c>
      <c r="H78" s="84" t="s">
        <v>2</v>
      </c>
      <c r="I78" s="84" t="s">
        <v>4711</v>
      </c>
      <c r="J78" s="84" t="s">
        <v>4721</v>
      </c>
      <c r="K78" s="74" t="str">
        <f>CONCATENATE(B78,"_",C78,"_",D78,"_",E78,"_",F78,"_",G78,"_",H78)</f>
        <v>T53_A41_77_caseid_ValidCntryCode_bizrul_p</v>
      </c>
      <c r="L78" s="74" t="s">
        <v>4714</v>
      </c>
    </row>
    <row r="79" spans="1:17" s="121" customFormat="1" ht="18" customHeight="1" x14ac:dyDescent="0.25">
      <c r="B79" s="128" t="s">
        <v>3259</v>
      </c>
      <c r="C79" s="128" t="s">
        <v>132</v>
      </c>
      <c r="D79" s="128">
        <v>77</v>
      </c>
      <c r="E79" s="7" t="s">
        <v>51</v>
      </c>
      <c r="F79" s="7" t="s">
        <v>197</v>
      </c>
      <c r="G79" s="129" t="s">
        <v>147</v>
      </c>
      <c r="H79" s="7" t="s">
        <v>2</v>
      </c>
      <c r="I79" s="130" t="s">
        <v>171</v>
      </c>
      <c r="J79" s="130" t="s">
        <v>52</v>
      </c>
      <c r="K79" s="7" t="str">
        <f t="shared" ref="K79:K86" si="1">CONCATENATE(B79,"_",C79,"_",D79,"_",E79,"_",F79,"_",G79,"_",H79)</f>
        <v>TCB77_A41_77_caseid_validcountry_USA_p</v>
      </c>
      <c r="L79" s="7" t="s">
        <v>3214</v>
      </c>
      <c r="M79" s="7" t="s">
        <v>3285</v>
      </c>
      <c r="N79" s="131" t="s">
        <v>4723</v>
      </c>
    </row>
    <row r="80" spans="1:17" s="121" customFormat="1" ht="18" customHeight="1" x14ac:dyDescent="0.25">
      <c r="B80" s="128" t="s">
        <v>3260</v>
      </c>
      <c r="C80" s="128" t="s">
        <v>132</v>
      </c>
      <c r="D80" s="128">
        <v>77</v>
      </c>
      <c r="E80" s="7" t="s">
        <v>51</v>
      </c>
      <c r="F80" s="7" t="s">
        <v>196</v>
      </c>
      <c r="G80" s="129" t="s">
        <v>195</v>
      </c>
      <c r="H80" s="7" t="s">
        <v>2</v>
      </c>
      <c r="I80" s="130" t="s">
        <v>171</v>
      </c>
      <c r="J80" s="130" t="s">
        <v>194</v>
      </c>
      <c r="K80" s="7" t="str">
        <f t="shared" si="1"/>
        <v>TCB79_A41_77_caseid_invalidcountry_USS_p</v>
      </c>
      <c r="L80" s="7" t="s">
        <v>3215</v>
      </c>
      <c r="M80" s="7" t="s">
        <v>3285</v>
      </c>
      <c r="N80" s="131" t="s">
        <v>4722</v>
      </c>
    </row>
    <row r="81" spans="1:15" s="121" customFormat="1" ht="18" customHeight="1" x14ac:dyDescent="0.25">
      <c r="B81" s="128" t="s">
        <v>3261</v>
      </c>
      <c r="C81" s="128" t="s">
        <v>132</v>
      </c>
      <c r="D81" s="128">
        <v>77</v>
      </c>
      <c r="E81" s="7" t="s">
        <v>51</v>
      </c>
      <c r="F81" s="7" t="s">
        <v>172</v>
      </c>
      <c r="G81" s="129" t="s">
        <v>173</v>
      </c>
      <c r="H81" s="7" t="s">
        <v>3</v>
      </c>
      <c r="I81" s="130" t="s">
        <v>207</v>
      </c>
      <c r="J81" s="130" t="s">
        <v>174</v>
      </c>
      <c r="K81" s="7" t="str">
        <f t="shared" si="1"/>
        <v>TCB81_A41_77_caseid_countrycodeforthchar_withoutsymbol_n</v>
      </c>
      <c r="L81" s="7" t="s">
        <v>3216</v>
      </c>
      <c r="M81" s="7" t="s">
        <v>3285</v>
      </c>
      <c r="N81" s="131" t="s">
        <v>4724</v>
      </c>
    </row>
    <row r="82" spans="1:15" s="121" customFormat="1" ht="18" customHeight="1" x14ac:dyDescent="0.25">
      <c r="B82" s="128" t="s">
        <v>3262</v>
      </c>
      <c r="C82" s="128" t="s">
        <v>132</v>
      </c>
      <c r="D82" s="128">
        <v>78</v>
      </c>
      <c r="E82" s="7" t="s">
        <v>51</v>
      </c>
      <c r="F82" s="7" t="s">
        <v>172</v>
      </c>
      <c r="G82" s="129" t="s">
        <v>176</v>
      </c>
      <c r="H82" s="7" t="s">
        <v>3</v>
      </c>
      <c r="I82" s="130" t="s">
        <v>205</v>
      </c>
      <c r="J82" s="130" t="s">
        <v>175</v>
      </c>
      <c r="K82" s="7" t="str">
        <f t="shared" si="1"/>
        <v>TCB82_A41_78_caseid_countrycodeforthchar_diffSymb_n</v>
      </c>
      <c r="L82" s="7" t="s">
        <v>3217</v>
      </c>
      <c r="M82" s="7" t="s">
        <v>3285</v>
      </c>
      <c r="N82" s="131" t="s">
        <v>4724</v>
      </c>
    </row>
    <row r="83" spans="1:15" s="121" customFormat="1" ht="18" customHeight="1" x14ac:dyDescent="0.25">
      <c r="B83" s="128" t="s">
        <v>3263</v>
      </c>
      <c r="C83" s="128" t="s">
        <v>132</v>
      </c>
      <c r="D83" s="128">
        <v>78</v>
      </c>
      <c r="E83" s="7" t="s">
        <v>51</v>
      </c>
      <c r="F83" s="7" t="s">
        <v>172</v>
      </c>
      <c r="G83" s="129" t="s">
        <v>176</v>
      </c>
      <c r="H83" s="7" t="s">
        <v>3</v>
      </c>
      <c r="I83" s="130" t="s">
        <v>204</v>
      </c>
      <c r="J83" s="130" t="s">
        <v>177</v>
      </c>
      <c r="K83" s="7" t="str">
        <f t="shared" si="1"/>
        <v>TCB83_A41_78_caseid_countrycodeforthchar_diffSymb_n</v>
      </c>
      <c r="L83" s="7" t="s">
        <v>3218</v>
      </c>
      <c r="M83" s="7" t="s">
        <v>3285</v>
      </c>
      <c r="N83" s="131" t="s">
        <v>4724</v>
      </c>
    </row>
    <row r="84" spans="1:15" s="121" customFormat="1" ht="18" customHeight="1" x14ac:dyDescent="0.25">
      <c r="B84" s="128" t="s">
        <v>3264</v>
      </c>
      <c r="C84" s="128" t="s">
        <v>132</v>
      </c>
      <c r="D84" s="128">
        <v>78</v>
      </c>
      <c r="E84" s="7" t="s">
        <v>51</v>
      </c>
      <c r="F84" s="7" t="s">
        <v>181</v>
      </c>
      <c r="G84" s="129" t="s">
        <v>173</v>
      </c>
      <c r="H84" s="7" t="s">
        <v>3</v>
      </c>
      <c r="I84" s="130" t="s">
        <v>206</v>
      </c>
      <c r="J84" s="130" t="s">
        <v>178</v>
      </c>
      <c r="K84" s="7" t="str">
        <f t="shared" si="1"/>
        <v>TCB84_A41_78_caseid_countrycode13thchar_withoutsymbol_n</v>
      </c>
      <c r="L84" s="7" t="s">
        <v>3219</v>
      </c>
      <c r="M84" s="7" t="s">
        <v>3285</v>
      </c>
      <c r="N84" s="131" t="s">
        <v>4724</v>
      </c>
    </row>
    <row r="85" spans="1:15" s="121" customFormat="1" ht="18" customHeight="1" x14ac:dyDescent="0.25">
      <c r="B85" s="128" t="s">
        <v>3265</v>
      </c>
      <c r="C85" s="128" t="s">
        <v>132</v>
      </c>
      <c r="D85" s="128">
        <v>78</v>
      </c>
      <c r="E85" s="7" t="s">
        <v>51</v>
      </c>
      <c r="F85" s="7" t="s">
        <v>181</v>
      </c>
      <c r="G85" s="129" t="s">
        <v>176</v>
      </c>
      <c r="H85" s="7" t="s">
        <v>3</v>
      </c>
      <c r="I85" s="130" t="s">
        <v>4719</v>
      </c>
      <c r="J85" s="130" t="s">
        <v>179</v>
      </c>
      <c r="K85" s="7" t="str">
        <f t="shared" si="1"/>
        <v>TCB85_A41_78_caseid_countrycode13thchar_diffSymb_n</v>
      </c>
      <c r="L85" s="7" t="s">
        <v>3220</v>
      </c>
      <c r="M85" s="7" t="s">
        <v>3285</v>
      </c>
      <c r="N85" s="131" t="s">
        <v>4724</v>
      </c>
    </row>
    <row r="86" spans="1:15" s="121" customFormat="1" ht="18" customHeight="1" x14ac:dyDescent="0.25">
      <c r="B86" s="128" t="s">
        <v>3266</v>
      </c>
      <c r="C86" s="128" t="s">
        <v>132</v>
      </c>
      <c r="D86" s="128">
        <v>78</v>
      </c>
      <c r="E86" s="7" t="s">
        <v>51</v>
      </c>
      <c r="F86" s="7" t="s">
        <v>181</v>
      </c>
      <c r="G86" s="129" t="s">
        <v>176</v>
      </c>
      <c r="H86" s="7" t="s">
        <v>3</v>
      </c>
      <c r="I86" s="130" t="s">
        <v>4720</v>
      </c>
      <c r="J86" s="130" t="s">
        <v>180</v>
      </c>
      <c r="K86" s="7" t="str">
        <f t="shared" si="1"/>
        <v>TCB86_A41_78_caseid_countrycode13thchar_diffSymb_n</v>
      </c>
      <c r="L86" s="7" t="s">
        <v>3221</v>
      </c>
      <c r="M86" s="7" t="s">
        <v>3285</v>
      </c>
      <c r="N86" s="131" t="s">
        <v>4724</v>
      </c>
    </row>
    <row r="87" spans="1:15" s="128" customFormat="1" ht="18" customHeight="1" x14ac:dyDescent="0.25">
      <c r="A87" s="121"/>
      <c r="B87" s="128" t="s">
        <v>3267</v>
      </c>
      <c r="C87" s="128" t="s">
        <v>132</v>
      </c>
      <c r="D87" s="128">
        <v>76</v>
      </c>
      <c r="E87" s="7" t="s">
        <v>51</v>
      </c>
      <c r="F87" s="7" t="s">
        <v>4728</v>
      </c>
      <c r="G87" s="129" t="s">
        <v>176</v>
      </c>
      <c r="H87" s="7" t="s">
        <v>3</v>
      </c>
      <c r="I87" s="130" t="s">
        <v>4727</v>
      </c>
      <c r="J87" s="130" t="s">
        <v>4726</v>
      </c>
      <c r="K87" s="7" t="str">
        <f>CONCATENATE(B87,"_",C87,"_",D87,"_",E87,"_",F87,"_",G87,"_",H87)</f>
        <v>TCB87_A41_76_caseid_morethan60chars_diffSymb_n</v>
      </c>
      <c r="L87" s="7" t="s">
        <v>4729</v>
      </c>
      <c r="M87" s="7" t="s">
        <v>3285</v>
      </c>
      <c r="N87" s="132" t="s">
        <v>4725</v>
      </c>
      <c r="O87" s="132"/>
    </row>
    <row r="88" spans="1:15" s="121" customFormat="1" ht="18" customHeight="1" x14ac:dyDescent="0.25">
      <c r="B88" s="128" t="s">
        <v>3267</v>
      </c>
      <c r="C88" s="128" t="s">
        <v>133</v>
      </c>
      <c r="D88" s="128">
        <v>83</v>
      </c>
      <c r="E88" s="7" t="s">
        <v>20</v>
      </c>
      <c r="F88" s="7" t="s">
        <v>27</v>
      </c>
      <c r="G88" s="129" t="s">
        <v>185</v>
      </c>
      <c r="H88" s="7" t="s">
        <v>2</v>
      </c>
      <c r="I88" s="130" t="s">
        <v>203</v>
      </c>
      <c r="J88" s="130" t="s">
        <v>54</v>
      </c>
      <c r="K88" s="7" t="str">
        <f t="shared" ref="K88:K99" si="2">CONCATENATE(B88,"_",C88,"_",D88,"_",E88,"_",F88,"_",G88,"_",H88)</f>
        <v>TCB87_A42_83_OriginalReceiveDate_valid_YYYYMMDD_p</v>
      </c>
      <c r="L88" s="7" t="s">
        <v>3222</v>
      </c>
      <c r="M88" s="7" t="s">
        <v>3285</v>
      </c>
      <c r="N88" s="121" t="s">
        <v>27</v>
      </c>
      <c r="O88" s="124" t="s">
        <v>4737</v>
      </c>
    </row>
    <row r="89" spans="1:15" s="124" customFormat="1" ht="18" customHeight="1" x14ac:dyDescent="0.25">
      <c r="B89" s="99" t="s">
        <v>3268</v>
      </c>
      <c r="C89" s="99" t="s">
        <v>133</v>
      </c>
      <c r="D89" s="99">
        <v>83</v>
      </c>
      <c r="E89" s="101" t="s">
        <v>20</v>
      </c>
      <c r="F89" s="101" t="s">
        <v>182</v>
      </c>
      <c r="G89" s="102" t="s">
        <v>184</v>
      </c>
      <c r="H89" s="101" t="s">
        <v>3</v>
      </c>
      <c r="I89" s="103" t="s">
        <v>202</v>
      </c>
      <c r="J89" s="103" t="s">
        <v>183</v>
      </c>
      <c r="K89" s="101" t="str">
        <f t="shared" si="2"/>
        <v>TCB88_A42_83_OriginalReceiveDate_invalidformat_YYYYDDMM_n</v>
      </c>
      <c r="L89" s="101" t="s">
        <v>3223</v>
      </c>
      <c r="M89" s="101" t="s">
        <v>3285</v>
      </c>
      <c r="N89" s="124" t="s">
        <v>4174</v>
      </c>
      <c r="O89" s="124" t="s">
        <v>4737</v>
      </c>
    </row>
    <row r="90" spans="1:15" s="124" customFormat="1" ht="18" customHeight="1" x14ac:dyDescent="0.25">
      <c r="B90" s="99" t="s">
        <v>3269</v>
      </c>
      <c r="C90" s="99" t="s">
        <v>133</v>
      </c>
      <c r="D90" s="99">
        <v>83</v>
      </c>
      <c r="E90" s="101" t="s">
        <v>20</v>
      </c>
      <c r="F90" s="101" t="s">
        <v>182</v>
      </c>
      <c r="G90" s="102" t="s">
        <v>187</v>
      </c>
      <c r="H90" s="101" t="s">
        <v>3</v>
      </c>
      <c r="I90" s="103" t="s">
        <v>202</v>
      </c>
      <c r="J90" s="103" t="s">
        <v>186</v>
      </c>
      <c r="K90" s="101" t="str">
        <f t="shared" si="2"/>
        <v>TCB89_A42_83_OriginalReceiveDate_invalidformat_YYYY_n</v>
      </c>
      <c r="L90" s="101" t="s">
        <v>3224</v>
      </c>
      <c r="M90" s="101" t="s">
        <v>3285</v>
      </c>
      <c r="N90" s="124" t="s">
        <v>4174</v>
      </c>
      <c r="O90" s="124" t="s">
        <v>4737</v>
      </c>
    </row>
    <row r="91" spans="1:15" s="124" customFormat="1" ht="18" customHeight="1" x14ac:dyDescent="0.25">
      <c r="B91" s="99" t="s">
        <v>3270</v>
      </c>
      <c r="C91" s="99" t="s">
        <v>133</v>
      </c>
      <c r="D91" s="99">
        <v>83</v>
      </c>
      <c r="E91" s="101" t="s">
        <v>20</v>
      </c>
      <c r="F91" s="101" t="s">
        <v>182</v>
      </c>
      <c r="G91" s="102" t="s">
        <v>188</v>
      </c>
      <c r="H91" s="101" t="s">
        <v>3</v>
      </c>
      <c r="I91" s="103" t="s">
        <v>202</v>
      </c>
      <c r="J91" s="103" t="s">
        <v>189</v>
      </c>
      <c r="K91" s="101" t="str">
        <f t="shared" si="2"/>
        <v>TCB90_A42_83_OriginalReceiveDate_invalidformat_YYMMDD_n</v>
      </c>
      <c r="L91" s="101" t="s">
        <v>3225</v>
      </c>
      <c r="M91" s="101" t="s">
        <v>3285</v>
      </c>
      <c r="N91" s="124" t="s">
        <v>4174</v>
      </c>
      <c r="O91" s="124" t="s">
        <v>4737</v>
      </c>
    </row>
    <row r="92" spans="1:15" s="121" customFormat="1" ht="18" customHeight="1" x14ac:dyDescent="0.25">
      <c r="B92" s="128" t="s">
        <v>3271</v>
      </c>
      <c r="C92" s="128" t="s">
        <v>133</v>
      </c>
      <c r="D92" s="128">
        <v>85</v>
      </c>
      <c r="E92" s="7" t="s">
        <v>20</v>
      </c>
      <c r="F92" s="7" t="s">
        <v>190</v>
      </c>
      <c r="G92" s="129" t="s">
        <v>192</v>
      </c>
      <c r="H92" s="7" t="s">
        <v>3</v>
      </c>
      <c r="I92" s="130" t="s">
        <v>201</v>
      </c>
      <c r="J92" s="130" t="s">
        <v>191</v>
      </c>
      <c r="K92" s="7" t="str">
        <f t="shared" si="2"/>
        <v>TCB91_A42_85_OriginalReceiveDate_futuredate_2022yr_n</v>
      </c>
      <c r="L92" s="7" t="s">
        <v>3226</v>
      </c>
      <c r="M92" s="7" t="s">
        <v>3285</v>
      </c>
      <c r="N92" s="121" t="s">
        <v>4735</v>
      </c>
      <c r="O92" s="124" t="s">
        <v>4737</v>
      </c>
    </row>
    <row r="93" spans="1:15" s="121" customFormat="1" ht="18" customHeight="1" x14ac:dyDescent="0.25">
      <c r="B93" s="128" t="s">
        <v>3272</v>
      </c>
      <c r="C93" s="128" t="s">
        <v>133</v>
      </c>
      <c r="D93" s="128">
        <v>84</v>
      </c>
      <c r="E93" s="7" t="s">
        <v>20</v>
      </c>
      <c r="F93" s="7" t="s">
        <v>198</v>
      </c>
      <c r="G93" s="129" t="s">
        <v>199</v>
      </c>
      <c r="H93" s="7" t="s">
        <v>3</v>
      </c>
      <c r="I93" s="130" t="s">
        <v>200</v>
      </c>
      <c r="J93" s="130" t="s">
        <v>193</v>
      </c>
      <c r="K93" s="7" t="str">
        <f t="shared" si="2"/>
        <v>TCB92_A42_84_OriginalReceiveDate_todaysdate_todaydt_n</v>
      </c>
      <c r="L93" s="7" t="s">
        <v>3227</v>
      </c>
      <c r="M93" s="7" t="s">
        <v>3285</v>
      </c>
      <c r="N93" s="121" t="s">
        <v>4736</v>
      </c>
      <c r="O93" s="124" t="s">
        <v>4737</v>
      </c>
    </row>
    <row r="94" spans="1:15" s="121" customFormat="1" ht="18" customHeight="1" x14ac:dyDescent="0.25">
      <c r="B94" s="128" t="s">
        <v>3273</v>
      </c>
      <c r="C94" s="128" t="s">
        <v>133</v>
      </c>
      <c r="D94" s="128">
        <v>86</v>
      </c>
      <c r="E94" s="7" t="s">
        <v>210</v>
      </c>
      <c r="F94" s="7" t="s">
        <v>222</v>
      </c>
      <c r="G94" s="129" t="s">
        <v>218</v>
      </c>
      <c r="H94" s="7" t="s">
        <v>2</v>
      </c>
      <c r="I94" s="134" t="s">
        <v>209</v>
      </c>
      <c r="J94" s="130" t="s">
        <v>208</v>
      </c>
      <c r="K94" s="7" t="str">
        <f t="shared" si="2"/>
        <v>TCB93_A42_86_OrigRecDt_ShldLessthanAEDt_118_GrtToAEDt_p</v>
      </c>
      <c r="L94" s="7" t="s">
        <v>3228</v>
      </c>
      <c r="M94" s="7" t="s">
        <v>3285</v>
      </c>
      <c r="N94" s="121" t="s">
        <v>27</v>
      </c>
      <c r="O94" s="124" t="s">
        <v>4737</v>
      </c>
    </row>
    <row r="95" spans="1:15" s="121" customFormat="1" ht="18" customHeight="1" x14ac:dyDescent="0.25">
      <c r="B95" s="133" t="s">
        <v>3274</v>
      </c>
      <c r="C95" s="128" t="s">
        <v>133</v>
      </c>
      <c r="D95" s="128">
        <v>86</v>
      </c>
      <c r="E95" s="7" t="s">
        <v>210</v>
      </c>
      <c r="F95" s="7" t="s">
        <v>222</v>
      </c>
      <c r="G95" s="129" t="s">
        <v>217</v>
      </c>
      <c r="H95" s="7" t="s">
        <v>2</v>
      </c>
      <c r="I95" s="134" t="s">
        <v>211</v>
      </c>
      <c r="J95" s="130" t="s">
        <v>212</v>
      </c>
      <c r="K95" s="7" t="str">
        <f t="shared" si="2"/>
        <v>TCB94_A42_86_OrigRecDt_ShldLessthanAEDt_118_eqlAEDate_p</v>
      </c>
      <c r="L95" s="7" t="s">
        <v>3229</v>
      </c>
      <c r="M95" s="7" t="s">
        <v>3285</v>
      </c>
      <c r="N95" s="121" t="s">
        <v>27</v>
      </c>
      <c r="O95" s="124" t="s">
        <v>4737</v>
      </c>
    </row>
    <row r="96" spans="1:15" s="121" customFormat="1" ht="18" customHeight="1" x14ac:dyDescent="0.25">
      <c r="B96" s="128" t="s">
        <v>3275</v>
      </c>
      <c r="C96" s="128" t="s">
        <v>133</v>
      </c>
      <c r="D96" s="128">
        <v>86</v>
      </c>
      <c r="E96" s="7" t="s">
        <v>210</v>
      </c>
      <c r="F96" s="7" t="s">
        <v>222</v>
      </c>
      <c r="G96" s="129" t="s">
        <v>219</v>
      </c>
      <c r="H96" s="7" t="s">
        <v>3</v>
      </c>
      <c r="I96" s="134" t="s">
        <v>213</v>
      </c>
      <c r="J96" s="130" t="s">
        <v>214</v>
      </c>
      <c r="K96" s="7" t="str">
        <f t="shared" si="2"/>
        <v>TCB95_A42_86_OrigRecDt_ShldLessthanAEDt_118_dtLesAEdt_n</v>
      </c>
      <c r="L96" s="7" t="s">
        <v>3230</v>
      </c>
      <c r="M96" s="7" t="s">
        <v>3285</v>
      </c>
      <c r="N96" s="121" t="s">
        <v>4734</v>
      </c>
      <c r="O96" s="124" t="s">
        <v>4737</v>
      </c>
    </row>
    <row r="97" spans="1:15" s="121" customFormat="1" ht="18" customHeight="1" x14ac:dyDescent="0.25">
      <c r="B97" s="128" t="s">
        <v>3276</v>
      </c>
      <c r="C97" s="128" t="s">
        <v>133</v>
      </c>
      <c r="D97" s="128">
        <v>86</v>
      </c>
      <c r="E97" s="7" t="s">
        <v>210</v>
      </c>
      <c r="F97" s="7" t="s">
        <v>222</v>
      </c>
      <c r="G97" s="129" t="s">
        <v>220</v>
      </c>
      <c r="H97" s="7" t="s">
        <v>3</v>
      </c>
      <c r="I97" s="134" t="s">
        <v>216</v>
      </c>
      <c r="J97" s="130" t="s">
        <v>215</v>
      </c>
      <c r="K97" s="7" t="str">
        <f t="shared" si="2"/>
        <v>TCB96_A42_86_OrigRecDt_ShldLessthanAEDt_118_MonthLesAEdt_n</v>
      </c>
      <c r="L97" s="7" t="s">
        <v>3231</v>
      </c>
      <c r="M97" s="7" t="s">
        <v>3285</v>
      </c>
      <c r="N97" s="121" t="s">
        <v>4734</v>
      </c>
      <c r="O97" s="124" t="s">
        <v>4737</v>
      </c>
    </row>
    <row r="98" spans="1:15" s="121" customFormat="1" ht="18" customHeight="1" x14ac:dyDescent="0.25">
      <c r="B98" s="128" t="s">
        <v>3277</v>
      </c>
      <c r="C98" s="128" t="s">
        <v>133</v>
      </c>
      <c r="D98" s="128">
        <v>86</v>
      </c>
      <c r="E98" s="7" t="s">
        <v>210</v>
      </c>
      <c r="F98" s="7" t="s">
        <v>222</v>
      </c>
      <c r="G98" s="129" t="s">
        <v>221</v>
      </c>
      <c r="H98" s="7" t="s">
        <v>3</v>
      </c>
      <c r="I98" s="134" t="s">
        <v>4732</v>
      </c>
      <c r="J98" s="130" t="s">
        <v>4733</v>
      </c>
      <c r="K98" s="7" t="str">
        <f t="shared" si="2"/>
        <v>TCB97_A42_86_OrigRecDt_ShldLessthanAEDt_118_YearLesAEdt_n</v>
      </c>
      <c r="L98" s="7" t="s">
        <v>3232</v>
      </c>
      <c r="M98" s="7" t="s">
        <v>3285</v>
      </c>
      <c r="N98" s="121" t="s">
        <v>4734</v>
      </c>
      <c r="O98" s="124" t="s">
        <v>4737</v>
      </c>
    </row>
    <row r="99" spans="1:15" s="124" customFormat="1" ht="18" customHeight="1" x14ac:dyDescent="0.25">
      <c r="B99" s="99" t="s">
        <v>3277</v>
      </c>
      <c r="C99" s="99" t="s">
        <v>133</v>
      </c>
      <c r="D99" s="99">
        <v>82</v>
      </c>
      <c r="E99" s="101" t="s">
        <v>20</v>
      </c>
      <c r="F99" s="101" t="s">
        <v>4731</v>
      </c>
      <c r="G99" s="102" t="s">
        <v>4022</v>
      </c>
      <c r="H99" s="101" t="s">
        <v>3</v>
      </c>
      <c r="I99" s="135" t="s">
        <v>4730</v>
      </c>
      <c r="J99" s="103" t="s">
        <v>55</v>
      </c>
      <c r="K99" s="101" t="str">
        <f t="shared" si="2"/>
        <v>TCB97_A42_82_OriginalReceiveDate_Null_mandatoryIF_n</v>
      </c>
      <c r="L99" s="101" t="s">
        <v>3917</v>
      </c>
      <c r="M99" s="101" t="s">
        <v>3285</v>
      </c>
      <c r="N99" s="124" t="s">
        <v>4174</v>
      </c>
      <c r="O99" s="124" t="s">
        <v>4737</v>
      </c>
    </row>
    <row r="100" spans="1:15" s="128" customFormat="1" ht="18" customHeight="1" x14ac:dyDescent="0.25">
      <c r="B100" s="121" t="s">
        <v>4770</v>
      </c>
      <c r="C100" s="140" t="s">
        <v>68</v>
      </c>
      <c r="D100" s="140">
        <v>93</v>
      </c>
      <c r="E100" s="140" t="s">
        <v>4753</v>
      </c>
      <c r="F100" s="7" t="s">
        <v>4761</v>
      </c>
      <c r="G100" s="7" t="s">
        <v>685</v>
      </c>
      <c r="H100" s="7" t="s">
        <v>3</v>
      </c>
      <c r="I100" s="128" t="s">
        <v>4762</v>
      </c>
      <c r="J100" s="7"/>
      <c r="K100" s="7" t="s">
        <v>4763</v>
      </c>
      <c r="L100" s="126" t="s">
        <v>4764</v>
      </c>
      <c r="M100" s="145" t="s">
        <v>3285</v>
      </c>
      <c r="N100" s="132" t="s">
        <v>4766</v>
      </c>
      <c r="O100" s="132"/>
    </row>
    <row r="101" spans="1:15" ht="18" customHeight="1" x14ac:dyDescent="0.25">
      <c r="A101" s="128"/>
      <c r="B101" s="121" t="s">
        <v>4771</v>
      </c>
      <c r="C101" s="140" t="s">
        <v>68</v>
      </c>
      <c r="D101" s="140">
        <v>316</v>
      </c>
      <c r="E101" s="140" t="s">
        <v>4753</v>
      </c>
      <c r="F101" s="7" t="s">
        <v>4772</v>
      </c>
      <c r="G101" s="7" t="s">
        <v>685</v>
      </c>
      <c r="H101" s="7" t="s">
        <v>3</v>
      </c>
      <c r="I101" s="128" t="s">
        <v>4773</v>
      </c>
      <c r="J101" s="7"/>
      <c r="K101" s="7" t="s">
        <v>4774</v>
      </c>
      <c r="L101" s="126" t="s">
        <v>4775</v>
      </c>
      <c r="M101" s="145" t="s">
        <v>3285</v>
      </c>
      <c r="N101" s="132" t="s">
        <v>4780</v>
      </c>
    </row>
    <row r="102" spans="1:15" ht="18" customHeight="1" x14ac:dyDescent="0.25">
      <c r="A102" s="128"/>
      <c r="B102" s="121" t="s">
        <v>4781</v>
      </c>
      <c r="C102" s="140" t="s">
        <v>68</v>
      </c>
      <c r="D102" s="140">
        <v>92</v>
      </c>
      <c r="E102" s="140" t="s">
        <v>4753</v>
      </c>
      <c r="F102" s="7" t="s">
        <v>4777</v>
      </c>
      <c r="G102" s="7" t="s">
        <v>685</v>
      </c>
      <c r="H102" s="7" t="s">
        <v>2</v>
      </c>
      <c r="I102" s="7" t="s">
        <v>4778</v>
      </c>
      <c r="J102" s="7"/>
      <c r="K102" s="145" t="s">
        <v>4776</v>
      </c>
      <c r="L102" s="126" t="s">
        <v>4779</v>
      </c>
      <c r="M102" s="145" t="s">
        <v>3285</v>
      </c>
      <c r="N102" s="132" t="s">
        <v>4780</v>
      </c>
    </row>
    <row r="103" spans="1:15" s="128" customFormat="1" ht="18" customHeight="1" x14ac:dyDescent="0.25">
      <c r="A103" s="121"/>
      <c r="B103" s="121" t="s">
        <v>4783</v>
      </c>
      <c r="C103" s="140" t="s">
        <v>68</v>
      </c>
      <c r="D103" s="140">
        <v>92</v>
      </c>
      <c r="E103" s="140" t="s">
        <v>4753</v>
      </c>
      <c r="F103" s="7" t="s">
        <v>4784</v>
      </c>
      <c r="G103" s="7" t="s">
        <v>685</v>
      </c>
      <c r="H103" s="7" t="s">
        <v>2</v>
      </c>
      <c r="I103" s="7" t="s">
        <v>4788</v>
      </c>
      <c r="J103" s="7"/>
      <c r="K103" s="145" t="s">
        <v>4782</v>
      </c>
      <c r="L103" s="126" t="s">
        <v>4785</v>
      </c>
      <c r="M103" s="145" t="s">
        <v>3285</v>
      </c>
      <c r="N103" s="132" t="s">
        <v>4780</v>
      </c>
      <c r="O103" s="13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0"/>
  <sheetViews>
    <sheetView topLeftCell="K141" workbookViewId="0">
      <selection activeCell="L141" sqref="L141"/>
    </sheetView>
  </sheetViews>
  <sheetFormatPr defaultRowHeight="15.6" customHeight="1" x14ac:dyDescent="0.25"/>
  <cols>
    <col min="4" max="4" bestFit="true" customWidth="true" width="16.5703125" collapsed="true"/>
    <col min="6" max="6" customWidth="true" width="7.28515625" collapsed="true"/>
    <col min="10" max="10" customWidth="true" width="71.7109375" collapsed="true"/>
    <col min="11" max="11" bestFit="true" customWidth="true" width="33.42578125" collapsed="true"/>
    <col min="12" max="12" customWidth="true" style="58" width="29.0" collapsed="true"/>
    <col min="14" max="14" customWidth="true" style="119" width="21.85546875" collapsed="true"/>
  </cols>
  <sheetData>
    <row r="1" spans="1:15" ht="15.6" customHeight="1" x14ac:dyDescent="0.25">
      <c r="A1" s="27" t="s">
        <v>23</v>
      </c>
      <c r="B1" s="27" t="s">
        <v>705</v>
      </c>
      <c r="C1" s="27" t="s">
        <v>24</v>
      </c>
      <c r="D1" s="27" t="s">
        <v>2957</v>
      </c>
      <c r="E1" s="27" t="s">
        <v>2958</v>
      </c>
      <c r="F1" s="27" t="s">
        <v>666</v>
      </c>
      <c r="G1" s="27" t="s">
        <v>2959</v>
      </c>
      <c r="H1" s="27" t="s">
        <v>785</v>
      </c>
      <c r="I1" s="27" t="s">
        <v>667</v>
      </c>
      <c r="J1" s="27" t="s">
        <v>871</v>
      </c>
      <c r="K1" s="27" t="s">
        <v>26</v>
      </c>
      <c r="L1" s="27" t="s">
        <v>593</v>
      </c>
      <c r="M1" s="30" t="s">
        <v>3284</v>
      </c>
      <c r="N1" s="119" t="s">
        <v>991</v>
      </c>
      <c r="O1" t="s">
        <v>884</v>
      </c>
    </row>
    <row r="2" spans="1:15" s="85" customFormat="1" ht="15.6" customHeight="1" x14ac:dyDescent="0.25">
      <c r="A2" s="74"/>
      <c r="B2" s="83" t="s">
        <v>1979</v>
      </c>
      <c r="C2" s="84" t="s">
        <v>123</v>
      </c>
      <c r="D2" s="84" t="s">
        <v>1</v>
      </c>
      <c r="E2" s="84">
        <v>0</v>
      </c>
      <c r="F2" s="84" t="s">
        <v>2828</v>
      </c>
      <c r="G2" s="84" t="s">
        <v>239</v>
      </c>
      <c r="H2" s="84" t="s">
        <v>2</v>
      </c>
      <c r="I2" s="84" t="s">
        <v>495</v>
      </c>
      <c r="J2" s="84" t="s">
        <v>4651</v>
      </c>
      <c r="K2" s="74" t="str">
        <f t="shared" ref="K2:K65" si="0">CONCATENATE(B2,"_",C2,"_",D2,"_",E2,"_",F2,"_",G2,"_",H2)</f>
        <v>TCL1_A11_Raname_0_chk_len_p</v>
      </c>
      <c r="L2" s="120" t="s">
        <v>3287</v>
      </c>
      <c r="M2" s="121"/>
      <c r="N2" s="122" t="s">
        <v>4176</v>
      </c>
      <c r="O2" t="s">
        <v>4294</v>
      </c>
    </row>
    <row r="3" spans="1:15" s="85" customFormat="1" ht="15.6" customHeight="1" x14ac:dyDescent="0.25">
      <c r="A3" s="74"/>
      <c r="B3" s="83" t="s">
        <v>1980</v>
      </c>
      <c r="C3" s="84" t="s">
        <v>123</v>
      </c>
      <c r="D3" s="84" t="s">
        <v>1</v>
      </c>
      <c r="E3" s="84">
        <v>1</v>
      </c>
      <c r="F3" s="84" t="s">
        <v>2828</v>
      </c>
      <c r="G3" s="84" t="s">
        <v>239</v>
      </c>
      <c r="H3" s="84" t="s">
        <v>2</v>
      </c>
      <c r="I3" s="84" t="s">
        <v>495</v>
      </c>
      <c r="J3" s="84" t="s">
        <v>996</v>
      </c>
      <c r="K3" s="74" t="str">
        <f t="shared" si="0"/>
        <v>TCL2_A11_Raname_1_chk_len_p</v>
      </c>
      <c r="L3" s="120" t="s">
        <v>3288</v>
      </c>
      <c r="M3" s="121"/>
      <c r="N3" s="122" t="s">
        <v>4177</v>
      </c>
      <c r="O3" t="s">
        <v>4295</v>
      </c>
    </row>
    <row r="4" spans="1:15" s="85" customFormat="1" ht="15.6" customHeight="1" x14ac:dyDescent="0.25">
      <c r="A4" s="74"/>
      <c r="B4" s="83" t="s">
        <v>1981</v>
      </c>
      <c r="C4" s="84" t="s">
        <v>123</v>
      </c>
      <c r="D4" s="84" t="s">
        <v>1</v>
      </c>
      <c r="E4" s="84">
        <v>99</v>
      </c>
      <c r="F4" s="84" t="s">
        <v>2828</v>
      </c>
      <c r="G4" s="84" t="s">
        <v>239</v>
      </c>
      <c r="H4" s="84" t="s">
        <v>2</v>
      </c>
      <c r="I4" s="84" t="s">
        <v>495</v>
      </c>
      <c r="J4" s="84" t="s">
        <v>997</v>
      </c>
      <c r="K4" s="74" t="str">
        <f t="shared" si="0"/>
        <v>TCL3_A11_Raname_99_chk_len_p</v>
      </c>
      <c r="L4" s="120" t="s">
        <v>3289</v>
      </c>
      <c r="M4" s="121"/>
      <c r="N4" s="122" t="s">
        <v>4178</v>
      </c>
      <c r="O4" t="s">
        <v>4296</v>
      </c>
    </row>
    <row r="5" spans="1:15" s="85" customFormat="1" ht="15.6" customHeight="1" x14ac:dyDescent="0.25">
      <c r="A5" s="74"/>
      <c r="B5" s="83" t="s">
        <v>1982</v>
      </c>
      <c r="C5" s="84" t="s">
        <v>123</v>
      </c>
      <c r="D5" s="84" t="s">
        <v>1</v>
      </c>
      <c r="E5" s="84">
        <v>100</v>
      </c>
      <c r="F5" s="84" t="s">
        <v>2828</v>
      </c>
      <c r="G5" s="84" t="s">
        <v>239</v>
      </c>
      <c r="H5" s="84" t="s">
        <v>2</v>
      </c>
      <c r="I5" s="84" t="s">
        <v>495</v>
      </c>
      <c r="J5" s="84" t="s">
        <v>998</v>
      </c>
      <c r="K5" s="74" t="str">
        <f t="shared" si="0"/>
        <v>TCL4_A11_Raname_100_chk_len_p</v>
      </c>
      <c r="L5" s="120" t="s">
        <v>3290</v>
      </c>
      <c r="M5" s="121"/>
      <c r="N5" s="122" t="s">
        <v>4179</v>
      </c>
      <c r="O5" t="s">
        <v>4297</v>
      </c>
    </row>
    <row r="6" spans="1:15" s="85" customFormat="1" ht="15.6" customHeight="1" x14ac:dyDescent="0.25">
      <c r="A6" s="74"/>
      <c r="B6" s="83" t="s">
        <v>1983</v>
      </c>
      <c r="C6" s="84" t="s">
        <v>123</v>
      </c>
      <c r="D6" s="84" t="s">
        <v>1</v>
      </c>
      <c r="E6" s="84">
        <v>101</v>
      </c>
      <c r="F6" s="84" t="s">
        <v>2828</v>
      </c>
      <c r="G6" s="84" t="s">
        <v>239</v>
      </c>
      <c r="H6" s="84" t="s">
        <v>3</v>
      </c>
      <c r="I6" s="84" t="s">
        <v>495</v>
      </c>
      <c r="J6" s="84" t="s">
        <v>999</v>
      </c>
      <c r="K6" s="74" t="str">
        <f t="shared" si="0"/>
        <v>TCL5_A11_Raname_101_chk_len_n</v>
      </c>
      <c r="L6" s="120" t="s">
        <v>3291</v>
      </c>
      <c r="M6" s="121"/>
      <c r="N6" s="122" t="s">
        <v>4180</v>
      </c>
      <c r="O6" t="s">
        <v>4298</v>
      </c>
    </row>
    <row r="7" spans="1:15" s="85" customFormat="1" ht="15.6" customHeight="1" x14ac:dyDescent="0.25">
      <c r="A7" s="74"/>
      <c r="B7" s="83" t="s">
        <v>1984</v>
      </c>
      <c r="C7" s="84" t="s">
        <v>124</v>
      </c>
      <c r="D7" s="84" t="s">
        <v>4</v>
      </c>
      <c r="E7" s="84">
        <v>0</v>
      </c>
      <c r="F7" s="84" t="s">
        <v>2828</v>
      </c>
      <c r="G7" s="84" t="s">
        <v>239</v>
      </c>
      <c r="H7" s="84" t="s">
        <v>2</v>
      </c>
      <c r="I7" s="84" t="s">
        <v>495</v>
      </c>
      <c r="J7" s="84" t="s">
        <v>4652</v>
      </c>
      <c r="K7" s="74" t="str">
        <f t="shared" si="0"/>
        <v>TCL6_A12_Streetaddress_0_chk_len_p</v>
      </c>
      <c r="L7" s="120" t="s">
        <v>3292</v>
      </c>
      <c r="M7" s="121"/>
      <c r="N7" s="122" t="s">
        <v>4133</v>
      </c>
      <c r="O7" t="s">
        <v>4269</v>
      </c>
    </row>
    <row r="8" spans="1:15" s="85" customFormat="1" ht="15.6" customHeight="1" x14ac:dyDescent="0.25">
      <c r="A8" s="74"/>
      <c r="B8" s="83" t="s">
        <v>1985</v>
      </c>
      <c r="C8" s="84" t="s">
        <v>124</v>
      </c>
      <c r="D8" s="84" t="s">
        <v>4</v>
      </c>
      <c r="E8" s="84">
        <v>1</v>
      </c>
      <c r="F8" s="84" t="s">
        <v>2828</v>
      </c>
      <c r="G8" s="84" t="s">
        <v>239</v>
      </c>
      <c r="H8" s="84" t="s">
        <v>2</v>
      </c>
      <c r="I8" s="84" t="s">
        <v>495</v>
      </c>
      <c r="J8" s="84" t="s">
        <v>1000</v>
      </c>
      <c r="K8" s="74" t="str">
        <f t="shared" si="0"/>
        <v>TCL7_A12_Streetaddress_1_chk_len_p</v>
      </c>
      <c r="L8" s="120" t="s">
        <v>3293</v>
      </c>
      <c r="M8" s="121"/>
      <c r="N8" s="122" t="s">
        <v>4181</v>
      </c>
      <c r="O8" t="s">
        <v>4299</v>
      </c>
    </row>
    <row r="9" spans="1:15" s="85" customFormat="1" ht="15.6" customHeight="1" x14ac:dyDescent="0.25">
      <c r="A9" s="74"/>
      <c r="B9" s="83" t="s">
        <v>1986</v>
      </c>
      <c r="C9" s="84" t="s">
        <v>124</v>
      </c>
      <c r="D9" s="84" t="s">
        <v>4</v>
      </c>
      <c r="E9" s="84">
        <v>99</v>
      </c>
      <c r="F9" s="84" t="s">
        <v>2828</v>
      </c>
      <c r="G9" s="84" t="s">
        <v>239</v>
      </c>
      <c r="H9" s="84" t="s">
        <v>2</v>
      </c>
      <c r="I9" s="84" t="s">
        <v>495</v>
      </c>
      <c r="J9" s="84" t="s">
        <v>1001</v>
      </c>
      <c r="K9" s="74" t="str">
        <f t="shared" si="0"/>
        <v>TCL8_A12_Streetaddress_99_chk_len_p</v>
      </c>
      <c r="L9" s="120" t="s">
        <v>3294</v>
      </c>
      <c r="M9" s="121"/>
      <c r="N9" s="122" t="s">
        <v>4182</v>
      </c>
      <c r="O9" t="s">
        <v>4300</v>
      </c>
    </row>
    <row r="10" spans="1:15" s="85" customFormat="1" ht="15.6" customHeight="1" x14ac:dyDescent="0.25">
      <c r="A10" s="74"/>
      <c r="B10" s="83" t="s">
        <v>1987</v>
      </c>
      <c r="C10" s="84" t="s">
        <v>124</v>
      </c>
      <c r="D10" s="84" t="s">
        <v>4</v>
      </c>
      <c r="E10" s="84">
        <v>100</v>
      </c>
      <c r="F10" s="84" t="s">
        <v>2828</v>
      </c>
      <c r="G10" s="84" t="s">
        <v>239</v>
      </c>
      <c r="H10" s="84" t="s">
        <v>2</v>
      </c>
      <c r="I10" s="84" t="s">
        <v>495</v>
      </c>
      <c r="J10" s="84" t="s">
        <v>1002</v>
      </c>
      <c r="K10" s="74" t="str">
        <f t="shared" si="0"/>
        <v>TCL9_A12_Streetaddress_100_chk_len_p</v>
      </c>
      <c r="L10" s="120" t="s">
        <v>3295</v>
      </c>
      <c r="M10" s="121"/>
      <c r="N10" s="122" t="s">
        <v>4183</v>
      </c>
      <c r="O10" t="s">
        <v>4301</v>
      </c>
    </row>
    <row r="11" spans="1:15" s="85" customFormat="1" ht="15.6" customHeight="1" x14ac:dyDescent="0.25">
      <c r="A11" s="74"/>
      <c r="B11" s="83" t="s">
        <v>1988</v>
      </c>
      <c r="C11" s="84" t="s">
        <v>124</v>
      </c>
      <c r="D11" s="84" t="s">
        <v>4</v>
      </c>
      <c r="E11" s="84">
        <v>101</v>
      </c>
      <c r="F11" s="84" t="s">
        <v>2828</v>
      </c>
      <c r="G11" s="84" t="s">
        <v>239</v>
      </c>
      <c r="H11" s="84" t="s">
        <v>3</v>
      </c>
      <c r="I11" s="84" t="s">
        <v>495</v>
      </c>
      <c r="J11" s="84" t="s">
        <v>1003</v>
      </c>
      <c r="K11" s="74" t="str">
        <f t="shared" si="0"/>
        <v>TCL10_A12_Streetaddress_101_chk_len_n</v>
      </c>
      <c r="L11" s="120" t="s">
        <v>3296</v>
      </c>
      <c r="N11" s="119"/>
      <c r="O11" t="s">
        <v>4302</v>
      </c>
    </row>
    <row r="12" spans="1:15" s="85" customFormat="1" ht="15.6" customHeight="1" x14ac:dyDescent="0.25">
      <c r="A12" s="74"/>
      <c r="B12" s="83" t="s">
        <v>1989</v>
      </c>
      <c r="C12" s="84" t="s">
        <v>61</v>
      </c>
      <c r="D12" s="84" t="s">
        <v>5</v>
      </c>
      <c r="E12" s="84">
        <v>0</v>
      </c>
      <c r="F12" s="84" t="s">
        <v>2828</v>
      </c>
      <c r="G12" s="84" t="s">
        <v>239</v>
      </c>
      <c r="H12" s="84" t="s">
        <v>2</v>
      </c>
      <c r="I12" s="84" t="s">
        <v>495</v>
      </c>
      <c r="J12" s="84" t="s">
        <v>4653</v>
      </c>
      <c r="K12" s="74" t="str">
        <f t="shared" si="0"/>
        <v>TCL11_A13_city_0_chk_len_p</v>
      </c>
      <c r="L12" s="120" t="s">
        <v>3297</v>
      </c>
      <c r="N12" s="119"/>
      <c r="O12" t="s">
        <v>4269</v>
      </c>
    </row>
    <row r="13" spans="1:15" s="85" customFormat="1" ht="15.6" customHeight="1" x14ac:dyDescent="0.25">
      <c r="A13" s="74"/>
      <c r="B13" s="83" t="s">
        <v>1990</v>
      </c>
      <c r="C13" s="84" t="s">
        <v>61</v>
      </c>
      <c r="D13" s="84" t="s">
        <v>5</v>
      </c>
      <c r="E13" s="84">
        <v>1</v>
      </c>
      <c r="F13" s="84" t="s">
        <v>2828</v>
      </c>
      <c r="G13" s="84" t="s">
        <v>239</v>
      </c>
      <c r="H13" s="84" t="s">
        <v>2</v>
      </c>
      <c r="I13" s="84" t="s">
        <v>495</v>
      </c>
      <c r="J13" s="84" t="s">
        <v>1004</v>
      </c>
      <c r="K13" s="74" t="str">
        <f t="shared" si="0"/>
        <v>TCL12_A13_city_1_chk_len_p</v>
      </c>
      <c r="L13" s="120" t="s">
        <v>3298</v>
      </c>
      <c r="N13" s="119"/>
      <c r="O13" t="s">
        <v>4303</v>
      </c>
    </row>
    <row r="14" spans="1:15" s="85" customFormat="1" ht="15.6" customHeight="1" x14ac:dyDescent="0.25">
      <c r="A14" s="74"/>
      <c r="B14" s="83" t="s">
        <v>1991</v>
      </c>
      <c r="C14" s="84" t="s">
        <v>61</v>
      </c>
      <c r="D14" s="84" t="s">
        <v>5</v>
      </c>
      <c r="E14" s="84">
        <v>49</v>
      </c>
      <c r="F14" s="84" t="s">
        <v>2828</v>
      </c>
      <c r="G14" s="84" t="s">
        <v>239</v>
      </c>
      <c r="H14" s="84" t="s">
        <v>2</v>
      </c>
      <c r="I14" s="84" t="s">
        <v>495</v>
      </c>
      <c r="J14" s="84" t="s">
        <v>1005</v>
      </c>
      <c r="K14" s="74" t="str">
        <f t="shared" si="0"/>
        <v>TCL13_A13_city_49_chk_len_p</v>
      </c>
      <c r="L14" s="120" t="s">
        <v>3299</v>
      </c>
      <c r="N14" s="119"/>
      <c r="O14" t="s">
        <v>4304</v>
      </c>
    </row>
    <row r="15" spans="1:15" s="85" customFormat="1" ht="15.6" customHeight="1" x14ac:dyDescent="0.25">
      <c r="A15" s="74"/>
      <c r="B15" s="83" t="s">
        <v>1992</v>
      </c>
      <c r="C15" s="84" t="s">
        <v>61</v>
      </c>
      <c r="D15" s="84" t="s">
        <v>5</v>
      </c>
      <c r="E15" s="84">
        <v>50</v>
      </c>
      <c r="F15" s="84" t="s">
        <v>2828</v>
      </c>
      <c r="G15" s="84" t="s">
        <v>239</v>
      </c>
      <c r="H15" s="84" t="s">
        <v>2</v>
      </c>
      <c r="I15" s="84" t="s">
        <v>495</v>
      </c>
      <c r="J15" s="84" t="s">
        <v>1006</v>
      </c>
      <c r="K15" s="74" t="str">
        <f t="shared" si="0"/>
        <v>TCL14_A13_city_50_chk_len_p</v>
      </c>
      <c r="L15" s="120" t="s">
        <v>3300</v>
      </c>
      <c r="N15" s="119"/>
      <c r="O15" t="s">
        <v>4305</v>
      </c>
    </row>
    <row r="16" spans="1:15" s="85" customFormat="1" ht="15.6" customHeight="1" x14ac:dyDescent="0.25">
      <c r="A16" s="74"/>
      <c r="B16" s="83" t="s">
        <v>1993</v>
      </c>
      <c r="C16" s="84" t="s">
        <v>61</v>
      </c>
      <c r="D16" s="84" t="s">
        <v>5</v>
      </c>
      <c r="E16" s="84">
        <v>51</v>
      </c>
      <c r="F16" s="84" t="s">
        <v>2828</v>
      </c>
      <c r="G16" s="84" t="s">
        <v>239</v>
      </c>
      <c r="H16" s="84" t="s">
        <v>3</v>
      </c>
      <c r="I16" s="84" t="s">
        <v>495</v>
      </c>
      <c r="J16" s="84" t="s">
        <v>1007</v>
      </c>
      <c r="K16" s="74" t="str">
        <f t="shared" si="0"/>
        <v>TCL15_A13_city_51_chk_len_n</v>
      </c>
      <c r="L16" s="120" t="s">
        <v>3301</v>
      </c>
      <c r="M16" s="121"/>
      <c r="N16" s="122" t="s">
        <v>4184</v>
      </c>
      <c r="O16" t="s">
        <v>4306</v>
      </c>
    </row>
    <row r="17" spans="1:15" ht="15.6" customHeight="1" x14ac:dyDescent="0.25">
      <c r="A17" s="74"/>
      <c r="B17" s="83" t="s">
        <v>1994</v>
      </c>
      <c r="C17" s="84" t="s">
        <v>69</v>
      </c>
      <c r="D17" s="84" t="s">
        <v>6</v>
      </c>
      <c r="E17" s="84">
        <v>0</v>
      </c>
      <c r="F17" s="84" t="s">
        <v>2828</v>
      </c>
      <c r="G17" s="84" t="s">
        <v>239</v>
      </c>
      <c r="H17" s="84" t="s">
        <v>2</v>
      </c>
      <c r="I17" s="84" t="s">
        <v>495</v>
      </c>
      <c r="J17" s="84" t="s">
        <v>4654</v>
      </c>
      <c r="K17" s="74" t="str">
        <f t="shared" si="0"/>
        <v>TCL16_A14_state_0_chk_len_p</v>
      </c>
      <c r="L17" s="120" t="s">
        <v>3302</v>
      </c>
      <c r="M17" s="121"/>
      <c r="N17" s="122" t="s">
        <v>4185</v>
      </c>
      <c r="O17" t="s">
        <v>4307</v>
      </c>
    </row>
    <row r="18" spans="1:15" ht="15.6" customHeight="1" x14ac:dyDescent="0.25">
      <c r="A18" s="74"/>
      <c r="B18" s="83" t="s">
        <v>1995</v>
      </c>
      <c r="C18" s="84" t="s">
        <v>69</v>
      </c>
      <c r="D18" s="84" t="s">
        <v>6</v>
      </c>
      <c r="E18" s="84">
        <v>1</v>
      </c>
      <c r="F18" s="84" t="s">
        <v>2828</v>
      </c>
      <c r="G18" s="84" t="s">
        <v>239</v>
      </c>
      <c r="H18" s="84" t="s">
        <v>2</v>
      </c>
      <c r="I18" s="84" t="s">
        <v>495</v>
      </c>
      <c r="J18" s="84" t="s">
        <v>1008</v>
      </c>
      <c r="K18" s="74" t="str">
        <f t="shared" si="0"/>
        <v>TCL17_A14_state_1_chk_len_p</v>
      </c>
      <c r="L18" s="120" t="s">
        <v>3303</v>
      </c>
      <c r="M18" s="121"/>
      <c r="N18" s="122" t="s">
        <v>4186</v>
      </c>
      <c r="O18" t="s">
        <v>4308</v>
      </c>
    </row>
    <row r="19" spans="1:15" ht="15.6" customHeight="1" x14ac:dyDescent="0.25">
      <c r="A19" s="74"/>
      <c r="B19" s="83" t="s">
        <v>1996</v>
      </c>
      <c r="C19" s="84" t="s">
        <v>69</v>
      </c>
      <c r="D19" s="84" t="s">
        <v>6</v>
      </c>
      <c r="E19" s="84">
        <v>79</v>
      </c>
      <c r="F19" s="84" t="s">
        <v>2828</v>
      </c>
      <c r="G19" s="84" t="s">
        <v>239</v>
      </c>
      <c r="H19" s="84" t="s">
        <v>2</v>
      </c>
      <c r="I19" s="84" t="s">
        <v>495</v>
      </c>
      <c r="J19" s="84" t="s">
        <v>1009</v>
      </c>
      <c r="K19" s="74" t="str">
        <f t="shared" si="0"/>
        <v>TCL18_A14_state_79_chk_len_p</v>
      </c>
      <c r="L19" s="120" t="s">
        <v>3304</v>
      </c>
      <c r="M19" s="121"/>
      <c r="N19" s="122" t="s">
        <v>4187</v>
      </c>
      <c r="O19" t="s">
        <v>4309</v>
      </c>
    </row>
    <row r="20" spans="1:15" ht="15.6" customHeight="1" x14ac:dyDescent="0.25">
      <c r="A20" s="74"/>
      <c r="B20" s="83" t="s">
        <v>1997</v>
      </c>
      <c r="C20" s="84" t="s">
        <v>69</v>
      </c>
      <c r="D20" s="84" t="s">
        <v>6</v>
      </c>
      <c r="E20" s="84">
        <v>80</v>
      </c>
      <c r="F20" s="84" t="s">
        <v>2828</v>
      </c>
      <c r="G20" s="84" t="s">
        <v>239</v>
      </c>
      <c r="H20" s="84" t="s">
        <v>2</v>
      </c>
      <c r="I20" s="84" t="s">
        <v>495</v>
      </c>
      <c r="J20" s="84" t="s">
        <v>1010</v>
      </c>
      <c r="K20" s="74" t="str">
        <f t="shared" si="0"/>
        <v>TCL19_A14_state_80_chk_len_p</v>
      </c>
      <c r="L20" s="120" t="s">
        <v>3305</v>
      </c>
      <c r="M20" s="121"/>
      <c r="N20" s="122" t="s">
        <v>4188</v>
      </c>
      <c r="O20" t="s">
        <v>4310</v>
      </c>
    </row>
    <row r="21" spans="1:15" ht="15.6" customHeight="1" x14ac:dyDescent="0.25">
      <c r="A21" s="74"/>
      <c r="B21" s="83" t="s">
        <v>1998</v>
      </c>
      <c r="C21" s="84" t="s">
        <v>69</v>
      </c>
      <c r="D21" s="84" t="s">
        <v>6</v>
      </c>
      <c r="E21" s="84">
        <v>81</v>
      </c>
      <c r="F21" s="84" t="s">
        <v>2828</v>
      </c>
      <c r="G21" s="84" t="s">
        <v>239</v>
      </c>
      <c r="H21" s="84" t="s">
        <v>3</v>
      </c>
      <c r="I21" s="84" t="s">
        <v>495</v>
      </c>
      <c r="J21" s="84" t="s">
        <v>1011</v>
      </c>
      <c r="K21" s="74" t="str">
        <f t="shared" si="0"/>
        <v>TCL20_A14_state_81_chk_len_n</v>
      </c>
      <c r="L21" s="120" t="s">
        <v>3306</v>
      </c>
      <c r="M21" s="121"/>
      <c r="N21" s="122" t="s">
        <v>4189</v>
      </c>
      <c r="O21" t="s">
        <v>4311</v>
      </c>
    </row>
    <row r="22" spans="1:15" s="85" customFormat="1" ht="15.6" customHeight="1" x14ac:dyDescent="0.25">
      <c r="A22" s="74"/>
      <c r="B22" s="83" t="s">
        <v>1999</v>
      </c>
      <c r="C22" s="84" t="s">
        <v>125</v>
      </c>
      <c r="D22" s="84" t="s">
        <v>1012</v>
      </c>
      <c r="E22" s="84">
        <v>0</v>
      </c>
      <c r="F22" s="84" t="s">
        <v>2828</v>
      </c>
      <c r="G22" s="84" t="s">
        <v>239</v>
      </c>
      <c r="H22" s="84" t="s">
        <v>2</v>
      </c>
      <c r="I22" s="84" t="s">
        <v>495</v>
      </c>
      <c r="J22" s="84" t="s">
        <v>4655</v>
      </c>
      <c r="K22" s="74" t="str">
        <f t="shared" si="0"/>
        <v>TCL21_A15_postalcode_0_chk_len_p</v>
      </c>
      <c r="L22" s="120" t="s">
        <v>3307</v>
      </c>
      <c r="M22" s="121"/>
      <c r="N22" s="122" t="s">
        <v>4136</v>
      </c>
      <c r="O22" t="s">
        <v>4269</v>
      </c>
    </row>
    <row r="23" spans="1:15" s="85" customFormat="1" ht="15.6" customHeight="1" x14ac:dyDescent="0.25">
      <c r="A23" s="74"/>
      <c r="B23" s="83" t="s">
        <v>2000</v>
      </c>
      <c r="C23" s="84" t="s">
        <v>125</v>
      </c>
      <c r="D23" s="84" t="s">
        <v>1012</v>
      </c>
      <c r="E23" s="84">
        <v>1</v>
      </c>
      <c r="F23" s="84" t="s">
        <v>2828</v>
      </c>
      <c r="G23" s="84" t="s">
        <v>239</v>
      </c>
      <c r="H23" s="84" t="s">
        <v>2</v>
      </c>
      <c r="I23" s="84" t="s">
        <v>495</v>
      </c>
      <c r="J23" s="84" t="s">
        <v>1013</v>
      </c>
      <c r="K23" s="74" t="str">
        <f t="shared" si="0"/>
        <v>TCL22_A15_postalcode_1_chk_len_p</v>
      </c>
      <c r="L23" s="120" t="s">
        <v>3308</v>
      </c>
      <c r="M23" s="121"/>
      <c r="N23" s="122" t="s">
        <v>4190</v>
      </c>
      <c r="O23" t="s">
        <v>4312</v>
      </c>
    </row>
    <row r="24" spans="1:15" s="85" customFormat="1" ht="15.6" customHeight="1" x14ac:dyDescent="0.25">
      <c r="A24" s="74"/>
      <c r="B24" s="83" t="s">
        <v>2001</v>
      </c>
      <c r="C24" s="84" t="s">
        <v>125</v>
      </c>
      <c r="D24" s="84" t="s">
        <v>1012</v>
      </c>
      <c r="E24" s="84">
        <v>34</v>
      </c>
      <c r="F24" s="84" t="s">
        <v>2828</v>
      </c>
      <c r="G24" s="84" t="s">
        <v>239</v>
      </c>
      <c r="H24" s="84" t="s">
        <v>2</v>
      </c>
      <c r="I24" s="84" t="s">
        <v>495</v>
      </c>
      <c r="J24" s="84" t="s">
        <v>1014</v>
      </c>
      <c r="K24" s="74" t="str">
        <f t="shared" si="0"/>
        <v>TCL23_A15_postalcode_34_chk_len_p</v>
      </c>
      <c r="L24" s="120" t="s">
        <v>3309</v>
      </c>
      <c r="M24" s="121"/>
      <c r="N24" s="122" t="s">
        <v>4191</v>
      </c>
      <c r="O24" t="s">
        <v>4313</v>
      </c>
    </row>
    <row r="25" spans="1:15" s="85" customFormat="1" ht="15.6" customHeight="1" x14ac:dyDescent="0.25">
      <c r="A25" s="74"/>
      <c r="B25" s="83" t="s">
        <v>2002</v>
      </c>
      <c r="C25" s="84" t="s">
        <v>125</v>
      </c>
      <c r="D25" s="84" t="s">
        <v>1012</v>
      </c>
      <c r="E25" s="84">
        <v>35</v>
      </c>
      <c r="F25" s="84" t="s">
        <v>2828</v>
      </c>
      <c r="G25" s="84" t="s">
        <v>239</v>
      </c>
      <c r="H25" s="84" t="s">
        <v>2</v>
      </c>
      <c r="I25" s="84" t="s">
        <v>495</v>
      </c>
      <c r="J25" s="84" t="s">
        <v>1015</v>
      </c>
      <c r="K25" s="74" t="str">
        <f t="shared" si="0"/>
        <v>TCL24_A15_postalcode_35_chk_len_p</v>
      </c>
      <c r="L25" s="120" t="s">
        <v>3310</v>
      </c>
      <c r="M25" s="121"/>
      <c r="N25" s="122" t="s">
        <v>4192</v>
      </c>
      <c r="O25" t="s">
        <v>4314</v>
      </c>
    </row>
    <row r="26" spans="1:15" s="85" customFormat="1" ht="15.6" customHeight="1" x14ac:dyDescent="0.25">
      <c r="A26" s="74"/>
      <c r="B26" s="83" t="s">
        <v>2003</v>
      </c>
      <c r="C26" s="84" t="s">
        <v>125</v>
      </c>
      <c r="D26" s="84" t="s">
        <v>1012</v>
      </c>
      <c r="E26" s="84">
        <v>36</v>
      </c>
      <c r="F26" s="84" t="s">
        <v>2828</v>
      </c>
      <c r="G26" s="84" t="s">
        <v>239</v>
      </c>
      <c r="H26" s="84" t="s">
        <v>3</v>
      </c>
      <c r="I26" s="84" t="s">
        <v>495</v>
      </c>
      <c r="J26" s="84" t="s">
        <v>1016</v>
      </c>
      <c r="K26" s="74" t="str">
        <f t="shared" si="0"/>
        <v>TCL25_A15_postalcode_36_chk_len_n</v>
      </c>
      <c r="L26" s="120" t="s">
        <v>3311</v>
      </c>
      <c r="M26" s="121"/>
      <c r="N26" s="122" t="s">
        <v>4193</v>
      </c>
      <c r="O26" t="s">
        <v>4315</v>
      </c>
    </row>
    <row r="27" spans="1:15" ht="15.6" customHeight="1" x14ac:dyDescent="0.25">
      <c r="A27" s="74"/>
      <c r="B27" s="83" t="s">
        <v>2004</v>
      </c>
      <c r="C27" s="84" t="s">
        <v>126</v>
      </c>
      <c r="D27" s="84" t="s">
        <v>7</v>
      </c>
      <c r="E27" s="84">
        <v>0</v>
      </c>
      <c r="F27" s="84" t="s">
        <v>2828</v>
      </c>
      <c r="G27" s="84" t="s">
        <v>239</v>
      </c>
      <c r="H27" s="84" t="s">
        <v>2</v>
      </c>
      <c r="I27" s="84" t="s">
        <v>495</v>
      </c>
      <c r="J27" s="84" t="s">
        <v>4656</v>
      </c>
      <c r="K27" s="74" t="str">
        <f t="shared" si="0"/>
        <v>TCL26_A16_country_0_chk_len_p</v>
      </c>
      <c r="L27" s="123" t="s">
        <v>3312</v>
      </c>
      <c r="M27" s="124"/>
      <c r="N27" s="125" t="s">
        <v>4137</v>
      </c>
      <c r="O27" t="s">
        <v>4269</v>
      </c>
    </row>
    <row r="28" spans="1:15" ht="15.6" customHeight="1" x14ac:dyDescent="0.25">
      <c r="A28" s="74"/>
      <c r="B28" s="83" t="s">
        <v>2005</v>
      </c>
      <c r="C28" s="84" t="s">
        <v>126</v>
      </c>
      <c r="D28" s="84" t="s">
        <v>7</v>
      </c>
      <c r="E28" s="84">
        <v>1</v>
      </c>
      <c r="F28" s="84" t="s">
        <v>2828</v>
      </c>
      <c r="G28" s="84" t="s">
        <v>239</v>
      </c>
      <c r="H28" s="84" t="s">
        <v>2</v>
      </c>
      <c r="I28" s="84" t="s">
        <v>495</v>
      </c>
      <c r="J28" s="84" t="s">
        <v>1017</v>
      </c>
      <c r="K28" s="74" t="str">
        <f t="shared" si="0"/>
        <v>TCL27_A16_country_1_chk_len_p</v>
      </c>
      <c r="L28" s="123" t="s">
        <v>3313</v>
      </c>
      <c r="M28" s="124"/>
      <c r="N28" s="125" t="s">
        <v>4194</v>
      </c>
      <c r="O28" t="s">
        <v>4316</v>
      </c>
    </row>
    <row r="29" spans="1:15" ht="15.6" customHeight="1" x14ac:dyDescent="0.25">
      <c r="A29" s="74"/>
      <c r="B29" s="83" t="s">
        <v>2006</v>
      </c>
      <c r="C29" s="84" t="s">
        <v>126</v>
      </c>
      <c r="D29" s="84" t="s">
        <v>7</v>
      </c>
      <c r="E29" s="84">
        <v>14</v>
      </c>
      <c r="F29" s="84" t="s">
        <v>2828</v>
      </c>
      <c r="G29" s="84" t="s">
        <v>239</v>
      </c>
      <c r="H29" s="84" t="s">
        <v>2</v>
      </c>
      <c r="I29" s="84" t="s">
        <v>495</v>
      </c>
      <c r="J29" s="84" t="s">
        <v>1018</v>
      </c>
      <c r="K29" s="74" t="str">
        <f t="shared" si="0"/>
        <v>TCL28_A16_country_14_chk_len_p</v>
      </c>
      <c r="L29" s="123" t="s">
        <v>3314</v>
      </c>
      <c r="M29" s="124"/>
      <c r="N29" s="125" t="s">
        <v>4194</v>
      </c>
      <c r="O29" t="s">
        <v>4316</v>
      </c>
    </row>
    <row r="30" spans="1:15" ht="15.6" customHeight="1" x14ac:dyDescent="0.25">
      <c r="A30" s="74"/>
      <c r="B30" s="83" t="s">
        <v>2007</v>
      </c>
      <c r="C30" s="84" t="s">
        <v>126</v>
      </c>
      <c r="D30" s="84" t="s">
        <v>7</v>
      </c>
      <c r="E30" s="84">
        <v>15</v>
      </c>
      <c r="F30" s="84" t="s">
        <v>2828</v>
      </c>
      <c r="G30" s="84" t="s">
        <v>239</v>
      </c>
      <c r="H30" s="84" t="s">
        <v>2</v>
      </c>
      <c r="I30" s="84" t="s">
        <v>495</v>
      </c>
      <c r="J30" s="84" t="s">
        <v>1019</v>
      </c>
      <c r="K30" s="74" t="str">
        <f t="shared" si="0"/>
        <v>TCL29_A16_country_15_chk_len_p</v>
      </c>
      <c r="L30" s="123" t="s">
        <v>3315</v>
      </c>
      <c r="M30" s="124"/>
      <c r="N30" s="125" t="s">
        <v>4194</v>
      </c>
      <c r="O30" t="s">
        <v>4316</v>
      </c>
    </row>
    <row r="31" spans="1:15" ht="15.6" customHeight="1" x14ac:dyDescent="0.25">
      <c r="A31" s="74"/>
      <c r="B31" s="83" t="s">
        <v>2008</v>
      </c>
      <c r="C31" s="84" t="s">
        <v>126</v>
      </c>
      <c r="D31" s="84" t="s">
        <v>7</v>
      </c>
      <c r="E31" s="84">
        <v>16</v>
      </c>
      <c r="F31" s="84" t="s">
        <v>2828</v>
      </c>
      <c r="G31" s="84" t="s">
        <v>239</v>
      </c>
      <c r="H31" s="84" t="s">
        <v>3</v>
      </c>
      <c r="I31" s="84" t="s">
        <v>495</v>
      </c>
      <c r="J31" s="84" t="s">
        <v>1020</v>
      </c>
      <c r="K31" s="74" t="str">
        <f t="shared" si="0"/>
        <v>TCL30_A16_country_16_chk_len_n</v>
      </c>
      <c r="L31" s="123" t="s">
        <v>3316</v>
      </c>
      <c r="M31" s="124"/>
      <c r="N31" s="125" t="s">
        <v>4194</v>
      </c>
      <c r="O31" t="s">
        <v>4316</v>
      </c>
    </row>
    <row r="32" spans="1:15" ht="15.6" customHeight="1" x14ac:dyDescent="0.25">
      <c r="A32" s="74"/>
      <c r="B32" s="83" t="s">
        <v>2009</v>
      </c>
      <c r="C32" s="84" t="s">
        <v>62</v>
      </c>
      <c r="D32" s="84" t="s">
        <v>8</v>
      </c>
      <c r="E32" s="84">
        <v>0</v>
      </c>
      <c r="F32" s="84" t="s">
        <v>2828</v>
      </c>
      <c r="G32" s="84" t="s">
        <v>239</v>
      </c>
      <c r="H32" s="84" t="s">
        <v>2</v>
      </c>
      <c r="I32" s="84" t="s">
        <v>495</v>
      </c>
      <c r="J32" s="84" t="s">
        <v>4657</v>
      </c>
      <c r="K32" s="74" t="str">
        <f t="shared" si="0"/>
        <v>TCL31_A211_Businessname_0_chk_len_p</v>
      </c>
      <c r="L32" s="120" t="s">
        <v>3317</v>
      </c>
      <c r="M32" s="121"/>
      <c r="N32" s="122" t="s">
        <v>4195</v>
      </c>
      <c r="O32" t="s">
        <v>4317</v>
      </c>
    </row>
    <row r="33" spans="1:15" ht="15.6" customHeight="1" x14ac:dyDescent="0.25">
      <c r="A33" s="74"/>
      <c r="B33" s="83" t="s">
        <v>2010</v>
      </c>
      <c r="C33" s="84" t="s">
        <v>62</v>
      </c>
      <c r="D33" s="84" t="s">
        <v>8</v>
      </c>
      <c r="E33" s="84">
        <v>1</v>
      </c>
      <c r="F33" s="84" t="s">
        <v>2828</v>
      </c>
      <c r="G33" s="84" t="s">
        <v>239</v>
      </c>
      <c r="H33" s="84" t="s">
        <v>2</v>
      </c>
      <c r="I33" s="84" t="s">
        <v>495</v>
      </c>
      <c r="J33" s="84" t="s">
        <v>1021</v>
      </c>
      <c r="K33" s="74" t="str">
        <f t="shared" si="0"/>
        <v>TCL32_A211_Businessname_1_chk_len_p</v>
      </c>
      <c r="L33" s="120" t="s">
        <v>3318</v>
      </c>
      <c r="M33" s="121"/>
      <c r="N33" s="122" t="s">
        <v>4196</v>
      </c>
      <c r="O33" t="s">
        <v>4318</v>
      </c>
    </row>
    <row r="34" spans="1:15" ht="15.6" customHeight="1" x14ac:dyDescent="0.25">
      <c r="A34" s="74"/>
      <c r="B34" s="83" t="s">
        <v>2011</v>
      </c>
      <c r="C34" s="84" t="s">
        <v>62</v>
      </c>
      <c r="D34" s="84" t="s">
        <v>8</v>
      </c>
      <c r="E34" s="84">
        <v>99</v>
      </c>
      <c r="F34" s="84" t="s">
        <v>2828</v>
      </c>
      <c r="G34" s="84" t="s">
        <v>239</v>
      </c>
      <c r="H34" s="84" t="s">
        <v>2</v>
      </c>
      <c r="I34" s="84" t="s">
        <v>495</v>
      </c>
      <c r="J34" s="84" t="s">
        <v>1022</v>
      </c>
      <c r="K34" s="74" t="str">
        <f t="shared" si="0"/>
        <v>TCL33_A211_Businessname_99_chk_len_p</v>
      </c>
      <c r="L34" s="120" t="s">
        <v>3319</v>
      </c>
      <c r="M34" s="121"/>
      <c r="N34" s="122" t="s">
        <v>4197</v>
      </c>
      <c r="O34" t="s">
        <v>4319</v>
      </c>
    </row>
    <row r="35" spans="1:15" ht="15.6" customHeight="1" x14ac:dyDescent="0.25">
      <c r="A35" s="74"/>
      <c r="B35" s="83" t="s">
        <v>2012</v>
      </c>
      <c r="C35" s="84" t="s">
        <v>62</v>
      </c>
      <c r="D35" s="84" t="s">
        <v>8</v>
      </c>
      <c r="E35" s="84">
        <v>100</v>
      </c>
      <c r="F35" s="84" t="s">
        <v>2828</v>
      </c>
      <c r="G35" s="84" t="s">
        <v>239</v>
      </c>
      <c r="H35" s="84" t="s">
        <v>2</v>
      </c>
      <c r="I35" s="84" t="s">
        <v>495</v>
      </c>
      <c r="J35" s="84" t="s">
        <v>1023</v>
      </c>
      <c r="K35" s="74" t="str">
        <f t="shared" si="0"/>
        <v>TCL34_A211_Businessname_100_chk_len_p</v>
      </c>
      <c r="L35" s="120" t="s">
        <v>3320</v>
      </c>
      <c r="M35" s="121"/>
      <c r="N35" s="122" t="s">
        <v>4198</v>
      </c>
      <c r="O35" t="s">
        <v>4320</v>
      </c>
    </row>
    <row r="36" spans="1:15" ht="15.6" customHeight="1" x14ac:dyDescent="0.25">
      <c r="A36" s="74"/>
      <c r="B36" s="83" t="s">
        <v>2013</v>
      </c>
      <c r="C36" s="84" t="s">
        <v>62</v>
      </c>
      <c r="D36" s="84" t="s">
        <v>8</v>
      </c>
      <c r="E36" s="84">
        <v>101</v>
      </c>
      <c r="F36" s="84" t="s">
        <v>2828</v>
      </c>
      <c r="G36" s="84" t="s">
        <v>239</v>
      </c>
      <c r="H36" s="84" t="s">
        <v>3</v>
      </c>
      <c r="I36" s="84" t="s">
        <v>495</v>
      </c>
      <c r="J36" s="84" t="s">
        <v>1024</v>
      </c>
      <c r="K36" s="74" t="str">
        <f t="shared" si="0"/>
        <v>TCL35_A211_Businessname_101_chk_len_n</v>
      </c>
      <c r="L36" s="120" t="s">
        <v>3321</v>
      </c>
      <c r="M36" s="121"/>
      <c r="N36" s="122" t="s">
        <v>4199</v>
      </c>
      <c r="O36" t="s">
        <v>4321</v>
      </c>
    </row>
    <row r="37" spans="1:15" ht="15.6" customHeight="1" x14ac:dyDescent="0.25">
      <c r="A37" s="74"/>
      <c r="B37" s="16" t="s">
        <v>2014</v>
      </c>
      <c r="C37" s="58" t="s">
        <v>127</v>
      </c>
      <c r="D37" s="84" t="s">
        <v>4</v>
      </c>
      <c r="E37" s="58">
        <v>0</v>
      </c>
      <c r="F37" s="58" t="s">
        <v>2828</v>
      </c>
      <c r="G37" s="58" t="s">
        <v>239</v>
      </c>
      <c r="H37" s="58" t="s">
        <v>2</v>
      </c>
      <c r="I37" s="58" t="s">
        <v>495</v>
      </c>
      <c r="J37" s="58" t="s">
        <v>4658</v>
      </c>
      <c r="K37" s="3" t="str">
        <f t="shared" si="0"/>
        <v>TCL36_A212_Streetaddress_0_chk_len_p</v>
      </c>
      <c r="L37" s="120" t="s">
        <v>3322</v>
      </c>
      <c r="M37" s="121"/>
      <c r="N37" s="122" t="s">
        <v>4139</v>
      </c>
      <c r="O37" t="s">
        <v>4269</v>
      </c>
    </row>
    <row r="38" spans="1:15" ht="15.6" customHeight="1" x14ac:dyDescent="0.25">
      <c r="A38" s="74"/>
      <c r="B38" s="16" t="s">
        <v>2015</v>
      </c>
      <c r="C38" s="58" t="s">
        <v>127</v>
      </c>
      <c r="D38" s="84" t="s">
        <v>4</v>
      </c>
      <c r="E38" s="58">
        <v>1</v>
      </c>
      <c r="F38" s="58" t="s">
        <v>2828</v>
      </c>
      <c r="G38" s="58" t="s">
        <v>239</v>
      </c>
      <c r="H38" s="58" t="s">
        <v>2</v>
      </c>
      <c r="I38" s="58" t="s">
        <v>495</v>
      </c>
      <c r="J38" s="58" t="s">
        <v>1025</v>
      </c>
      <c r="K38" s="3" t="str">
        <f t="shared" si="0"/>
        <v>TCL37_A212_Streetaddress_1_chk_len_p</v>
      </c>
      <c r="L38" s="120" t="s">
        <v>3323</v>
      </c>
      <c r="M38" s="121"/>
      <c r="N38" s="122" t="s">
        <v>4200</v>
      </c>
      <c r="O38" t="s">
        <v>4322</v>
      </c>
    </row>
    <row r="39" spans="1:15" ht="15.6" customHeight="1" x14ac:dyDescent="0.25">
      <c r="A39" s="74"/>
      <c r="B39" s="16" t="s">
        <v>2016</v>
      </c>
      <c r="C39" s="58" t="s">
        <v>127</v>
      </c>
      <c r="D39" s="84" t="s">
        <v>4</v>
      </c>
      <c r="E39" s="58">
        <v>99</v>
      </c>
      <c r="F39" s="58" t="s">
        <v>2828</v>
      </c>
      <c r="G39" s="58" t="s">
        <v>239</v>
      </c>
      <c r="H39" s="58" t="s">
        <v>2</v>
      </c>
      <c r="I39" s="58" t="s">
        <v>495</v>
      </c>
      <c r="J39" s="58" t="s">
        <v>1026</v>
      </c>
      <c r="K39" s="3" t="str">
        <f t="shared" si="0"/>
        <v>TCL38_A212_Streetaddress_99_chk_len_p</v>
      </c>
      <c r="L39" s="120" t="s">
        <v>3324</v>
      </c>
      <c r="M39" s="121"/>
      <c r="N39" s="122" t="s">
        <v>4201</v>
      </c>
      <c r="O39" t="s">
        <v>4323</v>
      </c>
    </row>
    <row r="40" spans="1:15" ht="15.6" customHeight="1" x14ac:dyDescent="0.25">
      <c r="A40" s="74"/>
      <c r="B40" s="16" t="s">
        <v>2017</v>
      </c>
      <c r="C40" s="58" t="s">
        <v>127</v>
      </c>
      <c r="D40" s="84" t="s">
        <v>4</v>
      </c>
      <c r="E40" s="58">
        <v>100</v>
      </c>
      <c r="F40" s="58" t="s">
        <v>2828</v>
      </c>
      <c r="G40" s="58" t="s">
        <v>239</v>
      </c>
      <c r="H40" s="58" t="s">
        <v>2</v>
      </c>
      <c r="I40" s="58" t="s">
        <v>495</v>
      </c>
      <c r="J40" s="58" t="s">
        <v>1027</v>
      </c>
      <c r="K40" s="3" t="str">
        <f t="shared" si="0"/>
        <v>TCL39_A212_Streetaddress_100_chk_len_p</v>
      </c>
      <c r="L40" s="120" t="s">
        <v>3325</v>
      </c>
      <c r="M40" s="121"/>
      <c r="N40" s="122" t="s">
        <v>4202</v>
      </c>
      <c r="O40" t="s">
        <v>4324</v>
      </c>
    </row>
    <row r="41" spans="1:15" ht="15.6" customHeight="1" x14ac:dyDescent="0.25">
      <c r="A41" s="74"/>
      <c r="B41" s="16" t="s">
        <v>2018</v>
      </c>
      <c r="C41" s="58" t="s">
        <v>127</v>
      </c>
      <c r="D41" s="84" t="s">
        <v>4</v>
      </c>
      <c r="E41" s="58">
        <v>101</v>
      </c>
      <c r="F41" s="58" t="s">
        <v>2828</v>
      </c>
      <c r="G41" s="58" t="s">
        <v>239</v>
      </c>
      <c r="H41" s="58" t="s">
        <v>3</v>
      </c>
      <c r="I41" s="58" t="s">
        <v>495</v>
      </c>
      <c r="J41" s="58" t="s">
        <v>1028</v>
      </c>
      <c r="K41" s="3" t="str">
        <f t="shared" si="0"/>
        <v>TCL40_A212_Streetaddress_101_chk_len_n</v>
      </c>
      <c r="L41" s="120" t="s">
        <v>3326</v>
      </c>
      <c r="M41" s="121"/>
      <c r="N41" s="122" t="s">
        <v>4203</v>
      </c>
      <c r="O41" t="s">
        <v>4325</v>
      </c>
    </row>
    <row r="42" spans="1:15" ht="15.6" customHeight="1" x14ac:dyDescent="0.25">
      <c r="A42" s="74"/>
      <c r="B42" s="16" t="s">
        <v>2019</v>
      </c>
      <c r="C42" s="58" t="s">
        <v>128</v>
      </c>
      <c r="D42" s="84" t="s">
        <v>9</v>
      </c>
      <c r="E42" s="58">
        <v>0</v>
      </c>
      <c r="F42" s="58" t="s">
        <v>2828</v>
      </c>
      <c r="G42" s="58" t="s">
        <v>239</v>
      </c>
      <c r="H42" s="58" t="s">
        <v>2</v>
      </c>
      <c r="I42" s="58" t="s">
        <v>495</v>
      </c>
      <c r="J42" s="58" t="s">
        <v>4659</v>
      </c>
      <c r="K42" s="3" t="str">
        <f t="shared" si="0"/>
        <v>TCL41_A213_City_0_chk_len_p</v>
      </c>
      <c r="L42" s="120" t="s">
        <v>3327</v>
      </c>
      <c r="M42" s="121"/>
      <c r="N42" s="122" t="s">
        <v>4140</v>
      </c>
      <c r="O42" t="s">
        <v>4269</v>
      </c>
    </row>
    <row r="43" spans="1:15" ht="15.6" customHeight="1" x14ac:dyDescent="0.25">
      <c r="A43" s="74"/>
      <c r="B43" s="16" t="s">
        <v>2020</v>
      </c>
      <c r="C43" s="58" t="s">
        <v>128</v>
      </c>
      <c r="D43" s="84" t="s">
        <v>9</v>
      </c>
      <c r="E43" s="58">
        <v>1</v>
      </c>
      <c r="F43" s="58" t="s">
        <v>2828</v>
      </c>
      <c r="G43" s="58" t="s">
        <v>239</v>
      </c>
      <c r="H43" s="58" t="s">
        <v>2</v>
      </c>
      <c r="I43" s="58" t="s">
        <v>495</v>
      </c>
      <c r="J43" s="58" t="s">
        <v>1029</v>
      </c>
      <c r="K43" s="3" t="str">
        <f t="shared" si="0"/>
        <v>TCL42_A213_City_1_chk_len_p</v>
      </c>
      <c r="L43" s="120" t="s">
        <v>3328</v>
      </c>
      <c r="M43" s="121"/>
      <c r="N43" s="122" t="s">
        <v>4204</v>
      </c>
      <c r="O43" t="s">
        <v>4326</v>
      </c>
    </row>
    <row r="44" spans="1:15" ht="15.6" customHeight="1" x14ac:dyDescent="0.25">
      <c r="A44" s="74"/>
      <c r="B44" s="16" t="s">
        <v>2021</v>
      </c>
      <c r="C44" s="58" t="s">
        <v>128</v>
      </c>
      <c r="D44" s="84" t="s">
        <v>9</v>
      </c>
      <c r="E44" s="58">
        <v>49</v>
      </c>
      <c r="F44" s="58" t="s">
        <v>2828</v>
      </c>
      <c r="G44" s="58" t="s">
        <v>239</v>
      </c>
      <c r="H44" s="58" t="s">
        <v>2</v>
      </c>
      <c r="I44" s="58" t="s">
        <v>495</v>
      </c>
      <c r="J44" s="58" t="s">
        <v>1030</v>
      </c>
      <c r="K44" s="3" t="str">
        <f t="shared" si="0"/>
        <v>TCL43_A213_City_49_chk_len_p</v>
      </c>
      <c r="L44" s="120" t="s">
        <v>3329</v>
      </c>
      <c r="M44" s="121"/>
      <c r="N44" s="122" t="s">
        <v>4205</v>
      </c>
      <c r="O44" t="s">
        <v>4327</v>
      </c>
    </row>
    <row r="45" spans="1:15" ht="15.6" customHeight="1" x14ac:dyDescent="0.25">
      <c r="A45" s="74"/>
      <c r="B45" s="16" t="s">
        <v>2022</v>
      </c>
      <c r="C45" s="58" t="s">
        <v>128</v>
      </c>
      <c r="D45" s="84" t="s">
        <v>9</v>
      </c>
      <c r="E45" s="58">
        <v>50</v>
      </c>
      <c r="F45" s="58" t="s">
        <v>2828</v>
      </c>
      <c r="G45" s="58" t="s">
        <v>239</v>
      </c>
      <c r="H45" s="58" t="s">
        <v>2</v>
      </c>
      <c r="I45" s="58" t="s">
        <v>495</v>
      </c>
      <c r="J45" s="58" t="s">
        <v>1031</v>
      </c>
      <c r="K45" s="3" t="str">
        <f t="shared" si="0"/>
        <v>TCL44_A213_City_50_chk_len_p</v>
      </c>
      <c r="L45" s="120" t="s">
        <v>3330</v>
      </c>
      <c r="M45" s="121"/>
      <c r="N45" s="122" t="s">
        <v>4206</v>
      </c>
      <c r="O45" t="s">
        <v>4328</v>
      </c>
    </row>
    <row r="46" spans="1:15" ht="15.6" customHeight="1" x14ac:dyDescent="0.25">
      <c r="A46" s="74"/>
      <c r="B46" s="16" t="s">
        <v>2023</v>
      </c>
      <c r="C46" s="58" t="s">
        <v>128</v>
      </c>
      <c r="D46" s="84" t="s">
        <v>9</v>
      </c>
      <c r="E46" s="58">
        <v>51</v>
      </c>
      <c r="F46" s="58" t="s">
        <v>2828</v>
      </c>
      <c r="G46" s="58" t="s">
        <v>239</v>
      </c>
      <c r="H46" s="58" t="s">
        <v>3</v>
      </c>
      <c r="I46" s="58" t="s">
        <v>495</v>
      </c>
      <c r="J46" s="58" t="s">
        <v>1032</v>
      </c>
      <c r="K46" s="3" t="str">
        <f t="shared" si="0"/>
        <v>TCL45_A213_City_51_chk_len_n</v>
      </c>
      <c r="L46" s="120" t="s">
        <v>3331</v>
      </c>
      <c r="M46" s="121"/>
      <c r="N46" s="122" t="s">
        <v>4207</v>
      </c>
      <c r="O46" t="s">
        <v>4329</v>
      </c>
    </row>
    <row r="47" spans="1:15" ht="15.6" customHeight="1" x14ac:dyDescent="0.25">
      <c r="A47" s="74"/>
      <c r="B47" s="16" t="s">
        <v>2024</v>
      </c>
      <c r="C47" s="58" t="s">
        <v>70</v>
      </c>
      <c r="D47" s="84" t="s">
        <v>6</v>
      </c>
      <c r="E47" s="58">
        <v>0</v>
      </c>
      <c r="F47" s="58" t="s">
        <v>2828</v>
      </c>
      <c r="G47" s="58" t="s">
        <v>239</v>
      </c>
      <c r="H47" s="58" t="s">
        <v>2</v>
      </c>
      <c r="I47" s="58" t="s">
        <v>495</v>
      </c>
      <c r="J47" s="58" t="s">
        <v>4660</v>
      </c>
      <c r="K47" s="3" t="str">
        <f t="shared" si="0"/>
        <v>TCL46_A214_state_0_chk_len_p</v>
      </c>
      <c r="L47" s="120" t="s">
        <v>3332</v>
      </c>
      <c r="M47" s="121"/>
      <c r="N47" s="122" t="s">
        <v>4208</v>
      </c>
      <c r="O47" t="s">
        <v>4330</v>
      </c>
    </row>
    <row r="48" spans="1:15" ht="15.6" customHeight="1" x14ac:dyDescent="0.25">
      <c r="A48" s="74"/>
      <c r="B48" s="16" t="s">
        <v>2025</v>
      </c>
      <c r="C48" s="58" t="s">
        <v>70</v>
      </c>
      <c r="D48" s="84" t="s">
        <v>6</v>
      </c>
      <c r="E48" s="58">
        <v>1</v>
      </c>
      <c r="F48" s="58" t="s">
        <v>2828</v>
      </c>
      <c r="G48" s="58" t="s">
        <v>239</v>
      </c>
      <c r="H48" s="58" t="s">
        <v>2</v>
      </c>
      <c r="I48" s="58" t="s">
        <v>495</v>
      </c>
      <c r="J48" s="58" t="s">
        <v>1033</v>
      </c>
      <c r="K48" s="3" t="str">
        <f t="shared" si="0"/>
        <v>TCL47_A214_state_1_chk_len_p</v>
      </c>
      <c r="L48" s="120" t="s">
        <v>3333</v>
      </c>
      <c r="M48" s="121"/>
      <c r="N48" s="122" t="s">
        <v>4209</v>
      </c>
      <c r="O48" t="s">
        <v>4331</v>
      </c>
    </row>
    <row r="49" spans="1:15" ht="15.6" customHeight="1" x14ac:dyDescent="0.25">
      <c r="A49" s="74"/>
      <c r="B49" s="16" t="s">
        <v>2026</v>
      </c>
      <c r="C49" s="58" t="s">
        <v>70</v>
      </c>
      <c r="D49" s="84" t="s">
        <v>6</v>
      </c>
      <c r="E49" s="58">
        <v>79</v>
      </c>
      <c r="F49" s="58" t="s">
        <v>2828</v>
      </c>
      <c r="G49" s="58" t="s">
        <v>239</v>
      </c>
      <c r="H49" s="58" t="s">
        <v>2</v>
      </c>
      <c r="I49" s="58" t="s">
        <v>495</v>
      </c>
      <c r="J49" s="58" t="s">
        <v>1034</v>
      </c>
      <c r="K49" s="3" t="str">
        <f t="shared" si="0"/>
        <v>TCL48_A214_state_79_chk_len_p</v>
      </c>
      <c r="L49" s="120" t="s">
        <v>3334</v>
      </c>
      <c r="M49" s="121"/>
      <c r="N49" s="122" t="s">
        <v>4210</v>
      </c>
      <c r="O49" t="s">
        <v>4332</v>
      </c>
    </row>
    <row r="50" spans="1:15" ht="15.6" customHeight="1" x14ac:dyDescent="0.25">
      <c r="A50" s="74"/>
      <c r="B50" s="16" t="s">
        <v>2027</v>
      </c>
      <c r="C50" s="58" t="s">
        <v>70</v>
      </c>
      <c r="D50" s="84" t="s">
        <v>6</v>
      </c>
      <c r="E50" s="58">
        <v>80</v>
      </c>
      <c r="F50" s="58" t="s">
        <v>2828</v>
      </c>
      <c r="G50" s="58" t="s">
        <v>239</v>
      </c>
      <c r="H50" s="58" t="s">
        <v>2</v>
      </c>
      <c r="I50" s="58" t="s">
        <v>495</v>
      </c>
      <c r="J50" s="58" t="s">
        <v>1035</v>
      </c>
      <c r="K50" s="3" t="str">
        <f t="shared" si="0"/>
        <v>TCL49_A214_state_80_chk_len_p</v>
      </c>
      <c r="L50" s="120" t="s">
        <v>3335</v>
      </c>
      <c r="M50" s="121"/>
      <c r="N50" s="122" t="s">
        <v>4211</v>
      </c>
      <c r="O50" t="s">
        <v>4333</v>
      </c>
    </row>
    <row r="51" spans="1:15" ht="15.6" customHeight="1" x14ac:dyDescent="0.25">
      <c r="A51" s="74"/>
      <c r="B51" s="16" t="s">
        <v>2028</v>
      </c>
      <c r="C51" s="58" t="s">
        <v>70</v>
      </c>
      <c r="D51" s="84" t="s">
        <v>6</v>
      </c>
      <c r="E51" s="58">
        <v>81</v>
      </c>
      <c r="F51" s="58" t="s">
        <v>2828</v>
      </c>
      <c r="G51" s="58" t="s">
        <v>239</v>
      </c>
      <c r="H51" s="58" t="s">
        <v>3</v>
      </c>
      <c r="I51" s="58" t="s">
        <v>495</v>
      </c>
      <c r="J51" s="58" t="s">
        <v>1036</v>
      </c>
      <c r="K51" s="3" t="str">
        <f t="shared" si="0"/>
        <v>TCL50_A214_state_81_chk_len_n</v>
      </c>
      <c r="L51" s="120" t="s">
        <v>3336</v>
      </c>
      <c r="M51" s="121"/>
      <c r="N51" s="122" t="s">
        <v>4212</v>
      </c>
      <c r="O51" t="s">
        <v>4334</v>
      </c>
    </row>
    <row r="52" spans="1:15" ht="15.6" customHeight="1" x14ac:dyDescent="0.25">
      <c r="A52" s="74"/>
      <c r="B52" s="16" t="s">
        <v>2029</v>
      </c>
      <c r="C52" s="58" t="s">
        <v>129</v>
      </c>
      <c r="D52" s="84" t="s">
        <v>10</v>
      </c>
      <c r="E52" s="58">
        <v>0</v>
      </c>
      <c r="F52" s="58" t="s">
        <v>2828</v>
      </c>
      <c r="G52" s="58" t="s">
        <v>239</v>
      </c>
      <c r="H52" s="58" t="s">
        <v>2</v>
      </c>
      <c r="I52" s="58" t="s">
        <v>495</v>
      </c>
      <c r="J52" s="58" t="s">
        <v>4661</v>
      </c>
      <c r="K52" s="3" t="str">
        <f t="shared" si="0"/>
        <v>TCL51_A215_zip_0_chk_len_p</v>
      </c>
      <c r="L52" s="120" t="s">
        <v>3337</v>
      </c>
      <c r="M52" s="121"/>
      <c r="N52" s="122" t="s">
        <v>4142</v>
      </c>
      <c r="O52" t="s">
        <v>4269</v>
      </c>
    </row>
    <row r="53" spans="1:15" ht="15.6" customHeight="1" x14ac:dyDescent="0.25">
      <c r="A53" s="74"/>
      <c r="B53" s="16" t="s">
        <v>2030</v>
      </c>
      <c r="C53" s="58" t="s">
        <v>129</v>
      </c>
      <c r="D53" s="84" t="s">
        <v>10</v>
      </c>
      <c r="E53" s="58">
        <v>1</v>
      </c>
      <c r="F53" s="58" t="s">
        <v>2828</v>
      </c>
      <c r="G53" s="58" t="s">
        <v>239</v>
      </c>
      <c r="H53" s="58" t="s">
        <v>2</v>
      </c>
      <c r="I53" s="58" t="s">
        <v>495</v>
      </c>
      <c r="J53" s="58" t="s">
        <v>1037</v>
      </c>
      <c r="K53" s="3" t="str">
        <f t="shared" si="0"/>
        <v>TCL52_A215_zip_1_chk_len_p</v>
      </c>
      <c r="L53" s="120" t="s">
        <v>3338</v>
      </c>
      <c r="M53" s="121"/>
      <c r="N53" s="122" t="s">
        <v>4213</v>
      </c>
      <c r="O53" t="s">
        <v>4335</v>
      </c>
    </row>
    <row r="54" spans="1:15" ht="15.6" customHeight="1" x14ac:dyDescent="0.25">
      <c r="A54" s="74"/>
      <c r="B54" s="16" t="s">
        <v>2031</v>
      </c>
      <c r="C54" s="58" t="s">
        <v>129</v>
      </c>
      <c r="D54" s="84" t="s">
        <v>10</v>
      </c>
      <c r="E54" s="58">
        <v>34</v>
      </c>
      <c r="F54" s="58" t="s">
        <v>2828</v>
      </c>
      <c r="G54" s="58" t="s">
        <v>239</v>
      </c>
      <c r="H54" s="58" t="s">
        <v>2</v>
      </c>
      <c r="I54" s="58" t="s">
        <v>495</v>
      </c>
      <c r="J54" s="58" t="s">
        <v>1038</v>
      </c>
      <c r="K54" s="3" t="str">
        <f t="shared" si="0"/>
        <v>TCL53_A215_zip_34_chk_len_p</v>
      </c>
      <c r="L54" s="120" t="s">
        <v>3339</v>
      </c>
      <c r="M54" s="121"/>
      <c r="N54" s="122" t="s">
        <v>4214</v>
      </c>
      <c r="O54" t="s">
        <v>4336</v>
      </c>
    </row>
    <row r="55" spans="1:15" ht="15.6" customHeight="1" x14ac:dyDescent="0.25">
      <c r="A55" s="74"/>
      <c r="B55" s="16" t="s">
        <v>2032</v>
      </c>
      <c r="C55" s="58" t="s">
        <v>129</v>
      </c>
      <c r="D55" s="84" t="s">
        <v>10</v>
      </c>
      <c r="E55" s="58">
        <v>35</v>
      </c>
      <c r="F55" s="58" t="s">
        <v>2828</v>
      </c>
      <c r="G55" s="58" t="s">
        <v>239</v>
      </c>
      <c r="H55" s="58" t="s">
        <v>2</v>
      </c>
      <c r="I55" s="58" t="s">
        <v>495</v>
      </c>
      <c r="J55" s="58" t="s">
        <v>1039</v>
      </c>
      <c r="K55" s="3" t="str">
        <f t="shared" si="0"/>
        <v>TCL54_A215_zip_35_chk_len_p</v>
      </c>
      <c r="L55" s="120" t="s">
        <v>3340</v>
      </c>
      <c r="M55" s="121"/>
      <c r="N55" s="122" t="s">
        <v>4215</v>
      </c>
      <c r="O55" t="s">
        <v>4337</v>
      </c>
    </row>
    <row r="56" spans="1:15" ht="15.6" customHeight="1" x14ac:dyDescent="0.25">
      <c r="A56" s="74"/>
      <c r="B56" s="16" t="s">
        <v>2033</v>
      </c>
      <c r="C56" s="58" t="s">
        <v>129</v>
      </c>
      <c r="D56" s="84" t="s">
        <v>10</v>
      </c>
      <c r="E56" s="58">
        <v>36</v>
      </c>
      <c r="F56" s="58" t="s">
        <v>2828</v>
      </c>
      <c r="G56" s="58" t="s">
        <v>239</v>
      </c>
      <c r="H56" s="58" t="s">
        <v>3</v>
      </c>
      <c r="I56" s="58" t="s">
        <v>495</v>
      </c>
      <c r="J56" s="58" t="s">
        <v>1040</v>
      </c>
      <c r="K56" s="3" t="str">
        <f t="shared" si="0"/>
        <v>TCL55_A215_zip_36_chk_len_n</v>
      </c>
      <c r="L56" s="120" t="s">
        <v>3341</v>
      </c>
      <c r="M56" s="121"/>
      <c r="N56" s="122" t="s">
        <v>4216</v>
      </c>
      <c r="O56" t="s">
        <v>4338</v>
      </c>
    </row>
    <row r="57" spans="1:15" ht="15.6" customHeight="1" x14ac:dyDescent="0.25">
      <c r="A57" s="74"/>
      <c r="B57" s="16" t="s">
        <v>2034</v>
      </c>
      <c r="C57" s="58" t="s">
        <v>130</v>
      </c>
      <c r="D57" s="84" t="s">
        <v>7</v>
      </c>
      <c r="E57" s="58">
        <v>0</v>
      </c>
      <c r="F57" s="58" t="s">
        <v>2828</v>
      </c>
      <c r="G57" s="58" t="s">
        <v>239</v>
      </c>
      <c r="H57" s="58" t="s">
        <v>2</v>
      </c>
      <c r="I57" s="58" t="s">
        <v>495</v>
      </c>
      <c r="J57" s="58" t="s">
        <v>4662</v>
      </c>
      <c r="K57" s="3" t="str">
        <f t="shared" si="0"/>
        <v>TCL56_A216_country_0_chk_len_p</v>
      </c>
      <c r="L57" s="123" t="s">
        <v>3342</v>
      </c>
      <c r="M57" s="124"/>
      <c r="N57" s="125" t="s">
        <v>4143</v>
      </c>
      <c r="O57" t="s">
        <v>4269</v>
      </c>
    </row>
    <row r="58" spans="1:15" ht="15.6" customHeight="1" x14ac:dyDescent="0.25">
      <c r="A58" s="74"/>
      <c r="B58" s="16" t="s">
        <v>2035</v>
      </c>
      <c r="C58" s="58" t="s">
        <v>130</v>
      </c>
      <c r="D58" s="84" t="s">
        <v>7</v>
      </c>
      <c r="E58" s="58">
        <v>1</v>
      </c>
      <c r="F58" s="58" t="s">
        <v>2828</v>
      </c>
      <c r="G58" s="58" t="s">
        <v>239</v>
      </c>
      <c r="H58" s="58" t="s">
        <v>2</v>
      </c>
      <c r="I58" s="58" t="s">
        <v>495</v>
      </c>
      <c r="J58" s="58" t="s">
        <v>1041</v>
      </c>
      <c r="K58" s="3" t="str">
        <f t="shared" si="0"/>
        <v>TCL57_A216_country_1_chk_len_p</v>
      </c>
      <c r="L58" s="123" t="s">
        <v>3343</v>
      </c>
      <c r="M58" s="124"/>
      <c r="N58" s="125" t="s">
        <v>4217</v>
      </c>
      <c r="O58" t="s">
        <v>4339</v>
      </c>
    </row>
    <row r="59" spans="1:15" ht="15.6" customHeight="1" x14ac:dyDescent="0.25">
      <c r="A59" s="74"/>
      <c r="B59" s="16" t="s">
        <v>2036</v>
      </c>
      <c r="C59" s="58" t="s">
        <v>130</v>
      </c>
      <c r="D59" s="84" t="s">
        <v>7</v>
      </c>
      <c r="E59" s="58">
        <v>14</v>
      </c>
      <c r="F59" s="58" t="s">
        <v>2828</v>
      </c>
      <c r="G59" s="58" t="s">
        <v>239</v>
      </c>
      <c r="H59" s="58" t="s">
        <v>2</v>
      </c>
      <c r="I59" s="58" t="s">
        <v>495</v>
      </c>
      <c r="J59" s="58" t="s">
        <v>1042</v>
      </c>
      <c r="K59" s="3" t="str">
        <f t="shared" si="0"/>
        <v>TCL58_A216_country_14_chk_len_p</v>
      </c>
      <c r="L59" s="123" t="s">
        <v>3344</v>
      </c>
      <c r="M59" s="124"/>
      <c r="N59" s="125" t="s">
        <v>4217</v>
      </c>
      <c r="O59" t="s">
        <v>4339</v>
      </c>
    </row>
    <row r="60" spans="1:15" ht="15.6" customHeight="1" x14ac:dyDescent="0.25">
      <c r="A60" s="74"/>
      <c r="B60" s="16" t="s">
        <v>2037</v>
      </c>
      <c r="C60" s="58" t="s">
        <v>130</v>
      </c>
      <c r="D60" s="84" t="s">
        <v>7</v>
      </c>
      <c r="E60" s="58">
        <v>15</v>
      </c>
      <c r="F60" s="58" t="s">
        <v>2828</v>
      </c>
      <c r="G60" s="58" t="s">
        <v>239</v>
      </c>
      <c r="H60" s="58" t="s">
        <v>2</v>
      </c>
      <c r="I60" s="58" t="s">
        <v>495</v>
      </c>
      <c r="J60" s="58" t="s">
        <v>1043</v>
      </c>
      <c r="K60" s="3" t="str">
        <f t="shared" si="0"/>
        <v>TCL59_A216_country_15_chk_len_p</v>
      </c>
      <c r="L60" s="123" t="s">
        <v>3345</v>
      </c>
      <c r="M60" s="124"/>
      <c r="N60" s="125" t="s">
        <v>4217</v>
      </c>
      <c r="O60" t="s">
        <v>4339</v>
      </c>
    </row>
    <row r="61" spans="1:15" ht="15.6" customHeight="1" x14ac:dyDescent="0.25">
      <c r="A61" s="74"/>
      <c r="B61" s="16" t="s">
        <v>2038</v>
      </c>
      <c r="C61" s="58" t="s">
        <v>130</v>
      </c>
      <c r="D61" s="84" t="s">
        <v>7</v>
      </c>
      <c r="E61" s="58">
        <v>16</v>
      </c>
      <c r="F61" s="58" t="s">
        <v>2828</v>
      </c>
      <c r="G61" s="58" t="s">
        <v>239</v>
      </c>
      <c r="H61" s="58" t="s">
        <v>3</v>
      </c>
      <c r="I61" s="58" t="s">
        <v>495</v>
      </c>
      <c r="J61" s="58" t="s">
        <v>1044</v>
      </c>
      <c r="K61" s="3" t="str">
        <f t="shared" si="0"/>
        <v>TCL60_A216_country_16_chk_len_n</v>
      </c>
      <c r="L61" s="123" t="s">
        <v>3346</v>
      </c>
      <c r="M61" s="124"/>
      <c r="N61" s="125" t="s">
        <v>4217</v>
      </c>
      <c r="O61" t="s">
        <v>4339</v>
      </c>
    </row>
    <row r="62" spans="1:15" ht="15.6" customHeight="1" x14ac:dyDescent="0.25">
      <c r="A62" s="74"/>
      <c r="B62" s="16" t="s">
        <v>2039</v>
      </c>
      <c r="C62" s="84" t="s">
        <v>71</v>
      </c>
      <c r="D62" s="84" t="s">
        <v>11</v>
      </c>
      <c r="E62" s="58">
        <v>0</v>
      </c>
      <c r="F62" s="58" t="s">
        <v>2828</v>
      </c>
      <c r="G62" s="58" t="s">
        <v>239</v>
      </c>
      <c r="H62" s="58" t="s">
        <v>2</v>
      </c>
      <c r="I62" s="58" t="s">
        <v>495</v>
      </c>
      <c r="J62" s="58" t="s">
        <v>4663</v>
      </c>
      <c r="K62" s="3" t="str">
        <f t="shared" si="0"/>
        <v>TCL61_A221_Title_0_chk_len_p</v>
      </c>
      <c r="L62" s="120" t="s">
        <v>3347</v>
      </c>
      <c r="M62" s="121"/>
      <c r="N62" s="122" t="s">
        <v>4218</v>
      </c>
      <c r="O62" t="s">
        <v>4340</v>
      </c>
    </row>
    <row r="63" spans="1:15" ht="15.6" customHeight="1" x14ac:dyDescent="0.25">
      <c r="A63" s="74"/>
      <c r="B63" s="16" t="s">
        <v>2040</v>
      </c>
      <c r="C63" s="84" t="s">
        <v>71</v>
      </c>
      <c r="D63" s="84" t="s">
        <v>11</v>
      </c>
      <c r="E63" s="58">
        <v>1</v>
      </c>
      <c r="F63" s="58" t="s">
        <v>2828</v>
      </c>
      <c r="G63" s="58" t="s">
        <v>239</v>
      </c>
      <c r="H63" s="58" t="s">
        <v>2</v>
      </c>
      <c r="I63" s="58" t="s">
        <v>495</v>
      </c>
      <c r="J63" s="58" t="s">
        <v>1045</v>
      </c>
      <c r="K63" s="3" t="str">
        <f t="shared" si="0"/>
        <v>TCL62_A221_Title_1_chk_len_p</v>
      </c>
      <c r="L63" s="120" t="s">
        <v>3348</v>
      </c>
      <c r="M63" s="121"/>
      <c r="N63" s="122" t="s">
        <v>4219</v>
      </c>
      <c r="O63" t="s">
        <v>4341</v>
      </c>
    </row>
    <row r="64" spans="1:15" ht="15.6" customHeight="1" x14ac:dyDescent="0.25">
      <c r="A64" s="74"/>
      <c r="B64" s="16" t="s">
        <v>2041</v>
      </c>
      <c r="C64" s="84" t="s">
        <v>71</v>
      </c>
      <c r="D64" s="84" t="s">
        <v>11</v>
      </c>
      <c r="E64" s="58">
        <v>49</v>
      </c>
      <c r="F64" s="58" t="s">
        <v>2828</v>
      </c>
      <c r="G64" s="58" t="s">
        <v>239</v>
      </c>
      <c r="H64" s="58" t="s">
        <v>2</v>
      </c>
      <c r="I64" s="58" t="s">
        <v>495</v>
      </c>
      <c r="J64" s="58" t="s">
        <v>1046</v>
      </c>
      <c r="K64" s="3" t="str">
        <f t="shared" si="0"/>
        <v>TCL63_A221_Title_49_chk_len_p</v>
      </c>
      <c r="L64" s="120" t="s">
        <v>3349</v>
      </c>
      <c r="M64" s="121"/>
      <c r="N64" s="122" t="s">
        <v>4220</v>
      </c>
      <c r="O64" t="s">
        <v>4342</v>
      </c>
    </row>
    <row r="65" spans="1:15" ht="15.6" customHeight="1" x14ac:dyDescent="0.25">
      <c r="A65" s="74"/>
      <c r="B65" s="16" t="s">
        <v>2042</v>
      </c>
      <c r="C65" s="84" t="s">
        <v>71</v>
      </c>
      <c r="D65" s="84" t="s">
        <v>11</v>
      </c>
      <c r="E65" s="58">
        <v>50</v>
      </c>
      <c r="F65" s="58" t="s">
        <v>2828</v>
      </c>
      <c r="G65" s="58" t="s">
        <v>239</v>
      </c>
      <c r="H65" s="58" t="s">
        <v>2</v>
      </c>
      <c r="I65" s="58" t="s">
        <v>495</v>
      </c>
      <c r="J65" s="58" t="s">
        <v>1047</v>
      </c>
      <c r="K65" s="3" t="str">
        <f t="shared" si="0"/>
        <v>TCL64_A221_Title_50_chk_len_p</v>
      </c>
      <c r="L65" s="120" t="s">
        <v>3350</v>
      </c>
      <c r="M65" s="121"/>
      <c r="N65" s="122" t="s">
        <v>4221</v>
      </c>
      <c r="O65" t="s">
        <v>4343</v>
      </c>
    </row>
    <row r="66" spans="1:15" ht="15.6" customHeight="1" x14ac:dyDescent="0.25">
      <c r="A66" s="74"/>
      <c r="B66" s="16" t="s">
        <v>2043</v>
      </c>
      <c r="C66" s="84" t="s">
        <v>71</v>
      </c>
      <c r="D66" s="84" t="s">
        <v>11</v>
      </c>
      <c r="E66" s="58">
        <v>51</v>
      </c>
      <c r="F66" s="58" t="s">
        <v>2828</v>
      </c>
      <c r="G66" s="58" t="s">
        <v>239</v>
      </c>
      <c r="H66" s="58" t="s">
        <v>3</v>
      </c>
      <c r="I66" s="58" t="s">
        <v>495</v>
      </c>
      <c r="J66" s="58" t="s">
        <v>1048</v>
      </c>
      <c r="K66" s="3" t="str">
        <f t="shared" ref="K66:K129" si="1">CONCATENATE(B66,"_",C66,"_",D66,"_",E66,"_",F66,"_",G66,"_",H66)</f>
        <v>TCL65_A221_Title_51_chk_len_n</v>
      </c>
      <c r="L66" s="120" t="s">
        <v>3351</v>
      </c>
      <c r="M66" s="121"/>
      <c r="N66" s="122" t="s">
        <v>4222</v>
      </c>
      <c r="O66" t="s">
        <v>4344</v>
      </c>
    </row>
    <row r="67" spans="1:15" ht="15.6" customHeight="1" x14ac:dyDescent="0.25">
      <c r="A67" s="74"/>
      <c r="B67" s="16" t="s">
        <v>2044</v>
      </c>
      <c r="C67" s="84" t="s">
        <v>72</v>
      </c>
      <c r="D67" s="84" t="s">
        <v>12</v>
      </c>
      <c r="E67" s="58">
        <v>0</v>
      </c>
      <c r="F67" s="58" t="s">
        <v>2828</v>
      </c>
      <c r="G67" s="58" t="s">
        <v>239</v>
      </c>
      <c r="H67" s="58" t="s">
        <v>2</v>
      </c>
      <c r="I67" s="58" t="s">
        <v>495</v>
      </c>
      <c r="J67" s="58" t="s">
        <v>4664</v>
      </c>
      <c r="K67" s="3" t="str">
        <f t="shared" si="1"/>
        <v>TCL66_A222_Firstname_0_chk_len_p</v>
      </c>
      <c r="L67" s="120" t="s">
        <v>3352</v>
      </c>
      <c r="M67" s="121"/>
      <c r="N67" s="122" t="s">
        <v>4223</v>
      </c>
      <c r="O67" t="s">
        <v>4345</v>
      </c>
    </row>
    <row r="68" spans="1:15" ht="15.6" customHeight="1" x14ac:dyDescent="0.25">
      <c r="A68" s="74"/>
      <c r="B68" s="16" t="s">
        <v>2045</v>
      </c>
      <c r="C68" s="84" t="s">
        <v>72</v>
      </c>
      <c r="D68" s="84" t="s">
        <v>12</v>
      </c>
      <c r="E68" s="58">
        <v>1</v>
      </c>
      <c r="F68" s="58" t="s">
        <v>2828</v>
      </c>
      <c r="G68" s="58" t="s">
        <v>239</v>
      </c>
      <c r="H68" s="58" t="s">
        <v>2</v>
      </c>
      <c r="I68" s="58" t="s">
        <v>495</v>
      </c>
      <c r="J68" s="58" t="s">
        <v>1049</v>
      </c>
      <c r="K68" s="3" t="str">
        <f t="shared" si="1"/>
        <v>TCL67_A222_Firstname_1_chk_len_p</v>
      </c>
      <c r="L68" s="120" t="s">
        <v>3353</v>
      </c>
      <c r="M68" s="121"/>
      <c r="N68" s="122" t="s">
        <v>4224</v>
      </c>
      <c r="O68" t="s">
        <v>4346</v>
      </c>
    </row>
    <row r="69" spans="1:15" ht="15.6" customHeight="1" x14ac:dyDescent="0.25">
      <c r="A69" s="74"/>
      <c r="B69" s="16" t="s">
        <v>2046</v>
      </c>
      <c r="C69" s="84" t="s">
        <v>72</v>
      </c>
      <c r="D69" s="84" t="s">
        <v>12</v>
      </c>
      <c r="E69" s="58">
        <v>49</v>
      </c>
      <c r="F69" s="58" t="s">
        <v>2828</v>
      </c>
      <c r="G69" s="58" t="s">
        <v>239</v>
      </c>
      <c r="H69" s="58" t="s">
        <v>2</v>
      </c>
      <c r="I69" s="58" t="s">
        <v>495</v>
      </c>
      <c r="J69" s="58" t="s">
        <v>1050</v>
      </c>
      <c r="K69" s="3" t="str">
        <f t="shared" si="1"/>
        <v>TCL68_A222_Firstname_49_chk_len_p</v>
      </c>
      <c r="L69" s="120" t="s">
        <v>3354</v>
      </c>
      <c r="M69" s="121"/>
      <c r="N69" s="122" t="s">
        <v>4225</v>
      </c>
      <c r="O69" t="s">
        <v>4347</v>
      </c>
    </row>
    <row r="70" spans="1:15" ht="15.6" customHeight="1" x14ac:dyDescent="0.25">
      <c r="A70" s="74"/>
      <c r="B70" s="16" t="s">
        <v>2047</v>
      </c>
      <c r="C70" s="84" t="s">
        <v>72</v>
      </c>
      <c r="D70" s="84" t="s">
        <v>12</v>
      </c>
      <c r="E70" s="58">
        <v>50</v>
      </c>
      <c r="F70" s="58" t="s">
        <v>2828</v>
      </c>
      <c r="G70" s="58" t="s">
        <v>239</v>
      </c>
      <c r="H70" s="58" t="s">
        <v>2</v>
      </c>
      <c r="I70" s="58" t="s">
        <v>495</v>
      </c>
      <c r="J70" s="58" t="s">
        <v>1051</v>
      </c>
      <c r="K70" s="3" t="str">
        <f t="shared" si="1"/>
        <v>TCL69_A222_Firstname_50_chk_len_p</v>
      </c>
      <c r="L70" s="120" t="s">
        <v>3355</v>
      </c>
      <c r="M70" s="121"/>
      <c r="N70" s="122" t="s">
        <v>4226</v>
      </c>
      <c r="O70" t="s">
        <v>4348</v>
      </c>
    </row>
    <row r="71" spans="1:15" ht="15.6" customHeight="1" x14ac:dyDescent="0.25">
      <c r="A71" s="74"/>
      <c r="B71" s="16" t="s">
        <v>2048</v>
      </c>
      <c r="C71" s="84" t="s">
        <v>72</v>
      </c>
      <c r="D71" s="84" t="s">
        <v>12</v>
      </c>
      <c r="E71" s="58">
        <v>51</v>
      </c>
      <c r="F71" s="58" t="s">
        <v>2828</v>
      </c>
      <c r="G71" s="58" t="s">
        <v>239</v>
      </c>
      <c r="H71" s="58" t="s">
        <v>3</v>
      </c>
      <c r="I71" s="58" t="s">
        <v>495</v>
      </c>
      <c r="J71" s="58" t="s">
        <v>1052</v>
      </c>
      <c r="K71" s="3" t="str">
        <f t="shared" si="1"/>
        <v>TCL70_A222_Firstname_51_chk_len_n</v>
      </c>
      <c r="L71" s="120" t="s">
        <v>3356</v>
      </c>
      <c r="M71" s="121"/>
      <c r="N71" s="122" t="s">
        <v>4227</v>
      </c>
      <c r="O71" t="s">
        <v>4349</v>
      </c>
    </row>
    <row r="72" spans="1:15" ht="15.6" customHeight="1" x14ac:dyDescent="0.25">
      <c r="A72" s="74"/>
      <c r="B72" s="16" t="s">
        <v>2049</v>
      </c>
      <c r="C72" s="84" t="s">
        <v>73</v>
      </c>
      <c r="D72" s="84" t="s">
        <v>13</v>
      </c>
      <c r="E72" s="58">
        <v>0</v>
      </c>
      <c r="F72" s="58" t="s">
        <v>2828</v>
      </c>
      <c r="G72" s="58" t="s">
        <v>239</v>
      </c>
      <c r="H72" s="58" t="s">
        <v>2</v>
      </c>
      <c r="I72" s="58" t="s">
        <v>495</v>
      </c>
      <c r="J72" s="58" t="s">
        <v>4665</v>
      </c>
      <c r="K72" s="3" t="str">
        <f t="shared" si="1"/>
        <v>TCL71_A223_Lastname_0_chk_len_p</v>
      </c>
      <c r="L72" s="120" t="s">
        <v>3357</v>
      </c>
      <c r="M72" s="121"/>
      <c r="N72" s="122" t="s">
        <v>4228</v>
      </c>
      <c r="O72" t="s">
        <v>4350</v>
      </c>
    </row>
    <row r="73" spans="1:15" ht="15.6" customHeight="1" x14ac:dyDescent="0.25">
      <c r="A73" s="74"/>
      <c r="B73" s="16" t="s">
        <v>2050</v>
      </c>
      <c r="C73" s="84" t="s">
        <v>73</v>
      </c>
      <c r="D73" s="84" t="s">
        <v>13</v>
      </c>
      <c r="E73" s="58">
        <v>1</v>
      </c>
      <c r="F73" s="58" t="s">
        <v>2828</v>
      </c>
      <c r="G73" s="58" t="s">
        <v>239</v>
      </c>
      <c r="H73" s="58" t="s">
        <v>2</v>
      </c>
      <c r="I73" s="58" t="s">
        <v>495</v>
      </c>
      <c r="J73" s="58" t="s">
        <v>1053</v>
      </c>
      <c r="K73" s="3" t="str">
        <f t="shared" si="1"/>
        <v>TCL72_A223_Lastname_1_chk_len_p</v>
      </c>
      <c r="L73" s="120" t="s">
        <v>3358</v>
      </c>
      <c r="M73" s="121"/>
      <c r="N73" s="122" t="s">
        <v>4229</v>
      </c>
      <c r="O73" t="s">
        <v>4351</v>
      </c>
    </row>
    <row r="74" spans="1:15" ht="15.6" customHeight="1" x14ac:dyDescent="0.25">
      <c r="A74" s="74"/>
      <c r="B74" s="16" t="s">
        <v>2051</v>
      </c>
      <c r="C74" s="84" t="s">
        <v>73</v>
      </c>
      <c r="D74" s="84" t="s">
        <v>13</v>
      </c>
      <c r="E74" s="58">
        <v>49</v>
      </c>
      <c r="F74" s="58" t="s">
        <v>2828</v>
      </c>
      <c r="G74" s="58" t="s">
        <v>239</v>
      </c>
      <c r="H74" s="58" t="s">
        <v>2</v>
      </c>
      <c r="I74" s="58" t="s">
        <v>495</v>
      </c>
      <c r="J74" s="58" t="s">
        <v>1054</v>
      </c>
      <c r="K74" s="3" t="str">
        <f t="shared" si="1"/>
        <v>TCL73_A223_Lastname_49_chk_len_p</v>
      </c>
      <c r="L74" s="120" t="s">
        <v>3359</v>
      </c>
      <c r="M74" s="121"/>
      <c r="N74" s="122" t="s">
        <v>4230</v>
      </c>
      <c r="O74" t="s">
        <v>4352</v>
      </c>
    </row>
    <row r="75" spans="1:15" ht="15.6" customHeight="1" x14ac:dyDescent="0.25">
      <c r="A75" s="74"/>
      <c r="B75" s="16" t="s">
        <v>2052</v>
      </c>
      <c r="C75" s="84" t="s">
        <v>73</v>
      </c>
      <c r="D75" s="84" t="s">
        <v>13</v>
      </c>
      <c r="E75" s="58">
        <v>50</v>
      </c>
      <c r="F75" s="58" t="s">
        <v>2828</v>
      </c>
      <c r="G75" s="58" t="s">
        <v>239</v>
      </c>
      <c r="H75" s="58" t="s">
        <v>2</v>
      </c>
      <c r="I75" s="58" t="s">
        <v>495</v>
      </c>
      <c r="J75" s="58" t="s">
        <v>1055</v>
      </c>
      <c r="K75" s="3" t="str">
        <f t="shared" si="1"/>
        <v>TCL74_A223_Lastname_50_chk_len_p</v>
      </c>
      <c r="L75" s="120" t="s">
        <v>3360</v>
      </c>
      <c r="M75" s="121"/>
      <c r="N75" s="122" t="s">
        <v>4231</v>
      </c>
      <c r="O75" t="s">
        <v>4353</v>
      </c>
    </row>
    <row r="76" spans="1:15" ht="15.6" customHeight="1" x14ac:dyDescent="0.25">
      <c r="A76" s="74"/>
      <c r="B76" s="16" t="s">
        <v>2053</v>
      </c>
      <c r="C76" s="84" t="s">
        <v>73</v>
      </c>
      <c r="D76" s="84" t="s">
        <v>13</v>
      </c>
      <c r="E76" s="58">
        <v>51</v>
      </c>
      <c r="F76" s="58" t="s">
        <v>2828</v>
      </c>
      <c r="G76" s="58" t="s">
        <v>239</v>
      </c>
      <c r="H76" s="58" t="s">
        <v>3</v>
      </c>
      <c r="I76" s="58" t="s">
        <v>495</v>
      </c>
      <c r="J76" s="58" t="s">
        <v>1056</v>
      </c>
      <c r="K76" s="3" t="str">
        <f t="shared" si="1"/>
        <v>TCL75_A223_Lastname_51_chk_len_n</v>
      </c>
      <c r="L76" s="120" t="s">
        <v>3361</v>
      </c>
      <c r="M76" s="121"/>
      <c r="N76" s="122" t="s">
        <v>4232</v>
      </c>
      <c r="O76" t="s">
        <v>4354</v>
      </c>
    </row>
    <row r="77" spans="1:15" ht="15.6" customHeight="1" x14ac:dyDescent="0.25">
      <c r="A77" s="74"/>
      <c r="B77" s="16" t="s">
        <v>2054</v>
      </c>
      <c r="C77" s="84" t="s">
        <v>74</v>
      </c>
      <c r="D77" s="84" t="s">
        <v>14</v>
      </c>
      <c r="E77" s="58">
        <v>0</v>
      </c>
      <c r="F77" s="58" t="s">
        <v>2828</v>
      </c>
      <c r="G77" s="58" t="s">
        <v>239</v>
      </c>
      <c r="H77" s="58" t="s">
        <v>2</v>
      </c>
      <c r="I77" s="58" t="s">
        <v>495</v>
      </c>
      <c r="J77" s="58" t="s">
        <v>4666</v>
      </c>
      <c r="K77" s="3" t="str">
        <f t="shared" si="1"/>
        <v>TCL76_A224_Telephone_0_chk_len_p</v>
      </c>
      <c r="L77" s="120" t="s">
        <v>3362</v>
      </c>
      <c r="M77" s="124"/>
      <c r="N77" s="125" t="s">
        <v>4233</v>
      </c>
      <c r="O77" t="s">
        <v>4261</v>
      </c>
    </row>
    <row r="78" spans="1:15" ht="15.6" customHeight="1" x14ac:dyDescent="0.25">
      <c r="A78" s="74"/>
      <c r="B78" s="16" t="s">
        <v>2055</v>
      </c>
      <c r="C78" s="84" t="s">
        <v>74</v>
      </c>
      <c r="D78" s="84" t="s">
        <v>14</v>
      </c>
      <c r="E78" s="58">
        <v>1</v>
      </c>
      <c r="F78" s="58" t="s">
        <v>2828</v>
      </c>
      <c r="G78" s="58" t="s">
        <v>239</v>
      </c>
      <c r="H78" s="58" t="s">
        <v>2</v>
      </c>
      <c r="I78" s="58" t="s">
        <v>495</v>
      </c>
      <c r="J78" s="58" t="s">
        <v>1057</v>
      </c>
      <c r="K78" s="3" t="str">
        <f t="shared" si="1"/>
        <v>TCL77_A224_Telephone_1_chk_len_p</v>
      </c>
      <c r="L78" s="120" t="s">
        <v>3363</v>
      </c>
      <c r="M78" s="124"/>
      <c r="N78" s="125"/>
      <c r="O78" t="s">
        <v>4355</v>
      </c>
    </row>
    <row r="79" spans="1:15" ht="15.6" customHeight="1" x14ac:dyDescent="0.25">
      <c r="A79" s="74"/>
      <c r="B79" s="16" t="s">
        <v>2056</v>
      </c>
      <c r="C79" s="84" t="s">
        <v>74</v>
      </c>
      <c r="D79" s="84" t="s">
        <v>14</v>
      </c>
      <c r="E79" s="58">
        <v>19</v>
      </c>
      <c r="F79" s="58" t="s">
        <v>2828</v>
      </c>
      <c r="G79" s="58" t="s">
        <v>239</v>
      </c>
      <c r="H79" s="58" t="s">
        <v>2</v>
      </c>
      <c r="I79" s="58" t="s">
        <v>495</v>
      </c>
      <c r="J79" s="58" t="s">
        <v>1058</v>
      </c>
      <c r="K79" s="3" t="str">
        <f t="shared" si="1"/>
        <v>TCL78_A224_Telephone_19_chk_len_p</v>
      </c>
      <c r="L79" s="120" t="s">
        <v>3364</v>
      </c>
      <c r="M79" s="124"/>
      <c r="N79" s="125"/>
      <c r="O79" t="s">
        <v>4356</v>
      </c>
    </row>
    <row r="80" spans="1:15" ht="15.6" customHeight="1" x14ac:dyDescent="0.25">
      <c r="A80" s="74"/>
      <c r="B80" s="16" t="s">
        <v>2057</v>
      </c>
      <c r="C80" s="84" t="s">
        <v>74</v>
      </c>
      <c r="D80" s="84" t="s">
        <v>14</v>
      </c>
      <c r="E80" s="58">
        <v>20</v>
      </c>
      <c r="F80" s="58" t="s">
        <v>2828</v>
      </c>
      <c r="G80" s="58" t="s">
        <v>239</v>
      </c>
      <c r="H80" s="58" t="s">
        <v>2</v>
      </c>
      <c r="I80" s="58" t="s">
        <v>495</v>
      </c>
      <c r="J80" s="58" t="s">
        <v>1059</v>
      </c>
      <c r="K80" s="3" t="str">
        <f t="shared" si="1"/>
        <v>TCL79_A224_Telephone_20_chk_len_p</v>
      </c>
      <c r="L80" s="120" t="s">
        <v>3365</v>
      </c>
      <c r="M80" s="124"/>
      <c r="N80" s="125"/>
      <c r="O80" t="s">
        <v>4357</v>
      </c>
    </row>
    <row r="81" spans="1:15" ht="15.6" customHeight="1" x14ac:dyDescent="0.25">
      <c r="A81" s="74"/>
      <c r="B81" s="16" t="s">
        <v>2058</v>
      </c>
      <c r="C81" s="84" t="s">
        <v>74</v>
      </c>
      <c r="D81" s="84" t="s">
        <v>14</v>
      </c>
      <c r="E81" s="58">
        <v>21</v>
      </c>
      <c r="F81" s="58" t="s">
        <v>2828</v>
      </c>
      <c r="G81" s="58" t="s">
        <v>239</v>
      </c>
      <c r="H81" s="58" t="s">
        <v>3</v>
      </c>
      <c r="I81" s="58" t="s">
        <v>495</v>
      </c>
      <c r="J81" s="58" t="s">
        <v>1060</v>
      </c>
      <c r="K81" s="3" t="str">
        <f t="shared" si="1"/>
        <v>TCL80_A224_Telephone_21_chk_len_n</v>
      </c>
      <c r="L81" s="120" t="s">
        <v>3366</v>
      </c>
      <c r="M81" s="124"/>
      <c r="N81" s="125"/>
      <c r="O81" t="s">
        <v>4262</v>
      </c>
    </row>
    <row r="82" spans="1:15" ht="15.6" customHeight="1" x14ac:dyDescent="0.25">
      <c r="A82" s="74"/>
      <c r="B82" s="16" t="s">
        <v>2059</v>
      </c>
      <c r="C82" s="84" t="s">
        <v>75</v>
      </c>
      <c r="D82" s="84" t="s">
        <v>15</v>
      </c>
      <c r="E82" s="58">
        <v>0</v>
      </c>
      <c r="F82" s="58" t="s">
        <v>2828</v>
      </c>
      <c r="G82" s="58" t="s">
        <v>239</v>
      </c>
      <c r="H82" s="58" t="s">
        <v>2</v>
      </c>
      <c r="I82" s="58" t="s">
        <v>495</v>
      </c>
      <c r="J82" s="58" t="s">
        <v>4667</v>
      </c>
      <c r="K82" s="3" t="str">
        <f t="shared" si="1"/>
        <v>TCL81_A225_Fax_0_chk_len_p</v>
      </c>
      <c r="L82" s="120" t="s">
        <v>3367</v>
      </c>
      <c r="M82" s="124"/>
      <c r="N82" s="125" t="s">
        <v>4234</v>
      </c>
      <c r="O82" t="s">
        <v>4263</v>
      </c>
    </row>
    <row r="83" spans="1:15" ht="15.6" customHeight="1" x14ac:dyDescent="0.25">
      <c r="A83" s="74"/>
      <c r="B83" s="16" t="s">
        <v>2060</v>
      </c>
      <c r="C83" s="84" t="s">
        <v>75</v>
      </c>
      <c r="D83" s="84" t="s">
        <v>15</v>
      </c>
      <c r="E83" s="58">
        <v>1</v>
      </c>
      <c r="F83" s="58" t="s">
        <v>2828</v>
      </c>
      <c r="G83" s="58" t="s">
        <v>239</v>
      </c>
      <c r="H83" s="58" t="s">
        <v>2</v>
      </c>
      <c r="I83" s="58" t="s">
        <v>495</v>
      </c>
      <c r="J83" s="58" t="s">
        <v>1061</v>
      </c>
      <c r="K83" s="3" t="str">
        <f t="shared" si="1"/>
        <v>TCL82_A225_Fax_1_chk_len_p</v>
      </c>
      <c r="L83" s="120" t="s">
        <v>3368</v>
      </c>
      <c r="M83" s="124"/>
      <c r="N83" s="125"/>
      <c r="O83" t="s">
        <v>4358</v>
      </c>
    </row>
    <row r="84" spans="1:15" ht="15.6" customHeight="1" x14ac:dyDescent="0.25">
      <c r="A84" s="74"/>
      <c r="B84" s="16" t="s">
        <v>2061</v>
      </c>
      <c r="C84" s="84" t="s">
        <v>75</v>
      </c>
      <c r="D84" s="84" t="s">
        <v>15</v>
      </c>
      <c r="E84" s="58">
        <v>19</v>
      </c>
      <c r="F84" s="58" t="s">
        <v>2828</v>
      </c>
      <c r="G84" s="58" t="s">
        <v>239</v>
      </c>
      <c r="H84" s="58" t="s">
        <v>2</v>
      </c>
      <c r="I84" s="58" t="s">
        <v>495</v>
      </c>
      <c r="J84" s="58" t="s">
        <v>1062</v>
      </c>
      <c r="K84" s="3" t="str">
        <f t="shared" si="1"/>
        <v>TCL83_A225_Fax_19_chk_len_p</v>
      </c>
      <c r="L84" s="120" t="s">
        <v>3369</v>
      </c>
      <c r="M84" s="124"/>
      <c r="N84" s="125"/>
      <c r="O84" t="s">
        <v>4359</v>
      </c>
    </row>
    <row r="85" spans="1:15" ht="15.6" customHeight="1" x14ac:dyDescent="0.25">
      <c r="A85" s="74"/>
      <c r="B85" s="16" t="s">
        <v>2062</v>
      </c>
      <c r="C85" s="84" t="s">
        <v>75</v>
      </c>
      <c r="D85" s="84" t="s">
        <v>15</v>
      </c>
      <c r="E85" s="58">
        <v>20</v>
      </c>
      <c r="F85" s="58" t="s">
        <v>2828</v>
      </c>
      <c r="G85" s="58" t="s">
        <v>239</v>
      </c>
      <c r="H85" s="58" t="s">
        <v>2</v>
      </c>
      <c r="I85" s="58" t="s">
        <v>495</v>
      </c>
      <c r="J85" s="58" t="s">
        <v>1063</v>
      </c>
      <c r="K85" s="3" t="str">
        <f t="shared" si="1"/>
        <v>TCL84_A225_Fax_20_chk_len_p</v>
      </c>
      <c r="L85" s="120" t="s">
        <v>3370</v>
      </c>
      <c r="M85" s="124"/>
      <c r="N85" s="125"/>
      <c r="O85" t="s">
        <v>4360</v>
      </c>
    </row>
    <row r="86" spans="1:15" ht="15.6" customHeight="1" x14ac:dyDescent="0.25">
      <c r="A86" s="74"/>
      <c r="B86" s="16" t="s">
        <v>2063</v>
      </c>
      <c r="C86" s="84" t="s">
        <v>75</v>
      </c>
      <c r="D86" s="84" t="s">
        <v>15</v>
      </c>
      <c r="E86" s="58">
        <v>21</v>
      </c>
      <c r="F86" s="58" t="s">
        <v>2828</v>
      </c>
      <c r="G86" s="58" t="s">
        <v>239</v>
      </c>
      <c r="H86" s="58" t="s">
        <v>3</v>
      </c>
      <c r="I86" s="58" t="s">
        <v>495</v>
      </c>
      <c r="J86" s="58" t="s">
        <v>1064</v>
      </c>
      <c r="K86" s="3" t="str">
        <f t="shared" si="1"/>
        <v>TCL85_A225_Fax_21_chk_len_n</v>
      </c>
      <c r="L86" s="120" t="s">
        <v>3371</v>
      </c>
      <c r="M86" s="124"/>
      <c r="N86" s="125"/>
      <c r="O86" t="s">
        <v>4264</v>
      </c>
    </row>
    <row r="87" spans="1:15" ht="15.6" customHeight="1" x14ac:dyDescent="0.25">
      <c r="A87" s="74"/>
      <c r="B87" s="16" t="s">
        <v>2064</v>
      </c>
      <c r="C87" s="84" t="s">
        <v>76</v>
      </c>
      <c r="D87" s="84" t="s">
        <v>16</v>
      </c>
      <c r="E87" s="58">
        <v>0</v>
      </c>
      <c r="F87" s="58" t="s">
        <v>2828</v>
      </c>
      <c r="G87" s="58" t="s">
        <v>239</v>
      </c>
      <c r="H87" s="58" t="s">
        <v>2</v>
      </c>
      <c r="I87" s="58" t="s">
        <v>495</v>
      </c>
      <c r="J87" s="58" t="s">
        <v>4668</v>
      </c>
      <c r="K87" s="3" t="str">
        <f t="shared" si="1"/>
        <v>TCL86_A226_email_0_chk_len_p</v>
      </c>
      <c r="L87" s="120" t="s">
        <v>3372</v>
      </c>
      <c r="M87" s="124"/>
      <c r="N87" s="125" t="s">
        <v>4235</v>
      </c>
      <c r="O87" t="s">
        <v>4265</v>
      </c>
    </row>
    <row r="88" spans="1:15" ht="15.6" customHeight="1" x14ac:dyDescent="0.25">
      <c r="A88" s="74"/>
      <c r="B88" s="16" t="s">
        <v>2065</v>
      </c>
      <c r="C88" s="84" t="s">
        <v>76</v>
      </c>
      <c r="D88" s="84" t="s">
        <v>16</v>
      </c>
      <c r="E88" s="58">
        <v>1</v>
      </c>
      <c r="F88" s="58" t="s">
        <v>2828</v>
      </c>
      <c r="G88" s="58" t="s">
        <v>239</v>
      </c>
      <c r="H88" s="58" t="s">
        <v>2</v>
      </c>
      <c r="I88" s="58" t="s">
        <v>495</v>
      </c>
      <c r="J88" s="58" t="s">
        <v>1065</v>
      </c>
      <c r="K88" s="3" t="str">
        <f t="shared" si="1"/>
        <v>TCL87_A226_email_1_chk_len_p</v>
      </c>
      <c r="L88" s="120" t="s">
        <v>3373</v>
      </c>
      <c r="M88" s="124"/>
      <c r="N88" s="125"/>
      <c r="O88" t="s">
        <v>4361</v>
      </c>
    </row>
    <row r="89" spans="1:15" ht="15.6" customHeight="1" x14ac:dyDescent="0.25">
      <c r="A89" s="74"/>
      <c r="B89" s="16" t="s">
        <v>2066</v>
      </c>
      <c r="C89" s="84" t="s">
        <v>76</v>
      </c>
      <c r="D89" s="84" t="s">
        <v>16</v>
      </c>
      <c r="E89" s="58">
        <v>99</v>
      </c>
      <c r="F89" s="58" t="s">
        <v>2828</v>
      </c>
      <c r="G89" s="58" t="s">
        <v>239</v>
      </c>
      <c r="H89" s="58" t="s">
        <v>2</v>
      </c>
      <c r="I89" s="58" t="s">
        <v>495</v>
      </c>
      <c r="J89" s="58" t="s">
        <v>1066</v>
      </c>
      <c r="K89" s="3" t="str">
        <f t="shared" si="1"/>
        <v>TCL88_A226_email_99_chk_len_p</v>
      </c>
      <c r="L89" s="120" t="s">
        <v>3374</v>
      </c>
      <c r="M89" s="124"/>
      <c r="N89" s="125"/>
      <c r="O89" t="s">
        <v>4362</v>
      </c>
    </row>
    <row r="90" spans="1:15" ht="15.6" customHeight="1" x14ac:dyDescent="0.25">
      <c r="A90" s="74"/>
      <c r="B90" s="16" t="s">
        <v>2067</v>
      </c>
      <c r="C90" s="84" t="s">
        <v>76</v>
      </c>
      <c r="D90" s="84" t="s">
        <v>16</v>
      </c>
      <c r="E90" s="58">
        <v>100</v>
      </c>
      <c r="F90" s="58" t="s">
        <v>2828</v>
      </c>
      <c r="G90" s="58" t="s">
        <v>239</v>
      </c>
      <c r="H90" s="58" t="s">
        <v>2</v>
      </c>
      <c r="I90" s="58" t="s">
        <v>495</v>
      </c>
      <c r="J90" s="58" t="s">
        <v>1067</v>
      </c>
      <c r="K90" s="3" t="str">
        <f t="shared" si="1"/>
        <v>TCL89_A226_email_100_chk_len_p</v>
      </c>
      <c r="L90" s="120" t="s">
        <v>3375</v>
      </c>
      <c r="M90" s="124"/>
      <c r="N90" s="125"/>
      <c r="O90" t="s">
        <v>4363</v>
      </c>
    </row>
    <row r="91" spans="1:15" ht="15.6" customHeight="1" x14ac:dyDescent="0.25">
      <c r="A91" s="74"/>
      <c r="B91" s="16" t="s">
        <v>2068</v>
      </c>
      <c r="C91" s="84" t="s">
        <v>76</v>
      </c>
      <c r="D91" s="84" t="s">
        <v>16</v>
      </c>
      <c r="E91" s="58">
        <v>101</v>
      </c>
      <c r="F91" s="58" t="s">
        <v>2828</v>
      </c>
      <c r="G91" s="58" t="s">
        <v>239</v>
      </c>
      <c r="H91" s="58" t="s">
        <v>3</v>
      </c>
      <c r="I91" s="58" t="s">
        <v>495</v>
      </c>
      <c r="J91" s="58" t="s">
        <v>1068</v>
      </c>
      <c r="K91" s="3" t="str">
        <f t="shared" si="1"/>
        <v>TCL90_A226_email_101_chk_len_n</v>
      </c>
      <c r="L91" s="120" t="s">
        <v>3376</v>
      </c>
      <c r="M91" s="124"/>
      <c r="N91" s="125"/>
      <c r="O91" t="s">
        <v>4266</v>
      </c>
    </row>
    <row r="92" spans="1:15" ht="15.6" customHeight="1" x14ac:dyDescent="0.25">
      <c r="A92" s="74"/>
      <c r="B92" s="16" t="s">
        <v>2069</v>
      </c>
      <c r="C92" s="58" t="s">
        <v>63</v>
      </c>
      <c r="D92" s="58" t="s">
        <v>1069</v>
      </c>
      <c r="E92" s="58">
        <v>0</v>
      </c>
      <c r="F92" s="58" t="s">
        <v>2828</v>
      </c>
      <c r="G92" s="58" t="s">
        <v>239</v>
      </c>
      <c r="H92" s="58" t="s">
        <v>2</v>
      </c>
      <c r="I92" s="58" t="s">
        <v>495</v>
      </c>
      <c r="J92" s="58" t="s">
        <v>4669</v>
      </c>
      <c r="K92" s="3" t="str">
        <f t="shared" si="1"/>
        <v>TCL91_A311_PrimRepCategcode_0_chk_len_p</v>
      </c>
      <c r="L92" s="58" t="s">
        <v>3377</v>
      </c>
      <c r="N92" s="119" t="s">
        <v>4258</v>
      </c>
      <c r="O92" t="s">
        <v>4364</v>
      </c>
    </row>
    <row r="93" spans="1:15" ht="15.6" customHeight="1" x14ac:dyDescent="0.25">
      <c r="A93" s="74"/>
      <c r="B93" s="16" t="s">
        <v>2070</v>
      </c>
      <c r="C93" s="58" t="s">
        <v>63</v>
      </c>
      <c r="D93" s="58" t="s">
        <v>1069</v>
      </c>
      <c r="E93" s="58">
        <v>1</v>
      </c>
      <c r="F93" s="58" t="s">
        <v>2828</v>
      </c>
      <c r="G93" s="58" t="s">
        <v>239</v>
      </c>
      <c r="H93" s="58" t="s">
        <v>2</v>
      </c>
      <c r="I93" s="58" t="s">
        <v>495</v>
      </c>
      <c r="J93" s="58" t="s">
        <v>1070</v>
      </c>
      <c r="K93" s="3" t="str">
        <f t="shared" si="1"/>
        <v>TCL92_A311_PrimRepCategcode_1_chk_len_p</v>
      </c>
      <c r="L93" s="58" t="s">
        <v>3378</v>
      </c>
      <c r="O93" t="s">
        <v>4269</v>
      </c>
    </row>
    <row r="94" spans="1:15" ht="15.6" customHeight="1" x14ac:dyDescent="0.25">
      <c r="A94" s="74"/>
      <c r="B94" s="16" t="s">
        <v>2071</v>
      </c>
      <c r="C94" s="58" t="s">
        <v>63</v>
      </c>
      <c r="D94" s="58" t="s">
        <v>1069</v>
      </c>
      <c r="E94" s="58">
        <v>1</v>
      </c>
      <c r="F94" s="58" t="s">
        <v>2828</v>
      </c>
      <c r="G94" s="58" t="s">
        <v>239</v>
      </c>
      <c r="H94" s="58" t="s">
        <v>2</v>
      </c>
      <c r="I94" s="58" t="s">
        <v>495</v>
      </c>
      <c r="J94" s="58" t="s">
        <v>1071</v>
      </c>
      <c r="K94" s="3" t="str">
        <f t="shared" si="1"/>
        <v>TCL93_A311_PrimRepCategcode_1_chk_len_p</v>
      </c>
      <c r="L94" s="58" t="s">
        <v>3379</v>
      </c>
      <c r="O94" t="s">
        <v>4269</v>
      </c>
    </row>
    <row r="95" spans="1:15" ht="15.6" customHeight="1" x14ac:dyDescent="0.25">
      <c r="A95" s="74"/>
      <c r="B95" s="16" t="s">
        <v>2072</v>
      </c>
      <c r="C95" s="58" t="s">
        <v>63</v>
      </c>
      <c r="D95" s="58" t="s">
        <v>1069</v>
      </c>
      <c r="E95" s="58">
        <v>14</v>
      </c>
      <c r="F95" s="58" t="s">
        <v>2828</v>
      </c>
      <c r="G95" s="58" t="s">
        <v>239</v>
      </c>
      <c r="H95" s="58" t="s">
        <v>2</v>
      </c>
      <c r="I95" s="58" t="s">
        <v>495</v>
      </c>
      <c r="J95" s="58" t="s">
        <v>1072</v>
      </c>
      <c r="K95" s="3" t="str">
        <f t="shared" si="1"/>
        <v>TCL94_A311_PrimRepCategcode_14_chk_len_p</v>
      </c>
      <c r="L95" s="58" t="s">
        <v>3380</v>
      </c>
      <c r="O95" t="s">
        <v>4269</v>
      </c>
    </row>
    <row r="96" spans="1:15" ht="15.6" customHeight="1" x14ac:dyDescent="0.25">
      <c r="A96" s="74"/>
      <c r="B96" s="16" t="s">
        <v>2073</v>
      </c>
      <c r="C96" s="58" t="s">
        <v>63</v>
      </c>
      <c r="D96" s="58" t="s">
        <v>1069</v>
      </c>
      <c r="E96" s="58">
        <v>15</v>
      </c>
      <c r="F96" s="58" t="s">
        <v>2828</v>
      </c>
      <c r="G96" s="58" t="s">
        <v>239</v>
      </c>
      <c r="H96" s="58" t="s">
        <v>2</v>
      </c>
      <c r="I96" s="58" t="s">
        <v>495</v>
      </c>
      <c r="J96" s="58" t="s">
        <v>1073</v>
      </c>
      <c r="K96" s="3" t="str">
        <f t="shared" si="1"/>
        <v>TCL95_A311_PrimRepCategcode_15_chk_len_p</v>
      </c>
      <c r="L96" s="58" t="s">
        <v>3381</v>
      </c>
      <c r="O96" t="s">
        <v>4269</v>
      </c>
    </row>
    <row r="97" spans="1:15" ht="15.6" customHeight="1" x14ac:dyDescent="0.25">
      <c r="A97" s="74"/>
      <c r="B97" s="16" t="s">
        <v>2074</v>
      </c>
      <c r="C97" s="58" t="s">
        <v>63</v>
      </c>
      <c r="D97" s="58" t="s">
        <v>1069</v>
      </c>
      <c r="E97" s="58">
        <v>16</v>
      </c>
      <c r="F97" s="58" t="s">
        <v>2828</v>
      </c>
      <c r="G97" s="58" t="s">
        <v>239</v>
      </c>
      <c r="H97" s="58" t="s">
        <v>3</v>
      </c>
      <c r="I97" s="58" t="s">
        <v>495</v>
      </c>
      <c r="J97" s="58" t="s">
        <v>1074</v>
      </c>
      <c r="K97" s="3" t="str">
        <f t="shared" si="1"/>
        <v>TCL96_A311_PrimRepCategcode_16_chk_len_n</v>
      </c>
      <c r="L97" s="58" t="s">
        <v>3382</v>
      </c>
      <c r="O97" t="s">
        <v>4269</v>
      </c>
    </row>
    <row r="98" spans="1:15" ht="15.6" customHeight="1" x14ac:dyDescent="0.25">
      <c r="A98" s="74"/>
      <c r="B98" s="16" t="s">
        <v>2075</v>
      </c>
      <c r="C98" s="58" t="s">
        <v>63</v>
      </c>
      <c r="D98" s="58" t="s">
        <v>1069</v>
      </c>
      <c r="E98" s="58">
        <v>79</v>
      </c>
      <c r="F98" s="58" t="s">
        <v>2828</v>
      </c>
      <c r="G98" s="58" t="s">
        <v>239</v>
      </c>
      <c r="H98" s="58" t="s">
        <v>2</v>
      </c>
      <c r="I98" s="58" t="s">
        <v>495</v>
      </c>
      <c r="J98" s="58" t="s">
        <v>1075</v>
      </c>
      <c r="K98" s="3" t="str">
        <f t="shared" si="1"/>
        <v>TCL97_A311_PrimRepCategcode_79_chk_len_p</v>
      </c>
      <c r="L98" s="58" t="s">
        <v>3383</v>
      </c>
      <c r="O98" t="s">
        <v>4269</v>
      </c>
    </row>
    <row r="99" spans="1:15" ht="19.149999999999999" customHeight="1" x14ac:dyDescent="0.25">
      <c r="A99" s="74"/>
      <c r="B99" s="16" t="s">
        <v>2076</v>
      </c>
      <c r="C99" s="58" t="s">
        <v>63</v>
      </c>
      <c r="D99" s="58" t="s">
        <v>1069</v>
      </c>
      <c r="E99" s="58">
        <v>80</v>
      </c>
      <c r="F99" s="58" t="s">
        <v>2828</v>
      </c>
      <c r="G99" s="58" t="s">
        <v>239</v>
      </c>
      <c r="H99" s="58" t="s">
        <v>2</v>
      </c>
      <c r="I99" s="58" t="s">
        <v>495</v>
      </c>
      <c r="J99" s="58" t="s">
        <v>1076</v>
      </c>
      <c r="K99" s="3" t="str">
        <f t="shared" si="1"/>
        <v>TCL98_A311_PrimRepCategcode_80_chk_len_p</v>
      </c>
      <c r="L99" s="58" t="s">
        <v>3384</v>
      </c>
      <c r="O99" t="s">
        <v>4269</v>
      </c>
    </row>
    <row r="100" spans="1:15" ht="15.6" customHeight="1" x14ac:dyDescent="0.25">
      <c r="A100" s="74"/>
      <c r="B100" s="16" t="s">
        <v>2077</v>
      </c>
      <c r="C100" s="58" t="s">
        <v>63</v>
      </c>
      <c r="D100" s="58" t="s">
        <v>1069</v>
      </c>
      <c r="E100" s="58">
        <v>81</v>
      </c>
      <c r="F100" s="58" t="s">
        <v>2828</v>
      </c>
      <c r="G100" s="58" t="s">
        <v>239</v>
      </c>
      <c r="H100" s="58" t="s">
        <v>3</v>
      </c>
      <c r="I100" s="58" t="s">
        <v>495</v>
      </c>
      <c r="J100" s="58" t="s">
        <v>1077</v>
      </c>
      <c r="K100" s="3" t="str">
        <f t="shared" si="1"/>
        <v>TCL99_A311_PrimRepCategcode_81_chk_len_n</v>
      </c>
      <c r="L100" s="58" t="s">
        <v>3385</v>
      </c>
      <c r="O100" t="s">
        <v>4269</v>
      </c>
    </row>
    <row r="101" spans="1:15" ht="15.6" customHeight="1" x14ac:dyDescent="0.25">
      <c r="A101" s="74"/>
      <c r="B101" s="16" t="s">
        <v>2078</v>
      </c>
      <c r="C101" s="84" t="s">
        <v>84</v>
      </c>
      <c r="D101" s="84" t="s">
        <v>17</v>
      </c>
      <c r="E101" s="58">
        <v>0</v>
      </c>
      <c r="F101" s="58" t="s">
        <v>2828</v>
      </c>
      <c r="G101" s="58" t="s">
        <v>239</v>
      </c>
      <c r="H101" s="58" t="s">
        <v>2</v>
      </c>
      <c r="I101" s="58" t="s">
        <v>495</v>
      </c>
      <c r="J101" s="58" t="s">
        <v>4670</v>
      </c>
      <c r="K101" s="3" t="str">
        <f t="shared" si="1"/>
        <v>TCL100_A3110_State_0_chk_len_p</v>
      </c>
      <c r="L101" s="120" t="s">
        <v>3386</v>
      </c>
      <c r="O101" t="s">
        <v>4365</v>
      </c>
    </row>
    <row r="102" spans="1:15" ht="15.6" customHeight="1" x14ac:dyDescent="0.25">
      <c r="A102" s="74"/>
      <c r="B102" s="16" t="s">
        <v>2079</v>
      </c>
      <c r="C102" s="84" t="s">
        <v>84</v>
      </c>
      <c r="D102" s="84" t="s">
        <v>17</v>
      </c>
      <c r="E102" s="58">
        <v>1</v>
      </c>
      <c r="F102" s="58" t="s">
        <v>2828</v>
      </c>
      <c r="G102" s="58" t="s">
        <v>239</v>
      </c>
      <c r="H102" s="58" t="s">
        <v>2</v>
      </c>
      <c r="I102" s="58" t="s">
        <v>495</v>
      </c>
      <c r="J102" s="58" t="s">
        <v>1078</v>
      </c>
      <c r="K102" s="3" t="str">
        <f t="shared" si="1"/>
        <v>TCL101_A3110_State_1_chk_len_p</v>
      </c>
      <c r="L102" s="120" t="s">
        <v>3387</v>
      </c>
      <c r="O102" t="s">
        <v>4366</v>
      </c>
    </row>
    <row r="103" spans="1:15" ht="15.6" customHeight="1" x14ac:dyDescent="0.25">
      <c r="A103" s="74"/>
      <c r="B103" s="16" t="s">
        <v>2080</v>
      </c>
      <c r="C103" s="84" t="s">
        <v>84</v>
      </c>
      <c r="D103" s="84" t="s">
        <v>17</v>
      </c>
      <c r="E103" s="58">
        <v>79</v>
      </c>
      <c r="F103" s="58" t="s">
        <v>2828</v>
      </c>
      <c r="G103" s="58" t="s">
        <v>239</v>
      </c>
      <c r="H103" s="58" t="s">
        <v>2</v>
      </c>
      <c r="I103" s="58" t="s">
        <v>495</v>
      </c>
      <c r="J103" s="58" t="s">
        <v>1079</v>
      </c>
      <c r="K103" s="3" t="str">
        <f t="shared" si="1"/>
        <v>TCL102_A3110_State_79_chk_len_p</v>
      </c>
      <c r="L103" s="120" t="s">
        <v>3388</v>
      </c>
      <c r="O103" t="s">
        <v>4367</v>
      </c>
    </row>
    <row r="104" spans="1:15" ht="15.6" customHeight="1" x14ac:dyDescent="0.25">
      <c r="A104" s="74"/>
      <c r="B104" s="16" t="s">
        <v>2081</v>
      </c>
      <c r="C104" s="84" t="s">
        <v>84</v>
      </c>
      <c r="D104" s="84" t="s">
        <v>17</v>
      </c>
      <c r="E104" s="58">
        <v>80</v>
      </c>
      <c r="F104" s="58" t="s">
        <v>2828</v>
      </c>
      <c r="G104" s="58" t="s">
        <v>239</v>
      </c>
      <c r="H104" s="58" t="s">
        <v>2</v>
      </c>
      <c r="I104" s="58" t="s">
        <v>495</v>
      </c>
      <c r="J104" s="58" t="s">
        <v>1080</v>
      </c>
      <c r="K104" s="3" t="str">
        <f t="shared" si="1"/>
        <v>TCL103_A3110_State_80_chk_len_p</v>
      </c>
      <c r="L104" s="120" t="s">
        <v>3389</v>
      </c>
      <c r="O104" t="s">
        <v>4368</v>
      </c>
    </row>
    <row r="105" spans="1:15" ht="15.6" customHeight="1" x14ac:dyDescent="0.25">
      <c r="A105" s="74"/>
      <c r="B105" s="16" t="s">
        <v>2082</v>
      </c>
      <c r="C105" s="84" t="s">
        <v>84</v>
      </c>
      <c r="D105" s="84" t="s">
        <v>17</v>
      </c>
      <c r="E105" s="58">
        <v>81</v>
      </c>
      <c r="F105" s="58" t="s">
        <v>2828</v>
      </c>
      <c r="G105" s="58" t="s">
        <v>239</v>
      </c>
      <c r="H105" s="58" t="s">
        <v>3</v>
      </c>
      <c r="I105" s="58" t="s">
        <v>495</v>
      </c>
      <c r="J105" s="58" t="s">
        <v>1081</v>
      </c>
      <c r="K105" s="3" t="str">
        <f t="shared" si="1"/>
        <v>TCL104_A3110_State_81_chk_len_n</v>
      </c>
      <c r="L105" s="120" t="s">
        <v>3390</v>
      </c>
      <c r="O105" t="s">
        <v>4369</v>
      </c>
    </row>
    <row r="106" spans="1:15" ht="15.6" customHeight="1" x14ac:dyDescent="0.25">
      <c r="A106" s="74"/>
      <c r="B106" s="16" t="s">
        <v>2083</v>
      </c>
      <c r="C106" s="84" t="s">
        <v>85</v>
      </c>
      <c r="D106" s="84" t="s">
        <v>10</v>
      </c>
      <c r="E106" s="58">
        <v>0</v>
      </c>
      <c r="F106" s="58" t="s">
        <v>2828</v>
      </c>
      <c r="G106" s="58" t="s">
        <v>239</v>
      </c>
      <c r="H106" s="58" t="s">
        <v>2</v>
      </c>
      <c r="I106" s="58" t="s">
        <v>495</v>
      </c>
      <c r="J106" s="58" t="s">
        <v>4671</v>
      </c>
      <c r="K106" s="3" t="str">
        <f t="shared" si="1"/>
        <v>TCL105_A3111_zip_0_chk_len_p</v>
      </c>
      <c r="L106" s="120" t="s">
        <v>3391</v>
      </c>
      <c r="O106" t="s">
        <v>4370</v>
      </c>
    </row>
    <row r="107" spans="1:15" ht="15.6" customHeight="1" x14ac:dyDescent="0.25">
      <c r="A107" s="74"/>
      <c r="B107" s="16" t="s">
        <v>2084</v>
      </c>
      <c r="C107" s="84" t="s">
        <v>85</v>
      </c>
      <c r="D107" s="84" t="s">
        <v>10</v>
      </c>
      <c r="E107" s="58">
        <v>1</v>
      </c>
      <c r="F107" s="58" t="s">
        <v>2828</v>
      </c>
      <c r="G107" s="58" t="s">
        <v>239</v>
      </c>
      <c r="H107" s="58" t="s">
        <v>2</v>
      </c>
      <c r="I107" s="58" t="s">
        <v>495</v>
      </c>
      <c r="J107" s="58" t="s">
        <v>1082</v>
      </c>
      <c r="K107" s="3" t="str">
        <f t="shared" si="1"/>
        <v>TCL106_A3111_zip_1_chk_len_p</v>
      </c>
      <c r="L107" s="120" t="s">
        <v>3392</v>
      </c>
      <c r="O107" t="s">
        <v>4371</v>
      </c>
    </row>
    <row r="108" spans="1:15" ht="15.6" customHeight="1" x14ac:dyDescent="0.25">
      <c r="A108" s="74"/>
      <c r="B108" s="16" t="s">
        <v>2085</v>
      </c>
      <c r="C108" s="84" t="s">
        <v>85</v>
      </c>
      <c r="D108" s="84" t="s">
        <v>10</v>
      </c>
      <c r="E108" s="58">
        <v>34</v>
      </c>
      <c r="F108" s="58" t="s">
        <v>2828</v>
      </c>
      <c r="G108" s="58" t="s">
        <v>239</v>
      </c>
      <c r="H108" s="58" t="s">
        <v>2</v>
      </c>
      <c r="I108" s="58" t="s">
        <v>495</v>
      </c>
      <c r="J108" s="58" t="s">
        <v>1083</v>
      </c>
      <c r="K108" s="3" t="str">
        <f t="shared" si="1"/>
        <v>TCL107_A3111_zip_34_chk_len_p</v>
      </c>
      <c r="L108" s="120" t="s">
        <v>3393</v>
      </c>
      <c r="O108" t="s">
        <v>4372</v>
      </c>
    </row>
    <row r="109" spans="1:15" ht="15.6" customHeight="1" x14ac:dyDescent="0.25">
      <c r="A109" s="74"/>
      <c r="B109" s="16" t="s">
        <v>2086</v>
      </c>
      <c r="C109" s="84" t="s">
        <v>85</v>
      </c>
      <c r="D109" s="84" t="s">
        <v>10</v>
      </c>
      <c r="E109" s="58">
        <v>35</v>
      </c>
      <c r="F109" s="58" t="s">
        <v>2828</v>
      </c>
      <c r="G109" s="58" t="s">
        <v>239</v>
      </c>
      <c r="H109" s="58" t="s">
        <v>2</v>
      </c>
      <c r="I109" s="58" t="s">
        <v>495</v>
      </c>
      <c r="J109" s="58" t="s">
        <v>1084</v>
      </c>
      <c r="K109" s="3" t="str">
        <f t="shared" si="1"/>
        <v>TCL108_A3111_zip_35_chk_len_p</v>
      </c>
      <c r="L109" s="120" t="s">
        <v>3394</v>
      </c>
      <c r="O109" t="s">
        <v>4373</v>
      </c>
    </row>
    <row r="110" spans="1:15" ht="15.6" customHeight="1" x14ac:dyDescent="0.25">
      <c r="A110" s="74"/>
      <c r="B110" s="16" t="s">
        <v>2087</v>
      </c>
      <c r="C110" s="84" t="s">
        <v>85</v>
      </c>
      <c r="D110" s="84" t="s">
        <v>10</v>
      </c>
      <c r="E110" s="58">
        <v>36</v>
      </c>
      <c r="F110" s="58" t="s">
        <v>2828</v>
      </c>
      <c r="G110" s="58" t="s">
        <v>239</v>
      </c>
      <c r="H110" s="58" t="s">
        <v>3</v>
      </c>
      <c r="I110" s="58" t="s">
        <v>495</v>
      </c>
      <c r="J110" s="58" t="s">
        <v>1085</v>
      </c>
      <c r="K110" s="3" t="str">
        <f t="shared" si="1"/>
        <v>TCL109_A3111_zip_36_chk_len_n</v>
      </c>
      <c r="L110" s="120" t="s">
        <v>3395</v>
      </c>
      <c r="O110" t="s">
        <v>4374</v>
      </c>
    </row>
    <row r="111" spans="1:15" ht="15.6" customHeight="1" x14ac:dyDescent="0.25">
      <c r="A111" s="74"/>
      <c r="B111" s="16" t="s">
        <v>2088</v>
      </c>
      <c r="C111" s="84" t="s">
        <v>131</v>
      </c>
      <c r="D111" s="84" t="s">
        <v>18</v>
      </c>
      <c r="E111" s="58">
        <v>0</v>
      </c>
      <c r="F111" s="58" t="s">
        <v>2828</v>
      </c>
      <c r="G111" s="58" t="s">
        <v>239</v>
      </c>
      <c r="H111" s="58" t="s">
        <v>2</v>
      </c>
      <c r="I111" s="58" t="s">
        <v>495</v>
      </c>
      <c r="J111" s="58" t="s">
        <v>4672</v>
      </c>
      <c r="K111" s="3" t="str">
        <f t="shared" si="1"/>
        <v>TCL110_A3112_Country_0_chk_len_p</v>
      </c>
      <c r="L111" s="58" t="s">
        <v>3396</v>
      </c>
      <c r="O111" t="s">
        <v>4269</v>
      </c>
    </row>
    <row r="112" spans="1:15" ht="15.6" customHeight="1" x14ac:dyDescent="0.25">
      <c r="A112" s="74"/>
      <c r="B112" s="16" t="s">
        <v>2089</v>
      </c>
      <c r="C112" s="84" t="s">
        <v>131</v>
      </c>
      <c r="D112" s="84" t="s">
        <v>18</v>
      </c>
      <c r="E112" s="58">
        <v>1</v>
      </c>
      <c r="F112" s="58" t="s">
        <v>2828</v>
      </c>
      <c r="G112" s="58" t="s">
        <v>239</v>
      </c>
      <c r="H112" s="58" t="s">
        <v>2</v>
      </c>
      <c r="I112" s="58" t="s">
        <v>495</v>
      </c>
      <c r="J112" s="58" t="s">
        <v>1086</v>
      </c>
      <c r="K112" s="3" t="str">
        <f t="shared" si="1"/>
        <v>TCL111_A3112_Country_1_chk_len_p</v>
      </c>
      <c r="L112" s="58" t="s">
        <v>3397</v>
      </c>
      <c r="O112" t="s">
        <v>4375</v>
      </c>
    </row>
    <row r="113" spans="1:15" ht="15.6" customHeight="1" x14ac:dyDescent="0.25">
      <c r="A113" s="74"/>
      <c r="B113" s="16" t="s">
        <v>2090</v>
      </c>
      <c r="C113" s="84" t="s">
        <v>131</v>
      </c>
      <c r="D113" s="84" t="s">
        <v>18</v>
      </c>
      <c r="E113" s="58">
        <v>14</v>
      </c>
      <c r="F113" s="58" t="s">
        <v>2828</v>
      </c>
      <c r="G113" s="58" t="s">
        <v>239</v>
      </c>
      <c r="H113" s="58" t="s">
        <v>2</v>
      </c>
      <c r="I113" s="58" t="s">
        <v>495</v>
      </c>
      <c r="J113" s="58" t="s">
        <v>1087</v>
      </c>
      <c r="K113" s="3" t="str">
        <f t="shared" si="1"/>
        <v>TCL112_A3112_Country_14_chk_len_p</v>
      </c>
      <c r="L113" s="58" t="s">
        <v>3398</v>
      </c>
      <c r="O113" t="s">
        <v>4375</v>
      </c>
    </row>
    <row r="114" spans="1:15" ht="15.6" customHeight="1" x14ac:dyDescent="0.25">
      <c r="A114" s="74"/>
      <c r="B114" s="16" t="s">
        <v>2091</v>
      </c>
      <c r="C114" s="84" t="s">
        <v>131</v>
      </c>
      <c r="D114" s="84" t="s">
        <v>18</v>
      </c>
      <c r="E114" s="58">
        <v>15</v>
      </c>
      <c r="F114" s="58" t="s">
        <v>2828</v>
      </c>
      <c r="G114" s="58" t="s">
        <v>239</v>
      </c>
      <c r="H114" s="58" t="s">
        <v>2</v>
      </c>
      <c r="I114" s="58" t="s">
        <v>495</v>
      </c>
      <c r="J114" s="58" t="s">
        <v>1088</v>
      </c>
      <c r="K114" s="3" t="str">
        <f t="shared" si="1"/>
        <v>TCL113_A3112_Country_15_chk_len_p</v>
      </c>
      <c r="L114" s="58" t="s">
        <v>3399</v>
      </c>
      <c r="O114" t="s">
        <v>4375</v>
      </c>
    </row>
    <row r="115" spans="1:15" ht="15.6" customHeight="1" x14ac:dyDescent="0.25">
      <c r="A115" s="74"/>
      <c r="B115" s="16" t="s">
        <v>2092</v>
      </c>
      <c r="C115" s="84" t="s">
        <v>131</v>
      </c>
      <c r="D115" s="84" t="s">
        <v>18</v>
      </c>
      <c r="E115" s="58">
        <v>16</v>
      </c>
      <c r="F115" s="58" t="s">
        <v>2828</v>
      </c>
      <c r="G115" s="58" t="s">
        <v>239</v>
      </c>
      <c r="H115" s="58" t="s">
        <v>3</v>
      </c>
      <c r="I115" s="58" t="s">
        <v>495</v>
      </c>
      <c r="J115" s="58" t="s">
        <v>1089</v>
      </c>
      <c r="K115" s="3" t="str">
        <f t="shared" si="1"/>
        <v>TCL114_A3112_Country_16_chk_len_n</v>
      </c>
      <c r="L115" s="58" t="s">
        <v>3400</v>
      </c>
      <c r="O115" t="s">
        <v>4375</v>
      </c>
    </row>
    <row r="116" spans="1:15" ht="15.6" customHeight="1" x14ac:dyDescent="0.25">
      <c r="A116" s="74"/>
      <c r="B116" s="16" t="s">
        <v>2093</v>
      </c>
      <c r="C116" s="84" t="s">
        <v>77</v>
      </c>
      <c r="D116" s="84" t="s">
        <v>12</v>
      </c>
      <c r="E116" s="58">
        <v>0</v>
      </c>
      <c r="F116" s="58" t="s">
        <v>2828</v>
      </c>
      <c r="G116" s="58" t="s">
        <v>239</v>
      </c>
      <c r="H116" s="58" t="s">
        <v>2</v>
      </c>
      <c r="I116" s="58" t="s">
        <v>495</v>
      </c>
      <c r="J116" s="58" t="s">
        <v>4673</v>
      </c>
      <c r="K116" s="3" t="str">
        <f t="shared" si="1"/>
        <v>TCL115_A312_Firstname_0_chk_len_p</v>
      </c>
      <c r="L116" s="58" t="s">
        <v>3401</v>
      </c>
      <c r="O116" t="s">
        <v>4376</v>
      </c>
    </row>
    <row r="117" spans="1:15" ht="15.6" customHeight="1" x14ac:dyDescent="0.25">
      <c r="A117" s="74"/>
      <c r="B117" s="16" t="s">
        <v>2094</v>
      </c>
      <c r="C117" s="84" t="s">
        <v>77</v>
      </c>
      <c r="D117" s="84" t="s">
        <v>12</v>
      </c>
      <c r="E117" s="58">
        <v>1</v>
      </c>
      <c r="F117" s="58" t="s">
        <v>2828</v>
      </c>
      <c r="G117" s="58" t="s">
        <v>239</v>
      </c>
      <c r="H117" s="58" t="s">
        <v>2</v>
      </c>
      <c r="I117" s="58" t="s">
        <v>495</v>
      </c>
      <c r="J117" s="58" t="s">
        <v>1090</v>
      </c>
      <c r="K117" s="3" t="str">
        <f t="shared" si="1"/>
        <v>TCL116_A312_Firstname_1_chk_len_p</v>
      </c>
      <c r="L117" s="120" t="s">
        <v>3402</v>
      </c>
      <c r="O117" t="s">
        <v>4377</v>
      </c>
    </row>
    <row r="118" spans="1:15" ht="15.6" customHeight="1" x14ac:dyDescent="0.25">
      <c r="A118" s="74"/>
      <c r="B118" s="16" t="s">
        <v>2095</v>
      </c>
      <c r="C118" s="84" t="s">
        <v>77</v>
      </c>
      <c r="D118" s="84" t="s">
        <v>12</v>
      </c>
      <c r="E118" s="58">
        <v>49</v>
      </c>
      <c r="F118" s="58" t="s">
        <v>2828</v>
      </c>
      <c r="G118" s="58" t="s">
        <v>239</v>
      </c>
      <c r="H118" s="58" t="s">
        <v>2</v>
      </c>
      <c r="I118" s="58" t="s">
        <v>495</v>
      </c>
      <c r="J118" s="58" t="s">
        <v>1091</v>
      </c>
      <c r="K118" s="3" t="str">
        <f t="shared" si="1"/>
        <v>TCL117_A312_Firstname_49_chk_len_p</v>
      </c>
      <c r="L118" s="120" t="s">
        <v>3403</v>
      </c>
      <c r="O118" t="s">
        <v>4378</v>
      </c>
    </row>
    <row r="119" spans="1:15" ht="15.6" customHeight="1" x14ac:dyDescent="0.25">
      <c r="A119" s="74"/>
      <c r="B119" s="16" t="s">
        <v>2096</v>
      </c>
      <c r="C119" s="84" t="s">
        <v>77</v>
      </c>
      <c r="D119" s="84" t="s">
        <v>12</v>
      </c>
      <c r="E119" s="58">
        <v>50</v>
      </c>
      <c r="F119" s="58" t="s">
        <v>2828</v>
      </c>
      <c r="G119" s="58" t="s">
        <v>239</v>
      </c>
      <c r="H119" s="58" t="s">
        <v>2</v>
      </c>
      <c r="I119" s="58" t="s">
        <v>495</v>
      </c>
      <c r="J119" s="58" t="s">
        <v>1092</v>
      </c>
      <c r="K119" s="3" t="str">
        <f t="shared" si="1"/>
        <v>TCL118_A312_Firstname_50_chk_len_p</v>
      </c>
      <c r="L119" s="120" t="s">
        <v>3404</v>
      </c>
      <c r="O119" t="s">
        <v>4379</v>
      </c>
    </row>
    <row r="120" spans="1:15" ht="15.6" customHeight="1" x14ac:dyDescent="0.25">
      <c r="A120" s="74"/>
      <c r="B120" s="16" t="s">
        <v>2097</v>
      </c>
      <c r="C120" s="84" t="s">
        <v>77</v>
      </c>
      <c r="D120" s="84" t="s">
        <v>12</v>
      </c>
      <c r="E120" s="58">
        <v>51</v>
      </c>
      <c r="F120" s="58" t="s">
        <v>2828</v>
      </c>
      <c r="G120" s="58" t="s">
        <v>239</v>
      </c>
      <c r="H120" s="58" t="s">
        <v>3</v>
      </c>
      <c r="I120" s="58" t="s">
        <v>495</v>
      </c>
      <c r="J120" s="58" t="s">
        <v>1093</v>
      </c>
      <c r="K120" s="3" t="str">
        <f t="shared" si="1"/>
        <v>TCL119_A312_Firstname_51_chk_len_n</v>
      </c>
      <c r="L120" s="120" t="s">
        <v>3405</v>
      </c>
      <c r="O120" t="s">
        <v>4380</v>
      </c>
    </row>
    <row r="121" spans="1:15" ht="15.6" customHeight="1" x14ac:dyDescent="0.25">
      <c r="A121" s="74"/>
      <c r="B121" s="16" t="s">
        <v>2098</v>
      </c>
      <c r="C121" s="84" t="s">
        <v>60</v>
      </c>
      <c r="D121" s="84" t="s">
        <v>13</v>
      </c>
      <c r="E121" s="58">
        <v>0</v>
      </c>
      <c r="F121" s="58" t="s">
        <v>2828</v>
      </c>
      <c r="G121" s="58" t="s">
        <v>239</v>
      </c>
      <c r="H121" s="58" t="s">
        <v>2</v>
      </c>
      <c r="I121" s="58" t="s">
        <v>495</v>
      </c>
      <c r="J121" s="58" t="s">
        <v>245</v>
      </c>
      <c r="K121" s="3" t="str">
        <f t="shared" si="1"/>
        <v>TCL120_A313_Lastname_0_chk_len_p</v>
      </c>
      <c r="L121" s="120" t="s">
        <v>3406</v>
      </c>
      <c r="O121" t="s">
        <v>4269</v>
      </c>
    </row>
    <row r="122" spans="1:15" ht="15.6" customHeight="1" x14ac:dyDescent="0.25">
      <c r="A122" s="74"/>
      <c r="B122" s="16" t="s">
        <v>2099</v>
      </c>
      <c r="C122" s="94" t="s">
        <v>60</v>
      </c>
      <c r="D122" s="94" t="s">
        <v>13</v>
      </c>
      <c r="E122" s="59">
        <v>1</v>
      </c>
      <c r="F122" s="58" t="s">
        <v>2828</v>
      </c>
      <c r="G122" s="58" t="s">
        <v>239</v>
      </c>
      <c r="H122" s="58" t="s">
        <v>2</v>
      </c>
      <c r="I122" s="58" t="s">
        <v>495</v>
      </c>
      <c r="J122" s="58" t="s">
        <v>240</v>
      </c>
      <c r="K122" s="3" t="str">
        <f t="shared" si="1"/>
        <v>TCL121_A313_Lastname_1_chk_len_p</v>
      </c>
      <c r="L122" s="120" t="s">
        <v>3407</v>
      </c>
      <c r="O122" t="s">
        <v>4381</v>
      </c>
    </row>
    <row r="123" spans="1:15" ht="15.6" customHeight="1" x14ac:dyDescent="0.25">
      <c r="A123" s="74"/>
      <c r="B123" s="16" t="s">
        <v>2100</v>
      </c>
      <c r="C123" s="94" t="s">
        <v>60</v>
      </c>
      <c r="D123" s="94" t="s">
        <v>13</v>
      </c>
      <c r="E123" s="59">
        <v>49</v>
      </c>
      <c r="F123" s="58" t="s">
        <v>2828</v>
      </c>
      <c r="G123" s="58" t="s">
        <v>239</v>
      </c>
      <c r="H123" s="58" t="s">
        <v>2</v>
      </c>
      <c r="I123" s="58" t="s">
        <v>495</v>
      </c>
      <c r="J123" s="58" t="s">
        <v>241</v>
      </c>
      <c r="K123" s="3" t="str">
        <f t="shared" si="1"/>
        <v>TCL122_A313_Lastname_49_chk_len_p</v>
      </c>
      <c r="L123" s="120" t="s">
        <v>3408</v>
      </c>
      <c r="O123" t="s">
        <v>4382</v>
      </c>
    </row>
    <row r="124" spans="1:15" ht="15.6" customHeight="1" x14ac:dyDescent="0.25">
      <c r="A124" s="74"/>
      <c r="B124" s="16" t="s">
        <v>2101</v>
      </c>
      <c r="C124" s="94" t="s">
        <v>60</v>
      </c>
      <c r="D124" s="94" t="s">
        <v>13</v>
      </c>
      <c r="E124" s="59">
        <v>50</v>
      </c>
      <c r="F124" s="58" t="s">
        <v>2828</v>
      </c>
      <c r="G124" s="58" t="s">
        <v>239</v>
      </c>
      <c r="H124" s="58" t="s">
        <v>2</v>
      </c>
      <c r="I124" s="58" t="s">
        <v>495</v>
      </c>
      <c r="J124" s="58" t="s">
        <v>242</v>
      </c>
      <c r="K124" s="3" t="str">
        <f t="shared" si="1"/>
        <v>TCL123_A313_Lastname_50_chk_len_p</v>
      </c>
      <c r="L124" s="120" t="s">
        <v>3409</v>
      </c>
      <c r="O124" t="s">
        <v>4383</v>
      </c>
    </row>
    <row r="125" spans="1:15" ht="15.6" customHeight="1" x14ac:dyDescent="0.25">
      <c r="A125" s="74"/>
      <c r="B125" s="16" t="s">
        <v>2102</v>
      </c>
      <c r="C125" s="94" t="s">
        <v>60</v>
      </c>
      <c r="D125" s="94" t="s">
        <v>13</v>
      </c>
      <c r="E125" s="59">
        <v>51</v>
      </c>
      <c r="F125" s="58" t="s">
        <v>2828</v>
      </c>
      <c r="G125" s="58" t="s">
        <v>239</v>
      </c>
      <c r="H125" s="58" t="s">
        <v>3</v>
      </c>
      <c r="I125" s="58" t="s">
        <v>495</v>
      </c>
      <c r="J125" s="58" t="s">
        <v>243</v>
      </c>
      <c r="K125" s="3" t="str">
        <f t="shared" si="1"/>
        <v>TCL124_A313_Lastname_51_chk_len_n</v>
      </c>
      <c r="L125" s="120" t="s">
        <v>3410</v>
      </c>
      <c r="O125" t="s">
        <v>4384</v>
      </c>
    </row>
    <row r="126" spans="1:15" ht="15.6" customHeight="1" x14ac:dyDescent="0.25">
      <c r="A126" s="74"/>
      <c r="B126" s="16" t="s">
        <v>2103</v>
      </c>
      <c r="C126" s="94" t="s">
        <v>78</v>
      </c>
      <c r="D126" s="94" t="s">
        <v>14</v>
      </c>
      <c r="E126" s="59">
        <v>0</v>
      </c>
      <c r="F126" s="58" t="s">
        <v>2828</v>
      </c>
      <c r="G126" s="58" t="s">
        <v>239</v>
      </c>
      <c r="H126" s="58" t="s">
        <v>2</v>
      </c>
      <c r="I126" s="58" t="s">
        <v>495</v>
      </c>
      <c r="J126" s="58" t="s">
        <v>4674</v>
      </c>
      <c r="K126" s="3" t="str">
        <f t="shared" si="1"/>
        <v>TCL125_A314_Telephone_0_chk_len_p</v>
      </c>
      <c r="L126" s="120" t="s">
        <v>3411</v>
      </c>
      <c r="O126" t="s">
        <v>4277</v>
      </c>
    </row>
    <row r="127" spans="1:15" ht="15.6" customHeight="1" x14ac:dyDescent="0.25">
      <c r="A127" s="74"/>
      <c r="B127" s="16" t="s">
        <v>2104</v>
      </c>
      <c r="C127" s="84" t="s">
        <v>78</v>
      </c>
      <c r="D127" s="84" t="s">
        <v>14</v>
      </c>
      <c r="E127" s="58">
        <v>1</v>
      </c>
      <c r="F127" s="58" t="s">
        <v>2828</v>
      </c>
      <c r="G127" s="58" t="s">
        <v>239</v>
      </c>
      <c r="H127" s="58" t="s">
        <v>2</v>
      </c>
      <c r="I127" s="58" t="s">
        <v>495</v>
      </c>
      <c r="J127" s="58" t="s">
        <v>1094</v>
      </c>
      <c r="K127" s="3" t="str">
        <f t="shared" si="1"/>
        <v>TCL126_A314_Telephone_1_chk_len_p</v>
      </c>
      <c r="L127" s="120" t="s">
        <v>3412</v>
      </c>
      <c r="O127" t="s">
        <v>4278</v>
      </c>
    </row>
    <row r="128" spans="1:15" ht="15.6" customHeight="1" x14ac:dyDescent="0.25">
      <c r="A128" s="74"/>
      <c r="B128" s="16" t="s">
        <v>2105</v>
      </c>
      <c r="C128" s="84" t="s">
        <v>78</v>
      </c>
      <c r="D128" s="84" t="s">
        <v>14</v>
      </c>
      <c r="E128" s="58">
        <v>19</v>
      </c>
      <c r="F128" s="58" t="s">
        <v>2828</v>
      </c>
      <c r="G128" s="58" t="s">
        <v>239</v>
      </c>
      <c r="H128" s="58" t="s">
        <v>2</v>
      </c>
      <c r="I128" s="58" t="s">
        <v>495</v>
      </c>
      <c r="J128" s="58" t="s">
        <v>1095</v>
      </c>
      <c r="K128" s="3" t="str">
        <f t="shared" si="1"/>
        <v>TCL127_A314_Telephone_19_chk_len_p</v>
      </c>
      <c r="L128" s="120" t="s">
        <v>3413</v>
      </c>
      <c r="O128" t="s">
        <v>4279</v>
      </c>
    </row>
    <row r="129" spans="1:15" ht="15.6" customHeight="1" x14ac:dyDescent="0.25">
      <c r="A129" s="74"/>
      <c r="B129" s="16" t="s">
        <v>2106</v>
      </c>
      <c r="C129" s="84" t="s">
        <v>78</v>
      </c>
      <c r="D129" s="84" t="s">
        <v>14</v>
      </c>
      <c r="E129" s="58">
        <v>20</v>
      </c>
      <c r="F129" s="58" t="s">
        <v>2828</v>
      </c>
      <c r="G129" s="58" t="s">
        <v>239</v>
      </c>
      <c r="H129" s="58" t="s">
        <v>2</v>
      </c>
      <c r="I129" s="58" t="s">
        <v>495</v>
      </c>
      <c r="J129" s="58" t="s">
        <v>1096</v>
      </c>
      <c r="K129" s="3" t="str">
        <f t="shared" si="1"/>
        <v>TCL128_A314_Telephone_20_chk_len_p</v>
      </c>
      <c r="L129" s="120" t="s">
        <v>3414</v>
      </c>
      <c r="O129" t="s">
        <v>4280</v>
      </c>
    </row>
    <row r="130" spans="1:15" ht="15.6" customHeight="1" x14ac:dyDescent="0.25">
      <c r="A130" s="74"/>
      <c r="B130" s="16" t="s">
        <v>2107</v>
      </c>
      <c r="C130" s="84" t="s">
        <v>78</v>
      </c>
      <c r="D130" s="84" t="s">
        <v>14</v>
      </c>
      <c r="E130" s="58">
        <v>21</v>
      </c>
      <c r="F130" s="58" t="s">
        <v>2828</v>
      </c>
      <c r="G130" s="58" t="s">
        <v>239</v>
      </c>
      <c r="H130" s="58" t="s">
        <v>3</v>
      </c>
      <c r="I130" s="58" t="s">
        <v>495</v>
      </c>
      <c r="J130" s="58" t="s">
        <v>1097</v>
      </c>
      <c r="K130" s="3" t="str">
        <f t="shared" ref="K130:K193" si="2">CONCATENATE(B130,"_",C130,"_",D130,"_",E130,"_",F130,"_",G130,"_",H130)</f>
        <v>TCL129_A314_Telephone_21_chk_len_n</v>
      </c>
      <c r="L130" s="120" t="s">
        <v>3415</v>
      </c>
      <c r="O130" t="s">
        <v>4267</v>
      </c>
    </row>
    <row r="131" spans="1:15" ht="15.6" customHeight="1" x14ac:dyDescent="0.25">
      <c r="A131" s="74"/>
      <c r="B131" s="16" t="s">
        <v>2108</v>
      </c>
      <c r="C131" s="84" t="s">
        <v>79</v>
      </c>
      <c r="D131" s="84" t="s">
        <v>15</v>
      </c>
      <c r="E131" s="58">
        <v>0</v>
      </c>
      <c r="F131" s="58" t="s">
        <v>2828</v>
      </c>
      <c r="G131" s="58" t="s">
        <v>239</v>
      </c>
      <c r="H131" s="58" t="s">
        <v>2</v>
      </c>
      <c r="I131" s="58" t="s">
        <v>495</v>
      </c>
      <c r="J131" s="58" t="s">
        <v>4675</v>
      </c>
      <c r="K131" s="3" t="str">
        <f t="shared" si="2"/>
        <v>TCL130_A315_Fax_0_chk_len_p</v>
      </c>
      <c r="L131" s="120" t="s">
        <v>3416</v>
      </c>
      <c r="O131" t="s">
        <v>4268</v>
      </c>
    </row>
    <row r="132" spans="1:15" ht="15.6" customHeight="1" x14ac:dyDescent="0.25">
      <c r="A132" s="74"/>
      <c r="B132" s="16" t="s">
        <v>2109</v>
      </c>
      <c r="C132" s="94" t="s">
        <v>79</v>
      </c>
      <c r="D132" s="94" t="s">
        <v>15</v>
      </c>
      <c r="E132" s="59">
        <v>1</v>
      </c>
      <c r="F132" s="58" t="s">
        <v>2828</v>
      </c>
      <c r="G132" s="58" t="s">
        <v>239</v>
      </c>
      <c r="H132" s="58" t="s">
        <v>2</v>
      </c>
      <c r="I132" s="58" t="s">
        <v>495</v>
      </c>
      <c r="J132" s="58" t="s">
        <v>1098</v>
      </c>
      <c r="K132" s="3" t="str">
        <f t="shared" si="2"/>
        <v>TCL131_A315_Fax_1_chk_len_p</v>
      </c>
      <c r="L132" s="120" t="s">
        <v>3417</v>
      </c>
      <c r="O132" t="s">
        <v>4281</v>
      </c>
    </row>
    <row r="133" spans="1:15" ht="15.6" customHeight="1" x14ac:dyDescent="0.25">
      <c r="A133" s="74"/>
      <c r="B133" s="16" t="s">
        <v>2110</v>
      </c>
      <c r="C133" s="94" t="s">
        <v>79</v>
      </c>
      <c r="D133" s="94" t="s">
        <v>15</v>
      </c>
      <c r="E133" s="59">
        <v>19</v>
      </c>
      <c r="F133" s="58" t="s">
        <v>2828</v>
      </c>
      <c r="G133" s="58" t="s">
        <v>239</v>
      </c>
      <c r="H133" s="58" t="s">
        <v>2</v>
      </c>
      <c r="I133" s="58" t="s">
        <v>495</v>
      </c>
      <c r="J133" s="58" t="s">
        <v>1099</v>
      </c>
      <c r="K133" s="3" t="str">
        <f t="shared" si="2"/>
        <v>TCL132_A315_Fax_19_chk_len_p</v>
      </c>
      <c r="L133" s="120" t="s">
        <v>3418</v>
      </c>
      <c r="O133" t="s">
        <v>4282</v>
      </c>
    </row>
    <row r="134" spans="1:15" ht="15.6" customHeight="1" x14ac:dyDescent="0.25">
      <c r="A134" s="74"/>
      <c r="B134" s="16" t="s">
        <v>2111</v>
      </c>
      <c r="C134" s="94" t="s">
        <v>79</v>
      </c>
      <c r="D134" s="94" t="s">
        <v>15</v>
      </c>
      <c r="E134" s="59">
        <v>20</v>
      </c>
      <c r="F134" s="58" t="s">
        <v>2828</v>
      </c>
      <c r="G134" s="58" t="s">
        <v>239</v>
      </c>
      <c r="H134" s="58" t="s">
        <v>2</v>
      </c>
      <c r="I134" s="58" t="s">
        <v>495</v>
      </c>
      <c r="J134" s="58" t="s">
        <v>1100</v>
      </c>
      <c r="K134" s="3" t="str">
        <f t="shared" si="2"/>
        <v>TCL133_A315_Fax_20_chk_len_p</v>
      </c>
      <c r="L134" s="120" t="s">
        <v>3419</v>
      </c>
      <c r="O134" t="s">
        <v>4283</v>
      </c>
    </row>
    <row r="135" spans="1:15" ht="15.6" customHeight="1" x14ac:dyDescent="0.25">
      <c r="A135" s="74"/>
      <c r="B135" s="16" t="s">
        <v>2112</v>
      </c>
      <c r="C135" s="94" t="s">
        <v>79</v>
      </c>
      <c r="D135" s="94" t="s">
        <v>15</v>
      </c>
      <c r="E135" s="59">
        <v>21</v>
      </c>
      <c r="F135" s="58" t="s">
        <v>2828</v>
      </c>
      <c r="G135" s="58" t="s">
        <v>239</v>
      </c>
      <c r="H135" s="58" t="s">
        <v>3</v>
      </c>
      <c r="I135" s="58" t="s">
        <v>495</v>
      </c>
      <c r="J135" s="58" t="s">
        <v>1101</v>
      </c>
      <c r="K135" s="3" t="str">
        <f t="shared" si="2"/>
        <v>TCL134_A315_Fax_21_chk_len_n</v>
      </c>
      <c r="L135" s="120" t="s">
        <v>3420</v>
      </c>
      <c r="O135" t="s">
        <v>4269</v>
      </c>
    </row>
    <row r="136" spans="1:15" ht="15.6" customHeight="1" x14ac:dyDescent="0.25">
      <c r="A136" s="74"/>
      <c r="B136" s="16" t="s">
        <v>2113</v>
      </c>
      <c r="C136" s="94" t="s">
        <v>80</v>
      </c>
      <c r="D136" s="94" t="s">
        <v>16</v>
      </c>
      <c r="E136" s="59">
        <v>0</v>
      </c>
      <c r="F136" s="58" t="s">
        <v>2828</v>
      </c>
      <c r="G136" s="58" t="s">
        <v>239</v>
      </c>
      <c r="H136" s="58" t="s">
        <v>2</v>
      </c>
      <c r="I136" s="58" t="s">
        <v>495</v>
      </c>
      <c r="J136" s="58" t="s">
        <v>4676</v>
      </c>
      <c r="K136" s="3" t="str">
        <f t="shared" si="2"/>
        <v>TCL135_A316_email_0_chk_len_p</v>
      </c>
      <c r="L136" s="120" t="s">
        <v>3421</v>
      </c>
      <c r="O136" t="s">
        <v>4270</v>
      </c>
    </row>
    <row r="137" spans="1:15" ht="15.6" customHeight="1" x14ac:dyDescent="0.25">
      <c r="A137" s="74"/>
      <c r="B137" s="16" t="s">
        <v>2114</v>
      </c>
      <c r="C137" s="94" t="s">
        <v>80</v>
      </c>
      <c r="D137" s="94" t="s">
        <v>16</v>
      </c>
      <c r="E137" s="59">
        <v>1</v>
      </c>
      <c r="F137" s="58" t="s">
        <v>2828</v>
      </c>
      <c r="G137" s="58" t="s">
        <v>239</v>
      </c>
      <c r="H137" s="58" t="s">
        <v>2</v>
      </c>
      <c r="I137" s="58" t="s">
        <v>495</v>
      </c>
      <c r="J137" s="58" t="s">
        <v>1102</v>
      </c>
      <c r="K137" s="3" t="str">
        <f t="shared" si="2"/>
        <v>TCL136_A316_email_1_chk_len_p</v>
      </c>
      <c r="L137" s="120" t="s">
        <v>3422</v>
      </c>
      <c r="O137" t="s">
        <v>4284</v>
      </c>
    </row>
    <row r="138" spans="1:15" ht="15.6" customHeight="1" x14ac:dyDescent="0.25">
      <c r="A138" s="74"/>
      <c r="B138" s="16" t="s">
        <v>2115</v>
      </c>
      <c r="C138" s="94" t="s">
        <v>80</v>
      </c>
      <c r="D138" s="94" t="s">
        <v>16</v>
      </c>
      <c r="E138" s="59">
        <v>99</v>
      </c>
      <c r="F138" s="58" t="s">
        <v>2828</v>
      </c>
      <c r="G138" s="58" t="s">
        <v>239</v>
      </c>
      <c r="H138" s="58" t="s">
        <v>2</v>
      </c>
      <c r="I138" s="58" t="s">
        <v>495</v>
      </c>
      <c r="J138" s="58" t="s">
        <v>1103</v>
      </c>
      <c r="K138" s="3" t="str">
        <f t="shared" si="2"/>
        <v>TCL137_A316_email_99_chk_len_p</v>
      </c>
      <c r="L138" s="120" t="s">
        <v>3423</v>
      </c>
      <c r="O138" t="s">
        <v>4285</v>
      </c>
    </row>
    <row r="139" spans="1:15" ht="15.6" customHeight="1" x14ac:dyDescent="0.25">
      <c r="A139" s="74"/>
      <c r="B139" s="16" t="s">
        <v>2116</v>
      </c>
      <c r="C139" s="94" t="s">
        <v>80</v>
      </c>
      <c r="D139" s="94" t="s">
        <v>16</v>
      </c>
      <c r="E139" s="59">
        <v>100</v>
      </c>
      <c r="F139" s="58" t="s">
        <v>2828</v>
      </c>
      <c r="G139" s="58" t="s">
        <v>239</v>
      </c>
      <c r="H139" s="58" t="s">
        <v>2</v>
      </c>
      <c r="I139" s="58" t="s">
        <v>495</v>
      </c>
      <c r="J139" s="58" t="s">
        <v>1104</v>
      </c>
      <c r="K139" s="3" t="str">
        <f t="shared" si="2"/>
        <v>TCL138_A316_email_100_chk_len_p</v>
      </c>
      <c r="L139" s="120" t="s">
        <v>3424</v>
      </c>
      <c r="O139" t="s">
        <v>4286</v>
      </c>
    </row>
    <row r="140" spans="1:15" ht="15.6" customHeight="1" x14ac:dyDescent="0.25">
      <c r="A140" s="74"/>
      <c r="B140" s="16" t="s">
        <v>2117</v>
      </c>
      <c r="C140" s="94" t="s">
        <v>80</v>
      </c>
      <c r="D140" s="94" t="s">
        <v>16</v>
      </c>
      <c r="E140" s="59">
        <v>101</v>
      </c>
      <c r="F140" s="58" t="s">
        <v>2828</v>
      </c>
      <c r="G140" s="58" t="s">
        <v>239</v>
      </c>
      <c r="H140" s="58" t="s">
        <v>3</v>
      </c>
      <c r="I140" s="58" t="s">
        <v>495</v>
      </c>
      <c r="J140" s="58" t="s">
        <v>1105</v>
      </c>
      <c r="K140" s="3" t="str">
        <f t="shared" si="2"/>
        <v>TCL139_A316_email_101_chk_len_n</v>
      </c>
      <c r="L140" s="120" t="s">
        <v>3425</v>
      </c>
      <c r="O140" t="s">
        <v>4271</v>
      </c>
    </row>
    <row r="141" spans="1:15" ht="15.6" customHeight="1" x14ac:dyDescent="0.25">
      <c r="A141" s="74"/>
      <c r="B141" s="16" t="s">
        <v>2118</v>
      </c>
      <c r="C141" s="94" t="s">
        <v>81</v>
      </c>
      <c r="D141" s="94" t="s">
        <v>8</v>
      </c>
      <c r="E141" s="59">
        <v>0</v>
      </c>
      <c r="F141" s="58" t="s">
        <v>2828</v>
      </c>
      <c r="G141" s="58" t="s">
        <v>239</v>
      </c>
      <c r="H141" s="58" t="s">
        <v>2</v>
      </c>
      <c r="I141" s="58" t="s">
        <v>495</v>
      </c>
      <c r="J141" s="58" t="s">
        <v>4677</v>
      </c>
      <c r="K141" s="3" t="str">
        <f t="shared" si="2"/>
        <v>TCL140_A317_Businessname_0_chk_len_p</v>
      </c>
      <c r="L141" s="58" t="s">
        <v>3426</v>
      </c>
      <c r="O141" t="s">
        <v>4385</v>
      </c>
    </row>
    <row r="142" spans="1:15" ht="15.6" customHeight="1" x14ac:dyDescent="0.25">
      <c r="A142" s="74"/>
      <c r="B142" s="16" t="s">
        <v>2119</v>
      </c>
      <c r="C142" s="84" t="s">
        <v>81</v>
      </c>
      <c r="D142" s="84" t="s">
        <v>8</v>
      </c>
      <c r="E142" s="58">
        <v>1</v>
      </c>
      <c r="F142" s="58" t="s">
        <v>2828</v>
      </c>
      <c r="G142" s="58" t="s">
        <v>239</v>
      </c>
      <c r="H142" s="58" t="s">
        <v>2</v>
      </c>
      <c r="I142" s="58" t="s">
        <v>495</v>
      </c>
      <c r="J142" s="58" t="s">
        <v>1106</v>
      </c>
      <c r="K142" s="3" t="str">
        <f t="shared" si="2"/>
        <v>TCL141_A317_Businessname_1_chk_len_p</v>
      </c>
      <c r="L142" s="58" t="s">
        <v>3427</v>
      </c>
      <c r="O142" t="s">
        <v>4386</v>
      </c>
    </row>
    <row r="143" spans="1:15" ht="15.6" customHeight="1" x14ac:dyDescent="0.25">
      <c r="A143" s="74"/>
      <c r="B143" s="16" t="s">
        <v>2120</v>
      </c>
      <c r="C143" s="84" t="s">
        <v>81</v>
      </c>
      <c r="D143" s="84" t="s">
        <v>8</v>
      </c>
      <c r="E143" s="58">
        <v>99</v>
      </c>
      <c r="F143" s="58" t="s">
        <v>2828</v>
      </c>
      <c r="G143" s="58" t="s">
        <v>239</v>
      </c>
      <c r="H143" s="58" t="s">
        <v>2</v>
      </c>
      <c r="I143" s="58" t="s">
        <v>495</v>
      </c>
      <c r="J143" s="58" t="s">
        <v>1107</v>
      </c>
      <c r="K143" s="3" t="str">
        <f t="shared" si="2"/>
        <v>TCL142_A317_Businessname_99_chk_len_p</v>
      </c>
      <c r="L143" s="58" t="s">
        <v>3428</v>
      </c>
      <c r="O143" t="s">
        <v>4387</v>
      </c>
    </row>
    <row r="144" spans="1:15" ht="15.6" customHeight="1" x14ac:dyDescent="0.25">
      <c r="A144" s="74"/>
      <c r="B144" s="16" t="s">
        <v>2121</v>
      </c>
      <c r="C144" s="84" t="s">
        <v>81</v>
      </c>
      <c r="D144" s="84" t="s">
        <v>8</v>
      </c>
      <c r="E144" s="58">
        <v>100</v>
      </c>
      <c r="F144" s="58" t="s">
        <v>2828</v>
      </c>
      <c r="G144" s="58" t="s">
        <v>239</v>
      </c>
      <c r="H144" s="58" t="s">
        <v>2</v>
      </c>
      <c r="I144" s="58" t="s">
        <v>495</v>
      </c>
      <c r="J144" s="58" t="s">
        <v>1108</v>
      </c>
      <c r="K144" s="3" t="str">
        <f t="shared" si="2"/>
        <v>TCL143_A317_Businessname_100_chk_len_p</v>
      </c>
      <c r="L144" s="58" t="s">
        <v>3429</v>
      </c>
      <c r="O144" t="s">
        <v>4388</v>
      </c>
    </row>
    <row r="145" spans="1:15" ht="15.6" customHeight="1" x14ac:dyDescent="0.25">
      <c r="A145" s="74"/>
      <c r="B145" s="16" t="s">
        <v>2122</v>
      </c>
      <c r="C145" s="84" t="s">
        <v>81</v>
      </c>
      <c r="D145" s="84" t="s">
        <v>8</v>
      </c>
      <c r="E145" s="58">
        <v>101</v>
      </c>
      <c r="F145" s="58" t="s">
        <v>2828</v>
      </c>
      <c r="G145" s="58" t="s">
        <v>239</v>
      </c>
      <c r="H145" s="58" t="s">
        <v>3</v>
      </c>
      <c r="I145" s="58" t="s">
        <v>495</v>
      </c>
      <c r="J145" s="58" t="s">
        <v>1109</v>
      </c>
      <c r="K145" s="3" t="str">
        <f t="shared" si="2"/>
        <v>TCL144_A317_Businessname_101_chk_len_n</v>
      </c>
      <c r="L145" s="58" t="s">
        <v>3430</v>
      </c>
      <c r="O145" t="s">
        <v>4389</v>
      </c>
    </row>
    <row r="146" spans="1:15" ht="15.6" customHeight="1" x14ac:dyDescent="0.25">
      <c r="A146" s="74"/>
      <c r="B146" s="16" t="s">
        <v>2123</v>
      </c>
      <c r="C146" s="84" t="s">
        <v>82</v>
      </c>
      <c r="D146" s="84" t="s">
        <v>4</v>
      </c>
      <c r="E146" s="58">
        <v>0</v>
      </c>
      <c r="F146" s="58" t="s">
        <v>2828</v>
      </c>
      <c r="G146" s="58" t="s">
        <v>239</v>
      </c>
      <c r="H146" s="58" t="s">
        <v>2</v>
      </c>
      <c r="I146" s="58" t="s">
        <v>495</v>
      </c>
      <c r="J146" s="58" t="s">
        <v>4678</v>
      </c>
      <c r="K146" s="3" t="str">
        <f t="shared" si="2"/>
        <v>TCL145_A318_Streetaddress_0_chk_len_p</v>
      </c>
      <c r="L146" s="58" t="s">
        <v>3431</v>
      </c>
      <c r="O146" t="s">
        <v>4390</v>
      </c>
    </row>
    <row r="147" spans="1:15" ht="15.6" customHeight="1" x14ac:dyDescent="0.25">
      <c r="A147" s="74"/>
      <c r="B147" s="16" t="s">
        <v>2124</v>
      </c>
      <c r="C147" s="84" t="s">
        <v>82</v>
      </c>
      <c r="D147" s="84" t="s">
        <v>4</v>
      </c>
      <c r="E147" s="58">
        <v>1</v>
      </c>
      <c r="F147" s="58" t="s">
        <v>2828</v>
      </c>
      <c r="G147" s="58" t="s">
        <v>239</v>
      </c>
      <c r="H147" s="58" t="s">
        <v>2</v>
      </c>
      <c r="I147" s="58" t="s">
        <v>495</v>
      </c>
      <c r="J147" s="58" t="s">
        <v>1110</v>
      </c>
      <c r="K147" s="3" t="str">
        <f t="shared" si="2"/>
        <v>TCL146_A318_Streetaddress_1_chk_len_p</v>
      </c>
      <c r="L147" s="58" t="s">
        <v>3432</v>
      </c>
      <c r="O147" t="s">
        <v>4391</v>
      </c>
    </row>
    <row r="148" spans="1:15" ht="15.6" customHeight="1" x14ac:dyDescent="0.25">
      <c r="A148" s="74"/>
      <c r="B148" s="16" t="s">
        <v>2125</v>
      </c>
      <c r="C148" s="84" t="s">
        <v>82</v>
      </c>
      <c r="D148" s="84" t="s">
        <v>4</v>
      </c>
      <c r="E148" s="58">
        <v>99</v>
      </c>
      <c r="F148" s="58" t="s">
        <v>2828</v>
      </c>
      <c r="G148" s="58" t="s">
        <v>239</v>
      </c>
      <c r="H148" s="58" t="s">
        <v>2</v>
      </c>
      <c r="I148" s="58" t="s">
        <v>495</v>
      </c>
      <c r="J148" s="58" t="s">
        <v>1111</v>
      </c>
      <c r="K148" s="3" t="str">
        <f t="shared" si="2"/>
        <v>TCL147_A318_Streetaddress_99_chk_len_p</v>
      </c>
      <c r="L148" s="58" t="s">
        <v>3433</v>
      </c>
      <c r="O148" t="s">
        <v>4392</v>
      </c>
    </row>
    <row r="149" spans="1:15" ht="15.6" customHeight="1" x14ac:dyDescent="0.25">
      <c r="A149" s="74"/>
      <c r="B149" s="16" t="s">
        <v>2126</v>
      </c>
      <c r="C149" s="84" t="s">
        <v>82</v>
      </c>
      <c r="D149" s="84" t="s">
        <v>4</v>
      </c>
      <c r="E149" s="58">
        <v>100</v>
      </c>
      <c r="F149" s="58" t="s">
        <v>2828</v>
      </c>
      <c r="G149" s="58" t="s">
        <v>239</v>
      </c>
      <c r="H149" s="58" t="s">
        <v>2</v>
      </c>
      <c r="I149" s="58" t="s">
        <v>495</v>
      </c>
      <c r="J149" s="58" t="s">
        <v>1112</v>
      </c>
      <c r="K149" s="3" t="str">
        <f t="shared" si="2"/>
        <v>TCL148_A318_Streetaddress_100_chk_len_p</v>
      </c>
      <c r="L149" s="58" t="s">
        <v>3434</v>
      </c>
      <c r="O149" t="s">
        <v>4393</v>
      </c>
    </row>
    <row r="150" spans="1:15" ht="15.6" customHeight="1" x14ac:dyDescent="0.25">
      <c r="A150" s="74"/>
      <c r="B150" s="16" t="s">
        <v>2127</v>
      </c>
      <c r="C150" s="84" t="s">
        <v>82</v>
      </c>
      <c r="D150" s="84" t="s">
        <v>4</v>
      </c>
      <c r="E150" s="58">
        <v>101</v>
      </c>
      <c r="F150" s="58" t="s">
        <v>2828</v>
      </c>
      <c r="G150" s="58" t="s">
        <v>239</v>
      </c>
      <c r="H150" s="58" t="s">
        <v>3</v>
      </c>
      <c r="I150" s="58" t="s">
        <v>495</v>
      </c>
      <c r="J150" s="58" t="s">
        <v>1113</v>
      </c>
      <c r="K150" s="3" t="str">
        <f t="shared" si="2"/>
        <v>TCL149_A318_Streetaddress_101_chk_len_n</v>
      </c>
      <c r="L150" s="58" t="s">
        <v>3435</v>
      </c>
      <c r="O150" t="s">
        <v>4394</v>
      </c>
    </row>
    <row r="151" spans="1:15" ht="15.6" customHeight="1" x14ac:dyDescent="0.25">
      <c r="A151" s="74"/>
      <c r="B151" s="16" t="s">
        <v>2128</v>
      </c>
      <c r="C151" s="84" t="s">
        <v>83</v>
      </c>
      <c r="D151" s="84" t="s">
        <v>9</v>
      </c>
      <c r="E151" s="58">
        <v>0</v>
      </c>
      <c r="F151" s="58" t="s">
        <v>2828</v>
      </c>
      <c r="G151" s="58" t="s">
        <v>239</v>
      </c>
      <c r="H151" s="58" t="s">
        <v>2</v>
      </c>
      <c r="I151" s="58" t="s">
        <v>495</v>
      </c>
      <c r="J151" s="58" t="s">
        <v>4679</v>
      </c>
      <c r="K151" s="3" t="str">
        <f t="shared" si="2"/>
        <v>TCL150_A319_City_0_chk_len_p</v>
      </c>
      <c r="L151" s="58" t="s">
        <v>3436</v>
      </c>
      <c r="O151" t="s">
        <v>4395</v>
      </c>
    </row>
    <row r="152" spans="1:15" ht="15.6" customHeight="1" x14ac:dyDescent="0.25">
      <c r="A152" s="74"/>
      <c r="B152" s="16" t="s">
        <v>2129</v>
      </c>
      <c r="C152" s="84" t="s">
        <v>83</v>
      </c>
      <c r="D152" s="84" t="s">
        <v>9</v>
      </c>
      <c r="E152" s="58">
        <v>1</v>
      </c>
      <c r="F152" s="58" t="s">
        <v>2828</v>
      </c>
      <c r="G152" s="58" t="s">
        <v>239</v>
      </c>
      <c r="H152" s="58" t="s">
        <v>2</v>
      </c>
      <c r="I152" s="58" t="s">
        <v>495</v>
      </c>
      <c r="J152" s="58" t="s">
        <v>1114</v>
      </c>
      <c r="K152" s="3" t="str">
        <f t="shared" si="2"/>
        <v>TCL151_A319_City_1_chk_len_p</v>
      </c>
      <c r="L152" s="58" t="s">
        <v>3437</v>
      </c>
      <c r="O152" t="s">
        <v>4396</v>
      </c>
    </row>
    <row r="153" spans="1:15" ht="15.6" customHeight="1" x14ac:dyDescent="0.25">
      <c r="A153" s="74"/>
      <c r="B153" s="16" t="s">
        <v>2130</v>
      </c>
      <c r="C153" s="84" t="s">
        <v>83</v>
      </c>
      <c r="D153" s="84" t="s">
        <v>9</v>
      </c>
      <c r="E153" s="58">
        <v>49</v>
      </c>
      <c r="F153" s="58" t="s">
        <v>2828</v>
      </c>
      <c r="G153" s="58" t="s">
        <v>239</v>
      </c>
      <c r="H153" s="58" t="s">
        <v>2</v>
      </c>
      <c r="I153" s="58" t="s">
        <v>495</v>
      </c>
      <c r="J153" s="58" t="s">
        <v>1115</v>
      </c>
      <c r="K153" s="3" t="str">
        <f t="shared" si="2"/>
        <v>TCL152_A319_City_49_chk_len_p</v>
      </c>
      <c r="L153" s="58" t="s">
        <v>3438</v>
      </c>
      <c r="O153" t="s">
        <v>4397</v>
      </c>
    </row>
    <row r="154" spans="1:15" ht="15.6" customHeight="1" x14ac:dyDescent="0.25">
      <c r="A154" s="74"/>
      <c r="B154" s="16" t="s">
        <v>2131</v>
      </c>
      <c r="C154" s="84" t="s">
        <v>83</v>
      </c>
      <c r="D154" s="84" t="s">
        <v>9</v>
      </c>
      <c r="E154" s="58">
        <v>50</v>
      </c>
      <c r="F154" s="58" t="s">
        <v>2828</v>
      </c>
      <c r="G154" s="58" t="s">
        <v>239</v>
      </c>
      <c r="H154" s="58" t="s">
        <v>2</v>
      </c>
      <c r="I154" s="58" t="s">
        <v>495</v>
      </c>
      <c r="J154" s="58" t="s">
        <v>1116</v>
      </c>
      <c r="K154" s="3" t="str">
        <f t="shared" si="2"/>
        <v>TCL153_A319_City_50_chk_len_p</v>
      </c>
      <c r="L154" s="58" t="s">
        <v>3439</v>
      </c>
      <c r="O154" t="s">
        <v>4398</v>
      </c>
    </row>
    <row r="155" spans="1:15" ht="15.6" customHeight="1" x14ac:dyDescent="0.25">
      <c r="A155" s="74"/>
      <c r="B155" s="16" t="s">
        <v>2132</v>
      </c>
      <c r="C155" s="84" t="s">
        <v>83</v>
      </c>
      <c r="D155" s="84" t="s">
        <v>9</v>
      </c>
      <c r="E155" s="58">
        <v>51</v>
      </c>
      <c r="F155" s="58" t="s">
        <v>2828</v>
      </c>
      <c r="G155" s="58" t="s">
        <v>239</v>
      </c>
      <c r="H155" s="58" t="s">
        <v>3</v>
      </c>
      <c r="I155" s="58" t="s">
        <v>495</v>
      </c>
      <c r="J155" s="58" t="s">
        <v>1117</v>
      </c>
      <c r="K155" s="3" t="str">
        <f t="shared" si="2"/>
        <v>TCL154_A319_City_51_chk_len_n</v>
      </c>
      <c r="L155" s="58" t="s">
        <v>3440</v>
      </c>
      <c r="O155" t="s">
        <v>4399</v>
      </c>
    </row>
    <row r="156" spans="1:15" ht="15.6" customHeight="1" x14ac:dyDescent="0.25">
      <c r="A156" s="74"/>
      <c r="B156" s="16" t="s">
        <v>2133</v>
      </c>
      <c r="C156" s="84" t="s">
        <v>94</v>
      </c>
      <c r="D156" s="84" t="s">
        <v>6</v>
      </c>
      <c r="E156" s="58">
        <v>0</v>
      </c>
      <c r="F156" s="58" t="s">
        <v>2828</v>
      </c>
      <c r="G156" s="58" t="s">
        <v>239</v>
      </c>
      <c r="H156" s="58" t="s">
        <v>2</v>
      </c>
      <c r="I156" s="58" t="s">
        <v>495</v>
      </c>
      <c r="J156" s="58" t="s">
        <v>4680</v>
      </c>
      <c r="K156" s="3" t="str">
        <f t="shared" si="2"/>
        <v>TCL155_A3210_state_0_chk_len_p</v>
      </c>
      <c r="L156" s="58" t="s">
        <v>3441</v>
      </c>
      <c r="O156" t="s">
        <v>4400</v>
      </c>
    </row>
    <row r="157" spans="1:15" ht="15.6" customHeight="1" x14ac:dyDescent="0.25">
      <c r="A157" s="74"/>
      <c r="B157" s="16" t="s">
        <v>2134</v>
      </c>
      <c r="C157" s="94" t="s">
        <v>94</v>
      </c>
      <c r="D157" s="94" t="s">
        <v>6</v>
      </c>
      <c r="E157" s="59">
        <v>1</v>
      </c>
      <c r="F157" s="58" t="s">
        <v>2828</v>
      </c>
      <c r="G157" s="58" t="s">
        <v>239</v>
      </c>
      <c r="H157" s="59" t="s">
        <v>2</v>
      </c>
      <c r="I157" s="58" t="s">
        <v>495</v>
      </c>
      <c r="J157" s="58" t="s">
        <v>1118</v>
      </c>
      <c r="K157" s="3" t="str">
        <f t="shared" si="2"/>
        <v>TCL156_A3210_state_1_chk_len_p</v>
      </c>
      <c r="L157" s="58" t="s">
        <v>3442</v>
      </c>
      <c r="O157" t="s">
        <v>4401</v>
      </c>
    </row>
    <row r="158" spans="1:15" ht="15.6" customHeight="1" x14ac:dyDescent="0.25">
      <c r="A158" s="74"/>
      <c r="B158" s="16" t="s">
        <v>2135</v>
      </c>
      <c r="C158" s="94" t="s">
        <v>94</v>
      </c>
      <c r="D158" s="94" t="s">
        <v>6</v>
      </c>
      <c r="E158" s="59">
        <v>79</v>
      </c>
      <c r="F158" s="58" t="s">
        <v>2828</v>
      </c>
      <c r="G158" s="58" t="s">
        <v>239</v>
      </c>
      <c r="H158" s="59" t="s">
        <v>2</v>
      </c>
      <c r="I158" s="58" t="s">
        <v>495</v>
      </c>
      <c r="J158" s="58" t="s">
        <v>1119</v>
      </c>
      <c r="K158" s="3" t="str">
        <f t="shared" si="2"/>
        <v>TCL157_A3210_state_79_chk_len_p</v>
      </c>
      <c r="L158" s="58" t="s">
        <v>3443</v>
      </c>
      <c r="O158" t="s">
        <v>4402</v>
      </c>
    </row>
    <row r="159" spans="1:15" ht="15.6" customHeight="1" x14ac:dyDescent="0.25">
      <c r="A159" s="74"/>
      <c r="B159" s="16" t="s">
        <v>2136</v>
      </c>
      <c r="C159" s="94" t="s">
        <v>94</v>
      </c>
      <c r="D159" s="94" t="s">
        <v>6</v>
      </c>
      <c r="E159" s="59">
        <v>80</v>
      </c>
      <c r="F159" s="58" t="s">
        <v>2828</v>
      </c>
      <c r="G159" s="58" t="s">
        <v>239</v>
      </c>
      <c r="H159" s="59" t="s">
        <v>2</v>
      </c>
      <c r="I159" s="58" t="s">
        <v>495</v>
      </c>
      <c r="J159" s="58" t="s">
        <v>1120</v>
      </c>
      <c r="K159" s="3" t="str">
        <f t="shared" si="2"/>
        <v>TCL158_A3210_state_80_chk_len_p</v>
      </c>
      <c r="L159" s="58" t="s">
        <v>3444</v>
      </c>
      <c r="O159" t="s">
        <v>4403</v>
      </c>
    </row>
    <row r="160" spans="1:15" ht="15.6" customHeight="1" x14ac:dyDescent="0.25">
      <c r="A160" s="74"/>
      <c r="B160" s="16" t="s">
        <v>2137</v>
      </c>
      <c r="C160" s="94" t="s">
        <v>94</v>
      </c>
      <c r="D160" s="94" t="s">
        <v>6</v>
      </c>
      <c r="E160" s="59">
        <v>81</v>
      </c>
      <c r="F160" s="58" t="s">
        <v>2828</v>
      </c>
      <c r="G160" s="58" t="s">
        <v>239</v>
      </c>
      <c r="H160" s="59" t="s">
        <v>3</v>
      </c>
      <c r="I160" s="58" t="s">
        <v>495</v>
      </c>
      <c r="J160" s="58" t="s">
        <v>1121</v>
      </c>
      <c r="K160" s="3" t="str">
        <f t="shared" si="2"/>
        <v>TCL159_A3210_state_81_chk_len_n</v>
      </c>
      <c r="L160" s="58" t="s">
        <v>3445</v>
      </c>
      <c r="O160" t="s">
        <v>4404</v>
      </c>
    </row>
    <row r="161" spans="1:15" ht="15.6" customHeight="1" x14ac:dyDescent="0.25">
      <c r="A161" s="74"/>
      <c r="B161" s="16" t="s">
        <v>2138</v>
      </c>
      <c r="C161" s="94" t="s">
        <v>1122</v>
      </c>
      <c r="D161" s="94" t="s">
        <v>10</v>
      </c>
      <c r="E161" s="59">
        <v>0</v>
      </c>
      <c r="F161" s="58" t="s">
        <v>2828</v>
      </c>
      <c r="G161" s="58" t="s">
        <v>239</v>
      </c>
      <c r="H161" s="59" t="s">
        <v>2</v>
      </c>
      <c r="I161" s="58" t="s">
        <v>495</v>
      </c>
      <c r="J161" s="58" t="s">
        <v>4681</v>
      </c>
      <c r="K161" s="3" t="str">
        <f t="shared" si="2"/>
        <v>TCL160_A3211_zip_0_chk_len_p</v>
      </c>
      <c r="L161" s="58" t="s">
        <v>3446</v>
      </c>
      <c r="O161" t="s">
        <v>4405</v>
      </c>
    </row>
    <row r="162" spans="1:15" ht="15.6" customHeight="1" x14ac:dyDescent="0.25">
      <c r="A162" s="74"/>
      <c r="B162" s="16" t="s">
        <v>2139</v>
      </c>
      <c r="C162" s="84" t="s">
        <v>1122</v>
      </c>
      <c r="D162" s="84" t="s">
        <v>10</v>
      </c>
      <c r="E162" s="58">
        <v>1</v>
      </c>
      <c r="F162" s="58" t="s">
        <v>2828</v>
      </c>
      <c r="G162" s="58" t="s">
        <v>239</v>
      </c>
      <c r="H162" s="58" t="s">
        <v>2</v>
      </c>
      <c r="I162" s="58" t="s">
        <v>495</v>
      </c>
      <c r="J162" s="58" t="s">
        <v>1123</v>
      </c>
      <c r="K162" s="3" t="str">
        <f t="shared" si="2"/>
        <v>TCL161_A3211_zip_1_chk_len_p</v>
      </c>
      <c r="L162" s="58" t="s">
        <v>3447</v>
      </c>
      <c r="O162" t="s">
        <v>4406</v>
      </c>
    </row>
    <row r="163" spans="1:15" ht="15.6" customHeight="1" x14ac:dyDescent="0.25">
      <c r="A163" s="74"/>
      <c r="B163" s="16" t="s">
        <v>2140</v>
      </c>
      <c r="C163" s="84" t="s">
        <v>1122</v>
      </c>
      <c r="D163" s="84" t="s">
        <v>10</v>
      </c>
      <c r="E163" s="58">
        <v>34</v>
      </c>
      <c r="F163" s="58" t="s">
        <v>2828</v>
      </c>
      <c r="G163" s="58" t="s">
        <v>239</v>
      </c>
      <c r="H163" s="58" t="s">
        <v>2</v>
      </c>
      <c r="I163" s="58" t="s">
        <v>495</v>
      </c>
      <c r="J163" s="58" t="s">
        <v>1124</v>
      </c>
      <c r="K163" s="3" t="str">
        <f t="shared" si="2"/>
        <v>TCL162_A3211_zip_34_chk_len_p</v>
      </c>
      <c r="L163" s="58" t="s">
        <v>3448</v>
      </c>
      <c r="N163" s="119" t="s">
        <v>4236</v>
      </c>
      <c r="O163" t="s">
        <v>4407</v>
      </c>
    </row>
    <row r="164" spans="1:15" ht="15.6" customHeight="1" x14ac:dyDescent="0.25">
      <c r="A164" s="74"/>
      <c r="B164" s="16" t="s">
        <v>2141</v>
      </c>
      <c r="C164" s="84" t="s">
        <v>1122</v>
      </c>
      <c r="D164" s="84" t="s">
        <v>10</v>
      </c>
      <c r="E164" s="58">
        <v>35</v>
      </c>
      <c r="F164" s="58" t="s">
        <v>2828</v>
      </c>
      <c r="G164" s="58" t="s">
        <v>239</v>
      </c>
      <c r="H164" s="58" t="s">
        <v>2</v>
      </c>
      <c r="I164" s="58" t="s">
        <v>495</v>
      </c>
      <c r="J164" s="58" t="s">
        <v>1125</v>
      </c>
      <c r="K164" s="3" t="str">
        <f t="shared" si="2"/>
        <v>TCL163_A3211_zip_35_chk_len_p</v>
      </c>
      <c r="L164" s="58" t="s">
        <v>3449</v>
      </c>
      <c r="O164" t="s">
        <v>4408</v>
      </c>
    </row>
    <row r="165" spans="1:15" ht="15.6" customHeight="1" x14ac:dyDescent="0.25">
      <c r="A165" s="74"/>
      <c r="B165" s="16" t="s">
        <v>2142</v>
      </c>
      <c r="C165" s="84" t="s">
        <v>1122</v>
      </c>
      <c r="D165" s="84" t="s">
        <v>10</v>
      </c>
      <c r="E165" s="58">
        <v>36</v>
      </c>
      <c r="F165" s="58" t="s">
        <v>2828</v>
      </c>
      <c r="G165" s="58" t="s">
        <v>239</v>
      </c>
      <c r="H165" s="58" t="s">
        <v>3</v>
      </c>
      <c r="I165" s="58" t="s">
        <v>495</v>
      </c>
      <c r="J165" s="58" t="s">
        <v>1126</v>
      </c>
      <c r="K165" s="3" t="str">
        <f t="shared" si="2"/>
        <v>TCL164_A3211_zip_36_chk_len_n</v>
      </c>
      <c r="L165" s="58" t="s">
        <v>3450</v>
      </c>
      <c r="N165" s="119" t="s">
        <v>4237</v>
      </c>
      <c r="O165" t="s">
        <v>4409</v>
      </c>
    </row>
    <row r="166" spans="1:15" ht="15.6" customHeight="1" x14ac:dyDescent="0.25">
      <c r="A166" s="74"/>
      <c r="B166" s="16" t="s">
        <v>2143</v>
      </c>
      <c r="C166" s="84" t="s">
        <v>1127</v>
      </c>
      <c r="D166" s="84" t="s">
        <v>18</v>
      </c>
      <c r="E166" s="58">
        <v>0</v>
      </c>
      <c r="F166" s="58" t="s">
        <v>2828</v>
      </c>
      <c r="G166" s="58" t="s">
        <v>239</v>
      </c>
      <c r="H166" s="58" t="s">
        <v>2</v>
      </c>
      <c r="I166" s="58" t="s">
        <v>495</v>
      </c>
      <c r="J166" s="58" t="s">
        <v>4682</v>
      </c>
      <c r="K166" s="3" t="str">
        <f t="shared" si="2"/>
        <v>TCL165_A3212_Country_0_chk_len_p</v>
      </c>
      <c r="L166" s="58" t="s">
        <v>3451</v>
      </c>
      <c r="O166" t="s">
        <v>4269</v>
      </c>
    </row>
    <row r="167" spans="1:15" ht="15.6" customHeight="1" x14ac:dyDescent="0.25">
      <c r="A167" s="74"/>
      <c r="B167" s="16" t="s">
        <v>2144</v>
      </c>
      <c r="C167" s="84" t="s">
        <v>1127</v>
      </c>
      <c r="D167" s="84" t="s">
        <v>18</v>
      </c>
      <c r="E167" s="58">
        <v>1</v>
      </c>
      <c r="F167" s="58" t="s">
        <v>2828</v>
      </c>
      <c r="G167" s="58" t="s">
        <v>239</v>
      </c>
      <c r="H167" s="58" t="s">
        <v>2</v>
      </c>
      <c r="I167" s="58" t="s">
        <v>495</v>
      </c>
      <c r="J167" s="58" t="s">
        <v>1128</v>
      </c>
      <c r="K167" s="3" t="str">
        <f t="shared" si="2"/>
        <v>TCL166_A3212_Country_1_chk_len_p</v>
      </c>
      <c r="L167" s="58" t="s">
        <v>3452</v>
      </c>
      <c r="O167" t="s">
        <v>4410</v>
      </c>
    </row>
    <row r="168" spans="1:15" ht="15.6" customHeight="1" x14ac:dyDescent="0.25">
      <c r="A168" s="74"/>
      <c r="B168" s="16" t="s">
        <v>2145</v>
      </c>
      <c r="C168" s="84" t="s">
        <v>1127</v>
      </c>
      <c r="D168" s="84" t="s">
        <v>18</v>
      </c>
      <c r="E168" s="58">
        <v>14</v>
      </c>
      <c r="F168" s="58" t="s">
        <v>2828</v>
      </c>
      <c r="G168" s="58" t="s">
        <v>239</v>
      </c>
      <c r="H168" s="58" t="s">
        <v>2</v>
      </c>
      <c r="I168" s="58" t="s">
        <v>495</v>
      </c>
      <c r="J168" s="58" t="s">
        <v>1129</v>
      </c>
      <c r="K168" s="3" t="str">
        <f t="shared" si="2"/>
        <v>TCL167_A3212_Country_14_chk_len_p</v>
      </c>
      <c r="L168" s="58" t="s">
        <v>3453</v>
      </c>
      <c r="N168" s="119" t="s">
        <v>4238</v>
      </c>
      <c r="O168" t="s">
        <v>4410</v>
      </c>
    </row>
    <row r="169" spans="1:15" ht="15.6" customHeight="1" x14ac:dyDescent="0.25">
      <c r="A169" s="74"/>
      <c r="B169" s="16" t="s">
        <v>2146</v>
      </c>
      <c r="C169" s="84" t="s">
        <v>1127</v>
      </c>
      <c r="D169" s="84" t="s">
        <v>18</v>
      </c>
      <c r="E169" s="58">
        <v>15</v>
      </c>
      <c r="F169" s="58" t="s">
        <v>2828</v>
      </c>
      <c r="G169" s="58" t="s">
        <v>239</v>
      </c>
      <c r="H169" s="58" t="s">
        <v>2</v>
      </c>
      <c r="I169" s="58" t="s">
        <v>495</v>
      </c>
      <c r="J169" s="58" t="s">
        <v>1130</v>
      </c>
      <c r="K169" s="3" t="str">
        <f t="shared" si="2"/>
        <v>TCL168_A3212_Country_15_chk_len_p</v>
      </c>
      <c r="L169" s="58" t="s">
        <v>3454</v>
      </c>
      <c r="N169" s="119" t="s">
        <v>4238</v>
      </c>
      <c r="O169" t="s">
        <v>4410</v>
      </c>
    </row>
    <row r="170" spans="1:15" ht="15.6" customHeight="1" x14ac:dyDescent="0.25">
      <c r="A170" s="74"/>
      <c r="B170" s="16" t="s">
        <v>2147</v>
      </c>
      <c r="C170" s="84" t="s">
        <v>1127</v>
      </c>
      <c r="D170" s="84" t="s">
        <v>18</v>
      </c>
      <c r="E170" s="58">
        <v>16</v>
      </c>
      <c r="F170" s="58" t="s">
        <v>2828</v>
      </c>
      <c r="G170" s="58" t="s">
        <v>239</v>
      </c>
      <c r="H170" s="58" t="s">
        <v>3</v>
      </c>
      <c r="I170" s="58" t="s">
        <v>495</v>
      </c>
      <c r="J170" s="58" t="s">
        <v>1131</v>
      </c>
      <c r="K170" s="3" t="str">
        <f t="shared" si="2"/>
        <v>TCL169_A3212_Country_16_chk_len_n</v>
      </c>
      <c r="L170" s="58" t="s">
        <v>3455</v>
      </c>
      <c r="O170" t="s">
        <v>4410</v>
      </c>
    </row>
    <row r="171" spans="1:15" ht="15.6" customHeight="1" x14ac:dyDescent="0.25">
      <c r="A171" s="74"/>
      <c r="B171" s="16" t="s">
        <v>2148</v>
      </c>
      <c r="C171" s="84" t="s">
        <v>86</v>
      </c>
      <c r="D171" s="84" t="s">
        <v>12</v>
      </c>
      <c r="E171" s="58">
        <v>0</v>
      </c>
      <c r="F171" s="58" t="s">
        <v>2828</v>
      </c>
      <c r="G171" s="58" t="s">
        <v>239</v>
      </c>
      <c r="H171" s="58" t="s">
        <v>2</v>
      </c>
      <c r="I171" s="58" t="s">
        <v>495</v>
      </c>
      <c r="J171" s="58" t="s">
        <v>4683</v>
      </c>
      <c r="K171" s="3" t="str">
        <f t="shared" si="2"/>
        <v>TCL170_A322_Firstname_0_chk_len_p</v>
      </c>
      <c r="L171" s="58" t="s">
        <v>3456</v>
      </c>
      <c r="N171" s="119" t="s">
        <v>4239</v>
      </c>
      <c r="O171" t="s">
        <v>4411</v>
      </c>
    </row>
    <row r="172" spans="1:15" ht="15.6" customHeight="1" x14ac:dyDescent="0.25">
      <c r="A172" s="74"/>
      <c r="B172" s="16" t="s">
        <v>2149</v>
      </c>
      <c r="C172" s="84" t="s">
        <v>86</v>
      </c>
      <c r="D172" s="84" t="s">
        <v>12</v>
      </c>
      <c r="E172" s="58">
        <v>1</v>
      </c>
      <c r="F172" s="58" t="s">
        <v>2828</v>
      </c>
      <c r="G172" s="58" t="s">
        <v>239</v>
      </c>
      <c r="H172" s="58" t="s">
        <v>2</v>
      </c>
      <c r="I172" s="58" t="s">
        <v>495</v>
      </c>
      <c r="J172" s="58" t="s">
        <v>1132</v>
      </c>
      <c r="K172" s="3" t="str">
        <f t="shared" si="2"/>
        <v>TCL171_A322_Firstname_1_chk_len_p</v>
      </c>
      <c r="L172" s="58" t="s">
        <v>3457</v>
      </c>
      <c r="O172" t="s">
        <v>4412</v>
      </c>
    </row>
    <row r="173" spans="1:15" ht="15.6" customHeight="1" x14ac:dyDescent="0.25">
      <c r="A173" s="74"/>
      <c r="B173" s="16" t="s">
        <v>2150</v>
      </c>
      <c r="C173" s="84" t="s">
        <v>86</v>
      </c>
      <c r="D173" s="84" t="s">
        <v>12</v>
      </c>
      <c r="E173" s="58">
        <v>49</v>
      </c>
      <c r="F173" s="58" t="s">
        <v>2828</v>
      </c>
      <c r="G173" s="58" t="s">
        <v>239</v>
      </c>
      <c r="H173" s="58" t="s">
        <v>2</v>
      </c>
      <c r="I173" s="58" t="s">
        <v>495</v>
      </c>
      <c r="J173" s="58" t="s">
        <v>1133</v>
      </c>
      <c r="K173" s="3" t="str">
        <f t="shared" si="2"/>
        <v>TCL172_A322_Firstname_49_chk_len_p</v>
      </c>
      <c r="L173" s="58" t="s">
        <v>3458</v>
      </c>
      <c r="N173" s="119" t="s">
        <v>4240</v>
      </c>
      <c r="O173" t="s">
        <v>4413</v>
      </c>
    </row>
    <row r="174" spans="1:15" ht="15.6" customHeight="1" x14ac:dyDescent="0.25">
      <c r="A174" s="74"/>
      <c r="B174" s="16" t="s">
        <v>2151</v>
      </c>
      <c r="C174" s="84" t="s">
        <v>86</v>
      </c>
      <c r="D174" s="84" t="s">
        <v>12</v>
      </c>
      <c r="E174" s="58">
        <v>50</v>
      </c>
      <c r="F174" s="58" t="s">
        <v>2828</v>
      </c>
      <c r="G174" s="58" t="s">
        <v>239</v>
      </c>
      <c r="H174" s="58" t="s">
        <v>2</v>
      </c>
      <c r="I174" s="58" t="s">
        <v>495</v>
      </c>
      <c r="J174" s="58" t="s">
        <v>1134</v>
      </c>
      <c r="K174" s="3" t="str">
        <f t="shared" si="2"/>
        <v>TCL173_A322_Firstname_50_chk_len_p</v>
      </c>
      <c r="L174" s="58" t="s">
        <v>3459</v>
      </c>
      <c r="N174" s="119" t="s">
        <v>4241</v>
      </c>
      <c r="O174" t="s">
        <v>4414</v>
      </c>
    </row>
    <row r="175" spans="1:15" ht="15.6" customHeight="1" x14ac:dyDescent="0.25">
      <c r="A175" s="74"/>
      <c r="B175" s="16" t="s">
        <v>2152</v>
      </c>
      <c r="C175" s="84" t="s">
        <v>86</v>
      </c>
      <c r="D175" s="84" t="s">
        <v>12</v>
      </c>
      <c r="E175" s="58">
        <v>51</v>
      </c>
      <c r="F175" s="58" t="s">
        <v>2828</v>
      </c>
      <c r="G175" s="58" t="s">
        <v>239</v>
      </c>
      <c r="H175" s="58" t="s">
        <v>3</v>
      </c>
      <c r="I175" s="58" t="s">
        <v>495</v>
      </c>
      <c r="J175" s="58" t="s">
        <v>1135</v>
      </c>
      <c r="K175" s="3" t="str">
        <f t="shared" si="2"/>
        <v>TCL174_A322_Firstname_51_chk_len_n</v>
      </c>
      <c r="L175" s="58" t="s">
        <v>3460</v>
      </c>
      <c r="O175" t="s">
        <v>4415</v>
      </c>
    </row>
    <row r="176" spans="1:15" ht="15.6" customHeight="1" x14ac:dyDescent="0.25">
      <c r="A176" s="74"/>
      <c r="B176" s="16" t="s">
        <v>2153</v>
      </c>
      <c r="C176" s="84" t="s">
        <v>87</v>
      </c>
      <c r="D176" s="84" t="s">
        <v>13</v>
      </c>
      <c r="E176" s="58">
        <v>0</v>
      </c>
      <c r="F176" s="58" t="s">
        <v>2828</v>
      </c>
      <c r="G176" s="58" t="s">
        <v>239</v>
      </c>
      <c r="H176" s="58" t="s">
        <v>2</v>
      </c>
      <c r="I176" s="58" t="s">
        <v>495</v>
      </c>
      <c r="J176" s="58" t="s">
        <v>4684</v>
      </c>
      <c r="K176" s="3" t="str">
        <f t="shared" si="2"/>
        <v>TCL175_A323_Lastname_0_chk_len_p</v>
      </c>
      <c r="L176" s="58" t="s">
        <v>3461</v>
      </c>
      <c r="N176" s="119" t="s">
        <v>4160</v>
      </c>
      <c r="O176" t="s">
        <v>4269</v>
      </c>
    </row>
    <row r="177" spans="1:15" ht="15.6" customHeight="1" x14ac:dyDescent="0.25">
      <c r="A177" s="74"/>
      <c r="B177" s="16" t="s">
        <v>2154</v>
      </c>
      <c r="C177" s="84" t="s">
        <v>87</v>
      </c>
      <c r="D177" s="84" t="s">
        <v>13</v>
      </c>
      <c r="E177" s="58">
        <v>1</v>
      </c>
      <c r="F177" s="58" t="s">
        <v>2828</v>
      </c>
      <c r="G177" s="58" t="s">
        <v>239</v>
      </c>
      <c r="H177" s="58" t="s">
        <v>2</v>
      </c>
      <c r="I177" s="58" t="s">
        <v>495</v>
      </c>
      <c r="J177" s="58" t="s">
        <v>1136</v>
      </c>
      <c r="K177" s="3" t="str">
        <f t="shared" si="2"/>
        <v>TCL176_A323_Lastname_1_chk_len_p</v>
      </c>
      <c r="L177" s="58" t="s">
        <v>3462</v>
      </c>
      <c r="N177" s="119" t="s">
        <v>4242</v>
      </c>
      <c r="O177" t="s">
        <v>4416</v>
      </c>
    </row>
    <row r="178" spans="1:15" ht="15.6" customHeight="1" x14ac:dyDescent="0.25">
      <c r="A178" s="74"/>
      <c r="B178" s="16" t="s">
        <v>2155</v>
      </c>
      <c r="C178" s="84" t="s">
        <v>87</v>
      </c>
      <c r="D178" s="84" t="s">
        <v>13</v>
      </c>
      <c r="E178" s="58">
        <v>49</v>
      </c>
      <c r="F178" s="58" t="s">
        <v>2828</v>
      </c>
      <c r="G178" s="58" t="s">
        <v>239</v>
      </c>
      <c r="H178" s="58" t="s">
        <v>2</v>
      </c>
      <c r="I178" s="58" t="s">
        <v>495</v>
      </c>
      <c r="J178" s="58" t="s">
        <v>1137</v>
      </c>
      <c r="K178" s="3" t="str">
        <f t="shared" si="2"/>
        <v>TCL177_A323_Lastname_49_chk_len_p</v>
      </c>
      <c r="L178" s="58" t="s">
        <v>3463</v>
      </c>
      <c r="N178" s="119" t="s">
        <v>4243</v>
      </c>
      <c r="O178" t="s">
        <v>4417</v>
      </c>
    </row>
    <row r="179" spans="1:15" ht="15.6" customHeight="1" x14ac:dyDescent="0.25">
      <c r="A179" s="74"/>
      <c r="B179" s="16" t="s">
        <v>2156</v>
      </c>
      <c r="C179" s="84" t="s">
        <v>87</v>
      </c>
      <c r="D179" s="84" t="s">
        <v>13</v>
      </c>
      <c r="E179" s="58">
        <v>50</v>
      </c>
      <c r="F179" s="58" t="s">
        <v>2828</v>
      </c>
      <c r="G179" s="58" t="s">
        <v>239</v>
      </c>
      <c r="H179" s="58" t="s">
        <v>2</v>
      </c>
      <c r="I179" s="58" t="s">
        <v>495</v>
      </c>
      <c r="J179" s="58" t="s">
        <v>1138</v>
      </c>
      <c r="K179" s="3" t="str">
        <f t="shared" si="2"/>
        <v>TCL178_A323_Lastname_50_chk_len_p</v>
      </c>
      <c r="L179" s="58" t="s">
        <v>3464</v>
      </c>
      <c r="O179" t="s">
        <v>4418</v>
      </c>
    </row>
    <row r="180" spans="1:15" ht="15.6" customHeight="1" x14ac:dyDescent="0.25">
      <c r="A180" s="74"/>
      <c r="B180" s="16" t="s">
        <v>2157</v>
      </c>
      <c r="C180" s="84" t="s">
        <v>87</v>
      </c>
      <c r="D180" s="84" t="s">
        <v>13</v>
      </c>
      <c r="E180" s="58">
        <v>51</v>
      </c>
      <c r="F180" s="58" t="s">
        <v>2828</v>
      </c>
      <c r="G180" s="58" t="s">
        <v>239</v>
      </c>
      <c r="H180" s="58" t="s">
        <v>3</v>
      </c>
      <c r="I180" s="58" t="s">
        <v>495</v>
      </c>
      <c r="J180" s="58" t="s">
        <v>1139</v>
      </c>
      <c r="K180" s="3" t="str">
        <f t="shared" si="2"/>
        <v>TCL179_A323_Lastname_51_chk_len_n</v>
      </c>
      <c r="L180" s="58" t="s">
        <v>3465</v>
      </c>
      <c r="N180" s="119" t="s">
        <v>4244</v>
      </c>
      <c r="O180" t="s">
        <v>4419</v>
      </c>
    </row>
    <row r="181" spans="1:15" ht="15.6" customHeight="1" x14ac:dyDescent="0.25">
      <c r="A181" s="74"/>
      <c r="B181" s="16" t="s">
        <v>2158</v>
      </c>
      <c r="C181" s="84" t="s">
        <v>88</v>
      </c>
      <c r="D181" s="84" t="s">
        <v>14</v>
      </c>
      <c r="E181" s="58">
        <v>0</v>
      </c>
      <c r="F181" s="58" t="s">
        <v>2828</v>
      </c>
      <c r="G181" s="58" t="s">
        <v>239</v>
      </c>
      <c r="H181" s="58" t="s">
        <v>2</v>
      </c>
      <c r="I181" s="58" t="s">
        <v>495</v>
      </c>
      <c r="J181" s="58" t="s">
        <v>4685</v>
      </c>
      <c r="K181" s="3" t="str">
        <f t="shared" si="2"/>
        <v>TCL180_A324_Telephone_0_chk_len_p</v>
      </c>
      <c r="L181" s="120" t="s">
        <v>3466</v>
      </c>
      <c r="N181" s="119" t="s">
        <v>4245</v>
      </c>
      <c r="O181" t="s">
        <v>4272</v>
      </c>
    </row>
    <row r="182" spans="1:15" ht="15.6" customHeight="1" x14ac:dyDescent="0.25">
      <c r="A182" s="74"/>
      <c r="B182" s="16" t="s">
        <v>2159</v>
      </c>
      <c r="C182" s="84" t="s">
        <v>88</v>
      </c>
      <c r="D182" s="84" t="s">
        <v>14</v>
      </c>
      <c r="E182" s="58">
        <v>1</v>
      </c>
      <c r="F182" s="58" t="s">
        <v>2828</v>
      </c>
      <c r="G182" s="58" t="s">
        <v>239</v>
      </c>
      <c r="H182" s="58" t="s">
        <v>2</v>
      </c>
      <c r="I182" s="58" t="s">
        <v>495</v>
      </c>
      <c r="J182" s="58" t="s">
        <v>1140</v>
      </c>
      <c r="K182" s="3" t="str">
        <f t="shared" si="2"/>
        <v>TCL181_A324_Telephone_1_chk_len_p</v>
      </c>
      <c r="L182" s="120" t="s">
        <v>3467</v>
      </c>
      <c r="O182" t="s">
        <v>4287</v>
      </c>
    </row>
    <row r="183" spans="1:15" ht="15.6" customHeight="1" x14ac:dyDescent="0.25">
      <c r="A183" s="74"/>
      <c r="B183" s="16" t="s">
        <v>2160</v>
      </c>
      <c r="C183" s="84" t="s">
        <v>88</v>
      </c>
      <c r="D183" s="84" t="s">
        <v>14</v>
      </c>
      <c r="E183" s="58">
        <v>19</v>
      </c>
      <c r="F183" s="58" t="s">
        <v>2828</v>
      </c>
      <c r="G183" s="58" t="s">
        <v>239</v>
      </c>
      <c r="H183" s="58" t="s">
        <v>2</v>
      </c>
      <c r="I183" s="58" t="s">
        <v>495</v>
      </c>
      <c r="J183" s="58" t="s">
        <v>1141</v>
      </c>
      <c r="K183" s="3" t="str">
        <f t="shared" si="2"/>
        <v>TCL182_A324_Telephone_19_chk_len_p</v>
      </c>
      <c r="L183" s="120" t="s">
        <v>3468</v>
      </c>
      <c r="O183" t="s">
        <v>4288</v>
      </c>
    </row>
    <row r="184" spans="1:15" ht="15.6" customHeight="1" x14ac:dyDescent="0.25">
      <c r="A184" s="74"/>
      <c r="B184" s="16" t="s">
        <v>2161</v>
      </c>
      <c r="C184" s="84" t="s">
        <v>88</v>
      </c>
      <c r="D184" s="84" t="s">
        <v>14</v>
      </c>
      <c r="E184" s="58">
        <v>20</v>
      </c>
      <c r="F184" s="58" t="s">
        <v>2828</v>
      </c>
      <c r="G184" s="58" t="s">
        <v>239</v>
      </c>
      <c r="H184" s="58" t="s">
        <v>2</v>
      </c>
      <c r="I184" s="58" t="s">
        <v>495</v>
      </c>
      <c r="J184" s="58" t="s">
        <v>1142</v>
      </c>
      <c r="K184" s="3" t="str">
        <f t="shared" si="2"/>
        <v>TCL183_A324_Telephone_20_chk_len_p</v>
      </c>
      <c r="L184" s="120" t="s">
        <v>3469</v>
      </c>
      <c r="O184" t="s">
        <v>4273</v>
      </c>
    </row>
    <row r="185" spans="1:15" ht="15.6" customHeight="1" x14ac:dyDescent="0.25">
      <c r="A185" s="74"/>
      <c r="B185" s="16" t="s">
        <v>2162</v>
      </c>
      <c r="C185" s="84" t="s">
        <v>88</v>
      </c>
      <c r="D185" s="84" t="s">
        <v>14</v>
      </c>
      <c r="E185" s="58">
        <v>21</v>
      </c>
      <c r="F185" s="58" t="s">
        <v>2828</v>
      </c>
      <c r="G185" s="58" t="s">
        <v>239</v>
      </c>
      <c r="H185" s="58" t="s">
        <v>3</v>
      </c>
      <c r="I185" s="58" t="s">
        <v>495</v>
      </c>
      <c r="J185" s="58" t="s">
        <v>1143</v>
      </c>
      <c r="K185" s="3" t="str">
        <f t="shared" si="2"/>
        <v>TCL184_A324_Telephone_21_chk_len_n</v>
      </c>
      <c r="L185" s="120" t="s">
        <v>3470</v>
      </c>
      <c r="O185" t="s">
        <v>4273</v>
      </c>
    </row>
    <row r="186" spans="1:15" ht="15.6" customHeight="1" x14ac:dyDescent="0.25">
      <c r="A186" s="74"/>
      <c r="B186" s="16" t="s">
        <v>2163</v>
      </c>
      <c r="C186" s="84" t="s">
        <v>89</v>
      </c>
      <c r="D186" s="84" t="s">
        <v>15</v>
      </c>
      <c r="E186" s="58">
        <v>0</v>
      </c>
      <c r="F186" s="58" t="s">
        <v>2828</v>
      </c>
      <c r="G186" s="58" t="s">
        <v>239</v>
      </c>
      <c r="H186" s="58" t="s">
        <v>2</v>
      </c>
      <c r="I186" s="58" t="s">
        <v>495</v>
      </c>
      <c r="J186" s="58" t="s">
        <v>4686</v>
      </c>
      <c r="K186" s="3" t="str">
        <f t="shared" si="2"/>
        <v>TCL185_A325_Fax_0_chk_len_p</v>
      </c>
      <c r="L186" s="120" t="s">
        <v>3471</v>
      </c>
      <c r="O186" t="s">
        <v>4274</v>
      </c>
    </row>
    <row r="187" spans="1:15" ht="15.6" customHeight="1" x14ac:dyDescent="0.25">
      <c r="A187" s="74"/>
      <c r="B187" s="16" t="s">
        <v>2164</v>
      </c>
      <c r="C187" s="84" t="s">
        <v>89</v>
      </c>
      <c r="D187" s="84" t="s">
        <v>15</v>
      </c>
      <c r="E187" s="58">
        <v>1</v>
      </c>
      <c r="F187" s="58" t="s">
        <v>2828</v>
      </c>
      <c r="G187" s="58" t="s">
        <v>239</v>
      </c>
      <c r="H187" s="58" t="s">
        <v>2</v>
      </c>
      <c r="I187" s="58" t="s">
        <v>495</v>
      </c>
      <c r="J187" s="58" t="s">
        <v>1144</v>
      </c>
      <c r="K187" s="3" t="str">
        <f t="shared" si="2"/>
        <v>TCL186_A325_Fax_1_chk_len_p</v>
      </c>
      <c r="L187" s="120" t="s">
        <v>3472</v>
      </c>
      <c r="O187" t="s">
        <v>4289</v>
      </c>
    </row>
    <row r="188" spans="1:15" ht="15.6" customHeight="1" x14ac:dyDescent="0.25">
      <c r="A188" s="74"/>
      <c r="B188" s="16" t="s">
        <v>2165</v>
      </c>
      <c r="C188" s="84" t="s">
        <v>89</v>
      </c>
      <c r="D188" s="84" t="s">
        <v>15</v>
      </c>
      <c r="E188" s="58">
        <v>19</v>
      </c>
      <c r="F188" s="58" t="s">
        <v>2828</v>
      </c>
      <c r="G188" s="58" t="s">
        <v>239</v>
      </c>
      <c r="H188" s="58" t="s">
        <v>2</v>
      </c>
      <c r="I188" s="58" t="s">
        <v>495</v>
      </c>
      <c r="J188" s="58" t="s">
        <v>1145</v>
      </c>
      <c r="K188" s="3" t="str">
        <f t="shared" si="2"/>
        <v>TCL187_A325_Fax_19_chk_len_p</v>
      </c>
      <c r="L188" s="120" t="s">
        <v>3473</v>
      </c>
      <c r="O188" t="s">
        <v>4290</v>
      </c>
    </row>
    <row r="189" spans="1:15" ht="15.6" customHeight="1" x14ac:dyDescent="0.25">
      <c r="A189" s="74"/>
      <c r="B189" s="16" t="s">
        <v>2166</v>
      </c>
      <c r="C189" s="84" t="s">
        <v>89</v>
      </c>
      <c r="D189" s="84" t="s">
        <v>15</v>
      </c>
      <c r="E189" s="58">
        <v>20</v>
      </c>
      <c r="F189" s="58" t="s">
        <v>2828</v>
      </c>
      <c r="G189" s="58" t="s">
        <v>239</v>
      </c>
      <c r="H189" s="58" t="s">
        <v>2</v>
      </c>
      <c r="I189" s="58" t="s">
        <v>495</v>
      </c>
      <c r="J189" s="58" t="s">
        <v>1146</v>
      </c>
      <c r="K189" s="3" t="str">
        <f t="shared" si="2"/>
        <v>TCL188_A325_Fax_20_chk_len_p</v>
      </c>
      <c r="L189" s="120" t="s">
        <v>3474</v>
      </c>
      <c r="O189" t="s">
        <v>4275</v>
      </c>
    </row>
    <row r="190" spans="1:15" ht="15.6" customHeight="1" x14ac:dyDescent="0.25">
      <c r="A190" s="74"/>
      <c r="B190" s="16" t="s">
        <v>2167</v>
      </c>
      <c r="C190" s="84" t="s">
        <v>89</v>
      </c>
      <c r="D190" s="84" t="s">
        <v>15</v>
      </c>
      <c r="E190" s="58">
        <v>21</v>
      </c>
      <c r="F190" s="58" t="s">
        <v>2828</v>
      </c>
      <c r="G190" s="58" t="s">
        <v>239</v>
      </c>
      <c r="H190" s="58" t="s">
        <v>3</v>
      </c>
      <c r="I190" s="58" t="s">
        <v>495</v>
      </c>
      <c r="J190" s="58" t="s">
        <v>1147</v>
      </c>
      <c r="K190" s="3" t="str">
        <f t="shared" si="2"/>
        <v>TCL189_A325_Fax_21_chk_len_n</v>
      </c>
      <c r="L190" s="120" t="s">
        <v>3475</v>
      </c>
      <c r="O190" t="s">
        <v>4275</v>
      </c>
    </row>
    <row r="191" spans="1:15" ht="15.6" customHeight="1" x14ac:dyDescent="0.25">
      <c r="A191" s="74"/>
      <c r="B191" s="16" t="s">
        <v>2168</v>
      </c>
      <c r="C191" s="84" t="s">
        <v>90</v>
      </c>
      <c r="D191" s="84" t="s">
        <v>19</v>
      </c>
      <c r="E191" s="58">
        <v>0</v>
      </c>
      <c r="F191" s="58" t="s">
        <v>2828</v>
      </c>
      <c r="G191" s="58" t="s">
        <v>239</v>
      </c>
      <c r="H191" s="58" t="s">
        <v>2</v>
      </c>
      <c r="I191" s="58" t="s">
        <v>495</v>
      </c>
      <c r="J191" s="58" t="s">
        <v>4687</v>
      </c>
      <c r="K191" s="3" t="str">
        <f t="shared" si="2"/>
        <v>TCL190_A326_e-mail_0_chk_len_p</v>
      </c>
      <c r="L191" s="120" t="s">
        <v>3476</v>
      </c>
      <c r="N191" s="119" t="s">
        <v>4246</v>
      </c>
      <c r="O191" t="s">
        <v>4420</v>
      </c>
    </row>
    <row r="192" spans="1:15" ht="15.6" customHeight="1" x14ac:dyDescent="0.25">
      <c r="A192" s="74"/>
      <c r="B192" s="16" t="s">
        <v>2169</v>
      </c>
      <c r="C192" s="84" t="s">
        <v>90</v>
      </c>
      <c r="D192" s="84" t="s">
        <v>19</v>
      </c>
      <c r="E192" s="58">
        <v>1</v>
      </c>
      <c r="F192" s="58" t="s">
        <v>2828</v>
      </c>
      <c r="G192" s="58" t="s">
        <v>239</v>
      </c>
      <c r="H192" s="58" t="s">
        <v>2</v>
      </c>
      <c r="I192" s="58" t="s">
        <v>495</v>
      </c>
      <c r="J192" s="58" t="s">
        <v>1148</v>
      </c>
      <c r="K192" s="3" t="str">
        <f t="shared" si="2"/>
        <v>TCL191_A326_e-mail_1_chk_len_p</v>
      </c>
      <c r="L192" s="120" t="s">
        <v>3477</v>
      </c>
      <c r="O192" t="s">
        <v>4421</v>
      </c>
    </row>
    <row r="193" spans="1:15" ht="15.6" customHeight="1" x14ac:dyDescent="0.25">
      <c r="A193" s="74"/>
      <c r="B193" s="16" t="s">
        <v>2170</v>
      </c>
      <c r="C193" s="84" t="s">
        <v>90</v>
      </c>
      <c r="D193" s="84" t="s">
        <v>19</v>
      </c>
      <c r="E193" s="58">
        <v>99</v>
      </c>
      <c r="F193" s="58" t="s">
        <v>2828</v>
      </c>
      <c r="G193" s="58" t="s">
        <v>239</v>
      </c>
      <c r="H193" s="58" t="s">
        <v>2</v>
      </c>
      <c r="I193" s="58" t="s">
        <v>495</v>
      </c>
      <c r="J193" s="58" t="s">
        <v>1149</v>
      </c>
      <c r="K193" s="3" t="str">
        <f t="shared" si="2"/>
        <v>TCL192_A326_e-mail_99_chk_len_p</v>
      </c>
      <c r="L193" s="120" t="s">
        <v>3478</v>
      </c>
      <c r="O193" t="s">
        <v>4422</v>
      </c>
    </row>
    <row r="194" spans="1:15" ht="15.6" customHeight="1" x14ac:dyDescent="0.25">
      <c r="A194" s="74"/>
      <c r="B194" s="16" t="s">
        <v>2171</v>
      </c>
      <c r="C194" s="84" t="s">
        <v>90</v>
      </c>
      <c r="D194" s="84" t="s">
        <v>19</v>
      </c>
      <c r="E194" s="58">
        <v>100</v>
      </c>
      <c r="F194" s="58" t="s">
        <v>2828</v>
      </c>
      <c r="G194" s="58" t="s">
        <v>239</v>
      </c>
      <c r="H194" s="58" t="s">
        <v>2</v>
      </c>
      <c r="I194" s="58" t="s">
        <v>495</v>
      </c>
      <c r="J194" s="58" t="s">
        <v>1150</v>
      </c>
      <c r="K194" s="3" t="str">
        <f t="shared" ref="K194:K250" si="3">CONCATENATE(B194,"_",C194,"_",D194,"_",E194,"_",F194,"_",G194,"_",H194)</f>
        <v>TCL193_A326_e-mail_100_chk_len_p</v>
      </c>
      <c r="L194" s="120" t="s">
        <v>3479</v>
      </c>
      <c r="O194" t="s">
        <v>4423</v>
      </c>
    </row>
    <row r="195" spans="1:15" ht="15.6" customHeight="1" x14ac:dyDescent="0.25">
      <c r="A195" s="74"/>
      <c r="B195" s="16" t="s">
        <v>2172</v>
      </c>
      <c r="C195" s="84" t="s">
        <v>90</v>
      </c>
      <c r="D195" s="84" t="s">
        <v>19</v>
      </c>
      <c r="E195" s="58">
        <v>101</v>
      </c>
      <c r="F195" s="58" t="s">
        <v>2828</v>
      </c>
      <c r="G195" s="58" t="s">
        <v>239</v>
      </c>
      <c r="H195" s="58" t="s">
        <v>3</v>
      </c>
      <c r="I195" s="58" t="s">
        <v>495</v>
      </c>
      <c r="J195" s="58" t="s">
        <v>1151</v>
      </c>
      <c r="K195" s="3" t="str">
        <f t="shared" si="3"/>
        <v>TCL194_A326_e-mail_101_chk_len_n</v>
      </c>
      <c r="L195" s="120" t="s">
        <v>3480</v>
      </c>
      <c r="O195" t="s">
        <v>4276</v>
      </c>
    </row>
    <row r="196" spans="1:15" ht="15.6" customHeight="1" x14ac:dyDescent="0.25">
      <c r="A196" s="74"/>
      <c r="B196" s="16" t="s">
        <v>2173</v>
      </c>
      <c r="C196" s="84" t="s">
        <v>91</v>
      </c>
      <c r="D196" s="84" t="s">
        <v>8</v>
      </c>
      <c r="E196" s="58">
        <v>0</v>
      </c>
      <c r="F196" s="58" t="s">
        <v>2828</v>
      </c>
      <c r="G196" s="58" t="s">
        <v>239</v>
      </c>
      <c r="H196" s="58" t="s">
        <v>2</v>
      </c>
      <c r="I196" s="58" t="s">
        <v>495</v>
      </c>
      <c r="J196" s="58" t="s">
        <v>4688</v>
      </c>
      <c r="K196" s="3" t="str">
        <f t="shared" si="3"/>
        <v>TCL195_A327_Businessname_0_chk_len_p</v>
      </c>
      <c r="L196" s="58" t="s">
        <v>3481</v>
      </c>
      <c r="O196" t="s">
        <v>4424</v>
      </c>
    </row>
    <row r="197" spans="1:15" ht="15.6" customHeight="1" x14ac:dyDescent="0.25">
      <c r="A197" s="74"/>
      <c r="B197" s="16" t="s">
        <v>2174</v>
      </c>
      <c r="C197" s="84" t="s">
        <v>91</v>
      </c>
      <c r="D197" s="84" t="s">
        <v>8</v>
      </c>
      <c r="E197" s="58">
        <v>1</v>
      </c>
      <c r="F197" s="58" t="s">
        <v>2828</v>
      </c>
      <c r="G197" s="58" t="s">
        <v>239</v>
      </c>
      <c r="H197" s="58" t="s">
        <v>2</v>
      </c>
      <c r="I197" s="58" t="s">
        <v>495</v>
      </c>
      <c r="J197" s="58" t="s">
        <v>1152</v>
      </c>
      <c r="K197" s="3" t="str">
        <f t="shared" si="3"/>
        <v>TCL196_A327_Businessname_1_chk_len_p</v>
      </c>
      <c r="L197" s="58" t="s">
        <v>3482</v>
      </c>
      <c r="N197" s="119" t="s">
        <v>4247</v>
      </c>
      <c r="O197" t="s">
        <v>4425</v>
      </c>
    </row>
    <row r="198" spans="1:15" ht="15.6" customHeight="1" x14ac:dyDescent="0.25">
      <c r="A198" s="74"/>
      <c r="B198" s="16" t="s">
        <v>2175</v>
      </c>
      <c r="C198" s="84" t="s">
        <v>91</v>
      </c>
      <c r="D198" s="84" t="s">
        <v>8</v>
      </c>
      <c r="E198" s="58">
        <v>99</v>
      </c>
      <c r="F198" s="58" t="s">
        <v>2828</v>
      </c>
      <c r="G198" s="58" t="s">
        <v>239</v>
      </c>
      <c r="H198" s="58" t="s">
        <v>2</v>
      </c>
      <c r="I198" s="58" t="s">
        <v>495</v>
      </c>
      <c r="J198" s="58" t="s">
        <v>1153</v>
      </c>
      <c r="K198" s="3" t="str">
        <f t="shared" si="3"/>
        <v>TCL197_A327_Businessname_99_chk_len_p</v>
      </c>
      <c r="L198" s="58" t="s">
        <v>3483</v>
      </c>
      <c r="N198" s="119" t="s">
        <v>4248</v>
      </c>
      <c r="O198" t="s">
        <v>4426</v>
      </c>
    </row>
    <row r="199" spans="1:15" ht="16.5" customHeight="1" x14ac:dyDescent="0.25">
      <c r="A199" s="74"/>
      <c r="B199" s="16" t="s">
        <v>2176</v>
      </c>
      <c r="C199" s="84" t="s">
        <v>91</v>
      </c>
      <c r="D199" s="84" t="s">
        <v>8</v>
      </c>
      <c r="E199" s="58">
        <v>100</v>
      </c>
      <c r="F199" s="58" t="s">
        <v>2828</v>
      </c>
      <c r="G199" s="58" t="s">
        <v>239</v>
      </c>
      <c r="H199" s="58" t="s">
        <v>2</v>
      </c>
      <c r="I199" s="58" t="s">
        <v>495</v>
      </c>
      <c r="J199" s="58" t="s">
        <v>1154</v>
      </c>
      <c r="K199" s="3" t="str">
        <f t="shared" si="3"/>
        <v>TCL198_A327_Businessname_100_chk_len_p</v>
      </c>
      <c r="L199" s="58" t="s">
        <v>3484</v>
      </c>
      <c r="N199" s="119" t="s">
        <v>4249</v>
      </c>
      <c r="O199" t="s">
        <v>4427</v>
      </c>
    </row>
    <row r="200" spans="1:15" ht="15.6" customHeight="1" x14ac:dyDescent="0.25">
      <c r="A200" s="74"/>
      <c r="B200" s="16" t="s">
        <v>2177</v>
      </c>
      <c r="C200" s="84" t="s">
        <v>91</v>
      </c>
      <c r="D200" s="84" t="s">
        <v>8</v>
      </c>
      <c r="E200" s="58">
        <v>101</v>
      </c>
      <c r="F200" s="58" t="s">
        <v>2828</v>
      </c>
      <c r="G200" s="58" t="s">
        <v>239</v>
      </c>
      <c r="H200" s="58" t="s">
        <v>3</v>
      </c>
      <c r="I200" s="58" t="s">
        <v>495</v>
      </c>
      <c r="J200" s="58" t="s">
        <v>1155</v>
      </c>
      <c r="K200" s="3" t="str">
        <f t="shared" si="3"/>
        <v>TCL199_A327_Businessname_101_chk_len_n</v>
      </c>
      <c r="L200" s="58" t="s">
        <v>3485</v>
      </c>
      <c r="N200" s="119" t="s">
        <v>4250</v>
      </c>
      <c r="O200" t="s">
        <v>4428</v>
      </c>
    </row>
    <row r="201" spans="1:15" ht="15.6" customHeight="1" x14ac:dyDescent="0.25">
      <c r="A201" s="74"/>
      <c r="B201" s="16" t="s">
        <v>2178</v>
      </c>
      <c r="C201" s="84" t="s">
        <v>92</v>
      </c>
      <c r="D201" s="84" t="s">
        <v>4</v>
      </c>
      <c r="E201" s="58">
        <v>0</v>
      </c>
      <c r="F201" s="58" t="s">
        <v>2828</v>
      </c>
      <c r="G201" s="58" t="s">
        <v>239</v>
      </c>
      <c r="H201" s="58" t="s">
        <v>2</v>
      </c>
      <c r="I201" s="58" t="s">
        <v>495</v>
      </c>
      <c r="J201" s="58" t="s">
        <v>4689</v>
      </c>
      <c r="K201" s="3" t="str">
        <f t="shared" si="3"/>
        <v>TCL200_A328_Streetaddress_0_chk_len_p</v>
      </c>
      <c r="L201" s="58" t="s">
        <v>3486</v>
      </c>
      <c r="N201" s="119" t="s">
        <v>4251</v>
      </c>
      <c r="O201" t="s">
        <v>4429</v>
      </c>
    </row>
    <row r="202" spans="1:15" ht="15.6" customHeight="1" x14ac:dyDescent="0.25">
      <c r="A202" s="74"/>
      <c r="B202" s="16" t="s">
        <v>2179</v>
      </c>
      <c r="C202" s="84" t="s">
        <v>92</v>
      </c>
      <c r="D202" s="84" t="s">
        <v>4</v>
      </c>
      <c r="E202" s="58">
        <v>1</v>
      </c>
      <c r="F202" s="58" t="s">
        <v>2828</v>
      </c>
      <c r="G202" s="58" t="s">
        <v>239</v>
      </c>
      <c r="H202" s="58" t="s">
        <v>2</v>
      </c>
      <c r="I202" s="58" t="s">
        <v>495</v>
      </c>
      <c r="J202" s="58" t="s">
        <v>1156</v>
      </c>
      <c r="K202" s="3" t="str">
        <f t="shared" si="3"/>
        <v>TCL201_A328_Streetaddress_1_chk_len_p</v>
      </c>
      <c r="L202" s="58" t="s">
        <v>3487</v>
      </c>
      <c r="O202" t="s">
        <v>4430</v>
      </c>
    </row>
    <row r="203" spans="1:15" ht="15.6" customHeight="1" x14ac:dyDescent="0.25">
      <c r="A203" s="74"/>
      <c r="B203" s="16" t="s">
        <v>2180</v>
      </c>
      <c r="C203" s="84" t="s">
        <v>92</v>
      </c>
      <c r="D203" s="84" t="s">
        <v>4</v>
      </c>
      <c r="E203" s="58">
        <v>99</v>
      </c>
      <c r="F203" s="58" t="s">
        <v>2828</v>
      </c>
      <c r="G203" s="58" t="s">
        <v>239</v>
      </c>
      <c r="H203" s="58" t="s">
        <v>2</v>
      </c>
      <c r="I203" s="58" t="s">
        <v>495</v>
      </c>
      <c r="J203" s="58" t="s">
        <v>1157</v>
      </c>
      <c r="K203" s="3" t="str">
        <f t="shared" si="3"/>
        <v>TCL202_A328_Streetaddress_99_chk_len_p</v>
      </c>
      <c r="L203" s="58" t="s">
        <v>3488</v>
      </c>
      <c r="N203" s="119" t="s">
        <v>4252</v>
      </c>
      <c r="O203" t="s">
        <v>4431</v>
      </c>
    </row>
    <row r="204" spans="1:15" ht="15.6" customHeight="1" x14ac:dyDescent="0.25">
      <c r="A204" s="74"/>
      <c r="B204" s="16" t="s">
        <v>2181</v>
      </c>
      <c r="C204" s="84" t="s">
        <v>92</v>
      </c>
      <c r="D204" s="84" t="s">
        <v>4</v>
      </c>
      <c r="E204" s="58">
        <v>100</v>
      </c>
      <c r="F204" s="58" t="s">
        <v>2828</v>
      </c>
      <c r="G204" s="58" t="s">
        <v>239</v>
      </c>
      <c r="H204" s="58" t="s">
        <v>2</v>
      </c>
      <c r="I204" s="58" t="s">
        <v>495</v>
      </c>
      <c r="J204" s="58" t="s">
        <v>1158</v>
      </c>
      <c r="K204" s="3" t="str">
        <f t="shared" si="3"/>
        <v>TCL203_A328_Streetaddress_100_chk_len_p</v>
      </c>
      <c r="L204" s="58" t="s">
        <v>3489</v>
      </c>
      <c r="N204" s="119" t="s">
        <v>4259</v>
      </c>
      <c r="O204" t="s">
        <v>4432</v>
      </c>
    </row>
    <row r="205" spans="1:15" ht="15.6" customHeight="1" x14ac:dyDescent="0.25">
      <c r="A205" s="74"/>
      <c r="B205" s="16" t="s">
        <v>2182</v>
      </c>
      <c r="C205" s="84" t="s">
        <v>92</v>
      </c>
      <c r="D205" s="84" t="s">
        <v>4</v>
      </c>
      <c r="E205" s="58">
        <v>101</v>
      </c>
      <c r="F205" s="58" t="s">
        <v>2828</v>
      </c>
      <c r="G205" s="58" t="s">
        <v>239</v>
      </c>
      <c r="H205" s="58" t="s">
        <v>3</v>
      </c>
      <c r="I205" s="58" t="s">
        <v>495</v>
      </c>
      <c r="J205" s="58" t="s">
        <v>1159</v>
      </c>
      <c r="K205" s="3" t="str">
        <f t="shared" si="3"/>
        <v>TCL204_A328_Streetaddress_101_chk_len_n</v>
      </c>
      <c r="L205" s="58" t="s">
        <v>3490</v>
      </c>
      <c r="N205" s="119" t="s">
        <v>4260</v>
      </c>
      <c r="O205" t="s">
        <v>4433</v>
      </c>
    </row>
    <row r="206" spans="1:15" ht="15.6" customHeight="1" x14ac:dyDescent="0.25">
      <c r="A206" s="74"/>
      <c r="B206" s="16" t="s">
        <v>2183</v>
      </c>
      <c r="C206" s="84" t="s">
        <v>93</v>
      </c>
      <c r="D206" s="84" t="s">
        <v>9</v>
      </c>
      <c r="E206" s="58">
        <v>0</v>
      </c>
      <c r="F206" s="58" t="s">
        <v>2828</v>
      </c>
      <c r="G206" s="58" t="s">
        <v>239</v>
      </c>
      <c r="H206" s="58" t="s">
        <v>2</v>
      </c>
      <c r="I206" s="58" t="s">
        <v>495</v>
      </c>
      <c r="J206" s="58" t="s">
        <v>4690</v>
      </c>
      <c r="K206" s="3" t="str">
        <f t="shared" si="3"/>
        <v>TCL205_A329_City_0_chk_len_p</v>
      </c>
      <c r="L206" s="120" t="s">
        <v>3491</v>
      </c>
      <c r="M206" s="121"/>
      <c r="N206" s="122" t="s">
        <v>4253</v>
      </c>
      <c r="O206" t="s">
        <v>4434</v>
      </c>
    </row>
    <row r="207" spans="1:15" ht="15.6" customHeight="1" x14ac:dyDescent="0.25">
      <c r="A207" s="74"/>
      <c r="B207" s="16" t="s">
        <v>2184</v>
      </c>
      <c r="C207" s="84" t="s">
        <v>93</v>
      </c>
      <c r="D207" s="84" t="s">
        <v>9</v>
      </c>
      <c r="E207" s="58">
        <v>1</v>
      </c>
      <c r="F207" s="58" t="s">
        <v>2828</v>
      </c>
      <c r="G207" s="58" t="s">
        <v>239</v>
      </c>
      <c r="H207" s="58" t="s">
        <v>2</v>
      </c>
      <c r="I207" s="58" t="s">
        <v>495</v>
      </c>
      <c r="J207" s="58" t="s">
        <v>1160</v>
      </c>
      <c r="K207" s="3" t="str">
        <f t="shared" si="3"/>
        <v>TCL206_A329_City_1_chk_len_p</v>
      </c>
      <c r="L207" s="120" t="s">
        <v>3492</v>
      </c>
      <c r="M207" s="121"/>
      <c r="N207" s="122" t="s">
        <v>4254</v>
      </c>
      <c r="O207" t="s">
        <v>4435</v>
      </c>
    </row>
    <row r="208" spans="1:15" ht="15.6" customHeight="1" x14ac:dyDescent="0.25">
      <c r="A208" s="74"/>
      <c r="B208" s="16" t="s">
        <v>2185</v>
      </c>
      <c r="C208" s="84" t="s">
        <v>93</v>
      </c>
      <c r="D208" s="84" t="s">
        <v>9</v>
      </c>
      <c r="E208" s="58">
        <v>49</v>
      </c>
      <c r="F208" s="58" t="s">
        <v>2828</v>
      </c>
      <c r="G208" s="58" t="s">
        <v>239</v>
      </c>
      <c r="H208" s="58" t="s">
        <v>2</v>
      </c>
      <c r="I208" s="58" t="s">
        <v>495</v>
      </c>
      <c r="J208" s="58" t="s">
        <v>1161</v>
      </c>
      <c r="K208" s="3" t="str">
        <f t="shared" si="3"/>
        <v>TCL207_A329_City_49_chk_len_p</v>
      </c>
      <c r="L208" s="120" t="s">
        <v>3493</v>
      </c>
      <c r="M208" s="121"/>
      <c r="N208" s="122" t="s">
        <v>4255</v>
      </c>
      <c r="O208" t="s">
        <v>4436</v>
      </c>
    </row>
    <row r="209" spans="1:15" ht="15.6" customHeight="1" x14ac:dyDescent="0.25">
      <c r="A209" s="74"/>
      <c r="B209" s="16" t="s">
        <v>2186</v>
      </c>
      <c r="C209" s="84" t="s">
        <v>93</v>
      </c>
      <c r="D209" s="84" t="s">
        <v>9</v>
      </c>
      <c r="E209" s="58">
        <v>50</v>
      </c>
      <c r="F209" s="58" t="s">
        <v>2828</v>
      </c>
      <c r="G209" s="58" t="s">
        <v>239</v>
      </c>
      <c r="H209" s="58" t="s">
        <v>2</v>
      </c>
      <c r="I209" s="58" t="s">
        <v>495</v>
      </c>
      <c r="J209" s="58" t="s">
        <v>1162</v>
      </c>
      <c r="K209" s="3" t="str">
        <f t="shared" si="3"/>
        <v>TCL208_A329_City_50_chk_len_p</v>
      </c>
      <c r="L209" s="120" t="s">
        <v>3494</v>
      </c>
      <c r="M209" s="121"/>
      <c r="N209" s="122" t="s">
        <v>4256</v>
      </c>
      <c r="O209" t="s">
        <v>4437</v>
      </c>
    </row>
    <row r="210" spans="1:15" ht="15.6" customHeight="1" x14ac:dyDescent="0.25">
      <c r="A210" s="74"/>
      <c r="B210" s="16" t="s">
        <v>2187</v>
      </c>
      <c r="C210" s="84" t="s">
        <v>93</v>
      </c>
      <c r="D210" s="84" t="s">
        <v>9</v>
      </c>
      <c r="E210" s="58">
        <v>51</v>
      </c>
      <c r="F210" s="58" t="s">
        <v>2828</v>
      </c>
      <c r="G210" s="58" t="s">
        <v>239</v>
      </c>
      <c r="H210" s="58" t="s">
        <v>3</v>
      </c>
      <c r="I210" s="58" t="s">
        <v>495</v>
      </c>
      <c r="J210" s="58" t="s">
        <v>1163</v>
      </c>
      <c r="K210" s="3" t="str">
        <f t="shared" si="3"/>
        <v>TCL209_A329_City_51_chk_len_n</v>
      </c>
      <c r="L210" s="120" t="s">
        <v>3495</v>
      </c>
      <c r="M210" s="121"/>
      <c r="N210" s="122" t="s">
        <v>4257</v>
      </c>
      <c r="O210" t="s">
        <v>4438</v>
      </c>
    </row>
    <row r="211" spans="1:15" s="85" customFormat="1" ht="15.6" customHeight="1" x14ac:dyDescent="0.25">
      <c r="A211" s="74" t="s">
        <v>0</v>
      </c>
      <c r="B211" s="83" t="s">
        <v>2188</v>
      </c>
      <c r="C211" s="84" t="s">
        <v>132</v>
      </c>
      <c r="D211" s="84" t="s">
        <v>51</v>
      </c>
      <c r="E211" s="84">
        <v>0</v>
      </c>
      <c r="F211" s="84">
        <v>76</v>
      </c>
      <c r="G211" s="84" t="s">
        <v>239</v>
      </c>
      <c r="H211" s="84" t="s">
        <v>2</v>
      </c>
      <c r="I211" s="84" t="s">
        <v>495</v>
      </c>
      <c r="J211" s="84" t="s">
        <v>4691</v>
      </c>
      <c r="K211" s="74" t="str">
        <f t="shared" si="3"/>
        <v>TCL210_A41_caseid_0_76_len_p</v>
      </c>
      <c r="L211" s="84" t="s">
        <v>3496</v>
      </c>
      <c r="N211" s="119"/>
      <c r="O211" s="85" t="s">
        <v>884</v>
      </c>
    </row>
    <row r="212" spans="1:15" s="85" customFormat="1" ht="15.6" customHeight="1" x14ac:dyDescent="0.25">
      <c r="A212" s="74" t="s">
        <v>0</v>
      </c>
      <c r="B212" s="83" t="s">
        <v>2189</v>
      </c>
      <c r="C212" s="84" t="s">
        <v>132</v>
      </c>
      <c r="D212" s="84" t="s">
        <v>51</v>
      </c>
      <c r="E212" s="84">
        <v>1</v>
      </c>
      <c r="F212" s="84">
        <v>76</v>
      </c>
      <c r="G212" s="84" t="s">
        <v>239</v>
      </c>
      <c r="H212" s="84" t="s">
        <v>2</v>
      </c>
      <c r="I212" s="84" t="s">
        <v>495</v>
      </c>
      <c r="J212" s="84" t="s">
        <v>1164</v>
      </c>
      <c r="K212" s="74" t="str">
        <f t="shared" si="3"/>
        <v>TCL211_A41_caseid_1_76_len_p</v>
      </c>
      <c r="L212" s="84" t="s">
        <v>3497</v>
      </c>
      <c r="N212" s="119"/>
      <c r="O212" s="85" t="s">
        <v>884</v>
      </c>
    </row>
    <row r="213" spans="1:15" s="85" customFormat="1" ht="15.6" customHeight="1" x14ac:dyDescent="0.25">
      <c r="A213" s="74" t="s">
        <v>0</v>
      </c>
      <c r="B213" s="83" t="s">
        <v>2190</v>
      </c>
      <c r="C213" s="84" t="s">
        <v>132</v>
      </c>
      <c r="D213" s="84" t="s">
        <v>51</v>
      </c>
      <c r="E213" s="84">
        <v>59</v>
      </c>
      <c r="F213" s="84">
        <v>76</v>
      </c>
      <c r="G213" s="84" t="s">
        <v>239</v>
      </c>
      <c r="H213" s="84" t="s">
        <v>2</v>
      </c>
      <c r="I213" s="84" t="s">
        <v>495</v>
      </c>
      <c r="J213" s="84" t="s">
        <v>1165</v>
      </c>
      <c r="K213" s="74" t="str">
        <f t="shared" si="3"/>
        <v>TCL212_A41_caseid_59_76_len_p</v>
      </c>
      <c r="L213" s="84" t="s">
        <v>3498</v>
      </c>
      <c r="N213" s="119"/>
      <c r="O213" s="85" t="s">
        <v>884</v>
      </c>
    </row>
    <row r="214" spans="1:15" s="85" customFormat="1" ht="15.6" customHeight="1" x14ac:dyDescent="0.25">
      <c r="A214" s="74" t="s">
        <v>0</v>
      </c>
      <c r="B214" s="83" t="s">
        <v>2191</v>
      </c>
      <c r="C214" s="84" t="s">
        <v>132</v>
      </c>
      <c r="D214" s="84" t="s">
        <v>51</v>
      </c>
      <c r="E214" s="84">
        <v>60</v>
      </c>
      <c r="F214" s="84">
        <v>76</v>
      </c>
      <c r="G214" s="84" t="s">
        <v>239</v>
      </c>
      <c r="H214" s="84" t="s">
        <v>2</v>
      </c>
      <c r="I214" s="84" t="s">
        <v>495</v>
      </c>
      <c r="J214" s="84" t="s">
        <v>1166</v>
      </c>
      <c r="K214" s="74" t="str">
        <f t="shared" si="3"/>
        <v>TCL213_A41_caseid_60_76_len_p</v>
      </c>
      <c r="L214" s="84" t="s">
        <v>3499</v>
      </c>
      <c r="N214" s="119"/>
      <c r="O214" s="85" t="s">
        <v>884</v>
      </c>
    </row>
    <row r="215" spans="1:15" s="85" customFormat="1" ht="15.6" customHeight="1" x14ac:dyDescent="0.25">
      <c r="A215" s="74" t="s">
        <v>0</v>
      </c>
      <c r="B215" s="83" t="s">
        <v>2192</v>
      </c>
      <c r="C215" s="84" t="s">
        <v>132</v>
      </c>
      <c r="D215" s="84" t="s">
        <v>51</v>
      </c>
      <c r="E215" s="84">
        <v>61</v>
      </c>
      <c r="F215" s="84">
        <v>76</v>
      </c>
      <c r="G215" s="84" t="s">
        <v>239</v>
      </c>
      <c r="H215" s="84" t="s">
        <v>3</v>
      </c>
      <c r="I215" s="84" t="s">
        <v>495</v>
      </c>
      <c r="J215" s="84" t="s">
        <v>1167</v>
      </c>
      <c r="K215" s="74" t="str">
        <f t="shared" si="3"/>
        <v>TCL214_A41_caseid_61_76_len_n</v>
      </c>
      <c r="L215" s="84" t="s">
        <v>3500</v>
      </c>
      <c r="N215" s="119"/>
      <c r="O215" s="85" t="s">
        <v>884</v>
      </c>
    </row>
    <row r="216" spans="1:15" ht="15.6" customHeight="1" x14ac:dyDescent="0.25">
      <c r="A216" s="74"/>
      <c r="B216" s="96" t="s">
        <v>2193</v>
      </c>
      <c r="C216" s="97" t="s">
        <v>133</v>
      </c>
      <c r="D216" s="97" t="s">
        <v>20</v>
      </c>
      <c r="E216" s="58">
        <v>0</v>
      </c>
      <c r="F216" s="58" t="s">
        <v>2828</v>
      </c>
      <c r="G216" s="58" t="s">
        <v>239</v>
      </c>
      <c r="H216" s="58" t="s">
        <v>2</v>
      </c>
      <c r="I216" s="58" t="s">
        <v>495</v>
      </c>
      <c r="J216" s="58" t="s">
        <v>4692</v>
      </c>
      <c r="K216" s="3" t="str">
        <f t="shared" si="3"/>
        <v>TCL215_A42_OriginalReceiveDate_0_chk_len_p</v>
      </c>
      <c r="L216" s="58" t="s">
        <v>3501</v>
      </c>
      <c r="O216" t="s">
        <v>884</v>
      </c>
    </row>
    <row r="217" spans="1:15" ht="15.6" customHeight="1" x14ac:dyDescent="0.25">
      <c r="A217" s="74"/>
      <c r="B217" s="96" t="s">
        <v>2194</v>
      </c>
      <c r="C217" s="97" t="s">
        <v>133</v>
      </c>
      <c r="D217" s="97" t="s">
        <v>20</v>
      </c>
      <c r="E217" s="58">
        <v>1</v>
      </c>
      <c r="F217" s="58" t="s">
        <v>2828</v>
      </c>
      <c r="G217" s="58" t="s">
        <v>239</v>
      </c>
      <c r="H217" s="58" t="s">
        <v>2</v>
      </c>
      <c r="I217" s="58" t="s">
        <v>495</v>
      </c>
      <c r="J217" s="58" t="s">
        <v>1168</v>
      </c>
      <c r="K217" s="3" t="str">
        <f t="shared" si="3"/>
        <v>TCL216_A42_OriginalReceiveDate_1_chk_len_p</v>
      </c>
      <c r="L217" s="58" t="s">
        <v>3502</v>
      </c>
      <c r="O217" t="s">
        <v>884</v>
      </c>
    </row>
    <row r="218" spans="1:15" ht="15.6" customHeight="1" x14ac:dyDescent="0.25">
      <c r="A218" s="74"/>
      <c r="B218" s="96" t="s">
        <v>2195</v>
      </c>
      <c r="C218" s="97" t="s">
        <v>133</v>
      </c>
      <c r="D218" s="97" t="s">
        <v>20</v>
      </c>
      <c r="E218" s="58">
        <v>18</v>
      </c>
      <c r="F218" s="58" t="s">
        <v>2828</v>
      </c>
      <c r="G218" s="58" t="s">
        <v>239</v>
      </c>
      <c r="H218" s="58" t="s">
        <v>2</v>
      </c>
      <c r="I218" s="58" t="s">
        <v>495</v>
      </c>
      <c r="J218" s="58" t="s">
        <v>1169</v>
      </c>
      <c r="K218" s="3" t="str">
        <f t="shared" si="3"/>
        <v>TCL217_A42_OriginalReceiveDate_18_chk_len_p</v>
      </c>
      <c r="L218" s="58" t="s">
        <v>3503</v>
      </c>
      <c r="O218" t="s">
        <v>884</v>
      </c>
    </row>
    <row r="219" spans="1:15" ht="15.6" customHeight="1" x14ac:dyDescent="0.25">
      <c r="A219" s="74"/>
      <c r="B219" s="96" t="s">
        <v>2196</v>
      </c>
      <c r="C219" s="97" t="s">
        <v>133</v>
      </c>
      <c r="D219" s="97" t="s">
        <v>20</v>
      </c>
      <c r="E219" s="58">
        <v>19</v>
      </c>
      <c r="F219" s="58" t="s">
        <v>2828</v>
      </c>
      <c r="G219" s="58" t="s">
        <v>239</v>
      </c>
      <c r="H219" s="58" t="s">
        <v>2</v>
      </c>
      <c r="I219" s="58" t="s">
        <v>495</v>
      </c>
      <c r="J219" s="58" t="s">
        <v>1170</v>
      </c>
      <c r="K219" s="3" t="str">
        <f t="shared" si="3"/>
        <v>TCL218_A42_OriginalReceiveDate_19_chk_len_p</v>
      </c>
      <c r="L219" s="58" t="s">
        <v>3504</v>
      </c>
      <c r="O219" t="s">
        <v>884</v>
      </c>
    </row>
    <row r="220" spans="1:15" ht="15.6" customHeight="1" x14ac:dyDescent="0.25">
      <c r="A220" s="74"/>
      <c r="B220" s="96" t="s">
        <v>2197</v>
      </c>
      <c r="C220" s="97" t="s">
        <v>133</v>
      </c>
      <c r="D220" s="97" t="s">
        <v>20</v>
      </c>
      <c r="E220" s="58">
        <v>20</v>
      </c>
      <c r="F220" s="58" t="s">
        <v>2828</v>
      </c>
      <c r="G220" s="58" t="s">
        <v>239</v>
      </c>
      <c r="H220" s="58" t="s">
        <v>3</v>
      </c>
      <c r="I220" s="58" t="s">
        <v>495</v>
      </c>
      <c r="J220" s="58" t="s">
        <v>1171</v>
      </c>
      <c r="K220" s="3" t="str">
        <f t="shared" si="3"/>
        <v>TCL219_A42_OriginalReceiveDate_20_chk_len_n</v>
      </c>
      <c r="L220" s="58" t="s">
        <v>3505</v>
      </c>
      <c r="O220" t="s">
        <v>884</v>
      </c>
    </row>
    <row r="221" spans="1:15" ht="15.6" customHeight="1" x14ac:dyDescent="0.25">
      <c r="A221" s="74"/>
      <c r="B221" s="96" t="s">
        <v>2198</v>
      </c>
      <c r="C221" s="97" t="s">
        <v>134</v>
      </c>
      <c r="D221" s="97" t="s">
        <v>1172</v>
      </c>
      <c r="E221" s="58">
        <v>0</v>
      </c>
      <c r="F221" s="58" t="s">
        <v>2828</v>
      </c>
      <c r="G221" s="58" t="s">
        <v>239</v>
      </c>
      <c r="H221" s="58" t="s">
        <v>2</v>
      </c>
      <c r="I221" s="58" t="s">
        <v>495</v>
      </c>
      <c r="J221" s="58" t="s">
        <v>4693</v>
      </c>
      <c r="K221" s="3" t="str">
        <f t="shared" si="3"/>
        <v>TCL220_A43_DateofCurrSubm_0_chk_len_p</v>
      </c>
      <c r="L221" s="58" t="s">
        <v>3506</v>
      </c>
      <c r="O221" t="s">
        <v>884</v>
      </c>
    </row>
    <row r="222" spans="1:15" ht="15.6" customHeight="1" x14ac:dyDescent="0.25">
      <c r="A222" s="74"/>
      <c r="B222" s="96" t="s">
        <v>2199</v>
      </c>
      <c r="C222" s="97" t="s">
        <v>134</v>
      </c>
      <c r="D222" s="97" t="s">
        <v>1172</v>
      </c>
      <c r="E222" s="58">
        <v>1</v>
      </c>
      <c r="F222" s="58" t="s">
        <v>2828</v>
      </c>
      <c r="G222" s="58" t="s">
        <v>239</v>
      </c>
      <c r="H222" s="58" t="s">
        <v>2</v>
      </c>
      <c r="I222" s="58" t="s">
        <v>495</v>
      </c>
      <c r="J222" s="58" t="s">
        <v>1173</v>
      </c>
      <c r="K222" s="3" t="str">
        <f t="shared" si="3"/>
        <v>TCL221_A43_DateofCurrSubm_1_chk_len_p</v>
      </c>
      <c r="L222" s="58" t="s">
        <v>3507</v>
      </c>
      <c r="O222" t="s">
        <v>884</v>
      </c>
    </row>
    <row r="223" spans="1:15" ht="15.6" customHeight="1" x14ac:dyDescent="0.25">
      <c r="A223" s="74"/>
      <c r="B223" s="96" t="s">
        <v>2200</v>
      </c>
      <c r="C223" s="97" t="s">
        <v>134</v>
      </c>
      <c r="D223" s="97" t="s">
        <v>1172</v>
      </c>
      <c r="E223" s="58">
        <v>18</v>
      </c>
      <c r="F223" s="58" t="s">
        <v>2828</v>
      </c>
      <c r="G223" s="58" t="s">
        <v>239</v>
      </c>
      <c r="H223" s="58" t="s">
        <v>2</v>
      </c>
      <c r="I223" s="58" t="s">
        <v>495</v>
      </c>
      <c r="J223" s="58" t="s">
        <v>1174</v>
      </c>
      <c r="K223" s="3" t="str">
        <f t="shared" si="3"/>
        <v>TCL222_A43_DateofCurrSubm_18_chk_len_p</v>
      </c>
      <c r="L223" s="58" t="s">
        <v>3508</v>
      </c>
      <c r="O223" t="s">
        <v>884</v>
      </c>
    </row>
    <row r="224" spans="1:15" ht="15.6" customHeight="1" x14ac:dyDescent="0.25">
      <c r="A224" s="74"/>
      <c r="B224" s="96" t="s">
        <v>2201</v>
      </c>
      <c r="C224" s="97" t="s">
        <v>134</v>
      </c>
      <c r="D224" s="97" t="s">
        <v>1172</v>
      </c>
      <c r="E224" s="58">
        <v>19</v>
      </c>
      <c r="F224" s="58" t="s">
        <v>2828</v>
      </c>
      <c r="G224" s="58" t="s">
        <v>239</v>
      </c>
      <c r="H224" s="58" t="s">
        <v>2</v>
      </c>
      <c r="I224" s="58" t="s">
        <v>495</v>
      </c>
      <c r="J224" s="58" t="s">
        <v>1175</v>
      </c>
      <c r="K224" s="3" t="str">
        <f t="shared" si="3"/>
        <v>TCL223_A43_DateofCurrSubm_19_chk_len_p</v>
      </c>
      <c r="L224" s="58" t="s">
        <v>3509</v>
      </c>
      <c r="O224" t="s">
        <v>884</v>
      </c>
    </row>
    <row r="225" spans="1:15" ht="15.6" customHeight="1" x14ac:dyDescent="0.25">
      <c r="A225" s="74"/>
      <c r="B225" s="96" t="s">
        <v>2202</v>
      </c>
      <c r="C225" s="97" t="s">
        <v>134</v>
      </c>
      <c r="D225" s="97" t="s">
        <v>1172</v>
      </c>
      <c r="E225" s="58">
        <v>20</v>
      </c>
      <c r="F225" s="58" t="s">
        <v>2828</v>
      </c>
      <c r="G225" s="58" t="s">
        <v>239</v>
      </c>
      <c r="H225" s="58" t="s">
        <v>3</v>
      </c>
      <c r="I225" s="58" t="s">
        <v>495</v>
      </c>
      <c r="J225" s="58" t="s">
        <v>1176</v>
      </c>
      <c r="K225" s="3" t="str">
        <f t="shared" si="3"/>
        <v>TCL224_A43_DateofCurrSubm_20_chk_len_n</v>
      </c>
      <c r="L225" s="58" t="s">
        <v>3510</v>
      </c>
      <c r="O225" t="s">
        <v>884</v>
      </c>
    </row>
    <row r="226" spans="1:15" ht="15.6" customHeight="1" x14ac:dyDescent="0.25">
      <c r="A226" s="74"/>
      <c r="B226" s="16" t="s">
        <v>2203</v>
      </c>
      <c r="C226" s="58" t="s">
        <v>68</v>
      </c>
      <c r="D226" s="58" t="s">
        <v>1177</v>
      </c>
      <c r="E226" s="58">
        <v>0</v>
      </c>
      <c r="F226" s="58" t="s">
        <v>2828</v>
      </c>
      <c r="G226" s="58" t="s">
        <v>239</v>
      </c>
      <c r="H226" s="58" t="s">
        <v>2</v>
      </c>
      <c r="I226" s="58" t="s">
        <v>495</v>
      </c>
      <c r="J226" s="58" t="s">
        <v>4694</v>
      </c>
      <c r="K226" s="3" t="str">
        <f t="shared" si="3"/>
        <v>TCL225_A441_TypeofSubmission_0_chk_len_p</v>
      </c>
      <c r="L226" s="58" t="s">
        <v>3511</v>
      </c>
      <c r="O226" t="s">
        <v>884</v>
      </c>
    </row>
    <row r="227" spans="1:15" ht="15.6" customHeight="1" x14ac:dyDescent="0.25">
      <c r="A227" s="74"/>
      <c r="B227" s="16" t="s">
        <v>2204</v>
      </c>
      <c r="C227" s="58" t="s">
        <v>68</v>
      </c>
      <c r="D227" s="58" t="s">
        <v>1177</v>
      </c>
      <c r="E227" s="58">
        <v>1</v>
      </c>
      <c r="F227" s="58" t="s">
        <v>2828</v>
      </c>
      <c r="G227" s="58" t="s">
        <v>239</v>
      </c>
      <c r="H227" s="58" t="s">
        <v>2</v>
      </c>
      <c r="I227" s="58" t="s">
        <v>495</v>
      </c>
      <c r="J227" s="58" t="s">
        <v>1178</v>
      </c>
      <c r="K227" s="3" t="str">
        <f t="shared" si="3"/>
        <v>TCL226_A441_TypeofSubmission_1_chk_len_p</v>
      </c>
      <c r="L227" s="58" t="s">
        <v>3512</v>
      </c>
      <c r="O227" t="s">
        <v>884</v>
      </c>
    </row>
    <row r="228" spans="1:15" ht="15.6" customHeight="1" x14ac:dyDescent="0.25">
      <c r="A228" s="74"/>
      <c r="B228" s="16" t="s">
        <v>2205</v>
      </c>
      <c r="C228" s="58" t="s">
        <v>68</v>
      </c>
      <c r="D228" s="58" t="s">
        <v>1177</v>
      </c>
      <c r="E228" s="58">
        <v>14</v>
      </c>
      <c r="F228" s="58" t="s">
        <v>2828</v>
      </c>
      <c r="G228" s="58" t="s">
        <v>239</v>
      </c>
      <c r="H228" s="58" t="s">
        <v>2</v>
      </c>
      <c r="I228" s="58" t="s">
        <v>495</v>
      </c>
      <c r="J228" s="58" t="s">
        <v>1179</v>
      </c>
      <c r="K228" s="3" t="str">
        <f t="shared" si="3"/>
        <v>TCL227_A441_TypeofSubmission_14_chk_len_p</v>
      </c>
      <c r="L228" s="58" t="s">
        <v>3513</v>
      </c>
      <c r="O228" t="s">
        <v>884</v>
      </c>
    </row>
    <row r="229" spans="1:15" ht="15.6" customHeight="1" x14ac:dyDescent="0.25">
      <c r="A229" s="74"/>
      <c r="B229" s="16" t="s">
        <v>2206</v>
      </c>
      <c r="C229" s="58" t="s">
        <v>68</v>
      </c>
      <c r="D229" s="58" t="s">
        <v>1177</v>
      </c>
      <c r="E229" s="58">
        <v>15</v>
      </c>
      <c r="F229" s="58" t="s">
        <v>2828</v>
      </c>
      <c r="G229" s="58" t="s">
        <v>239</v>
      </c>
      <c r="H229" s="58" t="s">
        <v>2</v>
      </c>
      <c r="I229" s="58" t="s">
        <v>495</v>
      </c>
      <c r="J229" s="58" t="s">
        <v>1180</v>
      </c>
      <c r="K229" s="3" t="str">
        <f t="shared" si="3"/>
        <v>TCL228_A441_TypeofSubmission_15_chk_len_p</v>
      </c>
      <c r="L229" s="58" t="s">
        <v>3514</v>
      </c>
      <c r="O229" t="s">
        <v>884</v>
      </c>
    </row>
    <row r="230" spans="1:15" ht="15.6" customHeight="1" x14ac:dyDescent="0.25">
      <c r="A230" s="74"/>
      <c r="B230" s="16" t="s">
        <v>2207</v>
      </c>
      <c r="C230" s="58" t="s">
        <v>68</v>
      </c>
      <c r="D230" s="58" t="s">
        <v>1177</v>
      </c>
      <c r="E230" s="58">
        <v>16</v>
      </c>
      <c r="F230" s="58" t="s">
        <v>2828</v>
      </c>
      <c r="G230" s="58" t="s">
        <v>239</v>
      </c>
      <c r="H230" s="58" t="s">
        <v>3</v>
      </c>
      <c r="I230" s="58" t="s">
        <v>495</v>
      </c>
      <c r="J230" s="58" t="s">
        <v>1181</v>
      </c>
      <c r="K230" s="3" t="str">
        <f t="shared" si="3"/>
        <v>TCL229_A441_TypeofSubmission_16_chk_len_n</v>
      </c>
      <c r="L230" s="58" t="s">
        <v>3515</v>
      </c>
      <c r="O230" t="s">
        <v>884</v>
      </c>
    </row>
    <row r="231" spans="1:15" ht="15.6" customHeight="1" x14ac:dyDescent="0.25">
      <c r="A231" s="74"/>
      <c r="B231" s="16" t="s">
        <v>2208</v>
      </c>
      <c r="C231" s="58" t="s">
        <v>1182</v>
      </c>
      <c r="D231" s="58" t="s">
        <v>1177</v>
      </c>
      <c r="E231" s="58">
        <v>0</v>
      </c>
      <c r="F231" s="58" t="s">
        <v>2828</v>
      </c>
      <c r="G231" s="58" t="s">
        <v>239</v>
      </c>
      <c r="H231" s="58" t="s">
        <v>2</v>
      </c>
      <c r="I231" s="58" t="s">
        <v>495</v>
      </c>
      <c r="J231" s="58" t="s">
        <v>4695</v>
      </c>
      <c r="K231" s="3" t="str">
        <f t="shared" si="3"/>
        <v>TCL230_A4412_TypeofSubmission_0_chk_len_p</v>
      </c>
      <c r="L231" s="58" t="s">
        <v>3516</v>
      </c>
      <c r="O231" t="s">
        <v>884</v>
      </c>
    </row>
    <row r="232" spans="1:15" ht="15.6" customHeight="1" x14ac:dyDescent="0.25">
      <c r="A232" s="74"/>
      <c r="B232" s="16" t="s">
        <v>2209</v>
      </c>
      <c r="C232" s="58" t="s">
        <v>1182</v>
      </c>
      <c r="D232" s="58" t="s">
        <v>1177</v>
      </c>
      <c r="E232" s="58">
        <v>1</v>
      </c>
      <c r="F232" s="58" t="s">
        <v>2828</v>
      </c>
      <c r="G232" s="58" t="s">
        <v>239</v>
      </c>
      <c r="H232" s="58" t="s">
        <v>2</v>
      </c>
      <c r="I232" s="58" t="s">
        <v>495</v>
      </c>
      <c r="J232" s="58" t="s">
        <v>1183</v>
      </c>
      <c r="K232" s="3" t="str">
        <f t="shared" si="3"/>
        <v>TCL231_A4412_TypeofSubmission_1_chk_len_p</v>
      </c>
      <c r="L232" s="58" t="s">
        <v>3517</v>
      </c>
      <c r="O232" t="s">
        <v>884</v>
      </c>
    </row>
    <row r="233" spans="1:15" ht="15.6" customHeight="1" x14ac:dyDescent="0.25">
      <c r="A233" s="74"/>
      <c r="B233" s="16" t="s">
        <v>2210</v>
      </c>
      <c r="C233" s="58" t="s">
        <v>1182</v>
      </c>
      <c r="D233" s="58" t="s">
        <v>1177</v>
      </c>
      <c r="E233" s="58">
        <v>79</v>
      </c>
      <c r="F233" s="58" t="s">
        <v>2828</v>
      </c>
      <c r="G233" s="58" t="s">
        <v>239</v>
      </c>
      <c r="H233" s="58" t="s">
        <v>2</v>
      </c>
      <c r="I233" s="58" t="s">
        <v>495</v>
      </c>
      <c r="J233" s="58" t="s">
        <v>1184</v>
      </c>
      <c r="K233" s="3" t="str">
        <f t="shared" si="3"/>
        <v>TCL232_A4412_TypeofSubmission_79_chk_len_p</v>
      </c>
      <c r="L233" s="58" t="s">
        <v>3518</v>
      </c>
      <c r="O233" t="s">
        <v>884</v>
      </c>
    </row>
    <row r="234" spans="1:15" ht="15.6" customHeight="1" x14ac:dyDescent="0.25">
      <c r="A234" s="74"/>
      <c r="B234" s="16" t="s">
        <v>2211</v>
      </c>
      <c r="C234" s="58" t="s">
        <v>1182</v>
      </c>
      <c r="D234" s="58" t="s">
        <v>1177</v>
      </c>
      <c r="E234" s="58">
        <v>80</v>
      </c>
      <c r="F234" s="58" t="s">
        <v>2828</v>
      </c>
      <c r="G234" s="58" t="s">
        <v>239</v>
      </c>
      <c r="H234" s="58" t="s">
        <v>2</v>
      </c>
      <c r="I234" s="58" t="s">
        <v>495</v>
      </c>
      <c r="J234" s="58" t="s">
        <v>1185</v>
      </c>
      <c r="K234" s="3" t="str">
        <f t="shared" si="3"/>
        <v>TCL233_A4412_TypeofSubmission_80_chk_len_p</v>
      </c>
      <c r="L234" s="58" t="s">
        <v>3519</v>
      </c>
      <c r="O234" t="s">
        <v>884</v>
      </c>
    </row>
    <row r="235" spans="1:15" ht="15.6" customHeight="1" x14ac:dyDescent="0.25">
      <c r="A235" s="74"/>
      <c r="B235" s="16" t="s">
        <v>2212</v>
      </c>
      <c r="C235" s="58" t="s">
        <v>1182</v>
      </c>
      <c r="D235" s="58" t="s">
        <v>1177</v>
      </c>
      <c r="E235" s="58">
        <v>81</v>
      </c>
      <c r="F235" s="58" t="s">
        <v>2828</v>
      </c>
      <c r="G235" s="58" t="s">
        <v>239</v>
      </c>
      <c r="H235" s="58" t="s">
        <v>3</v>
      </c>
      <c r="I235" s="58" t="s">
        <v>495</v>
      </c>
      <c r="J235" s="58" t="s">
        <v>1186</v>
      </c>
      <c r="K235" s="3" t="str">
        <f t="shared" si="3"/>
        <v>TCL234_A4412_TypeofSubmission_81_chk_len_n</v>
      </c>
      <c r="L235" s="58" t="s">
        <v>3520</v>
      </c>
      <c r="O235" t="s">
        <v>884</v>
      </c>
    </row>
    <row r="236" spans="1:15" ht="15.6" customHeight="1" x14ac:dyDescent="0.25">
      <c r="A236" s="74" t="s">
        <v>0</v>
      </c>
      <c r="B236" s="16" t="s">
        <v>2213</v>
      </c>
      <c r="C236" s="84" t="s">
        <v>136</v>
      </c>
      <c r="D236" s="84" t="s">
        <v>1187</v>
      </c>
      <c r="E236" s="84">
        <v>0</v>
      </c>
      <c r="F236" s="58" t="s">
        <v>2828</v>
      </c>
      <c r="G236" s="58" t="s">
        <v>239</v>
      </c>
      <c r="H236" s="58" t="s">
        <v>2</v>
      </c>
      <c r="I236" s="58" t="s">
        <v>495</v>
      </c>
      <c r="J236" s="58" t="s">
        <v>4696</v>
      </c>
      <c r="K236" s="3" t="str">
        <f t="shared" si="3"/>
        <v>TCL235_A442_ReasonforNullif_0_chk_len_p</v>
      </c>
      <c r="L236" s="58" t="s">
        <v>3521</v>
      </c>
      <c r="O236" t="s">
        <v>884</v>
      </c>
    </row>
    <row r="237" spans="1:15" ht="15.6" customHeight="1" x14ac:dyDescent="0.25">
      <c r="A237" s="74" t="s">
        <v>0</v>
      </c>
      <c r="B237" s="16" t="s">
        <v>2214</v>
      </c>
      <c r="C237" s="84" t="s">
        <v>136</v>
      </c>
      <c r="D237" s="84" t="s">
        <v>1187</v>
      </c>
      <c r="E237" s="84">
        <v>1</v>
      </c>
      <c r="F237" s="58" t="s">
        <v>2828</v>
      </c>
      <c r="G237" s="58" t="s">
        <v>239</v>
      </c>
      <c r="H237" s="58" t="s">
        <v>2</v>
      </c>
      <c r="I237" s="58" t="s">
        <v>495</v>
      </c>
      <c r="J237" s="58" t="s">
        <v>1188</v>
      </c>
      <c r="K237" s="3" t="str">
        <f t="shared" si="3"/>
        <v>TCL236_A442_ReasonforNullif_1_chk_len_p</v>
      </c>
      <c r="L237" s="58" t="s">
        <v>3522</v>
      </c>
      <c r="O237" t="s">
        <v>884</v>
      </c>
    </row>
    <row r="238" spans="1:15" ht="15.6" customHeight="1" x14ac:dyDescent="0.25">
      <c r="A238" s="74" t="s">
        <v>0</v>
      </c>
      <c r="B238" s="16" t="s">
        <v>2215</v>
      </c>
      <c r="C238" s="84" t="s">
        <v>136</v>
      </c>
      <c r="D238" s="84" t="s">
        <v>1187</v>
      </c>
      <c r="E238" s="84">
        <v>199</v>
      </c>
      <c r="F238" s="58" t="s">
        <v>2828</v>
      </c>
      <c r="G238" s="58" t="s">
        <v>239</v>
      </c>
      <c r="H238" s="58" t="s">
        <v>2</v>
      </c>
      <c r="I238" s="58" t="s">
        <v>495</v>
      </c>
      <c r="J238" s="58" t="s">
        <v>1189</v>
      </c>
      <c r="K238" s="3" t="str">
        <f t="shared" si="3"/>
        <v>TCL237_A442_ReasonforNullif_199_chk_len_p</v>
      </c>
      <c r="L238" s="58" t="s">
        <v>3523</v>
      </c>
      <c r="O238" t="s">
        <v>884</v>
      </c>
    </row>
    <row r="239" spans="1:15" ht="15.6" customHeight="1" x14ac:dyDescent="0.25">
      <c r="A239" s="74" t="s">
        <v>0</v>
      </c>
      <c r="B239" s="16" t="s">
        <v>2216</v>
      </c>
      <c r="C239" s="84" t="s">
        <v>136</v>
      </c>
      <c r="D239" s="84" t="s">
        <v>1187</v>
      </c>
      <c r="E239" s="84">
        <v>200</v>
      </c>
      <c r="F239" s="58" t="s">
        <v>2828</v>
      </c>
      <c r="G239" s="58" t="s">
        <v>239</v>
      </c>
      <c r="H239" s="58" t="s">
        <v>2</v>
      </c>
      <c r="I239" s="58" t="s">
        <v>495</v>
      </c>
      <c r="J239" s="58" t="s">
        <v>1190</v>
      </c>
      <c r="K239" s="3" t="str">
        <f t="shared" si="3"/>
        <v>TCL238_A442_ReasonforNullif_200_chk_len_p</v>
      </c>
      <c r="L239" s="58" t="s">
        <v>3524</v>
      </c>
      <c r="O239" t="s">
        <v>884</v>
      </c>
    </row>
    <row r="240" spans="1:15" ht="15.6" customHeight="1" x14ac:dyDescent="0.25">
      <c r="A240" s="74" t="s">
        <v>0</v>
      </c>
      <c r="B240" s="16" t="s">
        <v>2217</v>
      </c>
      <c r="C240" s="84" t="s">
        <v>136</v>
      </c>
      <c r="D240" s="84" t="s">
        <v>1187</v>
      </c>
      <c r="E240" s="84">
        <v>201</v>
      </c>
      <c r="F240" s="58" t="s">
        <v>2828</v>
      </c>
      <c r="G240" s="58" t="s">
        <v>239</v>
      </c>
      <c r="H240" s="58" t="s">
        <v>3</v>
      </c>
      <c r="I240" s="58" t="s">
        <v>495</v>
      </c>
      <c r="J240" s="58" t="s">
        <v>1191</v>
      </c>
      <c r="K240" s="3" t="str">
        <f t="shared" si="3"/>
        <v>TCL239_A442_ReasonforNullif_201_chk_len_n</v>
      </c>
      <c r="L240" s="58" t="s">
        <v>3525</v>
      </c>
      <c r="O240" t="s">
        <v>884</v>
      </c>
    </row>
    <row r="241" spans="1:15" ht="15.6" customHeight="1" x14ac:dyDescent="0.25">
      <c r="A241" s="74"/>
      <c r="B241" s="16" t="s">
        <v>2218</v>
      </c>
      <c r="C241" s="58" t="s">
        <v>97</v>
      </c>
      <c r="D241" s="58" t="s">
        <v>22</v>
      </c>
      <c r="E241" s="58">
        <v>0</v>
      </c>
      <c r="F241" s="58" t="s">
        <v>2828</v>
      </c>
      <c r="G241" s="58" t="s">
        <v>239</v>
      </c>
      <c r="H241" s="58" t="s">
        <v>2</v>
      </c>
      <c r="I241" s="58" t="s">
        <v>495</v>
      </c>
      <c r="J241" s="58" t="s">
        <v>4697</v>
      </c>
      <c r="K241" s="3" t="str">
        <f t="shared" si="3"/>
        <v>TCL240_A443_TypeOfInfoCode_0_chk_len_p</v>
      </c>
      <c r="L241" s="58" t="s">
        <v>3526</v>
      </c>
      <c r="O241" t="s">
        <v>884</v>
      </c>
    </row>
    <row r="242" spans="1:15" ht="15.6" customHeight="1" x14ac:dyDescent="0.25">
      <c r="A242" s="74"/>
      <c r="B242" s="16" t="s">
        <v>2219</v>
      </c>
      <c r="C242" s="58" t="s">
        <v>97</v>
      </c>
      <c r="D242" s="58" t="s">
        <v>22</v>
      </c>
      <c r="E242" s="58">
        <v>1</v>
      </c>
      <c r="F242" s="58" t="s">
        <v>2828</v>
      </c>
      <c r="G242" s="58" t="s">
        <v>239</v>
      </c>
      <c r="H242" s="58" t="s">
        <v>2</v>
      </c>
      <c r="I242" s="58" t="s">
        <v>495</v>
      </c>
      <c r="J242" s="58" t="s">
        <v>1192</v>
      </c>
      <c r="K242" s="3" t="str">
        <f t="shared" si="3"/>
        <v>TCL241_A443_TypeOfInfoCode_1_chk_len_p</v>
      </c>
      <c r="L242" s="58" t="s">
        <v>3527</v>
      </c>
      <c r="O242" t="s">
        <v>884</v>
      </c>
    </row>
    <row r="243" spans="1:15" ht="15.6" customHeight="1" x14ac:dyDescent="0.25">
      <c r="A243" s="74"/>
      <c r="B243" s="16" t="s">
        <v>2220</v>
      </c>
      <c r="C243" s="58" t="s">
        <v>97</v>
      </c>
      <c r="D243" s="58" t="s">
        <v>22</v>
      </c>
      <c r="E243" s="58">
        <v>14</v>
      </c>
      <c r="F243" s="58" t="s">
        <v>2828</v>
      </c>
      <c r="G243" s="58" t="s">
        <v>239</v>
      </c>
      <c r="H243" s="58" t="s">
        <v>2</v>
      </c>
      <c r="I243" s="58" t="s">
        <v>495</v>
      </c>
      <c r="J243" s="58" t="s">
        <v>1193</v>
      </c>
      <c r="K243" s="3" t="str">
        <f t="shared" si="3"/>
        <v>TCL242_A443_TypeOfInfoCode_14_chk_len_p</v>
      </c>
      <c r="L243" s="58" t="s">
        <v>3528</v>
      </c>
      <c r="O243" t="s">
        <v>884</v>
      </c>
    </row>
    <row r="244" spans="1:15" ht="15.6" customHeight="1" x14ac:dyDescent="0.25">
      <c r="A244" s="74"/>
      <c r="B244" s="16" t="s">
        <v>2221</v>
      </c>
      <c r="C244" s="58" t="s">
        <v>97</v>
      </c>
      <c r="D244" s="58" t="s">
        <v>22</v>
      </c>
      <c r="E244" s="58">
        <v>15</v>
      </c>
      <c r="F244" s="58" t="s">
        <v>2828</v>
      </c>
      <c r="G244" s="58" t="s">
        <v>239</v>
      </c>
      <c r="H244" s="58" t="s">
        <v>2</v>
      </c>
      <c r="I244" s="58" t="s">
        <v>495</v>
      </c>
      <c r="J244" s="58" t="s">
        <v>1194</v>
      </c>
      <c r="K244" s="3" t="str">
        <f t="shared" si="3"/>
        <v>TCL243_A443_TypeOfInfoCode_15_chk_len_p</v>
      </c>
      <c r="L244" s="58" t="s">
        <v>3529</v>
      </c>
      <c r="O244" t="s">
        <v>884</v>
      </c>
    </row>
    <row r="245" spans="1:15" ht="15.6" customHeight="1" x14ac:dyDescent="0.25">
      <c r="A245" s="74"/>
      <c r="B245" s="16" t="s">
        <v>2222</v>
      </c>
      <c r="C245" s="58" t="s">
        <v>97</v>
      </c>
      <c r="D245" s="58" t="s">
        <v>22</v>
      </c>
      <c r="E245" s="58">
        <v>16</v>
      </c>
      <c r="F245" s="58" t="s">
        <v>2828</v>
      </c>
      <c r="G245" s="58" t="s">
        <v>239</v>
      </c>
      <c r="H245" s="58" t="s">
        <v>3</v>
      </c>
      <c r="I245" s="58" t="s">
        <v>495</v>
      </c>
      <c r="J245" s="58" t="s">
        <v>1195</v>
      </c>
      <c r="K245" s="3" t="str">
        <f t="shared" si="3"/>
        <v>TCL244_A443_TypeOfInfoCode_16_chk_len_n</v>
      </c>
      <c r="L245" s="58" t="s">
        <v>3530</v>
      </c>
      <c r="O245" t="s">
        <v>884</v>
      </c>
    </row>
    <row r="246" spans="1:15" ht="15.6" customHeight="1" x14ac:dyDescent="0.25">
      <c r="A246" s="74"/>
      <c r="B246" s="16" t="s">
        <v>2223</v>
      </c>
      <c r="C246" s="58" t="s">
        <v>97</v>
      </c>
      <c r="D246" s="58" t="s">
        <v>1196</v>
      </c>
      <c r="E246" s="58">
        <v>0</v>
      </c>
      <c r="F246" s="58" t="s">
        <v>2828</v>
      </c>
      <c r="G246" s="58" t="s">
        <v>239</v>
      </c>
      <c r="H246" s="58" t="s">
        <v>2</v>
      </c>
      <c r="I246" s="58" t="s">
        <v>495</v>
      </c>
      <c r="J246" s="58" t="s">
        <v>4697</v>
      </c>
      <c r="K246" s="3" t="str">
        <f t="shared" si="3"/>
        <v>TCL245_A443_TypeOfInfoName_0_chk_len_p</v>
      </c>
      <c r="L246" s="58" t="s">
        <v>3531</v>
      </c>
      <c r="O246" t="s">
        <v>884</v>
      </c>
    </row>
    <row r="247" spans="1:15" ht="15.6" customHeight="1" x14ac:dyDescent="0.25">
      <c r="A247" s="74"/>
      <c r="B247" s="16" t="s">
        <v>2224</v>
      </c>
      <c r="C247" s="58" t="s">
        <v>97</v>
      </c>
      <c r="D247" s="58" t="s">
        <v>1196</v>
      </c>
      <c r="E247" s="58">
        <v>1</v>
      </c>
      <c r="F247" s="58" t="s">
        <v>2828</v>
      </c>
      <c r="G247" s="58" t="s">
        <v>239</v>
      </c>
      <c r="H247" s="58" t="s">
        <v>2</v>
      </c>
      <c r="I247" s="58" t="s">
        <v>495</v>
      </c>
      <c r="J247" s="58" t="s">
        <v>1197</v>
      </c>
      <c r="K247" s="3" t="str">
        <f t="shared" si="3"/>
        <v>TCL246_A443_TypeOfInfoName_1_chk_len_p</v>
      </c>
      <c r="L247" s="58" t="s">
        <v>3532</v>
      </c>
      <c r="O247" t="s">
        <v>884</v>
      </c>
    </row>
    <row r="248" spans="1:15" ht="15.6" customHeight="1" x14ac:dyDescent="0.25">
      <c r="A248" s="74"/>
      <c r="B248" s="16" t="s">
        <v>2225</v>
      </c>
      <c r="C248" s="58" t="s">
        <v>97</v>
      </c>
      <c r="D248" s="58" t="s">
        <v>1196</v>
      </c>
      <c r="E248" s="58">
        <v>79</v>
      </c>
      <c r="F248" s="58" t="s">
        <v>2828</v>
      </c>
      <c r="G248" s="58" t="s">
        <v>239</v>
      </c>
      <c r="H248" s="58" t="s">
        <v>2</v>
      </c>
      <c r="I248" s="58" t="s">
        <v>495</v>
      </c>
      <c r="J248" s="58" t="s">
        <v>1198</v>
      </c>
      <c r="K248" s="3" t="str">
        <f t="shared" si="3"/>
        <v>TCL247_A443_TypeOfInfoName_79_chk_len_p</v>
      </c>
      <c r="L248" s="58" t="s">
        <v>3533</v>
      </c>
      <c r="O248" t="s">
        <v>884</v>
      </c>
    </row>
    <row r="249" spans="1:15" ht="15.6" customHeight="1" x14ac:dyDescent="0.25">
      <c r="A249" s="74"/>
      <c r="B249" s="16" t="s">
        <v>2226</v>
      </c>
      <c r="C249" s="58" t="s">
        <v>97</v>
      </c>
      <c r="D249" s="58" t="s">
        <v>1196</v>
      </c>
      <c r="E249" s="58">
        <v>80</v>
      </c>
      <c r="F249" s="58" t="s">
        <v>2828</v>
      </c>
      <c r="G249" s="58" t="s">
        <v>239</v>
      </c>
      <c r="H249" s="58" t="s">
        <v>2</v>
      </c>
      <c r="I249" s="58" t="s">
        <v>495</v>
      </c>
      <c r="J249" s="58" t="s">
        <v>1199</v>
      </c>
      <c r="K249" s="3" t="str">
        <f t="shared" si="3"/>
        <v>TCL248_A443_TypeOfInfoName_80_chk_len_p</v>
      </c>
      <c r="L249" s="58" t="s">
        <v>3534</v>
      </c>
      <c r="O249" t="s">
        <v>884</v>
      </c>
    </row>
    <row r="250" spans="1:15" ht="15.6" customHeight="1" x14ac:dyDescent="0.25">
      <c r="A250" s="74"/>
      <c r="B250" s="16" t="s">
        <v>2227</v>
      </c>
      <c r="C250" s="58" t="s">
        <v>97</v>
      </c>
      <c r="D250" s="58" t="s">
        <v>1196</v>
      </c>
      <c r="E250" s="58">
        <v>81</v>
      </c>
      <c r="F250" s="58" t="s">
        <v>2828</v>
      </c>
      <c r="G250" s="58" t="s">
        <v>239</v>
      </c>
      <c r="H250" s="58" t="s">
        <v>2</v>
      </c>
      <c r="I250" s="58" t="s">
        <v>495</v>
      </c>
      <c r="J250" s="58" t="s">
        <v>1200</v>
      </c>
      <c r="K250" s="3" t="str">
        <f t="shared" si="3"/>
        <v>TCL249_A443_TypeOfInfoName_81_chk_len_p</v>
      </c>
      <c r="L250" s="58" t="s">
        <v>3535</v>
      </c>
      <c r="O250" t="s">
        <v>884</v>
      </c>
    </row>
    <row r="251" spans="1:15" ht="15.6" customHeight="1" x14ac:dyDescent="0.25">
      <c r="A251" s="74"/>
      <c r="B251" s="16" t="s">
        <v>4619</v>
      </c>
      <c r="C251" t="s">
        <v>123</v>
      </c>
      <c r="D251" t="s">
        <v>1</v>
      </c>
      <c r="E251" s="58" t="s">
        <v>4639</v>
      </c>
      <c r="F251" s="58" t="s">
        <v>4640</v>
      </c>
      <c r="H251" s="58" t="s">
        <v>2</v>
      </c>
      <c r="I251" s="58" t="s">
        <v>4618</v>
      </c>
      <c r="J251" t="s">
        <v>4606</v>
      </c>
      <c r="K251" s="3" t="str">
        <f>CONCATENATE(B251,"_",C251,"_",D251,"_",E251,"_",F251,"_",H251)</f>
        <v>TSpl1_A11_Raname_splchar_biz_p</v>
      </c>
      <c r="O251" t="s">
        <v>4641</v>
      </c>
    </row>
    <row r="252" spans="1:15" ht="15.6" customHeight="1" x14ac:dyDescent="0.25">
      <c r="A252" s="74"/>
      <c r="B252" s="16" t="s">
        <v>4620</v>
      </c>
      <c r="C252" t="s">
        <v>124</v>
      </c>
      <c r="D252" t="s">
        <v>4</v>
      </c>
      <c r="E252" s="58" t="s">
        <v>4639</v>
      </c>
      <c r="F252" s="58" t="s">
        <v>4640</v>
      </c>
      <c r="H252" s="58" t="s">
        <v>2</v>
      </c>
      <c r="I252" s="58" t="s">
        <v>4618</v>
      </c>
      <c r="J252" s="51" t="s">
        <v>4698</v>
      </c>
      <c r="K252" s="3" t="str">
        <f>CONCATENATE(B252,"_",C252,"_",D252,"_",E252,"_",F252,"_",H252)</f>
        <v>TSpl2_A12_Streetaddress_splchar_biz_p</v>
      </c>
      <c r="O252" t="s">
        <v>4642</v>
      </c>
    </row>
    <row r="253" spans="1:15" ht="15.6" customHeight="1" x14ac:dyDescent="0.25">
      <c r="A253" s="74"/>
      <c r="B253" s="16" t="s">
        <v>4621</v>
      </c>
      <c r="C253" t="s">
        <v>61</v>
      </c>
      <c r="D253" t="s">
        <v>5</v>
      </c>
      <c r="E253" s="58" t="s">
        <v>4639</v>
      </c>
      <c r="F253" s="58" t="s">
        <v>4640</v>
      </c>
      <c r="H253" s="58" t="s">
        <v>2</v>
      </c>
      <c r="I253" s="58" t="s">
        <v>4618</v>
      </c>
      <c r="J253" s="51" t="s">
        <v>4700</v>
      </c>
      <c r="K253" s="3" t="str">
        <f>CONCATENATE(B253,"_",C253,"_",D253,"_",E253,"_",F253,"_",H253)</f>
        <v>TSpl3_A13_city_splchar_biz_p</v>
      </c>
      <c r="O253" t="s">
        <v>4643</v>
      </c>
    </row>
    <row r="254" spans="1:15" ht="15.6" customHeight="1" x14ac:dyDescent="0.25">
      <c r="A254" s="74"/>
      <c r="B254" s="16" t="s">
        <v>4622</v>
      </c>
      <c r="C254" t="s">
        <v>69</v>
      </c>
      <c r="D254" t="s">
        <v>6</v>
      </c>
      <c r="E254" s="58" t="s">
        <v>4639</v>
      </c>
      <c r="F254" s="58" t="s">
        <v>4640</v>
      </c>
      <c r="H254" s="58" t="s">
        <v>2</v>
      </c>
      <c r="I254" s="58" t="s">
        <v>4618</v>
      </c>
      <c r="J254" s="51" t="s">
        <v>4704</v>
      </c>
      <c r="K254" s="3" t="str">
        <f t="shared" ref="K254:K270" si="4">CONCATENATE(B254,"_",C254,"_",D254,"_",E254,"_",F254,"_",H254)</f>
        <v>TSpl4_A14_state_splchar_biz_p</v>
      </c>
      <c r="O254" t="s">
        <v>4644</v>
      </c>
    </row>
    <row r="255" spans="1:15" ht="15.6" customHeight="1" x14ac:dyDescent="0.25">
      <c r="A255" s="74"/>
      <c r="B255" s="16" t="s">
        <v>4623</v>
      </c>
      <c r="C255" t="s">
        <v>126</v>
      </c>
      <c r="D255" t="s">
        <v>7</v>
      </c>
      <c r="E255" s="58" t="s">
        <v>4639</v>
      </c>
      <c r="F255" s="58" t="s">
        <v>4640</v>
      </c>
      <c r="H255" s="58" t="s">
        <v>2</v>
      </c>
      <c r="I255" s="58" t="s">
        <v>4618</v>
      </c>
      <c r="J255" s="51" t="s">
        <v>4703</v>
      </c>
      <c r="K255" s="3" t="str">
        <f t="shared" si="4"/>
        <v>TSpl6_A16_country_splchar_biz_p</v>
      </c>
      <c r="O255" t="s">
        <v>4439</v>
      </c>
    </row>
    <row r="256" spans="1:15" ht="15.6" customHeight="1" x14ac:dyDescent="0.25">
      <c r="A256" s="74"/>
      <c r="B256" s="16" t="s">
        <v>4624</v>
      </c>
      <c r="C256" t="s">
        <v>62</v>
      </c>
      <c r="D256" t="s">
        <v>8</v>
      </c>
      <c r="E256" s="58" t="s">
        <v>4639</v>
      </c>
      <c r="F256" s="58" t="s">
        <v>4640</v>
      </c>
      <c r="H256" s="58" t="s">
        <v>2</v>
      </c>
      <c r="I256" s="58" t="s">
        <v>4618</v>
      </c>
      <c r="J256" s="51" t="s">
        <v>4706</v>
      </c>
      <c r="K256" s="3" t="str">
        <f t="shared" si="4"/>
        <v>TSpl7_A211_Businessname_splchar_biz_p</v>
      </c>
      <c r="O256" t="s">
        <v>4645</v>
      </c>
    </row>
    <row r="257" spans="1:15" ht="15.6" customHeight="1" x14ac:dyDescent="0.25">
      <c r="A257" s="74"/>
      <c r="B257" s="16" t="s">
        <v>4625</v>
      </c>
      <c r="C257" t="s">
        <v>129</v>
      </c>
      <c r="D257" t="s">
        <v>10</v>
      </c>
      <c r="E257" s="58" t="s">
        <v>4639</v>
      </c>
      <c r="F257" s="58" t="s">
        <v>4640</v>
      </c>
      <c r="H257" s="58" t="s">
        <v>2</v>
      </c>
      <c r="I257" s="58" t="s">
        <v>4618</v>
      </c>
      <c r="J257" s="51" t="s">
        <v>4705</v>
      </c>
      <c r="K257" s="3" t="str">
        <f t="shared" si="4"/>
        <v>TSpl11_A215_zip_splchar_biz_p</v>
      </c>
      <c r="O257" t="s">
        <v>4646</v>
      </c>
    </row>
    <row r="258" spans="1:15" ht="15.6" customHeight="1" x14ac:dyDescent="0.25">
      <c r="A258" s="74"/>
      <c r="B258" s="16" t="s">
        <v>4626</v>
      </c>
      <c r="C258" t="s">
        <v>71</v>
      </c>
      <c r="D258" t="s">
        <v>11</v>
      </c>
      <c r="E258" s="58" t="s">
        <v>4639</v>
      </c>
      <c r="F258" s="58" t="s">
        <v>4640</v>
      </c>
      <c r="H258" s="58" t="s">
        <v>2</v>
      </c>
      <c r="I258" s="58" t="s">
        <v>4618</v>
      </c>
      <c r="J258" t="s">
        <v>4607</v>
      </c>
      <c r="K258" s="3" t="str">
        <f t="shared" si="4"/>
        <v>TSpl13_A221_Title_splchar_biz_p</v>
      </c>
      <c r="O258" t="s">
        <v>4647</v>
      </c>
    </row>
    <row r="259" spans="1:15" ht="15.6" customHeight="1" x14ac:dyDescent="0.25">
      <c r="A259" s="74"/>
      <c r="B259" s="16" t="s">
        <v>4627</v>
      </c>
      <c r="C259" t="s">
        <v>72</v>
      </c>
      <c r="D259" t="s">
        <v>12</v>
      </c>
      <c r="E259" s="58" t="s">
        <v>4639</v>
      </c>
      <c r="F259" s="58" t="s">
        <v>4640</v>
      </c>
      <c r="H259" s="58" t="s">
        <v>2</v>
      </c>
      <c r="I259" s="58" t="s">
        <v>4618</v>
      </c>
      <c r="J259" s="51" t="s">
        <v>4701</v>
      </c>
      <c r="K259" s="3" t="str">
        <f t="shared" si="4"/>
        <v>TSpl14_A222_Firstname_splchar_biz_p</v>
      </c>
      <c r="O259" t="s">
        <v>4648</v>
      </c>
    </row>
    <row r="260" spans="1:15" ht="15.6" customHeight="1" x14ac:dyDescent="0.25">
      <c r="A260" s="74"/>
      <c r="B260" s="16" t="s">
        <v>4628</v>
      </c>
      <c r="C260" t="s">
        <v>73</v>
      </c>
      <c r="D260" t="s">
        <v>13</v>
      </c>
      <c r="E260" s="58" t="s">
        <v>4639</v>
      </c>
      <c r="F260" s="58" t="s">
        <v>4640</v>
      </c>
      <c r="H260" s="58" t="s">
        <v>2</v>
      </c>
      <c r="I260" s="58" t="s">
        <v>4618</v>
      </c>
      <c r="J260" s="51" t="s">
        <v>4702</v>
      </c>
      <c r="K260" s="3" t="str">
        <f t="shared" si="4"/>
        <v>TSpl15_A223_Lastname_splchar_biz_p</v>
      </c>
      <c r="O260" t="s">
        <v>4649</v>
      </c>
    </row>
    <row r="261" spans="1:15" ht="15.6" customHeight="1" x14ac:dyDescent="0.25">
      <c r="A261" s="74"/>
      <c r="B261" s="16" t="s">
        <v>4629</v>
      </c>
      <c r="C261" t="s">
        <v>74</v>
      </c>
      <c r="D261" t="s">
        <v>14</v>
      </c>
      <c r="E261" s="58" t="s">
        <v>4639</v>
      </c>
      <c r="F261" s="58" t="s">
        <v>4640</v>
      </c>
      <c r="H261" s="58" t="s">
        <v>2</v>
      </c>
      <c r="I261" s="58" t="s">
        <v>4618</v>
      </c>
      <c r="J261" t="s">
        <v>4608</v>
      </c>
      <c r="K261" s="3" t="str">
        <f t="shared" si="4"/>
        <v>TSpl16_A224_Telephone_splchar_biz_p</v>
      </c>
      <c r="O261" t="s">
        <v>4269</v>
      </c>
    </row>
    <row r="262" spans="1:15" ht="15.6" customHeight="1" x14ac:dyDescent="0.25">
      <c r="A262" s="74"/>
      <c r="B262" s="16" t="s">
        <v>4630</v>
      </c>
      <c r="C262" t="s">
        <v>75</v>
      </c>
      <c r="D262" t="s">
        <v>15</v>
      </c>
      <c r="E262" s="58" t="s">
        <v>4639</v>
      </c>
      <c r="F262" s="58" t="s">
        <v>4640</v>
      </c>
      <c r="H262" s="58" t="s">
        <v>2</v>
      </c>
      <c r="I262" s="58" t="s">
        <v>4618</v>
      </c>
      <c r="J262" t="s">
        <v>4609</v>
      </c>
      <c r="K262" s="3" t="str">
        <f t="shared" si="4"/>
        <v>TSpl17_A225_Fax_splchar_biz_p</v>
      </c>
      <c r="O262" t="s">
        <v>4269</v>
      </c>
    </row>
    <row r="263" spans="1:15" ht="15.6" customHeight="1" x14ac:dyDescent="0.25">
      <c r="A263" s="74"/>
      <c r="B263" s="16" t="s">
        <v>4631</v>
      </c>
      <c r="C263" t="s">
        <v>76</v>
      </c>
      <c r="D263" t="s">
        <v>16</v>
      </c>
      <c r="E263" s="58" t="s">
        <v>4639</v>
      </c>
      <c r="F263" s="58" t="s">
        <v>4640</v>
      </c>
      <c r="H263" s="58" t="s">
        <v>2</v>
      </c>
      <c r="I263" s="58" t="s">
        <v>4618</v>
      </c>
      <c r="J263" t="s">
        <v>4610</v>
      </c>
      <c r="K263" s="3" t="str">
        <f t="shared" si="4"/>
        <v>TSpl18_A226_email_splchar_biz_p</v>
      </c>
      <c r="O263" t="s">
        <v>4269</v>
      </c>
    </row>
    <row r="264" spans="1:15" ht="15.6" customHeight="1" x14ac:dyDescent="0.25">
      <c r="A264" s="74"/>
      <c r="B264" s="16" t="s">
        <v>4632</v>
      </c>
      <c r="C264" t="s">
        <v>63</v>
      </c>
      <c r="D264" t="s">
        <v>1069</v>
      </c>
      <c r="E264" s="58" t="s">
        <v>4639</v>
      </c>
      <c r="F264" s="58" t="s">
        <v>4640</v>
      </c>
      <c r="H264" s="58" t="s">
        <v>2</v>
      </c>
      <c r="I264" s="58" t="s">
        <v>4618</v>
      </c>
      <c r="J264" s="127" t="s">
        <v>4611</v>
      </c>
      <c r="K264" s="3" t="str">
        <f t="shared" si="4"/>
        <v>TSpl19_A311_PrimRepCategcode_splchar_biz_p</v>
      </c>
      <c r="O264" t="s">
        <v>4650</v>
      </c>
    </row>
    <row r="265" spans="1:15" ht="15.6" customHeight="1" x14ac:dyDescent="0.25">
      <c r="A265" s="74"/>
      <c r="B265" s="16" t="s">
        <v>4633</v>
      </c>
      <c r="C265" t="s">
        <v>78</v>
      </c>
      <c r="D265" t="s">
        <v>14</v>
      </c>
      <c r="E265" s="58" t="s">
        <v>4639</v>
      </c>
      <c r="F265" s="58" t="s">
        <v>4640</v>
      </c>
      <c r="H265" s="58" t="s">
        <v>2</v>
      </c>
      <c r="I265" s="58" t="s">
        <v>4618</v>
      </c>
      <c r="J265" s="127" t="s">
        <v>4612</v>
      </c>
      <c r="K265" s="3" t="str">
        <f t="shared" si="4"/>
        <v>TSpl26_A314_Telephone_splchar_biz_p</v>
      </c>
      <c r="O265" t="s">
        <v>4269</v>
      </c>
    </row>
    <row r="266" spans="1:15" ht="15.6" customHeight="1" x14ac:dyDescent="0.25">
      <c r="A266" s="74"/>
      <c r="B266" s="16" t="s">
        <v>4634</v>
      </c>
      <c r="C266" t="s">
        <v>79</v>
      </c>
      <c r="D266" t="s">
        <v>15</v>
      </c>
      <c r="E266" s="58" t="s">
        <v>4639</v>
      </c>
      <c r="F266" s="58" t="s">
        <v>4640</v>
      </c>
      <c r="H266" s="58" t="s">
        <v>2</v>
      </c>
      <c r="I266" s="58" t="s">
        <v>4618</v>
      </c>
      <c r="J266" s="127" t="s">
        <v>4613</v>
      </c>
      <c r="K266" s="3" t="str">
        <f t="shared" si="4"/>
        <v>TSpl27_A315_Fax_splchar_biz_p</v>
      </c>
      <c r="O266" t="s">
        <v>4269</v>
      </c>
    </row>
    <row r="267" spans="1:15" ht="15.6" customHeight="1" x14ac:dyDescent="0.25">
      <c r="A267" s="74"/>
      <c r="B267" s="16" t="s">
        <v>4635</v>
      </c>
      <c r="C267" t="s">
        <v>80</v>
      </c>
      <c r="D267" t="s">
        <v>16</v>
      </c>
      <c r="E267" s="58" t="s">
        <v>4639</v>
      </c>
      <c r="F267" s="58" t="s">
        <v>4640</v>
      </c>
      <c r="H267" s="58" t="s">
        <v>2</v>
      </c>
      <c r="I267" s="58" t="s">
        <v>4618</v>
      </c>
      <c r="J267" s="127" t="s">
        <v>4614</v>
      </c>
      <c r="K267" s="3" t="str">
        <f t="shared" si="4"/>
        <v>TSpl28_A316_email_splchar_biz_p</v>
      </c>
      <c r="O267" t="s">
        <v>4269</v>
      </c>
    </row>
    <row r="268" spans="1:15" ht="15.6" customHeight="1" x14ac:dyDescent="0.25">
      <c r="A268" s="74"/>
      <c r="B268" s="16" t="s">
        <v>4636</v>
      </c>
      <c r="C268" t="s">
        <v>88</v>
      </c>
      <c r="D268" t="s">
        <v>14</v>
      </c>
      <c r="E268" s="58" t="s">
        <v>4639</v>
      </c>
      <c r="F268" s="58" t="s">
        <v>4640</v>
      </c>
      <c r="H268" s="58" t="s">
        <v>2</v>
      </c>
      <c r="I268" s="58" t="s">
        <v>4618</v>
      </c>
      <c r="J268" s="127" t="s">
        <v>4615</v>
      </c>
      <c r="K268" s="3" t="str">
        <f t="shared" si="4"/>
        <v>TSpl37_A324_Telephone_splchar_biz_p</v>
      </c>
      <c r="O268" t="s">
        <v>4269</v>
      </c>
    </row>
    <row r="269" spans="1:15" ht="15.6" customHeight="1" x14ac:dyDescent="0.25">
      <c r="A269" s="74"/>
      <c r="B269" s="16" t="s">
        <v>4637</v>
      </c>
      <c r="C269" t="s">
        <v>89</v>
      </c>
      <c r="D269" t="s">
        <v>15</v>
      </c>
      <c r="E269" s="58" t="s">
        <v>4639</v>
      </c>
      <c r="F269" s="58" t="s">
        <v>4640</v>
      </c>
      <c r="H269" s="58" t="s">
        <v>2</v>
      </c>
      <c r="I269" s="58" t="s">
        <v>4618</v>
      </c>
      <c r="J269" s="127" t="s">
        <v>4616</v>
      </c>
      <c r="K269" s="3" t="str">
        <f t="shared" si="4"/>
        <v>TSpl38_A325_Fax_splchar_biz_p</v>
      </c>
      <c r="O269" t="s">
        <v>4269</v>
      </c>
    </row>
    <row r="270" spans="1:15" ht="15.6" customHeight="1" x14ac:dyDescent="0.25">
      <c r="A270" s="74"/>
      <c r="B270" s="16" t="s">
        <v>4638</v>
      </c>
      <c r="C270" t="s">
        <v>90</v>
      </c>
      <c r="D270" t="s">
        <v>19</v>
      </c>
      <c r="E270" s="58" t="s">
        <v>4639</v>
      </c>
      <c r="F270" s="58" t="s">
        <v>4640</v>
      </c>
      <c r="H270" s="58" t="s">
        <v>2</v>
      </c>
      <c r="I270" s="58" t="s">
        <v>4618</v>
      </c>
      <c r="J270" s="127" t="s">
        <v>4617</v>
      </c>
      <c r="K270" s="3" t="str">
        <f t="shared" si="4"/>
        <v>TSpl39_A326_e-mail_splchar_biz_p</v>
      </c>
      <c r="O270" t="s">
        <v>4269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N316"/>
  <sheetViews>
    <sheetView topLeftCell="A291" workbookViewId="0">
      <selection activeCell="I300" sqref="I300"/>
    </sheetView>
  </sheetViews>
  <sheetFormatPr defaultRowHeight="15.75" customHeight="1" x14ac:dyDescent="0.25"/>
  <cols>
    <col min="3" max="4" bestFit="true" customWidth="true" width="12.7109375" collapsed="true"/>
    <col min="9" max="9" customWidth="true" width="23.28515625" collapsed="true"/>
    <col min="10" max="10" bestFit="true" customWidth="true" width="43.7109375" collapsed="true"/>
    <col min="11" max="12" customWidth="true" width="19.0" collapsed="true"/>
  </cols>
  <sheetData>
    <row r="1" spans="1:14" ht="15.75" customHeight="1" x14ac:dyDescent="0.25">
      <c r="A1" s="27" t="s">
        <v>23</v>
      </c>
      <c r="B1" s="27" t="s">
        <v>705</v>
      </c>
      <c r="C1" s="27" t="s">
        <v>2960</v>
      </c>
      <c r="D1" s="27" t="s">
        <v>2957</v>
      </c>
      <c r="E1" s="27" t="s">
        <v>794</v>
      </c>
      <c r="F1" s="27" t="s">
        <v>785</v>
      </c>
      <c r="G1" s="2" t="s">
        <v>3056</v>
      </c>
      <c r="H1" s="27" t="s">
        <v>667</v>
      </c>
      <c r="I1" s="27" t="s">
        <v>871</v>
      </c>
      <c r="J1" s="27" t="s">
        <v>26</v>
      </c>
      <c r="K1" s="30" t="s">
        <v>593</v>
      </c>
      <c r="L1" s="30" t="s">
        <v>3284</v>
      </c>
      <c r="M1" s="119" t="s">
        <v>991</v>
      </c>
      <c r="N1" t="s">
        <v>884</v>
      </c>
    </row>
    <row r="2" spans="1:14" ht="15.75" customHeight="1" x14ac:dyDescent="0.25">
      <c r="A2" s="17"/>
      <c r="B2" t="s">
        <v>3705</v>
      </c>
      <c r="C2" s="21" t="s">
        <v>277</v>
      </c>
      <c r="D2" s="21" t="s">
        <v>278</v>
      </c>
      <c r="E2" s="22" t="s">
        <v>280</v>
      </c>
      <c r="F2" s="17" t="s">
        <v>279</v>
      </c>
      <c r="G2" s="20" t="s">
        <v>2</v>
      </c>
      <c r="H2" s="22" t="s">
        <v>280</v>
      </c>
      <c r="I2" s="17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>CONCATENATE(B2,"_",C2,"_",D2,"_",E2,"_",F2,"_",G2)</f>
        <v>TLK1_B13_speciescodeterm_BEV_LookUpChec_p</v>
      </c>
      <c r="L2" s="19"/>
      <c r="N2" t="s">
        <v>884</v>
      </c>
    </row>
    <row r="3" spans="1:14" ht="15.75" customHeight="1" x14ac:dyDescent="0.25">
      <c r="A3" s="17"/>
      <c r="B3" t="s">
        <v>3706</v>
      </c>
      <c r="C3" s="21" t="s">
        <v>277</v>
      </c>
      <c r="D3" s="21" t="s">
        <v>278</v>
      </c>
      <c r="E3" s="22" t="s">
        <v>282</v>
      </c>
      <c r="F3" s="17" t="s">
        <v>279</v>
      </c>
      <c r="G3" s="20" t="s">
        <v>2</v>
      </c>
      <c r="H3" s="22" t="s">
        <v>282</v>
      </c>
      <c r="I3" s="17" t="str">
        <f t="shared" ref="I3:I66" si="0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ref="J3:J66" si="1">CONCATENATE(B3,"_",C3,"_",D3,"_",E3,"_",F3,"_",G3)</f>
        <v>TLK2_B13_speciescodeterm_AGO_LookUpChec_p</v>
      </c>
      <c r="L3" s="19"/>
      <c r="N3" t="s">
        <v>884</v>
      </c>
    </row>
    <row r="4" spans="1:14" ht="15.75" customHeight="1" x14ac:dyDescent="0.25">
      <c r="A4" s="17"/>
      <c r="B4" t="s">
        <v>3707</v>
      </c>
      <c r="C4" s="21" t="s">
        <v>277</v>
      </c>
      <c r="D4" s="21" t="s">
        <v>278</v>
      </c>
      <c r="E4" s="22" t="s">
        <v>283</v>
      </c>
      <c r="F4" s="17" t="s">
        <v>279</v>
      </c>
      <c r="G4" s="20" t="s">
        <v>2</v>
      </c>
      <c r="H4" s="22" t="s">
        <v>283</v>
      </c>
      <c r="I4" s="17" t="str">
        <f t="shared" si="0"/>
        <v>{"xpath":[{ "field":"/MCCI_IN200100UV01/PORR_IN049006UV/controlActProcess/subject/investigationEvent/component/adverseEventAssessment/subject1/primaryRole/player2/code/@code","value":"ALP"}]}</v>
      </c>
      <c r="J4" s="7" t="str">
        <f t="shared" si="1"/>
        <v>TLK3_B13_speciescodeterm_ALP_LookUpChec_p</v>
      </c>
      <c r="L4" s="19"/>
      <c r="N4" t="s">
        <v>884</v>
      </c>
    </row>
    <row r="5" spans="1:14" ht="15.75" customHeight="1" x14ac:dyDescent="0.25">
      <c r="A5" s="17"/>
      <c r="B5" t="s">
        <v>3708</v>
      </c>
      <c r="C5" s="21" t="s">
        <v>277</v>
      </c>
      <c r="D5" s="21" t="s">
        <v>278</v>
      </c>
      <c r="E5" s="22" t="s">
        <v>284</v>
      </c>
      <c r="F5" s="17" t="s">
        <v>279</v>
      </c>
      <c r="G5" s="20" t="s">
        <v>2</v>
      </c>
      <c r="H5" s="22" t="s">
        <v>284</v>
      </c>
      <c r="I5" s="17" t="str">
        <f t="shared" si="0"/>
        <v>{"xpath":[{ "field":"/MCCI_IN200100UV01/PORR_IN049006UV/controlActProcess/subject/investigationEvent/component/adverseEventAssessment/subject1/primaryRole/player2/code/@code","value":"APE"}]}</v>
      </c>
      <c r="J5" s="7" t="str">
        <f t="shared" si="1"/>
        <v>TLK4_B13_speciescodeterm_APE_LookUpChec_p</v>
      </c>
      <c r="L5" s="19"/>
      <c r="N5" t="s">
        <v>884</v>
      </c>
    </row>
    <row r="6" spans="1:14" ht="15.75" customHeight="1" x14ac:dyDescent="0.25">
      <c r="A6" s="17"/>
      <c r="B6" t="s">
        <v>3709</v>
      </c>
      <c r="C6" s="21" t="s">
        <v>277</v>
      </c>
      <c r="D6" s="21" t="s">
        <v>278</v>
      </c>
      <c r="E6" s="22" t="s">
        <v>285</v>
      </c>
      <c r="F6" s="17" t="s">
        <v>279</v>
      </c>
      <c r="G6" s="20" t="s">
        <v>2</v>
      </c>
      <c r="H6" s="22" t="s">
        <v>285</v>
      </c>
      <c r="I6" s="17" t="str">
        <f t="shared" si="0"/>
        <v>{"xpath":[{ "field":"/MCCI_IN200100UV01/PORR_IN049006UV/controlActProcess/subject/investigationEvent/component/adverseEventAssessment/subject1/primaryRole/player2/code/@code","value":"BAD"}]}</v>
      </c>
      <c r="J6" s="7" t="str">
        <f t="shared" si="1"/>
        <v>TLK5_B13_speciescodeterm_BAD_LookUpChec_p</v>
      </c>
      <c r="L6" s="19"/>
      <c r="N6" t="s">
        <v>884</v>
      </c>
    </row>
    <row r="7" spans="1:14" ht="15.75" customHeight="1" x14ac:dyDescent="0.25">
      <c r="A7" s="17"/>
      <c r="B7" t="s">
        <v>3710</v>
      </c>
      <c r="C7" s="21" t="s">
        <v>277</v>
      </c>
      <c r="D7" s="21" t="s">
        <v>278</v>
      </c>
      <c r="E7" s="22" t="s">
        <v>286</v>
      </c>
      <c r="F7" s="17" t="s">
        <v>279</v>
      </c>
      <c r="G7" s="20" t="s">
        <v>2</v>
      </c>
      <c r="H7" s="22" t="s">
        <v>286</v>
      </c>
      <c r="I7" s="17" t="str">
        <f t="shared" si="0"/>
        <v>{"xpath":[{ "field":"/MCCI_IN200100UV01/PORR_IN049006UV/controlActProcess/subject/investigationEvent/component/adverseEventAssessment/subject1/primaryRole/player2/code/@code","value":"BAT"}]}</v>
      </c>
      <c r="J7" s="7" t="str">
        <f t="shared" si="1"/>
        <v>TLK6_B13_speciescodeterm_BAT_LookUpChec_p</v>
      </c>
      <c r="L7" s="19"/>
      <c r="N7" t="s">
        <v>884</v>
      </c>
    </row>
    <row r="8" spans="1:14" ht="15.75" customHeight="1" x14ac:dyDescent="0.25">
      <c r="A8" s="17"/>
      <c r="B8" t="s">
        <v>3711</v>
      </c>
      <c r="C8" s="21" t="s">
        <v>277</v>
      </c>
      <c r="D8" s="21" t="s">
        <v>278</v>
      </c>
      <c r="E8" s="22" t="s">
        <v>287</v>
      </c>
      <c r="F8" s="17" t="s">
        <v>279</v>
      </c>
      <c r="G8" s="20" t="s">
        <v>2</v>
      </c>
      <c r="H8" s="22" t="s">
        <v>287</v>
      </c>
      <c r="I8" s="17" t="str">
        <f t="shared" si="0"/>
        <v>{"xpath":[{ "field":"/MCCI_IN200100UV01/PORR_IN049006UV/controlActProcess/subject/investigationEvent/component/adverseEventAssessment/subject1/primaryRole/player2/code/@code","value":"BEA"}]}</v>
      </c>
      <c r="J8" s="7" t="str">
        <f t="shared" si="1"/>
        <v>TLK7_B13_speciescodeterm_BEA_LookUpChec_p</v>
      </c>
      <c r="L8" s="19"/>
      <c r="N8" t="s">
        <v>884</v>
      </c>
    </row>
    <row r="9" spans="1:14" ht="15.75" customHeight="1" x14ac:dyDescent="0.25">
      <c r="A9" s="17"/>
      <c r="B9" t="s">
        <v>3712</v>
      </c>
      <c r="C9" s="21" t="s">
        <v>277</v>
      </c>
      <c r="D9" s="21" t="s">
        <v>278</v>
      </c>
      <c r="E9" s="22" t="s">
        <v>280</v>
      </c>
      <c r="F9" s="17" t="s">
        <v>279</v>
      </c>
      <c r="G9" s="20" t="s">
        <v>2</v>
      </c>
      <c r="H9" s="22" t="s">
        <v>280</v>
      </c>
      <c r="I9" s="17" t="str">
        <f t="shared" si="0"/>
        <v>{"xpath":[{ "field":"/MCCI_IN200100UV01/PORR_IN049006UV/controlActProcess/subject/investigationEvent/component/adverseEventAssessment/subject1/primaryRole/player2/code/@code","value":"BEV"}]}</v>
      </c>
      <c r="J9" s="7" t="str">
        <f t="shared" si="1"/>
        <v>TLK8_B13_speciescodeterm_BEV_LookUpChec_p</v>
      </c>
      <c r="L9" s="19"/>
      <c r="N9" t="s">
        <v>884</v>
      </c>
    </row>
    <row r="10" spans="1:14" ht="15.75" customHeight="1" x14ac:dyDescent="0.25">
      <c r="A10" s="17"/>
      <c r="B10" t="s">
        <v>3713</v>
      </c>
      <c r="C10" s="21" t="s">
        <v>277</v>
      </c>
      <c r="D10" s="21" t="s">
        <v>278</v>
      </c>
      <c r="E10" s="22" t="s">
        <v>288</v>
      </c>
      <c r="F10" s="17" t="s">
        <v>279</v>
      </c>
      <c r="G10" s="20" t="s">
        <v>2</v>
      </c>
      <c r="H10" s="22" t="s">
        <v>288</v>
      </c>
      <c r="I10" s="17" t="str">
        <f t="shared" si="0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1"/>
        <v>TLK9_B13_speciescodeterm_BEE_LookUpChec_p</v>
      </c>
      <c r="L10" s="19"/>
      <c r="N10" t="s">
        <v>884</v>
      </c>
    </row>
    <row r="11" spans="1:14" ht="15.75" customHeight="1" x14ac:dyDescent="0.25">
      <c r="A11" s="17"/>
      <c r="B11" t="s">
        <v>3714</v>
      </c>
      <c r="C11" s="21" t="s">
        <v>277</v>
      </c>
      <c r="D11" s="21" t="s">
        <v>278</v>
      </c>
      <c r="E11" s="22" t="s">
        <v>289</v>
      </c>
      <c r="F11" s="17" t="s">
        <v>279</v>
      </c>
      <c r="G11" s="20" t="s">
        <v>2</v>
      </c>
      <c r="H11" s="22" t="s">
        <v>289</v>
      </c>
      <c r="I11" s="17" t="str">
        <f t="shared" si="0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1"/>
        <v>TLK10_B13_speciescodeterm_BIS_LookUpChec_p</v>
      </c>
      <c r="L11" s="19"/>
      <c r="N11" t="s">
        <v>884</v>
      </c>
    </row>
    <row r="12" spans="1:14" ht="15.75" customHeight="1" x14ac:dyDescent="0.25">
      <c r="A12" s="17"/>
      <c r="B12" t="s">
        <v>3715</v>
      </c>
      <c r="C12" s="21" t="s">
        <v>277</v>
      </c>
      <c r="D12" s="21" t="s">
        <v>278</v>
      </c>
      <c r="E12" s="22" t="s">
        <v>290</v>
      </c>
      <c r="F12" s="17" t="s">
        <v>279</v>
      </c>
      <c r="G12" s="20" t="s">
        <v>2</v>
      </c>
      <c r="H12" s="22" t="s">
        <v>290</v>
      </c>
      <c r="I12" s="17" t="str">
        <f t="shared" si="0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1"/>
        <v>TLK11_B13_speciescodeterm_BIV_LookUpChec_p</v>
      </c>
      <c r="L12" s="19"/>
      <c r="N12" t="s">
        <v>884</v>
      </c>
    </row>
    <row r="13" spans="1:14" ht="15.75" customHeight="1" x14ac:dyDescent="0.25">
      <c r="A13" s="17"/>
      <c r="B13" t="s">
        <v>3716</v>
      </c>
      <c r="C13" s="21" t="s">
        <v>277</v>
      </c>
      <c r="D13" s="21" t="s">
        <v>278</v>
      </c>
      <c r="E13" s="22" t="s">
        <v>291</v>
      </c>
      <c r="F13" s="17" t="s">
        <v>279</v>
      </c>
      <c r="G13" s="20" t="s">
        <v>2</v>
      </c>
      <c r="H13" s="22" t="s">
        <v>291</v>
      </c>
      <c r="I13" s="17" t="str">
        <f t="shared" si="0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1"/>
        <v>TLK12_B13_speciescodeterm_BKI_LookUpChec_p</v>
      </c>
      <c r="L13" s="19"/>
      <c r="N13" t="s">
        <v>884</v>
      </c>
    </row>
    <row r="14" spans="1:14" ht="15.75" customHeight="1" x14ac:dyDescent="0.25">
      <c r="A14" s="17"/>
      <c r="B14" t="s">
        <v>3717</v>
      </c>
      <c r="C14" s="21" t="s">
        <v>277</v>
      </c>
      <c r="D14" s="21" t="s">
        <v>278</v>
      </c>
      <c r="E14" s="22" t="s">
        <v>292</v>
      </c>
      <c r="F14" s="17" t="s">
        <v>279</v>
      </c>
      <c r="G14" s="20" t="s">
        <v>2</v>
      </c>
      <c r="H14" s="22" t="s">
        <v>292</v>
      </c>
      <c r="I14" s="17" t="str">
        <f t="shared" si="0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1"/>
        <v>TLK13_B13_speciescodeterm_BOB_LookUpChec_p</v>
      </c>
      <c r="L14" s="19"/>
      <c r="N14" t="s">
        <v>884</v>
      </c>
    </row>
    <row r="15" spans="1:14" ht="15.75" customHeight="1" x14ac:dyDescent="0.25">
      <c r="A15" s="17"/>
      <c r="B15" t="s">
        <v>3718</v>
      </c>
      <c r="C15" s="21" t="s">
        <v>277</v>
      </c>
      <c r="D15" s="21" t="s">
        <v>278</v>
      </c>
      <c r="E15" s="22" t="s">
        <v>293</v>
      </c>
      <c r="F15" s="17" t="s">
        <v>279</v>
      </c>
      <c r="G15" s="20" t="s">
        <v>2</v>
      </c>
      <c r="H15" s="22" t="s">
        <v>293</v>
      </c>
      <c r="I15" s="17" t="str">
        <f t="shared" si="0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1"/>
        <v>TLK14_B13_speciescodeterm_BUD_LookUpChec_p</v>
      </c>
      <c r="L15" s="19"/>
      <c r="N15" t="s">
        <v>884</v>
      </c>
    </row>
    <row r="16" spans="1:14" ht="15.75" customHeight="1" x14ac:dyDescent="0.25">
      <c r="A16" s="17"/>
      <c r="B16" t="s">
        <v>3719</v>
      </c>
      <c r="C16" s="21" t="s">
        <v>277</v>
      </c>
      <c r="D16" s="21" t="s">
        <v>278</v>
      </c>
      <c r="E16" s="22" t="s">
        <v>294</v>
      </c>
      <c r="F16" s="17" t="s">
        <v>279</v>
      </c>
      <c r="G16" s="20" t="s">
        <v>2</v>
      </c>
      <c r="H16" s="22" t="s">
        <v>294</v>
      </c>
      <c r="I16" s="17" t="str">
        <f t="shared" si="0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1"/>
        <v>TLK15_B13_speciescodeterm_BUF_LookUpChec_p</v>
      </c>
      <c r="L16" s="19"/>
      <c r="N16" t="s">
        <v>884</v>
      </c>
    </row>
    <row r="17" spans="1:14" ht="15.75" customHeight="1" x14ac:dyDescent="0.25">
      <c r="A17" s="17"/>
      <c r="B17" t="s">
        <v>3720</v>
      </c>
      <c r="C17" s="21" t="s">
        <v>277</v>
      </c>
      <c r="D17" s="21" t="s">
        <v>278</v>
      </c>
      <c r="E17" s="22" t="s">
        <v>295</v>
      </c>
      <c r="F17" s="17" t="s">
        <v>279</v>
      </c>
      <c r="G17" s="20" t="s">
        <v>2</v>
      </c>
      <c r="H17" s="22" t="s">
        <v>295</v>
      </c>
      <c r="I17" s="17" t="str">
        <f t="shared" si="0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1"/>
        <v>TLK16_B13_speciescodeterm_BUS_LookUpChec_p</v>
      </c>
      <c r="L17" s="19"/>
      <c r="N17" t="s">
        <v>884</v>
      </c>
    </row>
    <row r="18" spans="1:14" ht="15.75" customHeight="1" x14ac:dyDescent="0.25">
      <c r="A18" s="17"/>
      <c r="B18" t="s">
        <v>3721</v>
      </c>
      <c r="C18" s="21" t="s">
        <v>277</v>
      </c>
      <c r="D18" s="21" t="s">
        <v>278</v>
      </c>
      <c r="E18" s="22" t="s">
        <v>296</v>
      </c>
      <c r="F18" s="17" t="s">
        <v>279</v>
      </c>
      <c r="G18" s="20" t="s">
        <v>2</v>
      </c>
      <c r="H18" s="22" t="s">
        <v>296</v>
      </c>
      <c r="I18" s="17" t="str">
        <f t="shared" si="0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1"/>
        <v>TLK17_B13_speciescodeterm_BUZ_LookUpChec_p</v>
      </c>
      <c r="L18" s="19"/>
      <c r="N18" t="s">
        <v>884</v>
      </c>
    </row>
    <row r="19" spans="1:14" ht="15.75" customHeight="1" x14ac:dyDescent="0.25">
      <c r="A19" s="17"/>
      <c r="B19" t="s">
        <v>3722</v>
      </c>
      <c r="C19" s="21" t="s">
        <v>277</v>
      </c>
      <c r="D19" s="21" t="s">
        <v>278</v>
      </c>
      <c r="E19" s="22" t="s">
        <v>297</v>
      </c>
      <c r="F19" s="17" t="s">
        <v>279</v>
      </c>
      <c r="G19" s="20" t="s">
        <v>2</v>
      </c>
      <c r="H19" s="22" t="s">
        <v>297</v>
      </c>
      <c r="I19" s="17" t="str">
        <f t="shared" si="0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1"/>
        <v>TLK18_B13_speciescodeterm_CAM_LookUpChec_p</v>
      </c>
      <c r="L19" s="19"/>
      <c r="N19" t="s">
        <v>884</v>
      </c>
    </row>
    <row r="20" spans="1:14" ht="15.75" customHeight="1" x14ac:dyDescent="0.25">
      <c r="A20" s="17"/>
      <c r="B20" t="s">
        <v>3723</v>
      </c>
      <c r="C20" s="21" t="s">
        <v>277</v>
      </c>
      <c r="D20" s="21" t="s">
        <v>278</v>
      </c>
      <c r="E20" s="22" t="s">
        <v>298</v>
      </c>
      <c r="F20" s="17" t="s">
        <v>279</v>
      </c>
      <c r="G20" s="20" t="s">
        <v>2</v>
      </c>
      <c r="H20" s="22" t="s">
        <v>298</v>
      </c>
      <c r="I20" s="17" t="str">
        <f t="shared" si="0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1"/>
        <v>TLK19_B13_speciescodeterm_CAT_LookUpChec_p</v>
      </c>
      <c r="L20" s="19"/>
      <c r="N20" t="s">
        <v>884</v>
      </c>
    </row>
    <row r="21" spans="1:14" ht="15.75" customHeight="1" x14ac:dyDescent="0.25">
      <c r="A21" s="17"/>
      <c r="B21" t="s">
        <v>3724</v>
      </c>
      <c r="C21" s="21" t="s">
        <v>277</v>
      </c>
      <c r="D21" s="21" t="s">
        <v>278</v>
      </c>
      <c r="E21" s="22" t="s">
        <v>299</v>
      </c>
      <c r="F21" s="17" t="s">
        <v>279</v>
      </c>
      <c r="G21" s="20" t="s">
        <v>2</v>
      </c>
      <c r="H21" s="22" t="s">
        <v>299</v>
      </c>
      <c r="I21" s="17" t="str">
        <f t="shared" si="0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1"/>
        <v>TLK20_B13_speciescodeterm_CTT_LookUpChec_p</v>
      </c>
      <c r="L21" s="19"/>
      <c r="N21" t="s">
        <v>884</v>
      </c>
    </row>
    <row r="22" spans="1:14" ht="15.75" customHeight="1" x14ac:dyDescent="0.25">
      <c r="A22" s="17"/>
      <c r="B22" t="s">
        <v>3725</v>
      </c>
      <c r="C22" s="21" t="s">
        <v>277</v>
      </c>
      <c r="D22" s="21" t="s">
        <v>278</v>
      </c>
      <c r="E22" s="22" t="s">
        <v>300</v>
      </c>
      <c r="F22" s="17" t="s">
        <v>279</v>
      </c>
      <c r="G22" s="20" t="s">
        <v>2</v>
      </c>
      <c r="H22" s="22" t="s">
        <v>300</v>
      </c>
      <c r="I22" s="17" t="str">
        <f t="shared" si="0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1"/>
        <v>TLK21_B13_speciescodeterm_CEP_LookUpChec_p</v>
      </c>
      <c r="L22" s="19"/>
      <c r="N22" t="s">
        <v>884</v>
      </c>
    </row>
    <row r="23" spans="1:14" ht="15.75" customHeight="1" x14ac:dyDescent="0.25">
      <c r="A23" s="17"/>
      <c r="B23" t="s">
        <v>3726</v>
      </c>
      <c r="C23" s="21" t="s">
        <v>277</v>
      </c>
      <c r="D23" s="21" t="s">
        <v>278</v>
      </c>
      <c r="E23" s="22" t="s">
        <v>301</v>
      </c>
      <c r="F23" s="17" t="s">
        <v>279</v>
      </c>
      <c r="G23" s="20" t="s">
        <v>2</v>
      </c>
      <c r="H23" s="22" t="s">
        <v>301</v>
      </c>
      <c r="I23" s="17" t="str">
        <f t="shared" si="0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1"/>
        <v>TLK22_B13_speciescodeterm_CHI_LookUpChec_p</v>
      </c>
      <c r="L23" s="19"/>
      <c r="N23" t="s">
        <v>884</v>
      </c>
    </row>
    <row r="24" spans="1:14" ht="15.75" customHeight="1" x14ac:dyDescent="0.25">
      <c r="A24" s="17"/>
      <c r="B24" t="s">
        <v>3727</v>
      </c>
      <c r="C24" s="21" t="s">
        <v>277</v>
      </c>
      <c r="D24" s="21" t="s">
        <v>278</v>
      </c>
      <c r="E24" s="22" t="s">
        <v>302</v>
      </c>
      <c r="F24" s="17" t="s">
        <v>279</v>
      </c>
      <c r="G24" s="20" t="s">
        <v>2</v>
      </c>
      <c r="H24" s="22" t="s">
        <v>302</v>
      </c>
      <c r="I24" s="17" t="str">
        <f t="shared" si="0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1"/>
        <v>TLK23_B13_speciescodeterm_CHM_LookUpChec_p</v>
      </c>
      <c r="L24" s="19"/>
      <c r="N24" t="s">
        <v>884</v>
      </c>
    </row>
    <row r="25" spans="1:14" ht="15.75" customHeight="1" x14ac:dyDescent="0.25">
      <c r="A25" s="17"/>
      <c r="B25" t="s">
        <v>3728</v>
      </c>
      <c r="C25" s="21" t="s">
        <v>277</v>
      </c>
      <c r="D25" s="21" t="s">
        <v>278</v>
      </c>
      <c r="E25" s="22" t="s">
        <v>303</v>
      </c>
      <c r="F25" s="17" t="s">
        <v>279</v>
      </c>
      <c r="G25" s="20" t="s">
        <v>2</v>
      </c>
      <c r="H25" s="22" t="s">
        <v>303</v>
      </c>
      <c r="I25" s="17" t="str">
        <f t="shared" si="0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1"/>
        <v>TLK24_B13_speciescodeterm_CHN_LookUpChec_p</v>
      </c>
      <c r="L25" s="19"/>
      <c r="N25" t="s">
        <v>884</v>
      </c>
    </row>
    <row r="26" spans="1:14" ht="15.75" customHeight="1" x14ac:dyDescent="0.25">
      <c r="A26" s="17"/>
      <c r="B26" t="s">
        <v>3729</v>
      </c>
      <c r="C26" s="21" t="s">
        <v>277</v>
      </c>
      <c r="D26" s="21" t="s">
        <v>278</v>
      </c>
      <c r="E26" s="22" t="s">
        <v>304</v>
      </c>
      <c r="F26" s="17" t="s">
        <v>279</v>
      </c>
      <c r="G26" s="20" t="s">
        <v>2</v>
      </c>
      <c r="H26" s="22" t="s">
        <v>304</v>
      </c>
      <c r="I26" s="17" t="str">
        <f t="shared" si="0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1"/>
        <v>TLK25_B13_speciescodeterm_COC_LookUpChec_p</v>
      </c>
      <c r="L26" s="19"/>
      <c r="N26" t="s">
        <v>884</v>
      </c>
    </row>
    <row r="27" spans="1:14" ht="15.75" customHeight="1" x14ac:dyDescent="0.25">
      <c r="A27" s="17"/>
      <c r="B27" t="s">
        <v>3730</v>
      </c>
      <c r="C27" s="21" t="s">
        <v>277</v>
      </c>
      <c r="D27" s="21" t="s">
        <v>278</v>
      </c>
      <c r="E27" s="22" t="s">
        <v>305</v>
      </c>
      <c r="F27" s="17" t="s">
        <v>279</v>
      </c>
      <c r="G27" s="20" t="s">
        <v>2</v>
      </c>
      <c r="H27" s="22" t="s">
        <v>305</v>
      </c>
      <c r="I27" s="17" t="str">
        <f t="shared" si="0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1"/>
        <v>TLK26_B13_speciescodeterm_CCK_LookUpChec_p</v>
      </c>
      <c r="L27" s="19"/>
      <c r="N27" t="s">
        <v>884</v>
      </c>
    </row>
    <row r="28" spans="1:14" ht="15.75" customHeight="1" x14ac:dyDescent="0.25">
      <c r="A28" s="17"/>
      <c r="B28" t="s">
        <v>3731</v>
      </c>
      <c r="C28" s="21" t="s">
        <v>277</v>
      </c>
      <c r="D28" s="21" t="s">
        <v>278</v>
      </c>
      <c r="E28" s="22" t="s">
        <v>306</v>
      </c>
      <c r="F28" s="17" t="s">
        <v>279</v>
      </c>
      <c r="G28" s="20" t="s">
        <v>2</v>
      </c>
      <c r="H28" s="22" t="s">
        <v>306</v>
      </c>
      <c r="I28" s="17" t="str">
        <f t="shared" si="0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1"/>
        <v>TLK27_B13_speciescodeterm_CCA_LookUpChec_p</v>
      </c>
      <c r="L28" s="19"/>
      <c r="N28" t="s">
        <v>884</v>
      </c>
    </row>
    <row r="29" spans="1:14" ht="15.75" customHeight="1" x14ac:dyDescent="0.25">
      <c r="A29" s="17"/>
      <c r="B29" t="s">
        <v>3732</v>
      </c>
      <c r="C29" s="21" t="s">
        <v>277</v>
      </c>
      <c r="D29" s="21" t="s">
        <v>278</v>
      </c>
      <c r="E29" s="22" t="s">
        <v>307</v>
      </c>
      <c r="F29" s="17" t="s">
        <v>279</v>
      </c>
      <c r="G29" s="20" t="s">
        <v>2</v>
      </c>
      <c r="H29" s="22" t="s">
        <v>307</v>
      </c>
      <c r="I29" s="17" t="str">
        <f t="shared" si="0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1"/>
        <v>TLK28_B13_speciescodeterm_COU_LookUpChec_p</v>
      </c>
      <c r="L29" s="19"/>
      <c r="N29" t="s">
        <v>884</v>
      </c>
    </row>
    <row r="30" spans="1:14" ht="15.75" customHeight="1" x14ac:dyDescent="0.25">
      <c r="A30" s="17"/>
      <c r="B30" t="s">
        <v>3733</v>
      </c>
      <c r="C30" s="21" t="s">
        <v>277</v>
      </c>
      <c r="D30" s="21" t="s">
        <v>278</v>
      </c>
      <c r="E30" s="22" t="s">
        <v>308</v>
      </c>
      <c r="F30" s="17" t="s">
        <v>279</v>
      </c>
      <c r="G30" s="20" t="s">
        <v>2</v>
      </c>
      <c r="H30" s="22" t="s">
        <v>308</v>
      </c>
      <c r="I30" s="17" t="str">
        <f t="shared" si="0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1"/>
        <v>TLK29_B13_speciescodeterm_CRO_LookUpChec_p</v>
      </c>
      <c r="L30" s="19"/>
      <c r="N30" t="s">
        <v>884</v>
      </c>
    </row>
    <row r="31" spans="1:14" ht="15.75" customHeight="1" x14ac:dyDescent="0.25">
      <c r="A31" s="17"/>
      <c r="B31" t="s">
        <v>3734</v>
      </c>
      <c r="C31" s="21" t="s">
        <v>277</v>
      </c>
      <c r="D31" s="21" t="s">
        <v>278</v>
      </c>
      <c r="E31" s="22" t="s">
        <v>309</v>
      </c>
      <c r="F31" s="17" t="s">
        <v>279</v>
      </c>
      <c r="G31" s="20" t="s">
        <v>2</v>
      </c>
      <c r="H31" s="22" t="s">
        <v>309</v>
      </c>
      <c r="I31" s="17" t="str">
        <f t="shared" si="0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1"/>
        <v>TLK30_B13_speciescodeterm_CRW_LookUpChec_p</v>
      </c>
      <c r="L31" s="19"/>
      <c r="N31" t="s">
        <v>884</v>
      </c>
    </row>
    <row r="32" spans="1:14" ht="15.75" customHeight="1" x14ac:dyDescent="0.25">
      <c r="A32" s="17"/>
      <c r="B32" t="s">
        <v>3735</v>
      </c>
      <c r="C32" s="21" t="s">
        <v>277</v>
      </c>
      <c r="D32" s="21" t="s">
        <v>278</v>
      </c>
      <c r="E32" s="22" t="s">
        <v>310</v>
      </c>
      <c r="F32" s="17" t="s">
        <v>279</v>
      </c>
      <c r="G32" s="20" t="s">
        <v>2</v>
      </c>
      <c r="H32" s="22" t="s">
        <v>310</v>
      </c>
      <c r="I32" s="17" t="str">
        <f t="shared" si="0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1"/>
        <v>TLK31_B13_speciescodeterm_CRU_LookUpChec_p</v>
      </c>
      <c r="L32" s="19"/>
      <c r="N32" t="s">
        <v>884</v>
      </c>
    </row>
    <row r="33" spans="1:14" ht="15.75" customHeight="1" x14ac:dyDescent="0.25">
      <c r="A33" s="17"/>
      <c r="B33" t="s">
        <v>3736</v>
      </c>
      <c r="C33" s="21" t="s">
        <v>277</v>
      </c>
      <c r="D33" s="21" t="s">
        <v>278</v>
      </c>
      <c r="E33" s="22" t="s">
        <v>311</v>
      </c>
      <c r="F33" s="17" t="s">
        <v>279</v>
      </c>
      <c r="G33" s="20" t="s">
        <v>2</v>
      </c>
      <c r="H33" s="22" t="s">
        <v>311</v>
      </c>
      <c r="I33" s="17" t="str">
        <f t="shared" si="0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1"/>
        <v>TLK32_B13_speciescodeterm_DEE_LookUpChec_p</v>
      </c>
      <c r="L33" s="19"/>
      <c r="N33" t="s">
        <v>884</v>
      </c>
    </row>
    <row r="34" spans="1:14" ht="15.75" customHeight="1" x14ac:dyDescent="0.25">
      <c r="A34" s="17"/>
      <c r="B34" t="s">
        <v>3737</v>
      </c>
      <c r="C34" s="21" t="s">
        <v>277</v>
      </c>
      <c r="D34" s="21" t="s">
        <v>278</v>
      </c>
      <c r="E34" s="22" t="s">
        <v>312</v>
      </c>
      <c r="F34" s="17" t="s">
        <v>279</v>
      </c>
      <c r="G34" s="20" t="s">
        <v>2</v>
      </c>
      <c r="H34" s="22" t="s">
        <v>312</v>
      </c>
      <c r="I34" s="17" t="str">
        <f t="shared" si="0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1"/>
        <v>TLK33_B13_speciescodeterm_DOG_LookUpChec_p</v>
      </c>
      <c r="L34" s="19"/>
      <c r="N34" t="s">
        <v>884</v>
      </c>
    </row>
    <row r="35" spans="1:14" ht="15.75" customHeight="1" x14ac:dyDescent="0.25">
      <c r="A35" s="17"/>
      <c r="B35" t="s">
        <v>3738</v>
      </c>
      <c r="C35" s="21" t="s">
        <v>277</v>
      </c>
      <c r="D35" s="21" t="s">
        <v>278</v>
      </c>
      <c r="E35" s="22" t="s">
        <v>313</v>
      </c>
      <c r="F35" s="17" t="s">
        <v>279</v>
      </c>
      <c r="G35" s="20" t="s">
        <v>2</v>
      </c>
      <c r="H35" s="22" t="s">
        <v>313</v>
      </c>
      <c r="I35" s="17" t="str">
        <f t="shared" si="0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1"/>
        <v>TLK34_B13_speciescodeterm_DOL_LookUpChec_p</v>
      </c>
      <c r="L35" s="19"/>
      <c r="N35" t="s">
        <v>884</v>
      </c>
    </row>
    <row r="36" spans="1:14" ht="15.75" customHeight="1" x14ac:dyDescent="0.25">
      <c r="A36" s="17"/>
      <c r="B36" t="s">
        <v>3739</v>
      </c>
      <c r="C36" s="21" t="s">
        <v>277</v>
      </c>
      <c r="D36" s="21" t="s">
        <v>278</v>
      </c>
      <c r="E36" s="22" t="s">
        <v>314</v>
      </c>
      <c r="F36" s="17" t="s">
        <v>279</v>
      </c>
      <c r="G36" s="20" t="s">
        <v>2</v>
      </c>
      <c r="H36" s="22" t="s">
        <v>314</v>
      </c>
      <c r="I36" s="17" t="str">
        <f t="shared" si="0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1"/>
        <v>TLK35_B13_speciescodeterm_DON_LookUpChec_p</v>
      </c>
      <c r="L36" s="19"/>
      <c r="N36" t="s">
        <v>884</v>
      </c>
    </row>
    <row r="37" spans="1:14" ht="15.75" customHeight="1" x14ac:dyDescent="0.25">
      <c r="A37" s="17"/>
      <c r="B37" t="s">
        <v>3740</v>
      </c>
      <c r="C37" s="21" t="s">
        <v>277</v>
      </c>
      <c r="D37" s="21" t="s">
        <v>278</v>
      </c>
      <c r="E37" s="22" t="s">
        <v>315</v>
      </c>
      <c r="F37" s="17" t="s">
        <v>279</v>
      </c>
      <c r="G37" s="20" t="s">
        <v>2</v>
      </c>
      <c r="H37" s="22" t="s">
        <v>315</v>
      </c>
      <c r="I37" s="17" t="str">
        <f t="shared" si="0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1"/>
        <v>TLK36_B13_speciescodeterm_DOR_LookUpChec_p</v>
      </c>
      <c r="L37" s="19"/>
      <c r="N37" t="s">
        <v>884</v>
      </c>
    </row>
    <row r="38" spans="1:14" ht="15.75" customHeight="1" x14ac:dyDescent="0.25">
      <c r="A38" s="17"/>
      <c r="B38" t="s">
        <v>3741</v>
      </c>
      <c r="C38" s="21" t="s">
        <v>277</v>
      </c>
      <c r="D38" s="21" t="s">
        <v>278</v>
      </c>
      <c r="E38" s="22" t="s">
        <v>316</v>
      </c>
      <c r="F38" s="17" t="s">
        <v>279</v>
      </c>
      <c r="G38" s="20" t="s">
        <v>2</v>
      </c>
      <c r="H38" s="22" t="s">
        <v>316</v>
      </c>
      <c r="I38" s="17" t="str">
        <f t="shared" si="0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1"/>
        <v>TLK37_B13_speciescodeterm_DUC_LookUpChec_p</v>
      </c>
      <c r="L38" s="19"/>
      <c r="N38" t="s">
        <v>884</v>
      </c>
    </row>
    <row r="39" spans="1:14" ht="15.75" customHeight="1" x14ac:dyDescent="0.25">
      <c r="A39" s="17"/>
      <c r="B39" t="s">
        <v>3742</v>
      </c>
      <c r="C39" s="21" t="s">
        <v>277</v>
      </c>
      <c r="D39" s="21" t="s">
        <v>278</v>
      </c>
      <c r="E39" s="22" t="s">
        <v>317</v>
      </c>
      <c r="F39" s="17" t="s">
        <v>279</v>
      </c>
      <c r="G39" s="20" t="s">
        <v>2</v>
      </c>
      <c r="H39" s="22" t="s">
        <v>317</v>
      </c>
      <c r="I39" s="17" t="str">
        <f t="shared" si="0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1"/>
        <v>TLK38_B13_speciescodeterm_EAG_LookUpChec_p</v>
      </c>
      <c r="L39" s="19"/>
      <c r="N39" t="s">
        <v>884</v>
      </c>
    </row>
    <row r="40" spans="1:14" ht="15.75" customHeight="1" x14ac:dyDescent="0.25">
      <c r="A40" s="17"/>
      <c r="B40" t="s">
        <v>3743</v>
      </c>
      <c r="C40" s="21" t="s">
        <v>277</v>
      </c>
      <c r="D40" s="21" t="s">
        <v>278</v>
      </c>
      <c r="E40" s="22" t="s">
        <v>318</v>
      </c>
      <c r="F40" s="17" t="s">
        <v>279</v>
      </c>
      <c r="G40" s="20" t="s">
        <v>2</v>
      </c>
      <c r="H40" s="22" t="s">
        <v>318</v>
      </c>
      <c r="I40" s="17" t="str">
        <f t="shared" si="0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1"/>
        <v>TLK39_B13_speciescodeterm_ELK_LookUpChec_p</v>
      </c>
      <c r="L40" s="19"/>
      <c r="N40" t="s">
        <v>884</v>
      </c>
    </row>
    <row r="41" spans="1:14" ht="15.75" customHeight="1" x14ac:dyDescent="0.25">
      <c r="A41" s="17"/>
      <c r="B41" t="s">
        <v>3744</v>
      </c>
      <c r="C41" s="21" t="s">
        <v>277</v>
      </c>
      <c r="D41" s="21" t="s">
        <v>278</v>
      </c>
      <c r="E41" s="22" t="s">
        <v>319</v>
      </c>
      <c r="F41" s="17" t="s">
        <v>279</v>
      </c>
      <c r="G41" s="20" t="s">
        <v>2</v>
      </c>
      <c r="H41" s="22" t="s">
        <v>319</v>
      </c>
      <c r="I41" s="17" t="str">
        <f t="shared" si="0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1"/>
        <v>TLK40_B13_speciescodeterm_EMU_LookUpChec_p</v>
      </c>
      <c r="L41" s="19"/>
      <c r="N41" t="s">
        <v>884</v>
      </c>
    </row>
    <row r="42" spans="1:14" ht="15.75" customHeight="1" x14ac:dyDescent="0.25">
      <c r="A42" s="17"/>
      <c r="B42" t="s">
        <v>3745</v>
      </c>
      <c r="C42" s="21" t="s">
        <v>277</v>
      </c>
      <c r="D42" s="21" t="s">
        <v>278</v>
      </c>
      <c r="E42" s="22" t="s">
        <v>320</v>
      </c>
      <c r="F42" s="17" t="s">
        <v>279</v>
      </c>
      <c r="G42" s="20" t="s">
        <v>2</v>
      </c>
      <c r="H42" s="22" t="s">
        <v>320</v>
      </c>
      <c r="I42" s="17" t="str">
        <f t="shared" si="0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1"/>
        <v>TLK41_B13_speciescodeterm_FAL_LookUpChec_p</v>
      </c>
      <c r="L42" s="19"/>
      <c r="N42" t="s">
        <v>884</v>
      </c>
    </row>
    <row r="43" spans="1:14" ht="15.75" customHeight="1" x14ac:dyDescent="0.25">
      <c r="A43" s="17"/>
      <c r="B43" t="s">
        <v>3746</v>
      </c>
      <c r="C43" s="21" t="s">
        <v>277</v>
      </c>
      <c r="D43" s="21" t="s">
        <v>278</v>
      </c>
      <c r="E43" s="22" t="s">
        <v>321</v>
      </c>
      <c r="F43" s="17" t="s">
        <v>279</v>
      </c>
      <c r="G43" s="20" t="s">
        <v>2</v>
      </c>
      <c r="H43" s="22" t="s">
        <v>321</v>
      </c>
      <c r="I43" s="17" t="str">
        <f t="shared" si="0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1"/>
        <v>TLK42_B13_speciescodeterm_FER_LookUpChec_p</v>
      </c>
      <c r="L43" s="19"/>
      <c r="N43" t="s">
        <v>884</v>
      </c>
    </row>
    <row r="44" spans="1:14" ht="15.75" customHeight="1" x14ac:dyDescent="0.25">
      <c r="A44" s="17"/>
      <c r="B44" t="s">
        <v>3747</v>
      </c>
      <c r="C44" s="21" t="s">
        <v>277</v>
      </c>
      <c r="D44" s="21" t="s">
        <v>278</v>
      </c>
      <c r="E44" s="22" t="s">
        <v>322</v>
      </c>
      <c r="F44" s="17" t="s">
        <v>279</v>
      </c>
      <c r="G44" s="20" t="s">
        <v>2</v>
      </c>
      <c r="H44" s="22" t="s">
        <v>322</v>
      </c>
      <c r="I44" s="17" t="str">
        <f t="shared" si="0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1"/>
        <v>TLK43_B13_speciescodeterm_FIS_LookUpChec_p</v>
      </c>
      <c r="L44" s="19"/>
      <c r="N44" t="s">
        <v>884</v>
      </c>
    </row>
    <row r="45" spans="1:14" ht="15.75" customHeight="1" x14ac:dyDescent="0.25">
      <c r="A45" s="17"/>
      <c r="B45" t="s">
        <v>3748</v>
      </c>
      <c r="C45" s="21" t="s">
        <v>277</v>
      </c>
      <c r="D45" s="21" t="s">
        <v>278</v>
      </c>
      <c r="E45" s="22" t="s">
        <v>323</v>
      </c>
      <c r="F45" s="17" t="s">
        <v>279</v>
      </c>
      <c r="G45" s="20" t="s">
        <v>2</v>
      </c>
      <c r="H45" s="22" t="s">
        <v>323</v>
      </c>
      <c r="I45" s="17" t="str">
        <f t="shared" si="0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1"/>
        <v>TLK44_B13_speciescodeterm_FOX_LookUpChec_p</v>
      </c>
      <c r="L45" s="19"/>
      <c r="N45" t="s">
        <v>884</v>
      </c>
    </row>
    <row r="46" spans="1:14" ht="15.75" customHeight="1" x14ac:dyDescent="0.25">
      <c r="A46" s="17"/>
      <c r="B46" t="s">
        <v>3749</v>
      </c>
      <c r="C46" s="21" t="s">
        <v>277</v>
      </c>
      <c r="D46" s="21" t="s">
        <v>278</v>
      </c>
      <c r="E46" s="22" t="s">
        <v>324</v>
      </c>
      <c r="F46" s="17" t="s">
        <v>279</v>
      </c>
      <c r="G46" s="20" t="s">
        <v>2</v>
      </c>
      <c r="H46" s="22" t="s">
        <v>324</v>
      </c>
      <c r="I46" s="17" t="str">
        <f t="shared" si="0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1"/>
        <v>TLK45_B13_speciescodeterm_FRO_LookUpChec_p</v>
      </c>
      <c r="L46" s="19"/>
      <c r="N46" t="s">
        <v>884</v>
      </c>
    </row>
    <row r="47" spans="1:14" ht="15.75" customHeight="1" x14ac:dyDescent="0.25">
      <c r="A47" s="17"/>
      <c r="B47" t="s">
        <v>3750</v>
      </c>
      <c r="C47" s="21" t="s">
        <v>277</v>
      </c>
      <c r="D47" s="21" t="s">
        <v>278</v>
      </c>
      <c r="E47" s="22" t="s">
        <v>325</v>
      </c>
      <c r="F47" s="17" t="s">
        <v>279</v>
      </c>
      <c r="G47" s="20" t="s">
        <v>2</v>
      </c>
      <c r="H47" s="22" t="s">
        <v>325</v>
      </c>
      <c r="I47" s="17" t="str">
        <f t="shared" si="0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1"/>
        <v>TLK46_B13_speciescodeterm_GER_LookUpChec_p</v>
      </c>
      <c r="L47" s="19"/>
      <c r="N47" t="s">
        <v>884</v>
      </c>
    </row>
    <row r="48" spans="1:14" ht="15.75" customHeight="1" x14ac:dyDescent="0.25">
      <c r="A48" s="17"/>
      <c r="B48" t="s">
        <v>3751</v>
      </c>
      <c r="C48" s="21" t="s">
        <v>277</v>
      </c>
      <c r="D48" s="21" t="s">
        <v>278</v>
      </c>
      <c r="E48" s="22" t="s">
        <v>326</v>
      </c>
      <c r="F48" s="17" t="s">
        <v>279</v>
      </c>
      <c r="G48" s="20" t="s">
        <v>2</v>
      </c>
      <c r="H48" s="22" t="s">
        <v>326</v>
      </c>
      <c r="I48" s="17" t="str">
        <f t="shared" si="0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1"/>
        <v>TLK47_B13_speciescodeterm_GOA_LookUpChec_p</v>
      </c>
      <c r="L48" s="19"/>
      <c r="N48" t="s">
        <v>884</v>
      </c>
    </row>
    <row r="49" spans="1:14" ht="15.75" customHeight="1" x14ac:dyDescent="0.25">
      <c r="A49" s="17"/>
      <c r="B49" t="s">
        <v>3752</v>
      </c>
      <c r="C49" s="21" t="s">
        <v>277</v>
      </c>
      <c r="D49" s="21" t="s">
        <v>278</v>
      </c>
      <c r="E49" s="22" t="s">
        <v>327</v>
      </c>
      <c r="F49" s="17" t="s">
        <v>279</v>
      </c>
      <c r="G49" s="20" t="s">
        <v>2</v>
      </c>
      <c r="H49" s="22" t="s">
        <v>327</v>
      </c>
      <c r="I49" s="17" t="str">
        <f t="shared" si="0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1"/>
        <v>TLK48_B13_speciescodeterm_GOO_LookUpChec_p</v>
      </c>
      <c r="L49" s="19"/>
      <c r="N49" t="s">
        <v>884</v>
      </c>
    </row>
    <row r="50" spans="1:14" ht="15.75" customHeight="1" x14ac:dyDescent="0.25">
      <c r="A50" s="17"/>
      <c r="B50" t="s">
        <v>3753</v>
      </c>
      <c r="C50" s="21" t="s">
        <v>277</v>
      </c>
      <c r="D50" s="21" t="s">
        <v>278</v>
      </c>
      <c r="E50" s="22" t="s">
        <v>328</v>
      </c>
      <c r="F50" s="17" t="s">
        <v>279</v>
      </c>
      <c r="G50" s="20" t="s">
        <v>2</v>
      </c>
      <c r="H50" s="22" t="s">
        <v>328</v>
      </c>
      <c r="I50" s="17" t="str">
        <f t="shared" si="0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1"/>
        <v>TLK49_B13_speciescodeterm_GFO_LookUpChec_p</v>
      </c>
      <c r="L50" s="19"/>
      <c r="N50" t="s">
        <v>884</v>
      </c>
    </row>
    <row r="51" spans="1:14" ht="15.75" customHeight="1" x14ac:dyDescent="0.25">
      <c r="A51" s="17"/>
      <c r="B51" t="s">
        <v>3754</v>
      </c>
      <c r="C51" s="21" t="s">
        <v>277</v>
      </c>
      <c r="D51" s="21" t="s">
        <v>278</v>
      </c>
      <c r="E51" s="22" t="s">
        <v>329</v>
      </c>
      <c r="F51" s="17" t="s">
        <v>279</v>
      </c>
      <c r="G51" s="20" t="s">
        <v>2</v>
      </c>
      <c r="H51" s="22" t="s">
        <v>329</v>
      </c>
      <c r="I51" s="17" t="str">
        <f t="shared" si="0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1"/>
        <v>TLK50_B13_speciescodeterm_GPI_LookUpChec_p</v>
      </c>
      <c r="L51" s="19"/>
      <c r="N51" t="s">
        <v>884</v>
      </c>
    </row>
    <row r="52" spans="1:14" ht="15.75" customHeight="1" x14ac:dyDescent="0.25">
      <c r="A52" s="17"/>
      <c r="B52" t="s">
        <v>3755</v>
      </c>
      <c r="C52" s="21" t="s">
        <v>277</v>
      </c>
      <c r="D52" s="21" t="s">
        <v>278</v>
      </c>
      <c r="E52" s="22" t="s">
        <v>330</v>
      </c>
      <c r="F52" s="17" t="s">
        <v>279</v>
      </c>
      <c r="G52" s="20" t="s">
        <v>2</v>
      </c>
      <c r="H52" s="22" t="s">
        <v>330</v>
      </c>
      <c r="I52" s="17" t="str">
        <f t="shared" si="0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1"/>
        <v>TLK51_B13_speciescodeterm_HAM_LookUpChec_p</v>
      </c>
      <c r="L52" s="19"/>
      <c r="N52" t="s">
        <v>884</v>
      </c>
    </row>
    <row r="53" spans="1:14" ht="15.75" customHeight="1" x14ac:dyDescent="0.25">
      <c r="A53" s="17"/>
      <c r="B53" t="s">
        <v>3756</v>
      </c>
      <c r="C53" s="21" t="s">
        <v>277</v>
      </c>
      <c r="D53" s="21" t="s">
        <v>278</v>
      </c>
      <c r="E53" s="22" t="s">
        <v>331</v>
      </c>
      <c r="F53" s="17" t="s">
        <v>279</v>
      </c>
      <c r="G53" s="20" t="s">
        <v>2</v>
      </c>
      <c r="H53" s="22" t="s">
        <v>331</v>
      </c>
      <c r="I53" s="17" t="str">
        <f t="shared" si="0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1"/>
        <v>TLK52_B13_speciescodeterm_HAR_LookUpChec_p</v>
      </c>
      <c r="L53" s="19"/>
      <c r="N53" t="s">
        <v>884</v>
      </c>
    </row>
    <row r="54" spans="1:14" ht="15.75" customHeight="1" x14ac:dyDescent="0.25">
      <c r="A54" s="17"/>
      <c r="B54" t="s">
        <v>3757</v>
      </c>
      <c r="C54" s="21" t="s">
        <v>277</v>
      </c>
      <c r="D54" s="21" t="s">
        <v>278</v>
      </c>
      <c r="E54" s="22" t="s">
        <v>332</v>
      </c>
      <c r="F54" s="17" t="s">
        <v>279</v>
      </c>
      <c r="G54" s="20" t="s">
        <v>2</v>
      </c>
      <c r="H54" s="22" t="s">
        <v>332</v>
      </c>
      <c r="I54" s="17" t="str">
        <f t="shared" si="0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1"/>
        <v>TLK53_B13_speciescodeterm_HED_LookUpChec_p</v>
      </c>
      <c r="L54" s="19"/>
      <c r="N54" t="s">
        <v>884</v>
      </c>
    </row>
    <row r="55" spans="1:14" ht="15.75" customHeight="1" x14ac:dyDescent="0.25">
      <c r="A55" s="17"/>
      <c r="B55" t="s">
        <v>3758</v>
      </c>
      <c r="C55" s="21" t="s">
        <v>277</v>
      </c>
      <c r="D55" s="21" t="s">
        <v>278</v>
      </c>
      <c r="E55" s="22" t="s">
        <v>333</v>
      </c>
      <c r="F55" s="17" t="s">
        <v>279</v>
      </c>
      <c r="G55" s="20" t="s">
        <v>2</v>
      </c>
      <c r="H55" s="22" t="s">
        <v>333</v>
      </c>
      <c r="I55" s="17" t="str">
        <f t="shared" si="0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1"/>
        <v>TLK54_B13_speciescodeterm_HOR_LookUpChec_p</v>
      </c>
      <c r="L55" s="19"/>
      <c r="N55" t="s">
        <v>884</v>
      </c>
    </row>
    <row r="56" spans="1:14" ht="15.75" customHeight="1" x14ac:dyDescent="0.25">
      <c r="A56" s="17"/>
      <c r="B56" t="s">
        <v>3759</v>
      </c>
      <c r="C56" s="21" t="s">
        <v>277</v>
      </c>
      <c r="D56" s="21" t="s">
        <v>278</v>
      </c>
      <c r="E56" s="22" t="s">
        <v>334</v>
      </c>
      <c r="F56" s="17" t="s">
        <v>279</v>
      </c>
      <c r="G56" s="20" t="s">
        <v>2</v>
      </c>
      <c r="H56" s="22" t="s">
        <v>334</v>
      </c>
      <c r="I56" s="17" t="str">
        <f t="shared" si="0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1"/>
        <v>TLK55_B13_speciescodeterm_HUM_LookUpChec_p</v>
      </c>
      <c r="L56" s="19"/>
      <c r="N56" t="s">
        <v>884</v>
      </c>
    </row>
    <row r="57" spans="1:14" ht="15.75" customHeight="1" x14ac:dyDescent="0.25">
      <c r="A57" s="17"/>
      <c r="B57" t="s">
        <v>3760</v>
      </c>
      <c r="C57" s="21" t="s">
        <v>277</v>
      </c>
      <c r="D57" s="21" t="s">
        <v>278</v>
      </c>
      <c r="E57" s="22" t="s">
        <v>335</v>
      </c>
      <c r="F57" s="17" t="s">
        <v>279</v>
      </c>
      <c r="G57" s="20" t="s">
        <v>2</v>
      </c>
      <c r="H57" s="22" t="s">
        <v>335</v>
      </c>
      <c r="I57" s="17" t="str">
        <f t="shared" si="0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1"/>
        <v>TLK56_B13_speciescodeterm_IGU_LookUpChec_p</v>
      </c>
      <c r="L57" s="19"/>
      <c r="N57" t="s">
        <v>884</v>
      </c>
    </row>
    <row r="58" spans="1:14" ht="15.75" customHeight="1" x14ac:dyDescent="0.25">
      <c r="A58" s="17"/>
      <c r="B58" t="s">
        <v>3761</v>
      </c>
      <c r="C58" s="21" t="s">
        <v>277</v>
      </c>
      <c r="D58" s="21" t="s">
        <v>278</v>
      </c>
      <c r="E58" s="22" t="s">
        <v>336</v>
      </c>
      <c r="F58" s="17" t="s">
        <v>279</v>
      </c>
      <c r="G58" s="20" t="s">
        <v>2</v>
      </c>
      <c r="H58" s="22" t="s">
        <v>336</v>
      </c>
      <c r="I58" s="17" t="str">
        <f t="shared" si="0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1"/>
        <v>TLK57_B13_speciescodeterm_JAC_LookUpChec_p</v>
      </c>
      <c r="L58" s="19"/>
      <c r="N58" t="s">
        <v>884</v>
      </c>
    </row>
    <row r="59" spans="1:14" ht="15.75" customHeight="1" x14ac:dyDescent="0.25">
      <c r="A59" s="17"/>
      <c r="B59" t="s">
        <v>3762</v>
      </c>
      <c r="C59" s="21" t="s">
        <v>277</v>
      </c>
      <c r="D59" s="21" t="s">
        <v>278</v>
      </c>
      <c r="E59" s="22" t="s">
        <v>337</v>
      </c>
      <c r="F59" s="17" t="s">
        <v>279</v>
      </c>
      <c r="G59" s="20" t="s">
        <v>2</v>
      </c>
      <c r="H59" s="22" t="s">
        <v>337</v>
      </c>
      <c r="I59" s="17" t="str">
        <f t="shared" si="0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1"/>
        <v>TLK58_B13_speciescodeterm_JAG_LookUpChec_p</v>
      </c>
      <c r="L59" s="19"/>
      <c r="N59" t="s">
        <v>884</v>
      </c>
    </row>
    <row r="60" spans="1:14" ht="15.75" customHeight="1" x14ac:dyDescent="0.25">
      <c r="A60" s="17"/>
      <c r="B60" t="s">
        <v>3763</v>
      </c>
      <c r="C60" s="21" t="s">
        <v>277</v>
      </c>
      <c r="D60" s="21" t="s">
        <v>278</v>
      </c>
      <c r="E60" s="22" t="s">
        <v>338</v>
      </c>
      <c r="F60" s="17" t="s">
        <v>279</v>
      </c>
      <c r="G60" s="20" t="s">
        <v>2</v>
      </c>
      <c r="H60" s="22" t="s">
        <v>338</v>
      </c>
      <c r="I60" s="17" t="str">
        <f t="shared" si="0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1"/>
        <v>TLK59_B13_speciescodeterm_KES_LookUpChec_p</v>
      </c>
      <c r="L60" s="19"/>
      <c r="N60" t="s">
        <v>884</v>
      </c>
    </row>
    <row r="61" spans="1:14" ht="15.75" customHeight="1" x14ac:dyDescent="0.25">
      <c r="A61" s="17"/>
      <c r="B61" t="s">
        <v>3764</v>
      </c>
      <c r="C61" s="21" t="s">
        <v>277</v>
      </c>
      <c r="D61" s="21" t="s">
        <v>278</v>
      </c>
      <c r="E61" s="22" t="s">
        <v>339</v>
      </c>
      <c r="F61" s="17" t="s">
        <v>279</v>
      </c>
      <c r="G61" s="20" t="s">
        <v>2</v>
      </c>
      <c r="H61" s="22" t="s">
        <v>339</v>
      </c>
      <c r="I61" s="17" t="str">
        <f t="shared" si="0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1"/>
        <v>TLK60_B13_speciescodeterm_KIT_LookUpChec_p</v>
      </c>
      <c r="L61" s="19"/>
      <c r="N61" t="s">
        <v>884</v>
      </c>
    </row>
    <row r="62" spans="1:14" ht="15.75" customHeight="1" x14ac:dyDescent="0.25">
      <c r="A62" s="17"/>
      <c r="B62" t="s">
        <v>3765</v>
      </c>
      <c r="C62" s="21" t="s">
        <v>277</v>
      </c>
      <c r="D62" s="21" t="s">
        <v>278</v>
      </c>
      <c r="E62" s="22" t="s">
        <v>340</v>
      </c>
      <c r="F62" s="17" t="s">
        <v>279</v>
      </c>
      <c r="G62" s="20" t="s">
        <v>2</v>
      </c>
      <c r="H62" s="22" t="s">
        <v>340</v>
      </c>
      <c r="I62" s="17" t="str">
        <f t="shared" si="0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1"/>
        <v>TLK61_B13_speciescodeterm_LEO_LookUpChec_p</v>
      </c>
      <c r="L62" s="19"/>
      <c r="N62" t="s">
        <v>884</v>
      </c>
    </row>
    <row r="63" spans="1:14" ht="15.75" customHeight="1" x14ac:dyDescent="0.25">
      <c r="A63" s="17"/>
      <c r="B63" t="s">
        <v>3766</v>
      </c>
      <c r="C63" s="21" t="s">
        <v>277</v>
      </c>
      <c r="D63" s="21" t="s">
        <v>278</v>
      </c>
      <c r="E63" s="22" t="s">
        <v>341</v>
      </c>
      <c r="F63" s="17" t="s">
        <v>279</v>
      </c>
      <c r="G63" s="20" t="s">
        <v>2</v>
      </c>
      <c r="H63" s="22" t="s">
        <v>341</v>
      </c>
      <c r="I63" s="17" t="str">
        <f t="shared" si="0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1"/>
        <v>TLK62_B13_speciescodeterm_LIO_LookUpChec_p</v>
      </c>
      <c r="L63" s="19"/>
      <c r="N63" t="s">
        <v>884</v>
      </c>
    </row>
    <row r="64" spans="1:14" ht="15.75" customHeight="1" x14ac:dyDescent="0.25">
      <c r="A64" s="17"/>
      <c r="B64" t="s">
        <v>3767</v>
      </c>
      <c r="C64" s="21" t="s">
        <v>277</v>
      </c>
      <c r="D64" s="21" t="s">
        <v>278</v>
      </c>
      <c r="E64" s="22" t="s">
        <v>342</v>
      </c>
      <c r="F64" s="17" t="s">
        <v>279</v>
      </c>
      <c r="G64" s="20" t="s">
        <v>2</v>
      </c>
      <c r="H64" s="22" t="s">
        <v>342</v>
      </c>
      <c r="I64" s="17" t="str">
        <f t="shared" si="0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1"/>
        <v>TLK63_B13_speciescodeterm_LIZ_LookUpChec_p</v>
      </c>
      <c r="L64" s="19"/>
      <c r="N64" t="s">
        <v>884</v>
      </c>
    </row>
    <row r="65" spans="1:14" ht="15.75" customHeight="1" x14ac:dyDescent="0.25">
      <c r="A65" s="17"/>
      <c r="B65" t="s">
        <v>3768</v>
      </c>
      <c r="C65" s="21" t="s">
        <v>277</v>
      </c>
      <c r="D65" s="21" t="s">
        <v>278</v>
      </c>
      <c r="E65" s="22" t="s">
        <v>343</v>
      </c>
      <c r="F65" s="17" t="s">
        <v>279</v>
      </c>
      <c r="G65" s="20" t="s">
        <v>2</v>
      </c>
      <c r="H65" s="22" t="s">
        <v>343</v>
      </c>
      <c r="I65" s="17" t="str">
        <f t="shared" si="0"/>
        <v>{"xpath":[{ "field":"/MCCI_IN200100UV01/PORR_IN049006UV/controlActProcess/subject/investigationEvent/component/adverseEventAssessment/subject1/primaryRole/player2/code/@code","value":"LLA"}]}</v>
      </c>
      <c r="J65" s="7" t="str">
        <f t="shared" si="1"/>
        <v>TLK64_B13_speciescodeterm_LLA_LookUpChec_p</v>
      </c>
      <c r="L65" s="19"/>
      <c r="N65" t="s">
        <v>884</v>
      </c>
    </row>
    <row r="66" spans="1:14" ht="15.75" customHeight="1" x14ac:dyDescent="0.25">
      <c r="A66" s="17"/>
      <c r="B66" t="s">
        <v>3769</v>
      </c>
      <c r="C66" s="21" t="s">
        <v>277</v>
      </c>
      <c r="D66" s="21" t="s">
        <v>278</v>
      </c>
      <c r="E66" s="22" t="s">
        <v>344</v>
      </c>
      <c r="F66" s="17" t="s">
        <v>279</v>
      </c>
      <c r="G66" s="20" t="s">
        <v>2</v>
      </c>
      <c r="H66" s="22" t="s">
        <v>344</v>
      </c>
      <c r="I66" s="17" t="str">
        <f t="shared" si="0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1"/>
        <v>TLK65_B13_speciescodeterm_LYN_LookUpChec_p</v>
      </c>
      <c r="L66" s="19"/>
      <c r="N66" t="s">
        <v>884</v>
      </c>
    </row>
    <row r="67" spans="1:14" ht="15.75" customHeight="1" x14ac:dyDescent="0.25">
      <c r="A67" s="17"/>
      <c r="B67" t="s">
        <v>3770</v>
      </c>
      <c r="C67" s="21" t="s">
        <v>277</v>
      </c>
      <c r="D67" s="21" t="s">
        <v>278</v>
      </c>
      <c r="E67" s="22" t="s">
        <v>345</v>
      </c>
      <c r="F67" s="17" t="s">
        <v>279</v>
      </c>
      <c r="G67" s="20" t="s">
        <v>2</v>
      </c>
      <c r="H67" s="22" t="s">
        <v>345</v>
      </c>
      <c r="I67" s="17" t="str">
        <f t="shared" ref="I67:I130" si="2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ref="J67:J130" si="3">CONCATENATE(B67,"_",C67,"_",D67,"_",E67,"_",F67,"_",G67)</f>
        <v>TLK66_B13_speciescodeterm_MAC_LookUpChec_p</v>
      </c>
      <c r="L67" s="19"/>
      <c r="N67" t="s">
        <v>884</v>
      </c>
    </row>
    <row r="68" spans="1:14" ht="15.75" customHeight="1" x14ac:dyDescent="0.25">
      <c r="A68" s="17"/>
      <c r="B68" t="s">
        <v>3771</v>
      </c>
      <c r="C68" s="21" t="s">
        <v>277</v>
      </c>
      <c r="D68" s="21" t="s">
        <v>278</v>
      </c>
      <c r="E68" s="22" t="s">
        <v>346</v>
      </c>
      <c r="F68" s="17" t="s">
        <v>279</v>
      </c>
      <c r="G68" s="20" t="s">
        <v>2</v>
      </c>
      <c r="H68" s="22" t="s">
        <v>346</v>
      </c>
      <c r="I68" s="17" t="str">
        <f t="shared" si="2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3"/>
        <v>TLK67_B13_speciescodeterm_MAR_LookUpChec_p</v>
      </c>
      <c r="L68" s="19"/>
      <c r="N68" t="s">
        <v>884</v>
      </c>
    </row>
    <row r="69" spans="1:14" ht="15.75" customHeight="1" x14ac:dyDescent="0.25">
      <c r="A69" s="17"/>
      <c r="B69" t="s">
        <v>3772</v>
      </c>
      <c r="C69" s="21" t="s">
        <v>277</v>
      </c>
      <c r="D69" s="21" t="s">
        <v>278</v>
      </c>
      <c r="E69" s="22" t="s">
        <v>347</v>
      </c>
      <c r="F69" s="17" t="s">
        <v>279</v>
      </c>
      <c r="G69" s="20" t="s">
        <v>2</v>
      </c>
      <c r="H69" s="22" t="s">
        <v>347</v>
      </c>
      <c r="I69" s="17" t="str">
        <f t="shared" si="2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3"/>
        <v>TLK68_B13_speciescodeterm_MIN_LookUpChec_p</v>
      </c>
      <c r="L69" s="19"/>
      <c r="N69" t="s">
        <v>884</v>
      </c>
    </row>
    <row r="70" spans="1:14" ht="15.75" customHeight="1" x14ac:dyDescent="0.25">
      <c r="A70" s="17"/>
      <c r="B70" t="s">
        <v>3773</v>
      </c>
      <c r="C70" s="21" t="s">
        <v>277</v>
      </c>
      <c r="D70" s="21" t="s">
        <v>278</v>
      </c>
      <c r="E70" s="22" t="s">
        <v>348</v>
      </c>
      <c r="F70" s="17" t="s">
        <v>279</v>
      </c>
      <c r="G70" s="20" t="s">
        <v>2</v>
      </c>
      <c r="H70" s="22" t="s">
        <v>348</v>
      </c>
      <c r="I70" s="17" t="str">
        <f t="shared" si="2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3"/>
        <v>TLK69_B13_speciescodeterm_MON_LookUpChec_p</v>
      </c>
      <c r="L70" s="19"/>
      <c r="N70" t="s">
        <v>884</v>
      </c>
    </row>
    <row r="71" spans="1:14" ht="15.75" customHeight="1" x14ac:dyDescent="0.25">
      <c r="A71" s="17"/>
      <c r="B71" t="s">
        <v>3774</v>
      </c>
      <c r="C71" s="21" t="s">
        <v>277</v>
      </c>
      <c r="D71" s="21" t="s">
        <v>278</v>
      </c>
      <c r="E71" s="22" t="s">
        <v>349</v>
      </c>
      <c r="F71" s="17" t="s">
        <v>279</v>
      </c>
      <c r="G71" s="20" t="s">
        <v>2</v>
      </c>
      <c r="H71" s="22" t="s">
        <v>349</v>
      </c>
      <c r="I71" s="17" t="str">
        <f t="shared" si="2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3"/>
        <v>TLK70_B13_speciescodeterm_MOO_LookUpChec_p</v>
      </c>
      <c r="L71" s="19"/>
      <c r="N71" t="s">
        <v>884</v>
      </c>
    </row>
    <row r="72" spans="1:14" ht="15.75" customHeight="1" x14ac:dyDescent="0.25">
      <c r="A72" s="17"/>
      <c r="B72" t="s">
        <v>3775</v>
      </c>
      <c r="C72" s="21" t="s">
        <v>277</v>
      </c>
      <c r="D72" s="21" t="s">
        <v>278</v>
      </c>
      <c r="E72" s="22" t="s">
        <v>350</v>
      </c>
      <c r="F72" s="17" t="s">
        <v>279</v>
      </c>
      <c r="G72" s="20" t="s">
        <v>2</v>
      </c>
      <c r="H72" s="22" t="s">
        <v>350</v>
      </c>
      <c r="I72" s="17" t="str">
        <f t="shared" si="2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3"/>
        <v>TLK71_B13_speciescodeterm_MOU_LookUpChec_p</v>
      </c>
      <c r="L72" s="19"/>
      <c r="N72" t="s">
        <v>884</v>
      </c>
    </row>
    <row r="73" spans="1:14" ht="15.75" customHeight="1" x14ac:dyDescent="0.25">
      <c r="A73" s="17"/>
      <c r="B73" t="s">
        <v>3776</v>
      </c>
      <c r="C73" s="21" t="s">
        <v>277</v>
      </c>
      <c r="D73" s="21" t="s">
        <v>278</v>
      </c>
      <c r="E73" s="22" t="s">
        <v>351</v>
      </c>
      <c r="F73" s="17" t="s">
        <v>279</v>
      </c>
      <c r="G73" s="20" t="s">
        <v>2</v>
      </c>
      <c r="H73" s="22" t="s">
        <v>351</v>
      </c>
      <c r="I73" s="17" t="str">
        <f t="shared" si="2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3"/>
        <v>TLK72_B13_speciescodeterm_MUL_LookUpChec_p</v>
      </c>
      <c r="L73" s="19"/>
      <c r="N73" t="s">
        <v>884</v>
      </c>
    </row>
    <row r="74" spans="1:14" ht="15.75" customHeight="1" x14ac:dyDescent="0.25">
      <c r="A74" s="17"/>
      <c r="B74" t="s">
        <v>3777</v>
      </c>
      <c r="C74" s="21" t="s">
        <v>277</v>
      </c>
      <c r="D74" s="21" t="s">
        <v>278</v>
      </c>
      <c r="E74" s="22" t="s">
        <v>352</v>
      </c>
      <c r="F74" s="17" t="s">
        <v>279</v>
      </c>
      <c r="G74" s="20" t="s">
        <v>2</v>
      </c>
      <c r="H74" s="22" t="s">
        <v>352</v>
      </c>
      <c r="I74" s="17" t="str">
        <f t="shared" si="2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3"/>
        <v>TLK73_B13_speciescodeterm_OST_LookUpChec_p</v>
      </c>
      <c r="L74" s="19"/>
      <c r="N74" t="s">
        <v>884</v>
      </c>
    </row>
    <row r="75" spans="1:14" ht="15.75" customHeight="1" x14ac:dyDescent="0.25">
      <c r="A75" s="17"/>
      <c r="B75" t="s">
        <v>3778</v>
      </c>
      <c r="C75" s="21" t="s">
        <v>277</v>
      </c>
      <c r="D75" s="21" t="s">
        <v>278</v>
      </c>
      <c r="E75" s="23" t="s">
        <v>353</v>
      </c>
      <c r="F75" s="17" t="s">
        <v>279</v>
      </c>
      <c r="G75" s="20" t="s">
        <v>2</v>
      </c>
      <c r="H75" s="23" t="s">
        <v>353</v>
      </c>
      <c r="I75" s="17" t="str">
        <f t="shared" si="2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3"/>
        <v>TLK74_B13_speciescodeterm_C17649_LookUpChec_p</v>
      </c>
      <c r="L75" s="19"/>
      <c r="N75" t="s">
        <v>884</v>
      </c>
    </row>
    <row r="76" spans="1:14" ht="15.75" customHeight="1" x14ac:dyDescent="0.25">
      <c r="A76" s="17"/>
      <c r="B76" t="s">
        <v>3779</v>
      </c>
      <c r="C76" s="21" t="s">
        <v>277</v>
      </c>
      <c r="D76" s="21" t="s">
        <v>278</v>
      </c>
      <c r="E76" s="22" t="s">
        <v>354</v>
      </c>
      <c r="F76" s="17" t="s">
        <v>279</v>
      </c>
      <c r="G76" s="20" t="s">
        <v>2</v>
      </c>
      <c r="H76" s="22" t="s">
        <v>354</v>
      </c>
      <c r="I76" s="17" t="str">
        <f t="shared" si="2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3"/>
        <v>TLK75_B13_speciescodeterm_OAM_LookUpChec_p</v>
      </c>
      <c r="L76" s="19"/>
      <c r="N76" t="s">
        <v>884</v>
      </c>
    </row>
    <row r="77" spans="1:14" ht="15.75" customHeight="1" x14ac:dyDescent="0.25">
      <c r="A77" s="17"/>
      <c r="B77" t="s">
        <v>3780</v>
      </c>
      <c r="C77" s="21" t="s">
        <v>277</v>
      </c>
      <c r="D77" s="21" t="s">
        <v>278</v>
      </c>
      <c r="E77" s="22" t="s">
        <v>355</v>
      </c>
      <c r="F77" s="17" t="s">
        <v>279</v>
      </c>
      <c r="G77" s="20" t="s">
        <v>2</v>
      </c>
      <c r="H77" s="22" t="s">
        <v>355</v>
      </c>
      <c r="I77" s="17" t="str">
        <f t="shared" si="2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3"/>
        <v>TLK76_B13_speciescodeterm_OAR_LookUpChec_p</v>
      </c>
      <c r="L77" s="19"/>
      <c r="N77" t="s">
        <v>884</v>
      </c>
    </row>
    <row r="78" spans="1:14" ht="15.75" customHeight="1" x14ac:dyDescent="0.25">
      <c r="A78" s="17"/>
      <c r="B78" t="s">
        <v>3781</v>
      </c>
      <c r="C78" s="21" t="s">
        <v>277</v>
      </c>
      <c r="D78" s="21" t="s">
        <v>278</v>
      </c>
      <c r="E78" s="22" t="s">
        <v>356</v>
      </c>
      <c r="F78" s="17" t="s">
        <v>279</v>
      </c>
      <c r="G78" s="20" t="s">
        <v>2</v>
      </c>
      <c r="H78" s="22" t="s">
        <v>356</v>
      </c>
      <c r="I78" s="17" t="str">
        <f t="shared" si="2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3"/>
        <v>TLK77_B13_speciescodeterm_OBI_LookUpChec_p</v>
      </c>
      <c r="L78" s="19"/>
      <c r="N78" t="s">
        <v>884</v>
      </c>
    </row>
    <row r="79" spans="1:14" ht="15.75" customHeight="1" x14ac:dyDescent="0.25">
      <c r="A79" s="17"/>
      <c r="B79" t="s">
        <v>3782</v>
      </c>
      <c r="C79" s="21" t="s">
        <v>277</v>
      </c>
      <c r="D79" s="21" t="s">
        <v>278</v>
      </c>
      <c r="E79" s="22" t="s">
        <v>357</v>
      </c>
      <c r="F79" s="17" t="s">
        <v>279</v>
      </c>
      <c r="G79" s="20" t="s">
        <v>2</v>
      </c>
      <c r="H79" s="22" t="s">
        <v>357</v>
      </c>
      <c r="I79" s="17" t="str">
        <f t="shared" si="2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3"/>
        <v>TLK78_B13_speciescodeterm_OBO_LookUpChec_p</v>
      </c>
      <c r="L79" s="19"/>
      <c r="N79" t="s">
        <v>884</v>
      </c>
    </row>
    <row r="80" spans="1:14" ht="15.75" customHeight="1" x14ac:dyDescent="0.25">
      <c r="A80" s="17"/>
      <c r="B80" t="s">
        <v>3783</v>
      </c>
      <c r="C80" s="21" t="s">
        <v>277</v>
      </c>
      <c r="D80" s="21" t="s">
        <v>278</v>
      </c>
      <c r="E80" s="22" t="s">
        <v>358</v>
      </c>
      <c r="F80" s="17" t="s">
        <v>279</v>
      </c>
      <c r="G80" s="20" t="s">
        <v>2</v>
      </c>
      <c r="H80" s="22" t="s">
        <v>358</v>
      </c>
      <c r="I80" s="17" t="str">
        <f t="shared" si="2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3"/>
        <v>TLK79_B13_speciescodeterm_OCA_LookUpChec_p</v>
      </c>
      <c r="L80" s="19"/>
      <c r="N80" t="s">
        <v>884</v>
      </c>
    </row>
    <row r="81" spans="1:14" ht="15.75" customHeight="1" x14ac:dyDescent="0.25">
      <c r="A81" s="17"/>
      <c r="B81" t="s">
        <v>3784</v>
      </c>
      <c r="C81" s="21" t="s">
        <v>277</v>
      </c>
      <c r="D81" s="21" t="s">
        <v>278</v>
      </c>
      <c r="E81" s="22" t="s">
        <v>359</v>
      </c>
      <c r="F81" s="17" t="s">
        <v>279</v>
      </c>
      <c r="G81" s="20" t="s">
        <v>2</v>
      </c>
      <c r="H81" s="22" t="s">
        <v>359</v>
      </c>
      <c r="I81" s="17" t="str">
        <f t="shared" si="2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3"/>
        <v>TLK80_B13_speciescodeterm_OCN_LookUpChec_p</v>
      </c>
      <c r="L81" s="19"/>
      <c r="N81" t="s">
        <v>884</v>
      </c>
    </row>
    <row r="82" spans="1:14" ht="15.75" customHeight="1" x14ac:dyDescent="0.25">
      <c r="A82" s="17"/>
      <c r="B82" t="s">
        <v>3785</v>
      </c>
      <c r="C82" s="21" t="s">
        <v>277</v>
      </c>
      <c r="D82" s="21" t="s">
        <v>278</v>
      </c>
      <c r="E82" s="22" t="s">
        <v>360</v>
      </c>
      <c r="F82" s="17" t="s">
        <v>279</v>
      </c>
      <c r="G82" s="20" t="s">
        <v>2</v>
      </c>
      <c r="H82" s="22" t="s">
        <v>360</v>
      </c>
      <c r="I82" s="17" t="str">
        <f t="shared" si="2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3"/>
        <v>TLK81_B13_speciescodeterm_OCP_LookUpChec_p</v>
      </c>
      <c r="L82" s="19"/>
      <c r="N82" t="s">
        <v>884</v>
      </c>
    </row>
    <row r="83" spans="1:14" ht="15.75" customHeight="1" x14ac:dyDescent="0.25">
      <c r="A83" s="17"/>
      <c r="B83" t="s">
        <v>3786</v>
      </c>
      <c r="C83" s="21" t="s">
        <v>277</v>
      </c>
      <c r="D83" s="21" t="s">
        <v>278</v>
      </c>
      <c r="E83" s="22" t="s">
        <v>361</v>
      </c>
      <c r="F83" s="17" t="s">
        <v>279</v>
      </c>
      <c r="G83" s="20" t="s">
        <v>2</v>
      </c>
      <c r="H83" s="22" t="s">
        <v>361</v>
      </c>
      <c r="I83" s="17" t="str">
        <f t="shared" si="2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3"/>
        <v>TLK82_B13_speciescodeterm_OCE_LookUpChec_p</v>
      </c>
      <c r="L83" s="19"/>
      <c r="N83" t="s">
        <v>884</v>
      </c>
    </row>
    <row r="84" spans="1:14" ht="15.75" customHeight="1" x14ac:dyDescent="0.25">
      <c r="A84" s="17"/>
      <c r="B84" t="s">
        <v>3787</v>
      </c>
      <c r="C84" s="21" t="s">
        <v>277</v>
      </c>
      <c r="D84" s="21" t="s">
        <v>278</v>
      </c>
      <c r="E84" s="22" t="s">
        <v>362</v>
      </c>
      <c r="F84" s="17" t="s">
        <v>279</v>
      </c>
      <c r="G84" s="20" t="s">
        <v>2</v>
      </c>
      <c r="H84" s="22" t="s">
        <v>362</v>
      </c>
      <c r="I84" s="17" t="str">
        <f t="shared" si="2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3"/>
        <v>TLK83_B13_speciescodeterm_ODE_LookUpChec_p</v>
      </c>
      <c r="L84" s="19"/>
      <c r="N84" t="s">
        <v>884</v>
      </c>
    </row>
    <row r="85" spans="1:14" ht="15.75" customHeight="1" x14ac:dyDescent="0.25">
      <c r="A85" s="17"/>
      <c r="B85" t="s">
        <v>3788</v>
      </c>
      <c r="C85" s="21" t="s">
        <v>277</v>
      </c>
      <c r="D85" s="21" t="s">
        <v>278</v>
      </c>
      <c r="E85" s="22" t="s">
        <v>363</v>
      </c>
      <c r="F85" s="17" t="s">
        <v>279</v>
      </c>
      <c r="G85" s="20" t="s">
        <v>2</v>
      </c>
      <c r="H85" s="22" t="s">
        <v>363</v>
      </c>
      <c r="I85" s="17" t="str">
        <f t="shared" si="2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3"/>
        <v>TLK84_B13_speciescodeterm_OEQ_LookUpChec_p</v>
      </c>
      <c r="L85" s="19"/>
      <c r="N85" t="s">
        <v>884</v>
      </c>
    </row>
    <row r="86" spans="1:14" ht="15.75" customHeight="1" x14ac:dyDescent="0.25">
      <c r="A86" s="17"/>
      <c r="B86" t="s">
        <v>3789</v>
      </c>
      <c r="C86" s="21" t="s">
        <v>277</v>
      </c>
      <c r="D86" s="21" t="s">
        <v>278</v>
      </c>
      <c r="E86" s="22" t="s">
        <v>364</v>
      </c>
      <c r="F86" s="17" t="s">
        <v>279</v>
      </c>
      <c r="G86" s="20" t="s">
        <v>2</v>
      </c>
      <c r="H86" s="22" t="s">
        <v>364</v>
      </c>
      <c r="I86" s="17" t="str">
        <f t="shared" si="2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3"/>
        <v>TLK85_B13_speciescodeterm_OFE_LookUpChec_p</v>
      </c>
      <c r="L86" s="19"/>
      <c r="N86" t="s">
        <v>884</v>
      </c>
    </row>
    <row r="87" spans="1:14" ht="15.75" customHeight="1" x14ac:dyDescent="0.25">
      <c r="A87" s="17"/>
      <c r="B87" t="s">
        <v>3790</v>
      </c>
      <c r="C87" s="21" t="s">
        <v>277</v>
      </c>
      <c r="D87" s="21" t="s">
        <v>278</v>
      </c>
      <c r="E87" s="22" t="s">
        <v>365</v>
      </c>
      <c r="F87" s="17" t="s">
        <v>279</v>
      </c>
      <c r="G87" s="20" t="s">
        <v>2</v>
      </c>
      <c r="H87" s="22" t="s">
        <v>365</v>
      </c>
      <c r="I87" s="17" t="str">
        <f t="shared" si="2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3"/>
        <v>TLK86_B13_speciescodeterm_OLE_LookUpChec_p</v>
      </c>
      <c r="L87" s="19"/>
      <c r="N87" t="s">
        <v>884</v>
      </c>
    </row>
    <row r="88" spans="1:14" ht="15.75" customHeight="1" x14ac:dyDescent="0.25">
      <c r="A88" s="17"/>
      <c r="B88" t="s">
        <v>3791</v>
      </c>
      <c r="C88" s="21" t="s">
        <v>277</v>
      </c>
      <c r="D88" s="21" t="s">
        <v>278</v>
      </c>
      <c r="E88" s="22" t="s">
        <v>366</v>
      </c>
      <c r="F88" s="17" t="s">
        <v>279</v>
      </c>
      <c r="G88" s="20" t="s">
        <v>2</v>
      </c>
      <c r="H88" s="22" t="s">
        <v>366</v>
      </c>
      <c r="I88" s="17" t="str">
        <f t="shared" si="2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3"/>
        <v>TLK87_B13_speciescodeterm_OMA_LookUpChec_p</v>
      </c>
      <c r="L88" s="19"/>
      <c r="N88" t="s">
        <v>884</v>
      </c>
    </row>
    <row r="89" spans="1:14" ht="15.75" customHeight="1" x14ac:dyDescent="0.25">
      <c r="A89" s="17"/>
      <c r="B89" t="s">
        <v>3792</v>
      </c>
      <c r="C89" s="21" t="s">
        <v>277</v>
      </c>
      <c r="D89" s="21" t="s">
        <v>278</v>
      </c>
      <c r="E89" s="22" t="s">
        <v>367</v>
      </c>
      <c r="F89" s="17" t="s">
        <v>279</v>
      </c>
      <c r="G89" s="20" t="s">
        <v>2</v>
      </c>
      <c r="H89" s="22" t="s">
        <v>367</v>
      </c>
      <c r="I89" s="17" t="str">
        <f t="shared" si="2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3"/>
        <v>TLK88_B13_speciescodeterm_OMM_LookUpChec_p</v>
      </c>
      <c r="L89" s="19"/>
      <c r="N89" t="s">
        <v>884</v>
      </c>
    </row>
    <row r="90" spans="1:14" ht="15.75" customHeight="1" x14ac:dyDescent="0.25">
      <c r="A90" s="17"/>
      <c r="B90" t="s">
        <v>3793</v>
      </c>
      <c r="C90" s="21" t="s">
        <v>277</v>
      </c>
      <c r="D90" s="21" t="s">
        <v>278</v>
      </c>
      <c r="E90" s="22" t="s">
        <v>368</v>
      </c>
      <c r="F90" s="17" t="s">
        <v>279</v>
      </c>
      <c r="G90" s="20" t="s">
        <v>2</v>
      </c>
      <c r="H90" s="22" t="s">
        <v>368</v>
      </c>
      <c r="I90" s="17" t="str">
        <f t="shared" si="2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3"/>
        <v>TLK89_B13_speciescodeterm_OMO_LookUpChec_p</v>
      </c>
      <c r="L90" s="19"/>
      <c r="N90" t="s">
        <v>884</v>
      </c>
    </row>
    <row r="91" spans="1:14" ht="15.75" customHeight="1" x14ac:dyDescent="0.25">
      <c r="A91" s="17"/>
      <c r="B91" t="s">
        <v>3794</v>
      </c>
      <c r="C91" s="21" t="s">
        <v>277</v>
      </c>
      <c r="D91" s="21" t="s">
        <v>278</v>
      </c>
      <c r="E91" s="22" t="s">
        <v>369</v>
      </c>
      <c r="F91" s="17" t="s">
        <v>279</v>
      </c>
      <c r="G91" s="20" t="s">
        <v>2</v>
      </c>
      <c r="H91" s="22" t="s">
        <v>369</v>
      </c>
      <c r="I91" s="17" t="str">
        <f t="shared" si="2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3"/>
        <v>TLK90_B13_speciescodeterm_OMU_LookUpChec_p</v>
      </c>
      <c r="L91" s="19"/>
      <c r="N91" t="s">
        <v>884</v>
      </c>
    </row>
    <row r="92" spans="1:14" ht="15.75" customHeight="1" x14ac:dyDescent="0.25">
      <c r="A92" s="17"/>
      <c r="B92" t="s">
        <v>3795</v>
      </c>
      <c r="C92" s="21" t="s">
        <v>277</v>
      </c>
      <c r="D92" s="21" t="s">
        <v>278</v>
      </c>
      <c r="E92" s="22" t="s">
        <v>370</v>
      </c>
      <c r="F92" s="17" t="s">
        <v>279</v>
      </c>
      <c r="G92" s="20" t="s">
        <v>2</v>
      </c>
      <c r="H92" s="22" t="s">
        <v>370</v>
      </c>
      <c r="I92" s="17" t="str">
        <f t="shared" si="2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3"/>
        <v>TLK91_B13_speciescodeterm_OVI_LookUpChec_p</v>
      </c>
      <c r="L92" s="19"/>
      <c r="N92" t="s">
        <v>884</v>
      </c>
    </row>
    <row r="93" spans="1:14" ht="15.75" customHeight="1" x14ac:dyDescent="0.25">
      <c r="A93" s="17"/>
      <c r="B93" t="s">
        <v>3796</v>
      </c>
      <c r="C93" s="21" t="s">
        <v>277</v>
      </c>
      <c r="D93" s="21" t="s">
        <v>278</v>
      </c>
      <c r="E93" s="22" t="s">
        <v>371</v>
      </c>
      <c r="F93" s="17" t="s">
        <v>279</v>
      </c>
      <c r="G93" s="20" t="s">
        <v>2</v>
      </c>
      <c r="H93" s="22" t="s">
        <v>371</v>
      </c>
      <c r="I93" s="17" t="str">
        <f t="shared" si="2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3"/>
        <v>TLK92_B13_speciescodeterm_OPO_LookUpChec_p</v>
      </c>
      <c r="L93" s="19"/>
      <c r="N93" t="s">
        <v>884</v>
      </c>
    </row>
    <row r="94" spans="1:14" ht="15.75" customHeight="1" x14ac:dyDescent="0.25">
      <c r="A94" s="17"/>
      <c r="B94" t="s">
        <v>3797</v>
      </c>
      <c r="C94" s="21" t="s">
        <v>277</v>
      </c>
      <c r="D94" s="21" t="s">
        <v>278</v>
      </c>
      <c r="E94" s="22" t="s">
        <v>372</v>
      </c>
      <c r="F94" s="17" t="s">
        <v>279</v>
      </c>
      <c r="G94" s="20" t="s">
        <v>2</v>
      </c>
      <c r="H94" s="22" t="s">
        <v>372</v>
      </c>
      <c r="I94" s="17" t="str">
        <f t="shared" si="2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3"/>
        <v>TLK93_B13_speciescodeterm_ORE_LookUpChec_p</v>
      </c>
      <c r="L94" s="19"/>
      <c r="N94" t="s">
        <v>884</v>
      </c>
    </row>
    <row r="95" spans="1:14" ht="15.75" customHeight="1" x14ac:dyDescent="0.25">
      <c r="A95" s="17"/>
      <c r="B95" t="s">
        <v>3798</v>
      </c>
      <c r="C95" s="21" t="s">
        <v>277</v>
      </c>
      <c r="D95" s="21" t="s">
        <v>278</v>
      </c>
      <c r="E95" s="22" t="s">
        <v>373</v>
      </c>
      <c r="F95" s="17" t="s">
        <v>279</v>
      </c>
      <c r="G95" s="20" t="s">
        <v>2</v>
      </c>
      <c r="H95" s="22" t="s">
        <v>373</v>
      </c>
      <c r="I95" s="17" t="str">
        <f t="shared" si="2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3"/>
        <v>TLK94_B13_speciescodeterm_ORO_LookUpChec_p</v>
      </c>
      <c r="L95" s="19"/>
      <c r="N95" t="s">
        <v>884</v>
      </c>
    </row>
    <row r="96" spans="1:14" ht="15.75" customHeight="1" x14ac:dyDescent="0.25">
      <c r="A96" s="17"/>
      <c r="B96" t="s">
        <v>3799</v>
      </c>
      <c r="C96" s="21" t="s">
        <v>277</v>
      </c>
      <c r="D96" s="21" t="s">
        <v>278</v>
      </c>
      <c r="E96" s="22" t="s">
        <v>374</v>
      </c>
      <c r="F96" s="17" t="s">
        <v>279</v>
      </c>
      <c r="G96" s="20" t="s">
        <v>2</v>
      </c>
      <c r="H96" s="22" t="s">
        <v>374</v>
      </c>
      <c r="I96" s="17" t="str">
        <f t="shared" si="2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3"/>
        <v>TLK95_B13_speciescodeterm_OWL_LookUpChec_p</v>
      </c>
      <c r="L96" s="19"/>
      <c r="N96" t="s">
        <v>884</v>
      </c>
    </row>
    <row r="97" spans="1:14" ht="15.75" customHeight="1" x14ac:dyDescent="0.25">
      <c r="A97" s="17"/>
      <c r="B97" t="s">
        <v>3800</v>
      </c>
      <c r="C97" s="21" t="s">
        <v>277</v>
      </c>
      <c r="D97" s="21" t="s">
        <v>278</v>
      </c>
      <c r="E97" s="22" t="s">
        <v>375</v>
      </c>
      <c r="F97" s="17" t="s">
        <v>279</v>
      </c>
      <c r="G97" s="20" t="s">
        <v>2</v>
      </c>
      <c r="H97" s="22" t="s">
        <v>375</v>
      </c>
      <c r="I97" s="17" t="str">
        <f t="shared" si="2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3"/>
        <v>TLK96_B13_speciescodeterm_PAN_LookUpChec_p</v>
      </c>
      <c r="L97" s="19"/>
      <c r="N97" t="s">
        <v>884</v>
      </c>
    </row>
    <row r="98" spans="1:14" ht="15.75" customHeight="1" x14ac:dyDescent="0.25">
      <c r="A98" s="17"/>
      <c r="B98" t="s">
        <v>3801</v>
      </c>
      <c r="C98" s="21" t="s">
        <v>277</v>
      </c>
      <c r="D98" s="21" t="s">
        <v>278</v>
      </c>
      <c r="E98" s="22" t="s">
        <v>376</v>
      </c>
      <c r="F98" s="17" t="s">
        <v>279</v>
      </c>
      <c r="G98" s="20" t="s">
        <v>2</v>
      </c>
      <c r="H98" s="22" t="s">
        <v>376</v>
      </c>
      <c r="I98" s="17" t="str">
        <f t="shared" si="2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3"/>
        <v>TLK97_B13_speciescodeterm_PAR_LookUpChec_p</v>
      </c>
      <c r="L98" s="19"/>
      <c r="N98" t="s">
        <v>884</v>
      </c>
    </row>
    <row r="99" spans="1:14" ht="15.75" customHeight="1" x14ac:dyDescent="0.25">
      <c r="A99" s="17"/>
      <c r="B99" t="s">
        <v>3802</v>
      </c>
      <c r="C99" s="21" t="s">
        <v>277</v>
      </c>
      <c r="D99" s="21" t="s">
        <v>278</v>
      </c>
      <c r="E99" s="22" t="s">
        <v>377</v>
      </c>
      <c r="F99" s="17" t="s">
        <v>279</v>
      </c>
      <c r="G99" s="20" t="s">
        <v>2</v>
      </c>
      <c r="H99" s="22" t="s">
        <v>377</v>
      </c>
      <c r="I99" s="17" t="str">
        <f t="shared" si="2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3"/>
        <v>TLK98_B13_speciescodeterm_PRR_LookUpChec_p</v>
      </c>
      <c r="L99" s="19"/>
      <c r="N99" t="s">
        <v>884</v>
      </c>
    </row>
    <row r="100" spans="1:14" ht="15.75" customHeight="1" x14ac:dyDescent="0.25">
      <c r="A100" s="17"/>
      <c r="B100" t="s">
        <v>3803</v>
      </c>
      <c r="C100" s="21" t="s">
        <v>277</v>
      </c>
      <c r="D100" s="21" t="s">
        <v>278</v>
      </c>
      <c r="E100" s="22" t="s">
        <v>378</v>
      </c>
      <c r="F100" s="17" t="s">
        <v>279</v>
      </c>
      <c r="G100" s="20" t="s">
        <v>2</v>
      </c>
      <c r="H100" s="22" t="s">
        <v>378</v>
      </c>
      <c r="I100" s="17" t="str">
        <f t="shared" si="2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3"/>
        <v>TLK99_B13_speciescodeterm_PRT_LookUpChec_p</v>
      </c>
      <c r="L100" s="19"/>
      <c r="N100" t="s">
        <v>884</v>
      </c>
    </row>
    <row r="101" spans="1:14" ht="15.75" customHeight="1" x14ac:dyDescent="0.25">
      <c r="A101" s="17"/>
      <c r="B101" t="s">
        <v>3804</v>
      </c>
      <c r="C101" s="21" t="s">
        <v>277</v>
      </c>
      <c r="D101" s="21" t="s">
        <v>278</v>
      </c>
      <c r="E101" s="22" t="s">
        <v>379</v>
      </c>
      <c r="F101" s="17" t="s">
        <v>279</v>
      </c>
      <c r="G101" s="20" t="s">
        <v>2</v>
      </c>
      <c r="H101" s="22" t="s">
        <v>379</v>
      </c>
      <c r="I101" s="17" t="str">
        <f t="shared" si="2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3"/>
        <v>TLK100_B13_speciescodeterm_PER_LookUpChec_p</v>
      </c>
      <c r="L101" s="19"/>
      <c r="N101" t="s">
        <v>884</v>
      </c>
    </row>
    <row r="102" spans="1:14" ht="15.75" customHeight="1" x14ac:dyDescent="0.25">
      <c r="A102" s="17"/>
      <c r="B102" t="s">
        <v>3805</v>
      </c>
      <c r="C102" s="21" t="s">
        <v>277</v>
      </c>
      <c r="D102" s="21" t="s">
        <v>278</v>
      </c>
      <c r="E102" s="22" t="s">
        <v>380</v>
      </c>
      <c r="F102" s="17" t="s">
        <v>279</v>
      </c>
      <c r="G102" s="20" t="s">
        <v>2</v>
      </c>
      <c r="H102" s="22" t="s">
        <v>380</v>
      </c>
      <c r="I102" s="17" t="str">
        <f t="shared" si="2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3"/>
        <v>TLK101_B13_speciescodeterm_PHE_LookUpChec_p</v>
      </c>
      <c r="L102" s="19"/>
      <c r="N102" t="s">
        <v>884</v>
      </c>
    </row>
    <row r="103" spans="1:14" ht="15.75" customHeight="1" x14ac:dyDescent="0.25">
      <c r="A103" s="17"/>
      <c r="B103" t="s">
        <v>3806</v>
      </c>
      <c r="C103" s="21" t="s">
        <v>277</v>
      </c>
      <c r="D103" s="21" t="s">
        <v>278</v>
      </c>
      <c r="E103" s="22" t="s">
        <v>381</v>
      </c>
      <c r="F103" s="17" t="s">
        <v>279</v>
      </c>
      <c r="G103" s="20" t="s">
        <v>2</v>
      </c>
      <c r="H103" s="22" t="s">
        <v>381</v>
      </c>
      <c r="I103" s="17" t="str">
        <f t="shared" si="2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3"/>
        <v>TLK102_B13_speciescodeterm_PIG_LookUpChec_p</v>
      </c>
      <c r="L103" s="19"/>
      <c r="N103" t="s">
        <v>884</v>
      </c>
    </row>
    <row r="104" spans="1:14" ht="15.75" customHeight="1" x14ac:dyDescent="0.25">
      <c r="A104" s="17"/>
      <c r="B104" t="s">
        <v>3807</v>
      </c>
      <c r="C104" s="21" t="s">
        <v>277</v>
      </c>
      <c r="D104" s="21" t="s">
        <v>278</v>
      </c>
      <c r="E104" s="22" t="s">
        <v>382</v>
      </c>
      <c r="F104" s="17" t="s">
        <v>279</v>
      </c>
      <c r="G104" s="20" t="s">
        <v>2</v>
      </c>
      <c r="H104" s="22" t="s">
        <v>382</v>
      </c>
      <c r="I104" s="17" t="str">
        <f t="shared" si="2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3"/>
        <v>TLK103_B13_speciescodeterm_PGE_LookUpChec_p</v>
      </c>
      <c r="L104" s="19"/>
      <c r="N104" t="s">
        <v>884</v>
      </c>
    </row>
    <row r="105" spans="1:14" ht="15.75" customHeight="1" x14ac:dyDescent="0.25">
      <c r="A105" s="17"/>
      <c r="B105" t="s">
        <v>3808</v>
      </c>
      <c r="C105" s="21" t="s">
        <v>277</v>
      </c>
      <c r="D105" s="21" t="s">
        <v>278</v>
      </c>
      <c r="E105" s="22" t="s">
        <v>383</v>
      </c>
      <c r="F105" s="17" t="s">
        <v>279</v>
      </c>
      <c r="G105" s="20" t="s">
        <v>2</v>
      </c>
      <c r="H105" s="22" t="s">
        <v>383</v>
      </c>
      <c r="I105" s="17" t="str">
        <f t="shared" si="2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3"/>
        <v>TLK104_B13_speciescodeterm_PRI_LookUpChec_p</v>
      </c>
      <c r="L105" s="19"/>
      <c r="N105" t="s">
        <v>884</v>
      </c>
    </row>
    <row r="106" spans="1:14" ht="15.75" customHeight="1" x14ac:dyDescent="0.25">
      <c r="A106" s="17"/>
      <c r="B106" t="s">
        <v>3809</v>
      </c>
      <c r="C106" s="21" t="s">
        <v>277</v>
      </c>
      <c r="D106" s="21" t="s">
        <v>278</v>
      </c>
      <c r="E106" s="22" t="s">
        <v>384</v>
      </c>
      <c r="F106" s="17" t="s">
        <v>279</v>
      </c>
      <c r="G106" s="20" t="s">
        <v>2</v>
      </c>
      <c r="H106" s="22" t="s">
        <v>384</v>
      </c>
      <c r="I106" s="17" t="str">
        <f t="shared" si="2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3"/>
        <v>TLK105_B13_speciescodeterm_PRO_LookUpChec_p</v>
      </c>
      <c r="L106" s="19"/>
      <c r="N106" t="s">
        <v>884</v>
      </c>
    </row>
    <row r="107" spans="1:14" ht="15.75" customHeight="1" x14ac:dyDescent="0.25">
      <c r="A107" s="17"/>
      <c r="B107" t="s">
        <v>3810</v>
      </c>
      <c r="C107" s="21" t="s">
        <v>277</v>
      </c>
      <c r="D107" s="21" t="s">
        <v>278</v>
      </c>
      <c r="E107" s="22" t="s">
        <v>385</v>
      </c>
      <c r="F107" s="17" t="s">
        <v>279</v>
      </c>
      <c r="G107" s="20" t="s">
        <v>2</v>
      </c>
      <c r="H107" s="22" t="s">
        <v>385</v>
      </c>
      <c r="I107" s="17" t="str">
        <f t="shared" si="2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3"/>
        <v>TLK106_B13_speciescodeterm_QUA_LookUpChec_p</v>
      </c>
      <c r="L107" s="19"/>
      <c r="N107" t="s">
        <v>884</v>
      </c>
    </row>
    <row r="108" spans="1:14" ht="15.75" customHeight="1" x14ac:dyDescent="0.25">
      <c r="A108" s="17"/>
      <c r="B108" t="s">
        <v>3811</v>
      </c>
      <c r="C108" s="21" t="s">
        <v>277</v>
      </c>
      <c r="D108" s="21" t="s">
        <v>278</v>
      </c>
      <c r="E108" s="22" t="s">
        <v>386</v>
      </c>
      <c r="F108" s="17" t="s">
        <v>279</v>
      </c>
      <c r="G108" s="20" t="s">
        <v>2</v>
      </c>
      <c r="H108" s="22" t="s">
        <v>386</v>
      </c>
      <c r="I108" s="17" t="str">
        <f t="shared" si="2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3"/>
        <v>TLK107_B13_speciescodeterm_RAB_LookUpChec_p</v>
      </c>
      <c r="L108" s="19"/>
      <c r="N108" t="s">
        <v>884</v>
      </c>
    </row>
    <row r="109" spans="1:14" ht="15.75" customHeight="1" x14ac:dyDescent="0.25">
      <c r="A109" s="17"/>
      <c r="B109" t="s">
        <v>3812</v>
      </c>
      <c r="C109" s="21" t="s">
        <v>277</v>
      </c>
      <c r="D109" s="21" t="s">
        <v>278</v>
      </c>
      <c r="E109" s="22" t="s">
        <v>387</v>
      </c>
      <c r="F109" s="17" t="s">
        <v>279</v>
      </c>
      <c r="G109" s="20" t="s">
        <v>2</v>
      </c>
      <c r="H109" s="22" t="s">
        <v>387</v>
      </c>
      <c r="I109" s="17" t="str">
        <f t="shared" si="2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3"/>
        <v>TLK108_B13_speciescodeterm_RCC_LookUpChec_p</v>
      </c>
      <c r="L109" s="19"/>
      <c r="N109" t="s">
        <v>884</v>
      </c>
    </row>
    <row r="110" spans="1:14" ht="15.75" customHeight="1" x14ac:dyDescent="0.25">
      <c r="A110" s="17"/>
      <c r="B110" t="s">
        <v>3813</v>
      </c>
      <c r="C110" s="21" t="s">
        <v>277</v>
      </c>
      <c r="D110" s="21" t="s">
        <v>278</v>
      </c>
      <c r="E110" s="22" t="s">
        <v>388</v>
      </c>
      <c r="F110" s="17" t="s">
        <v>279</v>
      </c>
      <c r="G110" s="20" t="s">
        <v>2</v>
      </c>
      <c r="H110" s="22" t="s">
        <v>388</v>
      </c>
      <c r="I110" s="17" t="str">
        <f t="shared" si="2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3"/>
        <v>TLK109_B13_speciescodeterm_RAC_LookUpChec_p</v>
      </c>
      <c r="L110" s="19"/>
      <c r="N110" t="s">
        <v>884</v>
      </c>
    </row>
    <row r="111" spans="1:14" ht="15.75" customHeight="1" x14ac:dyDescent="0.25">
      <c r="A111" s="17"/>
      <c r="B111" t="s">
        <v>3814</v>
      </c>
      <c r="C111" s="21" t="s">
        <v>277</v>
      </c>
      <c r="D111" s="21" t="s">
        <v>278</v>
      </c>
      <c r="E111" s="22" t="s">
        <v>389</v>
      </c>
      <c r="F111" s="17" t="s">
        <v>279</v>
      </c>
      <c r="G111" s="20" t="s">
        <v>2</v>
      </c>
      <c r="H111" s="22" t="s">
        <v>389</v>
      </c>
      <c r="I111" s="17" t="str">
        <f t="shared" si="2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3"/>
        <v>TLK110_B13_speciescodeterm_RAT_LookUpChec_p</v>
      </c>
      <c r="L111" s="19"/>
      <c r="N111" t="s">
        <v>884</v>
      </c>
    </row>
    <row r="112" spans="1:14" ht="15.75" customHeight="1" x14ac:dyDescent="0.25">
      <c r="A112" s="17"/>
      <c r="B112" t="s">
        <v>3815</v>
      </c>
      <c r="C112" s="21" t="s">
        <v>277</v>
      </c>
      <c r="D112" s="21" t="s">
        <v>278</v>
      </c>
      <c r="E112" s="22" t="s">
        <v>390</v>
      </c>
      <c r="F112" s="17" t="s">
        <v>279</v>
      </c>
      <c r="G112" s="20" t="s">
        <v>2</v>
      </c>
      <c r="H112" s="22" t="s">
        <v>390</v>
      </c>
      <c r="I112" s="17" t="str">
        <f t="shared" si="2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3"/>
        <v>TLK111_B13_speciescodeterm_RED_LookUpChec_p</v>
      </c>
      <c r="L112" s="19"/>
      <c r="N112" t="s">
        <v>884</v>
      </c>
    </row>
    <row r="113" spans="1:14" ht="15.75" customHeight="1" x14ac:dyDescent="0.25">
      <c r="A113" s="17"/>
      <c r="B113" t="s">
        <v>3816</v>
      </c>
      <c r="C113" s="21" t="s">
        <v>277</v>
      </c>
      <c r="D113" s="21" t="s">
        <v>278</v>
      </c>
      <c r="E113" s="22" t="s">
        <v>391</v>
      </c>
      <c r="F113" s="17" t="s">
        <v>279</v>
      </c>
      <c r="G113" s="20" t="s">
        <v>2</v>
      </c>
      <c r="H113" s="22" t="s">
        <v>391</v>
      </c>
      <c r="I113" s="17" t="str">
        <f t="shared" si="2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3"/>
        <v>TLK112_B13_speciescodeterm_REI_LookUpChec_p</v>
      </c>
      <c r="L113" s="19"/>
      <c r="N113" t="s">
        <v>884</v>
      </c>
    </row>
    <row r="114" spans="1:14" ht="15.75" customHeight="1" x14ac:dyDescent="0.25">
      <c r="A114" s="17"/>
      <c r="B114" t="s">
        <v>3817</v>
      </c>
      <c r="C114" s="21" t="s">
        <v>277</v>
      </c>
      <c r="D114" s="21" t="s">
        <v>278</v>
      </c>
      <c r="E114" s="22" t="s">
        <v>392</v>
      </c>
      <c r="F114" s="17" t="s">
        <v>279</v>
      </c>
      <c r="G114" s="20" t="s">
        <v>2</v>
      </c>
      <c r="H114" s="22" t="s">
        <v>392</v>
      </c>
      <c r="I114" s="17" t="str">
        <f t="shared" si="2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3"/>
        <v>TLK113_B13_speciescodeterm_ROE_LookUpChec_p</v>
      </c>
      <c r="L114" s="19"/>
      <c r="N114" t="s">
        <v>884</v>
      </c>
    </row>
    <row r="115" spans="1:14" ht="15.75" customHeight="1" x14ac:dyDescent="0.25">
      <c r="A115" s="17"/>
      <c r="B115" t="s">
        <v>3818</v>
      </c>
      <c r="C115" s="21" t="s">
        <v>277</v>
      </c>
      <c r="D115" s="21" t="s">
        <v>278</v>
      </c>
      <c r="E115" s="22" t="s">
        <v>393</v>
      </c>
      <c r="F115" s="17" t="s">
        <v>279</v>
      </c>
      <c r="G115" s="20" t="s">
        <v>2</v>
      </c>
      <c r="H115" s="22" t="s">
        <v>393</v>
      </c>
      <c r="I115" s="17" t="str">
        <f t="shared" si="2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3"/>
        <v>TLK114_B13_speciescodeterm_SHE_LookUpChec_p</v>
      </c>
      <c r="L115" s="19"/>
      <c r="N115" t="s">
        <v>884</v>
      </c>
    </row>
    <row r="116" spans="1:14" ht="15.75" customHeight="1" x14ac:dyDescent="0.25">
      <c r="A116" s="17"/>
      <c r="B116" t="s">
        <v>3819</v>
      </c>
      <c r="C116" s="21" t="s">
        <v>277</v>
      </c>
      <c r="D116" s="21" t="s">
        <v>278</v>
      </c>
      <c r="E116" s="22" t="s">
        <v>394</v>
      </c>
      <c r="F116" s="17" t="s">
        <v>279</v>
      </c>
      <c r="G116" s="20" t="s">
        <v>2</v>
      </c>
      <c r="H116" s="22" t="s">
        <v>394</v>
      </c>
      <c r="I116" s="17" t="str">
        <f t="shared" si="2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3"/>
        <v>TLK115_B13_speciescodeterm_SKU_LookUpChec_p</v>
      </c>
      <c r="L116" s="19"/>
      <c r="N116" t="s">
        <v>884</v>
      </c>
    </row>
    <row r="117" spans="1:14" ht="15.75" customHeight="1" x14ac:dyDescent="0.25">
      <c r="A117" s="17"/>
      <c r="B117" t="s">
        <v>3820</v>
      </c>
      <c r="C117" s="21" t="s">
        <v>277</v>
      </c>
      <c r="D117" s="21" t="s">
        <v>278</v>
      </c>
      <c r="E117" s="22" t="s">
        <v>395</v>
      </c>
      <c r="F117" s="17" t="s">
        <v>279</v>
      </c>
      <c r="G117" s="20" t="s">
        <v>2</v>
      </c>
      <c r="H117" s="22" t="s">
        <v>395</v>
      </c>
      <c r="I117" s="17" t="str">
        <f t="shared" si="2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3"/>
        <v>TLK116_B13_speciescodeterm_SNA_LookUpChec_p</v>
      </c>
      <c r="L117" s="19"/>
      <c r="N117" t="s">
        <v>884</v>
      </c>
    </row>
    <row r="118" spans="1:14" ht="15.75" customHeight="1" x14ac:dyDescent="0.25">
      <c r="A118" s="17"/>
      <c r="B118" t="s">
        <v>3821</v>
      </c>
      <c r="C118" s="21" t="s">
        <v>277</v>
      </c>
      <c r="D118" s="21" t="s">
        <v>278</v>
      </c>
      <c r="E118" s="22" t="s">
        <v>396</v>
      </c>
      <c r="F118" s="17" t="s">
        <v>279</v>
      </c>
      <c r="G118" s="20" t="s">
        <v>2</v>
      </c>
      <c r="H118" s="22" t="s">
        <v>396</v>
      </c>
      <c r="I118" s="17" t="str">
        <f t="shared" si="2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3"/>
        <v>TLK117_B13_speciescodeterm_SNI_LookUpChec_p</v>
      </c>
      <c r="L118" s="19"/>
      <c r="N118" t="s">
        <v>884</v>
      </c>
    </row>
    <row r="119" spans="1:14" ht="15.75" customHeight="1" x14ac:dyDescent="0.25">
      <c r="A119" s="17"/>
      <c r="B119" t="s">
        <v>3822</v>
      </c>
      <c r="C119" s="21" t="s">
        <v>277</v>
      </c>
      <c r="D119" s="21" t="s">
        <v>278</v>
      </c>
      <c r="E119" s="22" t="s">
        <v>397</v>
      </c>
      <c r="F119" s="17" t="s">
        <v>279</v>
      </c>
      <c r="G119" s="20" t="s">
        <v>2</v>
      </c>
      <c r="H119" s="22" t="s">
        <v>397</v>
      </c>
      <c r="I119" s="17" t="str">
        <f t="shared" si="2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3"/>
        <v>TLK118_B13_speciescodeterm_SPA_LookUpChec_p</v>
      </c>
      <c r="L119" s="19"/>
      <c r="N119" t="s">
        <v>884</v>
      </c>
    </row>
    <row r="120" spans="1:14" ht="15.75" customHeight="1" x14ac:dyDescent="0.25">
      <c r="A120" s="17"/>
      <c r="B120" t="s">
        <v>3823</v>
      </c>
      <c r="C120" s="21" t="s">
        <v>277</v>
      </c>
      <c r="D120" s="21" t="s">
        <v>278</v>
      </c>
      <c r="E120" s="22" t="s">
        <v>398</v>
      </c>
      <c r="F120" s="17" t="s">
        <v>279</v>
      </c>
      <c r="G120" s="20" t="s">
        <v>2</v>
      </c>
      <c r="H120" s="22" t="s">
        <v>398</v>
      </c>
      <c r="I120" s="17" t="str">
        <f t="shared" si="2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3"/>
        <v>TLK119_B13_speciescodeterm_SPI_LookUpChec_p</v>
      </c>
      <c r="L120" s="19"/>
      <c r="N120" t="s">
        <v>884</v>
      </c>
    </row>
    <row r="121" spans="1:14" ht="15.75" customHeight="1" x14ac:dyDescent="0.25">
      <c r="A121" s="17"/>
      <c r="B121" t="s">
        <v>3824</v>
      </c>
      <c r="C121" s="21" t="s">
        <v>277</v>
      </c>
      <c r="D121" s="21" t="s">
        <v>278</v>
      </c>
      <c r="E121" s="22" t="s">
        <v>399</v>
      </c>
      <c r="F121" s="17" t="s">
        <v>279</v>
      </c>
      <c r="G121" s="20" t="s">
        <v>2</v>
      </c>
      <c r="H121" s="22" t="s">
        <v>399</v>
      </c>
      <c r="I121" s="17" t="str">
        <f t="shared" si="2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3"/>
        <v>TLK120_B13_speciescodeterm_SQU_LookUpChec_p</v>
      </c>
      <c r="L121" s="19"/>
      <c r="N121" t="s">
        <v>884</v>
      </c>
    </row>
    <row r="122" spans="1:14" ht="15.75" customHeight="1" x14ac:dyDescent="0.25">
      <c r="A122" s="17"/>
      <c r="B122" t="s">
        <v>3825</v>
      </c>
      <c r="C122" s="21" t="s">
        <v>277</v>
      </c>
      <c r="D122" s="21" t="s">
        <v>278</v>
      </c>
      <c r="E122" s="22" t="s">
        <v>400</v>
      </c>
      <c r="F122" s="17" t="s">
        <v>279</v>
      </c>
      <c r="G122" s="20" t="s">
        <v>2</v>
      </c>
      <c r="H122" s="22" t="s">
        <v>400</v>
      </c>
      <c r="I122" s="17" t="str">
        <f t="shared" si="2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3"/>
        <v>TLK121_B13_speciescodeterm_STA_LookUpChec_p</v>
      </c>
      <c r="L122" s="19"/>
      <c r="N122" t="s">
        <v>884</v>
      </c>
    </row>
    <row r="123" spans="1:14" ht="15.75" customHeight="1" x14ac:dyDescent="0.25">
      <c r="A123" s="17"/>
      <c r="B123" t="s">
        <v>3826</v>
      </c>
      <c r="C123" s="21" t="s">
        <v>277</v>
      </c>
      <c r="D123" s="21" t="s">
        <v>278</v>
      </c>
      <c r="E123" s="22" t="s">
        <v>401</v>
      </c>
      <c r="F123" s="17" t="s">
        <v>279</v>
      </c>
      <c r="G123" s="20" t="s">
        <v>2</v>
      </c>
      <c r="H123" s="22" t="s">
        <v>401</v>
      </c>
      <c r="I123" s="17" t="str">
        <f t="shared" si="2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3"/>
        <v>TLK122_B13_speciescodeterm_SWA_LookUpChec_p</v>
      </c>
      <c r="L123" s="19"/>
      <c r="N123" t="s">
        <v>884</v>
      </c>
    </row>
    <row r="124" spans="1:14" ht="15.75" customHeight="1" x14ac:dyDescent="0.25">
      <c r="A124" s="17"/>
      <c r="B124" t="s">
        <v>3827</v>
      </c>
      <c r="C124" s="21" t="s">
        <v>277</v>
      </c>
      <c r="D124" s="21" t="s">
        <v>278</v>
      </c>
      <c r="E124" s="22" t="s">
        <v>402</v>
      </c>
      <c r="F124" s="17" t="s">
        <v>279</v>
      </c>
      <c r="G124" s="20" t="s">
        <v>2</v>
      </c>
      <c r="H124" s="22" t="s">
        <v>402</v>
      </c>
      <c r="I124" s="17" t="str">
        <f t="shared" si="2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3"/>
        <v>TLK123_B13_speciescodeterm_TIG_LookUpChec_p</v>
      </c>
      <c r="L124" s="19"/>
      <c r="N124" t="s">
        <v>884</v>
      </c>
    </row>
    <row r="125" spans="1:14" ht="15.75" customHeight="1" x14ac:dyDescent="0.25">
      <c r="A125" s="17"/>
      <c r="B125" t="s">
        <v>3828</v>
      </c>
      <c r="C125" s="21" t="s">
        <v>277</v>
      </c>
      <c r="D125" s="21" t="s">
        <v>278</v>
      </c>
      <c r="E125" s="22" t="s">
        <v>403</v>
      </c>
      <c r="F125" s="17" t="s">
        <v>279</v>
      </c>
      <c r="G125" s="20" t="s">
        <v>2</v>
      </c>
      <c r="H125" s="22" t="s">
        <v>403</v>
      </c>
      <c r="I125" s="17" t="str">
        <f t="shared" si="2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3"/>
        <v>TLK124_B13_speciescodeterm_TOR_LookUpChec_p</v>
      </c>
      <c r="L125" s="19"/>
      <c r="N125" t="s">
        <v>884</v>
      </c>
    </row>
    <row r="126" spans="1:14" ht="15.75" customHeight="1" x14ac:dyDescent="0.25">
      <c r="A126" s="17"/>
      <c r="B126" t="s">
        <v>3829</v>
      </c>
      <c r="C126" s="21" t="s">
        <v>277</v>
      </c>
      <c r="D126" s="21" t="s">
        <v>278</v>
      </c>
      <c r="E126" s="22" t="s">
        <v>404</v>
      </c>
      <c r="F126" s="17" t="s">
        <v>279</v>
      </c>
      <c r="G126" s="20" t="s">
        <v>2</v>
      </c>
      <c r="H126" s="22" t="s">
        <v>404</v>
      </c>
      <c r="I126" s="17" t="str">
        <f t="shared" si="2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3"/>
        <v>TLK125_B13_speciescodeterm_TSU_LookUpChec_p</v>
      </c>
      <c r="L126" s="19"/>
      <c r="N126" t="s">
        <v>884</v>
      </c>
    </row>
    <row r="127" spans="1:14" ht="15.75" customHeight="1" x14ac:dyDescent="0.25">
      <c r="A127" s="17"/>
      <c r="B127" t="s">
        <v>3830</v>
      </c>
      <c r="C127" s="21" t="s">
        <v>277</v>
      </c>
      <c r="D127" s="21" t="s">
        <v>278</v>
      </c>
      <c r="E127" s="22" t="s">
        <v>405</v>
      </c>
      <c r="F127" s="17" t="s">
        <v>279</v>
      </c>
      <c r="G127" s="20" t="s">
        <v>2</v>
      </c>
      <c r="H127" s="22" t="s">
        <v>405</v>
      </c>
      <c r="I127" s="17" t="str">
        <f t="shared" si="2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3"/>
        <v>TLK126_B13_speciescodeterm_TUR_LookUpChec_p</v>
      </c>
      <c r="L127" s="19"/>
      <c r="N127" t="s">
        <v>884</v>
      </c>
    </row>
    <row r="128" spans="1:14" ht="15.75" customHeight="1" x14ac:dyDescent="0.25">
      <c r="A128" s="17"/>
      <c r="B128" t="s">
        <v>3831</v>
      </c>
      <c r="C128" s="21" t="s">
        <v>277</v>
      </c>
      <c r="D128" s="21" t="s">
        <v>278</v>
      </c>
      <c r="E128" s="22" t="s">
        <v>406</v>
      </c>
      <c r="F128" s="17" t="s">
        <v>279</v>
      </c>
      <c r="G128" s="20" t="s">
        <v>2</v>
      </c>
      <c r="H128" s="22" t="s">
        <v>406</v>
      </c>
      <c r="I128" s="17" t="str">
        <f t="shared" si="2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3"/>
        <v>TLK127_B13_speciescodeterm_TRT_LookUpChec_p</v>
      </c>
      <c r="L128" s="19"/>
      <c r="N128" t="s">
        <v>884</v>
      </c>
    </row>
    <row r="129" spans="1:14" ht="15.75" customHeight="1" x14ac:dyDescent="0.25">
      <c r="A129" s="17"/>
      <c r="B129" t="s">
        <v>3832</v>
      </c>
      <c r="C129" s="21" t="s">
        <v>277</v>
      </c>
      <c r="D129" s="21" t="s">
        <v>278</v>
      </c>
      <c r="E129" s="22" t="s">
        <v>407</v>
      </c>
      <c r="F129" s="17" t="s">
        <v>279</v>
      </c>
      <c r="G129" s="20" t="s">
        <v>2</v>
      </c>
      <c r="H129" s="22" t="s">
        <v>407</v>
      </c>
      <c r="I129" s="17" t="str">
        <f t="shared" si="2"/>
        <v>{"xpath":[{ "field":"/MCCI_IN200100UV01/PORR_IN049006UV/controlActProcess/subject/investigationEvent/component/adverseEventAssessment/subject1/primaryRole/player2/code/@code","value":"TDO"}]}</v>
      </c>
      <c r="J129" s="7" t="str">
        <f t="shared" si="3"/>
        <v>TLK128_B13_speciescodeterm_TDO_LookUpChec_p</v>
      </c>
      <c r="L129" s="19"/>
      <c r="N129" t="s">
        <v>884</v>
      </c>
    </row>
    <row r="130" spans="1:14" ht="15.75" customHeight="1" x14ac:dyDescent="0.25">
      <c r="A130" s="17"/>
      <c r="B130" t="s">
        <v>3833</v>
      </c>
      <c r="C130" s="21" t="s">
        <v>277</v>
      </c>
      <c r="D130" s="21" t="s">
        <v>278</v>
      </c>
      <c r="E130" s="22" t="s">
        <v>408</v>
      </c>
      <c r="F130" s="17" t="s">
        <v>279</v>
      </c>
      <c r="G130" s="20" t="s">
        <v>2</v>
      </c>
      <c r="H130" s="22" t="s">
        <v>408</v>
      </c>
      <c r="I130" s="17" t="str">
        <f t="shared" si="2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3"/>
        <v>TLK129_B13_speciescodeterm_VOL_LookUpChec_p</v>
      </c>
      <c r="L130" s="19"/>
      <c r="N130" t="s">
        <v>884</v>
      </c>
    </row>
    <row r="131" spans="1:14" ht="15.75" customHeight="1" x14ac:dyDescent="0.25">
      <c r="A131" s="17"/>
      <c r="B131" t="s">
        <v>3834</v>
      </c>
      <c r="C131" s="21" t="s">
        <v>277</v>
      </c>
      <c r="D131" s="21" t="s">
        <v>278</v>
      </c>
      <c r="E131" s="22" t="s">
        <v>409</v>
      </c>
      <c r="F131" s="17" t="s">
        <v>279</v>
      </c>
      <c r="G131" s="20" t="s">
        <v>2</v>
      </c>
      <c r="H131" s="22" t="s">
        <v>409</v>
      </c>
      <c r="I131" s="17" t="str">
        <f t="shared" ref="I131:I138" si="4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ref="J131:J194" si="5">CONCATENATE(B131,"_",C131,"_",D131,"_",E131,"_",F131,"_",G131)</f>
        <v>TLK130_B13_speciescodeterm_WHA_LookUpChec_p</v>
      </c>
      <c r="L131" s="19"/>
      <c r="N131" t="s">
        <v>884</v>
      </c>
    </row>
    <row r="132" spans="1:14" ht="15.75" customHeight="1" x14ac:dyDescent="0.25">
      <c r="A132" s="17"/>
      <c r="B132" t="s">
        <v>3835</v>
      </c>
      <c r="C132" s="21" t="s">
        <v>277</v>
      </c>
      <c r="D132" s="21" t="s">
        <v>278</v>
      </c>
      <c r="E132" s="22" t="s">
        <v>410</v>
      </c>
      <c r="F132" s="17" t="s">
        <v>279</v>
      </c>
      <c r="G132" s="20" t="s">
        <v>2</v>
      </c>
      <c r="H132" s="22" t="s">
        <v>410</v>
      </c>
      <c r="I132" s="17" t="str">
        <f t="shared" si="4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5"/>
        <v>TLK131_B13_speciescodeterm_WTD_LookUpChec_p</v>
      </c>
      <c r="L132" s="19"/>
      <c r="N132" t="s">
        <v>884</v>
      </c>
    </row>
    <row r="133" spans="1:14" ht="15.75" customHeight="1" x14ac:dyDescent="0.25">
      <c r="A133" s="17"/>
      <c r="B133" t="s">
        <v>3836</v>
      </c>
      <c r="C133" s="21" t="s">
        <v>277</v>
      </c>
      <c r="D133" s="21" t="s">
        <v>278</v>
      </c>
      <c r="E133" s="22" t="s">
        <v>411</v>
      </c>
      <c r="F133" s="17" t="s">
        <v>279</v>
      </c>
      <c r="G133" s="20" t="s">
        <v>2</v>
      </c>
      <c r="H133" s="22" t="s">
        <v>411</v>
      </c>
      <c r="I133" s="17" t="str">
        <f t="shared" si="4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5"/>
        <v>TLK132_B13_speciescodeterm_WBO_LookUpChec_p</v>
      </c>
      <c r="L133" s="19"/>
      <c r="N133" t="s">
        <v>884</v>
      </c>
    </row>
    <row r="134" spans="1:14" ht="15.75" customHeight="1" x14ac:dyDescent="0.25">
      <c r="A134" s="17"/>
      <c r="B134" t="s">
        <v>3837</v>
      </c>
      <c r="C134" s="21" t="s">
        <v>277</v>
      </c>
      <c r="D134" s="21" t="s">
        <v>278</v>
      </c>
      <c r="E134" s="22" t="s">
        <v>412</v>
      </c>
      <c r="F134" s="17" t="s">
        <v>279</v>
      </c>
      <c r="G134" s="20" t="s">
        <v>2</v>
      </c>
      <c r="H134" s="22" t="s">
        <v>412</v>
      </c>
      <c r="I134" s="17" t="str">
        <f t="shared" si="4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5"/>
        <v>TLK133_B13_speciescodeterm_WOL_LookUpChec_p</v>
      </c>
      <c r="L134" s="19"/>
      <c r="N134" t="s">
        <v>884</v>
      </c>
    </row>
    <row r="135" spans="1:14" ht="15.75" customHeight="1" x14ac:dyDescent="0.25">
      <c r="A135" s="17"/>
      <c r="B135" t="s">
        <v>3838</v>
      </c>
      <c r="C135" s="21" t="s">
        <v>277</v>
      </c>
      <c r="D135" s="21" t="s">
        <v>278</v>
      </c>
      <c r="E135" s="22" t="s">
        <v>413</v>
      </c>
      <c r="F135" s="17" t="s">
        <v>279</v>
      </c>
      <c r="G135" s="20" t="s">
        <v>2</v>
      </c>
      <c r="H135" s="22" t="s">
        <v>413</v>
      </c>
      <c r="I135" s="17" t="str">
        <f t="shared" si="4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5"/>
        <v>TLK134_B13_speciescodeterm_ZEB_LookUpChec_p</v>
      </c>
      <c r="L135" s="19"/>
      <c r="N135" t="s">
        <v>884</v>
      </c>
    </row>
    <row r="136" spans="1:14" ht="15.75" customHeight="1" x14ac:dyDescent="0.25">
      <c r="A136" s="17"/>
      <c r="B136" t="s">
        <v>3839</v>
      </c>
      <c r="C136" s="21" t="s">
        <v>277</v>
      </c>
      <c r="D136" s="21" t="s">
        <v>278</v>
      </c>
      <c r="E136" s="22" t="s">
        <v>59</v>
      </c>
      <c r="F136" s="17" t="s">
        <v>279</v>
      </c>
      <c r="G136" s="20" t="s">
        <v>2</v>
      </c>
      <c r="H136" s="22" t="s">
        <v>59</v>
      </c>
      <c r="I136" s="17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 t="shared" si="5"/>
        <v>TLK135_B13_speciescodeterm_invalid_LookUpChec_p</v>
      </c>
      <c r="L136" s="19"/>
      <c r="N136" t="s">
        <v>884</v>
      </c>
    </row>
    <row r="137" spans="1:14" ht="15.75" customHeight="1" x14ac:dyDescent="0.25">
      <c r="A137" s="17"/>
      <c r="B137" t="s">
        <v>3840</v>
      </c>
      <c r="C137" s="21" t="s">
        <v>277</v>
      </c>
      <c r="D137" s="21" t="s">
        <v>278</v>
      </c>
      <c r="E137" s="22" t="s">
        <v>414</v>
      </c>
      <c r="F137" s="17" t="s">
        <v>279</v>
      </c>
      <c r="G137" s="20" t="s">
        <v>2</v>
      </c>
      <c r="H137" s="22" t="s">
        <v>414</v>
      </c>
      <c r="I137" s="17" t="str">
        <f t="shared" si="4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5"/>
        <v>TLK136_B13_speciescodeterm_Rabbit_LookUpChec_p</v>
      </c>
      <c r="L137" s="19"/>
      <c r="N137" t="s">
        <v>884</v>
      </c>
    </row>
    <row r="138" spans="1:14" ht="15.75" customHeight="1" x14ac:dyDescent="0.25">
      <c r="A138" s="17"/>
      <c r="B138" t="s">
        <v>3841</v>
      </c>
      <c r="C138" s="21" t="s">
        <v>277</v>
      </c>
      <c r="D138" s="21" t="s">
        <v>278</v>
      </c>
      <c r="E138" s="22" t="s">
        <v>415</v>
      </c>
      <c r="F138" s="17" t="s">
        <v>279</v>
      </c>
      <c r="G138" s="20" t="s">
        <v>2</v>
      </c>
      <c r="H138" s="22" t="s">
        <v>415</v>
      </c>
      <c r="I138" s="17" t="str">
        <f t="shared" si="4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5"/>
        <v>TLK137_B13_speciescodeterm_Raccoon_LookUpChec_p</v>
      </c>
      <c r="L138" s="19"/>
      <c r="N138" t="s">
        <v>884</v>
      </c>
    </row>
    <row r="139" spans="1:14" ht="15.75" customHeight="1" x14ac:dyDescent="0.25">
      <c r="A139" s="17"/>
      <c r="B139" t="s">
        <v>3842</v>
      </c>
      <c r="C139" s="91" t="s">
        <v>126</v>
      </c>
      <c r="D139" s="73" t="s">
        <v>7</v>
      </c>
      <c r="E139" s="3" t="s">
        <v>3673</v>
      </c>
      <c r="F139" s="3" t="s">
        <v>279</v>
      </c>
      <c r="G139" s="89" t="s">
        <v>3</v>
      </c>
      <c r="H139" s="3" t="s">
        <v>3673</v>
      </c>
      <c r="I139" s="3" t="str">
        <f>CONCATENATE("{""xpath"":[{ ""field"":""/MCCI_IN200100UV01/PORR_IN049006UV/controlActProcess/subject/investigationEvent/subjectOf1/controlActEvent/primaryInformationRecipient/assignedEntity[code/@code=\""T95009\""]/addr/country"",""value"":""",H139,"""}]}")</f>
        <v>{"xpath":[{ "field":"/MCCI_IN200100UV01/PORR_IN049006UV/controlActProcess/subject/investigationEvent/subjectOf1/controlActEvent/primaryInformationRecipient/assignedEntity[code/@code=\"T95009\"]/addr/country","value":"invalidCountry"}]}</v>
      </c>
      <c r="J139" s="7" t="str">
        <f t="shared" si="5"/>
        <v>TLK138_A16_country_invalidCountry_LookUpChec_n</v>
      </c>
      <c r="N139" t="s">
        <v>4439</v>
      </c>
    </row>
    <row r="140" spans="1:14" ht="15.75" customHeight="1" x14ac:dyDescent="0.25">
      <c r="A140" s="17"/>
      <c r="B140" t="s">
        <v>3843</v>
      </c>
      <c r="C140" s="91" t="s">
        <v>126</v>
      </c>
      <c r="D140" s="73" t="s">
        <v>7</v>
      </c>
      <c r="E140" s="3" t="s">
        <v>147</v>
      </c>
      <c r="F140" s="3" t="s">
        <v>279</v>
      </c>
      <c r="G140" s="89" t="s">
        <v>2</v>
      </c>
      <c r="H140" s="3" t="s">
        <v>147</v>
      </c>
      <c r="I140" s="3" t="str">
        <f>CONCATENATE("{""xpath"":[{ ""field"":""/MCCI_IN200100UV01/PORR_IN049006UV/controlActProcess/subject/investigationEvent/subjectOf1/controlActEvent/primaryInformationRecipient/assignedEntity[code/@code=\""T95009\""]/addr/country"",""value"":""",H140,"""}]}")</f>
        <v>{"xpath":[{ "field":"/MCCI_IN200100UV01/PORR_IN049006UV/controlActProcess/subject/investigationEvent/subjectOf1/controlActEvent/primaryInformationRecipient/assignedEntity[code/@code=\"T95009\"]/addr/country","value":"USA"}]}</v>
      </c>
      <c r="J140" s="7" t="str">
        <f t="shared" si="5"/>
        <v>TLK139_A16_country_USA_LookUpChec_p</v>
      </c>
      <c r="N140" t="s">
        <v>4440</v>
      </c>
    </row>
    <row r="141" spans="1:14" ht="15.75" customHeight="1" x14ac:dyDescent="0.25">
      <c r="A141" s="17"/>
      <c r="B141" t="s">
        <v>3844</v>
      </c>
      <c r="C141" s="91" t="s">
        <v>126</v>
      </c>
      <c r="D141" s="73" t="s">
        <v>7</v>
      </c>
      <c r="E141" s="3" t="s">
        <v>3674</v>
      </c>
      <c r="F141" s="3" t="s">
        <v>279</v>
      </c>
      <c r="G141" s="89" t="s">
        <v>2</v>
      </c>
      <c r="H141" s="3" t="s">
        <v>3674</v>
      </c>
      <c r="I141" s="3" t="str">
        <f t="shared" ref="I141:I173" si="6">CONCATENATE("{""xpath"":[{ ""field"":""/MCCI_IN200100UV01/PORR_IN049006UV/controlActProcess/subject/investigationEvent/subjectOf1/controlActEvent/primaryInformationRecipient/assignedEntity[code/@code=\""T95009\""]/addr/country"",""value"":""",H141,"""}]}")</f>
        <v>{"xpath":[{ "field":"/MCCI_IN200100UV01/PORR_IN049006UV/controlActProcess/subject/investigationEvent/subjectOf1/controlActEvent/primaryInformationRecipient/assignedEntity[code/@code=\"T95009\"]/addr/country","value":"AUT"}]}</v>
      </c>
      <c r="J141" s="7" t="str">
        <f t="shared" si="5"/>
        <v>TLK140_A16_country_AUT_LookUpChec_p</v>
      </c>
      <c r="N141" t="s">
        <v>4441</v>
      </c>
    </row>
    <row r="142" spans="1:14" ht="15.75" customHeight="1" x14ac:dyDescent="0.25">
      <c r="A142" s="17"/>
      <c r="B142" t="s">
        <v>3845</v>
      </c>
      <c r="C142" s="91" t="s">
        <v>126</v>
      </c>
      <c r="D142" s="73" t="s">
        <v>7</v>
      </c>
      <c r="E142" s="3" t="s">
        <v>3675</v>
      </c>
      <c r="F142" s="3" t="s">
        <v>279</v>
      </c>
      <c r="G142" s="89" t="s">
        <v>2</v>
      </c>
      <c r="H142" s="3" t="s">
        <v>3675</v>
      </c>
      <c r="I142" s="3" t="str">
        <f t="shared" si="6"/>
        <v>{"xpath":[{ "field":"/MCCI_IN200100UV01/PORR_IN049006UV/controlActProcess/subject/investigationEvent/subjectOf1/controlActEvent/primaryInformationRecipient/assignedEntity[code/@code=\"T95009\"]/addr/country","value":"BEL"}]}</v>
      </c>
      <c r="J142" s="7" t="str">
        <f t="shared" si="5"/>
        <v>TLK141_A16_country_BEL_LookUpChec_p</v>
      </c>
      <c r="N142" t="s">
        <v>4442</v>
      </c>
    </row>
    <row r="143" spans="1:14" ht="15.75" customHeight="1" x14ac:dyDescent="0.25">
      <c r="A143" s="17"/>
      <c r="B143" t="s">
        <v>3846</v>
      </c>
      <c r="C143" s="91" t="s">
        <v>126</v>
      </c>
      <c r="D143" s="73" t="s">
        <v>7</v>
      </c>
      <c r="E143" s="3" t="s">
        <v>3676</v>
      </c>
      <c r="F143" s="3" t="s">
        <v>279</v>
      </c>
      <c r="G143" s="89" t="s">
        <v>2</v>
      </c>
      <c r="H143" s="3" t="s">
        <v>3676</v>
      </c>
      <c r="I143" s="3" t="str">
        <f t="shared" si="6"/>
        <v>{"xpath":[{ "field":"/MCCI_IN200100UV01/PORR_IN049006UV/controlActProcess/subject/investigationEvent/subjectOf1/controlActEvent/primaryInformationRecipient/assignedEntity[code/@code=\"T95009\"]/addr/country","value":"BGR"}]}</v>
      </c>
      <c r="J143" s="7" t="str">
        <f t="shared" si="5"/>
        <v>TLK142_A16_country_BGR_LookUpChec_p</v>
      </c>
      <c r="N143" t="s">
        <v>4443</v>
      </c>
    </row>
    <row r="144" spans="1:14" ht="15.75" customHeight="1" x14ac:dyDescent="0.25">
      <c r="A144" s="17"/>
      <c r="B144" t="s">
        <v>3847</v>
      </c>
      <c r="C144" s="91" t="s">
        <v>126</v>
      </c>
      <c r="D144" s="73" t="s">
        <v>7</v>
      </c>
      <c r="E144" s="3" t="s">
        <v>3677</v>
      </c>
      <c r="F144" s="3" t="s">
        <v>279</v>
      </c>
      <c r="G144" s="89" t="s">
        <v>2</v>
      </c>
      <c r="H144" s="3" t="s">
        <v>3677</v>
      </c>
      <c r="I144" s="3" t="str">
        <f t="shared" si="6"/>
        <v>{"xpath":[{ "field":"/MCCI_IN200100UV01/PORR_IN049006UV/controlActProcess/subject/investigationEvent/subjectOf1/controlActEvent/primaryInformationRecipient/assignedEntity[code/@code=\"T95009\"]/addr/country","value":"CYP"}]}</v>
      </c>
      <c r="J144" s="7" t="str">
        <f t="shared" si="5"/>
        <v>TLK143_A16_country_CYP_LookUpChec_p</v>
      </c>
      <c r="N144" t="s">
        <v>4444</v>
      </c>
    </row>
    <row r="145" spans="1:14" ht="15.75" customHeight="1" x14ac:dyDescent="0.25">
      <c r="A145" s="17"/>
      <c r="B145" t="s">
        <v>3848</v>
      </c>
      <c r="C145" s="91" t="s">
        <v>126</v>
      </c>
      <c r="D145" s="73" t="s">
        <v>7</v>
      </c>
      <c r="E145" s="3" t="s">
        <v>3678</v>
      </c>
      <c r="F145" s="3" t="s">
        <v>279</v>
      </c>
      <c r="G145" s="89" t="s">
        <v>2</v>
      </c>
      <c r="H145" s="3" t="s">
        <v>3678</v>
      </c>
      <c r="I145" s="3" t="str">
        <f t="shared" si="6"/>
        <v>{"xpath":[{ "field":"/MCCI_IN200100UV01/PORR_IN049006UV/controlActProcess/subject/investigationEvent/subjectOf1/controlActEvent/primaryInformationRecipient/assignedEntity[code/@code=\"T95009\"]/addr/country","value":"CZE"}]}</v>
      </c>
      <c r="J145" s="7" t="str">
        <f t="shared" si="5"/>
        <v>TLK144_A16_country_CZE_LookUpChec_p</v>
      </c>
      <c r="N145" t="s">
        <v>4445</v>
      </c>
    </row>
    <row r="146" spans="1:14" ht="15.75" customHeight="1" x14ac:dyDescent="0.25">
      <c r="A146" s="17"/>
      <c r="B146" t="s">
        <v>3849</v>
      </c>
      <c r="C146" s="91" t="s">
        <v>126</v>
      </c>
      <c r="D146" s="73" t="s">
        <v>7</v>
      </c>
      <c r="E146" s="3" t="s">
        <v>3679</v>
      </c>
      <c r="F146" s="3" t="s">
        <v>279</v>
      </c>
      <c r="G146" s="89" t="s">
        <v>2</v>
      </c>
      <c r="H146" s="3" t="s">
        <v>3679</v>
      </c>
      <c r="I146" s="3" t="str">
        <f t="shared" si="6"/>
        <v>{"xpath":[{ "field":"/MCCI_IN200100UV01/PORR_IN049006UV/controlActProcess/subject/investigationEvent/subjectOf1/controlActEvent/primaryInformationRecipient/assignedEntity[code/@code=\"T95009\"]/addr/country","value":"DNK"}]}</v>
      </c>
      <c r="J146" s="7" t="str">
        <f t="shared" si="5"/>
        <v>TLK145_A16_country_DNK_LookUpChec_p</v>
      </c>
      <c r="N146" t="s">
        <v>4446</v>
      </c>
    </row>
    <row r="147" spans="1:14" ht="15.75" customHeight="1" x14ac:dyDescent="0.25">
      <c r="A147" s="17"/>
      <c r="B147" t="s">
        <v>3850</v>
      </c>
      <c r="C147" s="91" t="s">
        <v>126</v>
      </c>
      <c r="D147" s="73" t="s">
        <v>7</v>
      </c>
      <c r="E147" s="3" t="s">
        <v>3680</v>
      </c>
      <c r="F147" s="3" t="s">
        <v>279</v>
      </c>
      <c r="G147" s="89" t="s">
        <v>2</v>
      </c>
      <c r="H147" s="3" t="s">
        <v>3680</v>
      </c>
      <c r="I147" s="3" t="str">
        <f t="shared" si="6"/>
        <v>{"xpath":[{ "field":"/MCCI_IN200100UV01/PORR_IN049006UV/controlActProcess/subject/investigationEvent/subjectOf1/controlActEvent/primaryInformationRecipient/assignedEntity[code/@code=\"T95009\"]/addr/country","value":"EST"}]}</v>
      </c>
      <c r="J147" s="7" t="str">
        <f t="shared" si="5"/>
        <v>TLK146_A16_country_EST_LookUpChec_p</v>
      </c>
      <c r="N147" t="s">
        <v>4447</v>
      </c>
    </row>
    <row r="148" spans="1:14" ht="15.75" customHeight="1" x14ac:dyDescent="0.25">
      <c r="A148" s="17"/>
      <c r="B148" t="s">
        <v>3851</v>
      </c>
      <c r="C148" s="91" t="s">
        <v>126</v>
      </c>
      <c r="D148" s="73" t="s">
        <v>7</v>
      </c>
      <c r="E148" s="3" t="s">
        <v>3681</v>
      </c>
      <c r="F148" s="3" t="s">
        <v>279</v>
      </c>
      <c r="G148" s="89" t="s">
        <v>2</v>
      </c>
      <c r="H148" s="3" t="s">
        <v>3681</v>
      </c>
      <c r="I148" s="3" t="str">
        <f t="shared" si="6"/>
        <v>{"xpath":[{ "field":"/MCCI_IN200100UV01/PORR_IN049006UV/controlActProcess/subject/investigationEvent/subjectOf1/controlActEvent/primaryInformationRecipient/assignedEntity[code/@code=\"T95009\"]/addr/country","value":"FIN"}]}</v>
      </c>
      <c r="J148" s="7" t="str">
        <f t="shared" si="5"/>
        <v>TLK147_A16_country_FIN_LookUpChec_p</v>
      </c>
      <c r="N148" t="s">
        <v>4448</v>
      </c>
    </row>
    <row r="149" spans="1:14" ht="15.75" customHeight="1" x14ac:dyDescent="0.25">
      <c r="A149" s="17"/>
      <c r="B149" t="s">
        <v>3852</v>
      </c>
      <c r="C149" s="91" t="s">
        <v>126</v>
      </c>
      <c r="D149" s="73" t="s">
        <v>7</v>
      </c>
      <c r="E149" s="3" t="s">
        <v>3682</v>
      </c>
      <c r="F149" s="3" t="s">
        <v>279</v>
      </c>
      <c r="G149" s="89" t="s">
        <v>2</v>
      </c>
      <c r="H149" s="3" t="s">
        <v>3682</v>
      </c>
      <c r="I149" s="3" t="str">
        <f t="shared" si="6"/>
        <v>{"xpath":[{ "field":"/MCCI_IN200100UV01/PORR_IN049006UV/controlActProcess/subject/investigationEvent/subjectOf1/controlActEvent/primaryInformationRecipient/assignedEntity[code/@code=\"T95009\"]/addr/country","value":"FRA"}]}</v>
      </c>
      <c r="J149" s="7" t="str">
        <f t="shared" si="5"/>
        <v>TLK148_A16_country_FRA_LookUpChec_p</v>
      </c>
      <c r="N149" t="s">
        <v>4449</v>
      </c>
    </row>
    <row r="150" spans="1:14" ht="15.75" customHeight="1" x14ac:dyDescent="0.25">
      <c r="A150" s="17"/>
      <c r="B150" t="s">
        <v>3853</v>
      </c>
      <c r="C150" s="91" t="s">
        <v>126</v>
      </c>
      <c r="D150" s="73" t="s">
        <v>7</v>
      </c>
      <c r="E150" s="3" t="s">
        <v>3683</v>
      </c>
      <c r="F150" s="3" t="s">
        <v>279</v>
      </c>
      <c r="G150" s="89" t="s">
        <v>2</v>
      </c>
      <c r="H150" s="3" t="s">
        <v>3683</v>
      </c>
      <c r="I150" s="3" t="str">
        <f t="shared" si="6"/>
        <v>{"xpath":[{ "field":"/MCCI_IN200100UV01/PORR_IN049006UV/controlActProcess/subject/investigationEvent/subjectOf1/controlActEvent/primaryInformationRecipient/assignedEntity[code/@code=\"T95009\"]/addr/country","value":"DEU"}]}</v>
      </c>
      <c r="J150" s="7" t="str">
        <f t="shared" si="5"/>
        <v>TLK149_A16_country_DEU_LookUpChec_p</v>
      </c>
      <c r="N150" t="s">
        <v>4450</v>
      </c>
    </row>
    <row r="151" spans="1:14" ht="15.75" customHeight="1" x14ac:dyDescent="0.25">
      <c r="A151" s="17"/>
      <c r="B151" t="s">
        <v>3854</v>
      </c>
      <c r="C151" s="91" t="s">
        <v>126</v>
      </c>
      <c r="D151" s="73" t="s">
        <v>7</v>
      </c>
      <c r="E151" s="3" t="s">
        <v>3684</v>
      </c>
      <c r="F151" s="3" t="s">
        <v>279</v>
      </c>
      <c r="G151" s="89" t="s">
        <v>2</v>
      </c>
      <c r="H151" s="3" t="s">
        <v>3684</v>
      </c>
      <c r="I151" s="3" t="str">
        <f t="shared" si="6"/>
        <v>{"xpath":[{ "field":"/MCCI_IN200100UV01/PORR_IN049006UV/controlActProcess/subject/investigationEvent/subjectOf1/controlActEvent/primaryInformationRecipient/assignedEntity[code/@code=\"T95009\"]/addr/country","value":"GRC"}]}</v>
      </c>
      <c r="J151" s="7" t="str">
        <f t="shared" si="5"/>
        <v>TLK150_A16_country_GRC_LookUpChec_p</v>
      </c>
      <c r="N151" t="s">
        <v>4451</v>
      </c>
    </row>
    <row r="152" spans="1:14" ht="15.75" customHeight="1" x14ac:dyDescent="0.25">
      <c r="A152" s="17"/>
      <c r="B152" t="s">
        <v>3855</v>
      </c>
      <c r="C152" s="91" t="s">
        <v>126</v>
      </c>
      <c r="D152" s="73" t="s">
        <v>7</v>
      </c>
      <c r="E152" s="3" t="s">
        <v>3685</v>
      </c>
      <c r="F152" s="3" t="s">
        <v>279</v>
      </c>
      <c r="G152" s="89" t="s">
        <v>2</v>
      </c>
      <c r="H152" s="3" t="s">
        <v>3685</v>
      </c>
      <c r="I152" s="3" t="str">
        <f t="shared" si="6"/>
        <v>{"xpath":[{ "field":"/MCCI_IN200100UV01/PORR_IN049006UV/controlActProcess/subject/investigationEvent/subjectOf1/controlActEvent/primaryInformationRecipient/assignedEntity[code/@code=\"T95009\"]/addr/country","value":"HUN"}]}</v>
      </c>
      <c r="J152" s="7" t="str">
        <f t="shared" si="5"/>
        <v>TLK151_A16_country_HUN_LookUpChec_p</v>
      </c>
      <c r="N152" t="s">
        <v>4452</v>
      </c>
    </row>
    <row r="153" spans="1:14" ht="15.75" customHeight="1" x14ac:dyDescent="0.25">
      <c r="A153" s="17"/>
      <c r="B153" t="s">
        <v>3856</v>
      </c>
      <c r="C153" s="91" t="s">
        <v>126</v>
      </c>
      <c r="D153" s="73" t="s">
        <v>7</v>
      </c>
      <c r="E153" s="3" t="s">
        <v>3686</v>
      </c>
      <c r="F153" s="3" t="s">
        <v>279</v>
      </c>
      <c r="G153" s="89" t="s">
        <v>2</v>
      </c>
      <c r="H153" s="3" t="s">
        <v>3686</v>
      </c>
      <c r="I153" s="3" t="str">
        <f t="shared" si="6"/>
        <v>{"xpath":[{ "field":"/MCCI_IN200100UV01/PORR_IN049006UV/controlActProcess/subject/investigationEvent/subjectOf1/controlActEvent/primaryInformationRecipient/assignedEntity[code/@code=\"T95009\"]/addr/country","value":"ISL"}]}</v>
      </c>
      <c r="J153" s="7" t="str">
        <f t="shared" si="5"/>
        <v>TLK152_A16_country_ISL_LookUpChec_p</v>
      </c>
      <c r="N153" t="s">
        <v>4453</v>
      </c>
    </row>
    <row r="154" spans="1:14" ht="15.75" customHeight="1" x14ac:dyDescent="0.25">
      <c r="A154" s="17"/>
      <c r="B154" t="s">
        <v>3857</v>
      </c>
      <c r="C154" s="91" t="s">
        <v>126</v>
      </c>
      <c r="D154" s="73" t="s">
        <v>7</v>
      </c>
      <c r="E154" s="3" t="s">
        <v>3687</v>
      </c>
      <c r="F154" s="3" t="s">
        <v>279</v>
      </c>
      <c r="G154" s="89" t="s">
        <v>2</v>
      </c>
      <c r="H154" s="3" t="s">
        <v>3687</v>
      </c>
      <c r="I154" s="3" t="str">
        <f t="shared" si="6"/>
        <v>{"xpath":[{ "field":"/MCCI_IN200100UV01/PORR_IN049006UV/controlActProcess/subject/investigationEvent/subjectOf1/controlActEvent/primaryInformationRecipient/assignedEntity[code/@code=\"T95009\"]/addr/country","value":"IRL"}]}</v>
      </c>
      <c r="J154" s="7" t="str">
        <f t="shared" si="5"/>
        <v>TLK153_A16_country_IRL_LookUpChec_p</v>
      </c>
      <c r="N154" t="s">
        <v>4454</v>
      </c>
    </row>
    <row r="155" spans="1:14" ht="15.75" customHeight="1" x14ac:dyDescent="0.25">
      <c r="A155" s="17"/>
      <c r="B155" t="s">
        <v>3858</v>
      </c>
      <c r="C155" s="91" t="s">
        <v>126</v>
      </c>
      <c r="D155" s="73" t="s">
        <v>7</v>
      </c>
      <c r="E155" s="3" t="s">
        <v>3688</v>
      </c>
      <c r="F155" s="3" t="s">
        <v>279</v>
      </c>
      <c r="G155" s="89" t="s">
        <v>2</v>
      </c>
      <c r="H155" s="3" t="s">
        <v>3688</v>
      </c>
      <c r="I155" s="3" t="str">
        <f t="shared" si="6"/>
        <v>{"xpath":[{ "field":"/MCCI_IN200100UV01/PORR_IN049006UV/controlActProcess/subject/investigationEvent/subjectOf1/controlActEvent/primaryInformationRecipient/assignedEntity[code/@code=\"T95009\"]/addr/country","value":"ITA"}]}</v>
      </c>
      <c r="J155" s="7" t="str">
        <f t="shared" si="5"/>
        <v>TLK154_A16_country_ITA_LookUpChec_p</v>
      </c>
      <c r="N155" t="s">
        <v>4455</v>
      </c>
    </row>
    <row r="156" spans="1:14" ht="15.75" customHeight="1" x14ac:dyDescent="0.25">
      <c r="A156" s="17"/>
      <c r="B156" t="s">
        <v>3859</v>
      </c>
      <c r="C156" s="91" t="s">
        <v>126</v>
      </c>
      <c r="D156" s="73" t="s">
        <v>7</v>
      </c>
      <c r="E156" s="3" t="s">
        <v>3689</v>
      </c>
      <c r="F156" s="3" t="s">
        <v>279</v>
      </c>
      <c r="G156" s="89" t="s">
        <v>2</v>
      </c>
      <c r="H156" s="3" t="s">
        <v>3689</v>
      </c>
      <c r="I156" s="3" t="str">
        <f t="shared" si="6"/>
        <v>{"xpath":[{ "field":"/MCCI_IN200100UV01/PORR_IN049006UV/controlActProcess/subject/investigationEvent/subjectOf1/controlActEvent/primaryInformationRecipient/assignedEntity[code/@code=\"T95009\"]/addr/country","value":"LVA"}]}</v>
      </c>
      <c r="J156" s="7" t="str">
        <f t="shared" si="5"/>
        <v>TLK155_A16_country_LVA_LookUpChec_p</v>
      </c>
      <c r="N156" t="s">
        <v>4456</v>
      </c>
    </row>
    <row r="157" spans="1:14" ht="15.75" customHeight="1" x14ac:dyDescent="0.25">
      <c r="A157" s="17"/>
      <c r="B157" t="s">
        <v>3860</v>
      </c>
      <c r="C157" s="91" t="s">
        <v>126</v>
      </c>
      <c r="D157" s="73" t="s">
        <v>7</v>
      </c>
      <c r="E157" s="3" t="s">
        <v>3690</v>
      </c>
      <c r="F157" s="3" t="s">
        <v>279</v>
      </c>
      <c r="G157" s="89" t="s">
        <v>2</v>
      </c>
      <c r="H157" s="3" t="s">
        <v>3690</v>
      </c>
      <c r="I157" s="3" t="str">
        <f t="shared" si="6"/>
        <v>{"xpath":[{ "field":"/MCCI_IN200100UV01/PORR_IN049006UV/controlActProcess/subject/investigationEvent/subjectOf1/controlActEvent/primaryInformationRecipient/assignedEntity[code/@code=\"T95009\"]/addr/country","value":"LIE"}]}</v>
      </c>
      <c r="J157" s="7" t="str">
        <f t="shared" si="5"/>
        <v>TLK156_A16_country_LIE_LookUpChec_p</v>
      </c>
      <c r="N157" t="s">
        <v>4457</v>
      </c>
    </row>
    <row r="158" spans="1:14" ht="15.75" customHeight="1" x14ac:dyDescent="0.25">
      <c r="A158" s="17"/>
      <c r="B158" t="s">
        <v>3861</v>
      </c>
      <c r="C158" s="91" t="s">
        <v>126</v>
      </c>
      <c r="D158" s="73" t="s">
        <v>7</v>
      </c>
      <c r="E158" s="3" t="s">
        <v>3691</v>
      </c>
      <c r="F158" s="3" t="s">
        <v>279</v>
      </c>
      <c r="G158" s="89" t="s">
        <v>2</v>
      </c>
      <c r="H158" s="3" t="s">
        <v>3691</v>
      </c>
      <c r="I158" s="3" t="str">
        <f t="shared" si="6"/>
        <v>{"xpath":[{ "field":"/MCCI_IN200100UV01/PORR_IN049006UV/controlActProcess/subject/investigationEvent/subjectOf1/controlActEvent/primaryInformationRecipient/assignedEntity[code/@code=\"T95009\"]/addr/country","value":"LTU"}]}</v>
      </c>
      <c r="J158" s="7" t="str">
        <f t="shared" si="5"/>
        <v>TLK157_A16_country_LTU_LookUpChec_p</v>
      </c>
      <c r="N158" t="s">
        <v>4458</v>
      </c>
    </row>
    <row r="159" spans="1:14" ht="15.75" customHeight="1" x14ac:dyDescent="0.25">
      <c r="A159" s="17"/>
      <c r="B159" t="s">
        <v>3862</v>
      </c>
      <c r="C159" s="91" t="s">
        <v>126</v>
      </c>
      <c r="D159" s="73" t="s">
        <v>7</v>
      </c>
      <c r="E159" s="3" t="s">
        <v>3692</v>
      </c>
      <c r="F159" s="3" t="s">
        <v>279</v>
      </c>
      <c r="G159" s="89" t="s">
        <v>2</v>
      </c>
      <c r="H159" s="3" t="s">
        <v>3692</v>
      </c>
      <c r="I159" s="3" t="str">
        <f t="shared" si="6"/>
        <v>{"xpath":[{ "field":"/MCCI_IN200100UV01/PORR_IN049006UV/controlActProcess/subject/investigationEvent/subjectOf1/controlActEvent/primaryInformationRecipient/assignedEntity[code/@code=\"T95009\"]/addr/country","value":"NLD"}]}</v>
      </c>
      <c r="J159" s="7" t="str">
        <f t="shared" si="5"/>
        <v>TLK158_A16_country_NLD_LookUpChec_p</v>
      </c>
      <c r="N159" t="s">
        <v>4459</v>
      </c>
    </row>
    <row r="160" spans="1:14" ht="15.75" customHeight="1" x14ac:dyDescent="0.25">
      <c r="A160" s="17"/>
      <c r="B160" t="s">
        <v>3863</v>
      </c>
      <c r="C160" s="91" t="s">
        <v>126</v>
      </c>
      <c r="D160" s="73" t="s">
        <v>7</v>
      </c>
      <c r="E160" s="3" t="s">
        <v>3693</v>
      </c>
      <c r="F160" s="3" t="s">
        <v>279</v>
      </c>
      <c r="G160" s="89" t="s">
        <v>2</v>
      </c>
      <c r="H160" s="3" t="s">
        <v>3693</v>
      </c>
      <c r="I160" s="3" t="str">
        <f t="shared" si="6"/>
        <v>{"xpath":[{ "field":"/MCCI_IN200100UV01/PORR_IN049006UV/controlActProcess/subject/investigationEvent/subjectOf1/controlActEvent/primaryInformationRecipient/assignedEntity[code/@code=\"T95009\"]/addr/country","value":"NOR"}]}</v>
      </c>
      <c r="J160" s="7" t="str">
        <f t="shared" si="5"/>
        <v>TLK159_A16_country_NOR_LookUpChec_p</v>
      </c>
      <c r="N160" t="s">
        <v>4460</v>
      </c>
    </row>
    <row r="161" spans="1:14" ht="15.75" customHeight="1" x14ac:dyDescent="0.25">
      <c r="A161" s="17"/>
      <c r="B161" t="s">
        <v>3864</v>
      </c>
      <c r="C161" s="91" t="s">
        <v>126</v>
      </c>
      <c r="D161" s="73" t="s">
        <v>7</v>
      </c>
      <c r="E161" s="3" t="s">
        <v>3694</v>
      </c>
      <c r="F161" s="3" t="s">
        <v>279</v>
      </c>
      <c r="G161" s="89" t="s">
        <v>2</v>
      </c>
      <c r="H161" s="3" t="s">
        <v>3694</v>
      </c>
      <c r="I161" s="3" t="str">
        <f t="shared" si="6"/>
        <v>{"xpath":[{ "field":"/MCCI_IN200100UV01/PORR_IN049006UV/controlActProcess/subject/investigationEvent/subjectOf1/controlActEvent/primaryInformationRecipient/assignedEntity[code/@code=\"T95009\"]/addr/country","value":"POL"}]}</v>
      </c>
      <c r="J161" s="7" t="str">
        <f t="shared" si="5"/>
        <v>TLK160_A16_country_POL_LookUpChec_p</v>
      </c>
      <c r="N161" t="s">
        <v>4461</v>
      </c>
    </row>
    <row r="162" spans="1:14" ht="15.75" customHeight="1" x14ac:dyDescent="0.25">
      <c r="A162" s="17"/>
      <c r="B162" t="s">
        <v>3865</v>
      </c>
      <c r="C162" s="91" t="s">
        <v>126</v>
      </c>
      <c r="D162" s="73" t="s">
        <v>7</v>
      </c>
      <c r="E162" s="3" t="s">
        <v>378</v>
      </c>
      <c r="F162" s="3" t="s">
        <v>279</v>
      </c>
      <c r="G162" s="89" t="s">
        <v>2</v>
      </c>
      <c r="H162" s="3" t="s">
        <v>378</v>
      </c>
      <c r="I162" s="3" t="str">
        <f t="shared" si="6"/>
        <v>{"xpath":[{ "field":"/MCCI_IN200100UV01/PORR_IN049006UV/controlActProcess/subject/investigationEvent/subjectOf1/controlActEvent/primaryInformationRecipient/assignedEntity[code/@code=\"T95009\"]/addr/country","value":"PRT"}]}</v>
      </c>
      <c r="J162" s="7" t="str">
        <f t="shared" si="5"/>
        <v>TLK161_A16_country_PRT_LookUpChec_p</v>
      </c>
      <c r="N162" t="s">
        <v>4462</v>
      </c>
    </row>
    <row r="163" spans="1:14" ht="15.75" customHeight="1" x14ac:dyDescent="0.25">
      <c r="A163" s="17"/>
      <c r="B163" t="s">
        <v>3866</v>
      </c>
      <c r="C163" s="91" t="s">
        <v>126</v>
      </c>
      <c r="D163" s="73" t="s">
        <v>7</v>
      </c>
      <c r="E163" s="3" t="s">
        <v>3695</v>
      </c>
      <c r="F163" s="3" t="s">
        <v>279</v>
      </c>
      <c r="G163" s="89" t="s">
        <v>2</v>
      </c>
      <c r="H163" s="3" t="s">
        <v>3695</v>
      </c>
      <c r="I163" s="3" t="str">
        <f t="shared" si="6"/>
        <v>{"xpath":[{ "field":"/MCCI_IN200100UV01/PORR_IN049006UV/controlActProcess/subject/investigationEvent/subjectOf1/controlActEvent/primaryInformationRecipient/assignedEntity[code/@code=\"T95009\"]/addr/country","value":"SVN"}]}</v>
      </c>
      <c r="J163" s="7" t="str">
        <f t="shared" si="5"/>
        <v>TLK162_A16_country_SVN_LookUpChec_p</v>
      </c>
      <c r="N163" t="s">
        <v>4463</v>
      </c>
    </row>
    <row r="164" spans="1:14" ht="15.75" customHeight="1" x14ac:dyDescent="0.25">
      <c r="A164" s="17"/>
      <c r="B164" t="s">
        <v>3867</v>
      </c>
      <c r="C164" s="91" t="s">
        <v>126</v>
      </c>
      <c r="D164" s="73" t="s">
        <v>7</v>
      </c>
      <c r="E164" s="3" t="s">
        <v>3696</v>
      </c>
      <c r="F164" s="3" t="s">
        <v>279</v>
      </c>
      <c r="G164" s="89" t="s">
        <v>2</v>
      </c>
      <c r="H164" s="3" t="s">
        <v>3696</v>
      </c>
      <c r="I164" s="3" t="str">
        <f t="shared" si="6"/>
        <v>{"xpath":[{ "field":"/MCCI_IN200100UV01/PORR_IN049006UV/controlActProcess/subject/investigationEvent/subjectOf1/controlActEvent/primaryInformationRecipient/assignedEntity[code/@code=\"T95009\"]/addr/country","value":"ESP"}]}</v>
      </c>
      <c r="J164" s="7" t="str">
        <f t="shared" si="5"/>
        <v>TLK163_A16_country_ESP_LookUpChec_p</v>
      </c>
      <c r="N164" t="s">
        <v>4464</v>
      </c>
    </row>
    <row r="165" spans="1:14" ht="15.75" customHeight="1" x14ac:dyDescent="0.25">
      <c r="A165" s="17"/>
      <c r="B165" t="s">
        <v>3868</v>
      </c>
      <c r="C165" s="91" t="s">
        <v>126</v>
      </c>
      <c r="D165" s="73" t="s">
        <v>7</v>
      </c>
      <c r="E165" s="3" t="s">
        <v>3697</v>
      </c>
      <c r="F165" s="3" t="s">
        <v>279</v>
      </c>
      <c r="G165" s="89" t="s">
        <v>2</v>
      </c>
      <c r="H165" s="3" t="s">
        <v>3697</v>
      </c>
      <c r="I165" s="3" t="str">
        <f t="shared" si="6"/>
        <v>{"xpath":[{ "field":"/MCCI_IN200100UV01/PORR_IN049006UV/controlActProcess/subject/investigationEvent/subjectOf1/controlActEvent/primaryInformationRecipient/assignedEntity[code/@code=\"T95009\"]/addr/country","value":"SWE"}]}</v>
      </c>
      <c r="J165" s="7" t="str">
        <f t="shared" si="5"/>
        <v>TLK164_A16_country_SWE_LookUpChec_p</v>
      </c>
      <c r="N165" t="s">
        <v>4465</v>
      </c>
    </row>
    <row r="166" spans="1:14" ht="15.75" customHeight="1" x14ac:dyDescent="0.25">
      <c r="A166" s="17"/>
      <c r="B166" t="s">
        <v>3869</v>
      </c>
      <c r="C166" s="91" t="s">
        <v>126</v>
      </c>
      <c r="D166" s="73" t="s">
        <v>7</v>
      </c>
      <c r="E166" s="3" t="s">
        <v>3698</v>
      </c>
      <c r="F166" s="3" t="s">
        <v>279</v>
      </c>
      <c r="G166" s="89" t="s">
        <v>2</v>
      </c>
      <c r="H166" s="3" t="s">
        <v>3698</v>
      </c>
      <c r="I166" s="3" t="str">
        <f t="shared" si="6"/>
        <v>{"xpath":[{ "field":"/MCCI_IN200100UV01/PORR_IN049006UV/controlActProcess/subject/investigationEvent/subjectOf1/controlActEvent/primaryInformationRecipient/assignedEntity[code/@code=\"T95009\"]/addr/country","value":"GBR"}]}</v>
      </c>
      <c r="J166" s="7" t="str">
        <f t="shared" si="5"/>
        <v>TLK165_A16_country_GBR_LookUpChec_p</v>
      </c>
      <c r="N166" t="s">
        <v>4466</v>
      </c>
    </row>
    <row r="167" spans="1:14" ht="15.75" customHeight="1" x14ac:dyDescent="0.25">
      <c r="A167" s="17"/>
      <c r="B167" t="s">
        <v>3870</v>
      </c>
      <c r="C167" s="91" t="s">
        <v>126</v>
      </c>
      <c r="D167" s="73" t="s">
        <v>7</v>
      </c>
      <c r="E167" s="3" t="s">
        <v>3699</v>
      </c>
      <c r="F167" s="3" t="s">
        <v>279</v>
      </c>
      <c r="G167" s="89" t="s">
        <v>2</v>
      </c>
      <c r="H167" s="3" t="s">
        <v>3699</v>
      </c>
      <c r="I167" s="3" t="str">
        <f t="shared" si="6"/>
        <v>{"xpath":[{ "field":"/MCCI_IN200100UV01/PORR_IN049006UV/controlActProcess/subject/investigationEvent/subjectOf1/controlActEvent/primaryInformationRecipient/assignedEntity[code/@code=\"T95009\"]/addr/country","value":"JPN"}]}</v>
      </c>
      <c r="J167" s="7" t="str">
        <f t="shared" si="5"/>
        <v>TLK166_A16_country_JPN_LookUpChec_p</v>
      </c>
      <c r="N167" t="s">
        <v>4467</v>
      </c>
    </row>
    <row r="168" spans="1:14" ht="15.75" customHeight="1" x14ac:dyDescent="0.25">
      <c r="A168" s="17"/>
      <c r="B168" t="s">
        <v>3871</v>
      </c>
      <c r="C168" s="91" t="s">
        <v>126</v>
      </c>
      <c r="D168" s="73" t="s">
        <v>7</v>
      </c>
      <c r="E168" s="3" t="s">
        <v>3700</v>
      </c>
      <c r="F168" s="3" t="s">
        <v>279</v>
      </c>
      <c r="G168" s="89" t="s">
        <v>2</v>
      </c>
      <c r="H168" s="3" t="s">
        <v>3700</v>
      </c>
      <c r="I168" s="3" t="str">
        <f t="shared" si="6"/>
        <v>{"xpath":[{ "field":"/MCCI_IN200100UV01/PORR_IN049006UV/controlActProcess/subject/investigationEvent/subjectOf1/controlActEvent/primaryInformationRecipient/assignedEntity[code/@code=\"T95009\"]/addr/country","value":"NZL"}]}</v>
      </c>
      <c r="J168" s="7" t="str">
        <f t="shared" si="5"/>
        <v>TLK167_A16_country_NZL_LookUpChec_p</v>
      </c>
      <c r="N168" t="s">
        <v>4468</v>
      </c>
    </row>
    <row r="169" spans="1:14" ht="15.75" customHeight="1" x14ac:dyDescent="0.25">
      <c r="A169" s="17"/>
      <c r="B169" t="s">
        <v>3872</v>
      </c>
      <c r="C169" s="91" t="s">
        <v>126</v>
      </c>
      <c r="D169" s="73" t="s">
        <v>7</v>
      </c>
      <c r="E169" s="3" t="s">
        <v>3701</v>
      </c>
      <c r="F169" s="3" t="s">
        <v>279</v>
      </c>
      <c r="G169" s="89" t="s">
        <v>2</v>
      </c>
      <c r="H169" s="3" t="s">
        <v>3701</v>
      </c>
      <c r="I169" s="3" t="str">
        <f t="shared" si="6"/>
        <v>{"xpath":[{ "field":"/MCCI_IN200100UV01/PORR_IN049006UV/controlActProcess/subject/investigationEvent/subjectOf1/controlActEvent/primaryInformationRecipient/assignedEntity[code/@code=\"T95009\"]/addr/country","value":"AUS"}]}</v>
      </c>
      <c r="J169" s="7" t="str">
        <f t="shared" si="5"/>
        <v>TLK168_A16_country_AUS_LookUpChec_p</v>
      </c>
      <c r="N169" t="s">
        <v>4469</v>
      </c>
    </row>
    <row r="170" spans="1:14" ht="15.75" customHeight="1" x14ac:dyDescent="0.25">
      <c r="A170" s="17"/>
      <c r="B170" t="s">
        <v>3873</v>
      </c>
      <c r="C170" s="91" t="s">
        <v>126</v>
      </c>
      <c r="D170" s="73" t="s">
        <v>7</v>
      </c>
      <c r="E170" s="3" t="s">
        <v>148</v>
      </c>
      <c r="F170" s="3" t="s">
        <v>279</v>
      </c>
      <c r="G170" s="89" t="s">
        <v>2</v>
      </c>
      <c r="H170" s="3" t="s">
        <v>148</v>
      </c>
      <c r="I170" s="3" t="str">
        <f t="shared" si="6"/>
        <v>{"xpath":[{ "field":"/MCCI_IN200100UV01/PORR_IN049006UV/controlActProcess/subject/investigationEvent/subjectOf1/controlActEvent/primaryInformationRecipient/assignedEntity[code/@code=\"T95009\"]/addr/country","value":"CAN"}]}</v>
      </c>
      <c r="J170" s="7" t="str">
        <f t="shared" si="5"/>
        <v>TLK169_A16_country_CAN_LookUpChec_p</v>
      </c>
      <c r="N170" t="s">
        <v>4470</v>
      </c>
    </row>
    <row r="171" spans="1:14" ht="15.75" customHeight="1" x14ac:dyDescent="0.25">
      <c r="A171" s="17"/>
      <c r="B171" t="s">
        <v>3874</v>
      </c>
      <c r="C171" s="91" t="s">
        <v>126</v>
      </c>
      <c r="D171" s="73" t="s">
        <v>7</v>
      </c>
      <c r="E171" s="3" t="s">
        <v>3702</v>
      </c>
      <c r="F171" s="3" t="s">
        <v>279</v>
      </c>
      <c r="G171" s="89" t="s">
        <v>2</v>
      </c>
      <c r="H171" s="3" t="s">
        <v>3702</v>
      </c>
      <c r="I171" s="3" t="str">
        <f t="shared" si="6"/>
        <v>{"xpath":[{ "field":"/MCCI_IN200100UV01/PORR_IN049006UV/controlActProcess/subject/investigationEvent/subjectOf1/controlActEvent/primaryInformationRecipient/assignedEntity[code/@code=\"T95009\"]/addr/country","value":"ZZZ"}]}</v>
      </c>
      <c r="J171" s="7" t="str">
        <f t="shared" si="5"/>
        <v>TLK170_A16_country_ZZZ_LookUpChec_p</v>
      </c>
      <c r="N171" t="s">
        <v>4471</v>
      </c>
    </row>
    <row r="172" spans="1:14" ht="15.75" customHeight="1" x14ac:dyDescent="0.25">
      <c r="A172" s="17"/>
      <c r="B172" t="s">
        <v>3875</v>
      </c>
      <c r="C172" s="91" t="s">
        <v>126</v>
      </c>
      <c r="D172" s="73" t="s">
        <v>7</v>
      </c>
      <c r="E172" s="3" t="s">
        <v>3703</v>
      </c>
      <c r="F172" s="3" t="s">
        <v>279</v>
      </c>
      <c r="G172" s="89" t="s">
        <v>2</v>
      </c>
      <c r="H172" s="3" t="s">
        <v>3703</v>
      </c>
      <c r="I172" s="3" t="str">
        <f t="shared" si="6"/>
        <v>{"xpath":[{ "field":"/MCCI_IN200100UV01/PORR_IN049006UV/controlActProcess/subject/investigationEvent/subjectOf1/controlActEvent/primaryInformationRecipient/assignedEntity[code/@code=\"T95009\"]/addr/country","value":"HRV"}]}</v>
      </c>
      <c r="J172" s="7" t="str">
        <f t="shared" si="5"/>
        <v>TLK171_A16_country_HRV_LookUpChec_p</v>
      </c>
      <c r="N172" t="s">
        <v>4472</v>
      </c>
    </row>
    <row r="173" spans="1:14" ht="15.75" customHeight="1" x14ac:dyDescent="0.25">
      <c r="A173" s="17"/>
      <c r="B173" t="s">
        <v>3876</v>
      </c>
      <c r="C173" s="91" t="s">
        <v>126</v>
      </c>
      <c r="D173" s="73" t="s">
        <v>7</v>
      </c>
      <c r="E173" s="3" t="s">
        <v>3704</v>
      </c>
      <c r="F173" s="3" t="s">
        <v>279</v>
      </c>
      <c r="G173" s="89" t="s">
        <v>2</v>
      </c>
      <c r="H173" s="3" t="s">
        <v>3704</v>
      </c>
      <c r="I173" s="3" t="str">
        <f t="shared" si="6"/>
        <v>{"xpath":[{ "field":"/MCCI_IN200100UV01/PORR_IN049006UV/controlActProcess/subject/investigationEvent/subjectOf1/controlActEvent/primaryInformationRecipient/assignedEntity[code/@code=\"T95009\"]/addr/country","value":"ZAF"}]}</v>
      </c>
      <c r="J173" s="7" t="str">
        <f t="shared" si="5"/>
        <v>TLK172_A16_country_ZAF_LookUpChec_p</v>
      </c>
      <c r="N173" t="s">
        <v>4473</v>
      </c>
    </row>
    <row r="174" spans="1:14" ht="15.75" customHeight="1" x14ac:dyDescent="0.25">
      <c r="A174" s="17"/>
      <c r="B174" t="s">
        <v>3920</v>
      </c>
      <c r="C174" s="91" t="s">
        <v>130</v>
      </c>
      <c r="D174" s="73" t="s">
        <v>7</v>
      </c>
      <c r="E174" s="3" t="s">
        <v>3673</v>
      </c>
      <c r="F174" s="3" t="s">
        <v>279</v>
      </c>
      <c r="G174" s="89" t="s">
        <v>3</v>
      </c>
      <c r="H174" s="3" t="s">
        <v>3673</v>
      </c>
      <c r="I174" s="3" t="str">
        <f>CONCATENATE("{""xpath"":[{ ""field"":""/MCCI_IN200100UV01/PORR_IN049006UV/controlActProcess/subject/investigationEvent/subjectOf1/controlActEvent/author/assignedEntity[code/@code=\""T95001\""]/addr/country"",""value"":""",H174,"""}]}")</f>
        <v>{"xpath":[{ "field":"/MCCI_IN200100UV01/PORR_IN049006UV/controlActProcess/subject/investigationEvent/subjectOf1/controlActEvent/author/assignedEntity[code/@code=\"T95001\"]/addr/country","value":"invalidCountry"}]}</v>
      </c>
      <c r="J174" s="7" t="str">
        <f t="shared" si="5"/>
        <v>TLK173_A216_country_invalidCountry_LookUpChec_n</v>
      </c>
      <c r="N174" t="s">
        <v>4474</v>
      </c>
    </row>
    <row r="175" spans="1:14" ht="15.75" customHeight="1" x14ac:dyDescent="0.25">
      <c r="A175" s="17"/>
      <c r="B175" t="s">
        <v>3921</v>
      </c>
      <c r="C175" s="91" t="s">
        <v>130</v>
      </c>
      <c r="D175" s="73" t="s">
        <v>7</v>
      </c>
      <c r="E175" s="3" t="s">
        <v>147</v>
      </c>
      <c r="F175" s="3" t="s">
        <v>279</v>
      </c>
      <c r="G175" s="89" t="s">
        <v>2</v>
      </c>
      <c r="H175" s="3" t="s">
        <v>147</v>
      </c>
      <c r="I175" s="3" t="str">
        <f>CONCATENATE("{""xpath"":[{ ""field"":""/MCCI_IN200100UV01/PORR_IN049006UV/controlActProcess/subject/investigationEvent/subjectOf1/controlActEvent/author/assignedEntity[code/@code=\""T95001\""]/addr/country"",""value"":""",H175,"""}]}")</f>
        <v>{"xpath":[{ "field":"/MCCI_IN200100UV01/PORR_IN049006UV/controlActProcess/subject/investigationEvent/subjectOf1/controlActEvent/author/assignedEntity[code/@code=\"T95001\"]/addr/country","value":"USA"}]}</v>
      </c>
      <c r="J175" s="7" t="str">
        <f t="shared" si="5"/>
        <v>TLK174_A216_country_USA_LookUpChec_p</v>
      </c>
      <c r="N175" t="s">
        <v>4475</v>
      </c>
    </row>
    <row r="176" spans="1:14" ht="15.75" customHeight="1" x14ac:dyDescent="0.25">
      <c r="A176" s="17"/>
      <c r="B176" t="s">
        <v>3922</v>
      </c>
      <c r="C176" s="91" t="s">
        <v>130</v>
      </c>
      <c r="D176" s="73" t="s">
        <v>7</v>
      </c>
      <c r="E176" s="3" t="s">
        <v>3674</v>
      </c>
      <c r="F176" s="3" t="s">
        <v>279</v>
      </c>
      <c r="G176" s="89" t="s">
        <v>2</v>
      </c>
      <c r="H176" s="3" t="s">
        <v>3674</v>
      </c>
      <c r="I176" s="3" t="str">
        <f t="shared" ref="I176:I208" si="7">CONCATENATE("{""xpath"":[{ ""field"":""/MCCI_IN200100UV01/PORR_IN049006UV/controlActProcess/subject/investigationEvent/subjectOf1/controlActEvent/author/assignedEntity[code/@code=\""T95001\""]/addr/country"",""value"":""",H176,"""}]}")</f>
        <v>{"xpath":[{ "field":"/MCCI_IN200100UV01/PORR_IN049006UV/controlActProcess/subject/investigationEvent/subjectOf1/controlActEvent/author/assignedEntity[code/@code=\"T95001\"]/addr/country","value":"AUT"}]}</v>
      </c>
      <c r="J176" s="7" t="str">
        <f t="shared" si="5"/>
        <v>TLK175_A216_country_AUT_LookUpChec_p</v>
      </c>
      <c r="N176" t="s">
        <v>4476</v>
      </c>
    </row>
    <row r="177" spans="1:14" ht="15.75" customHeight="1" x14ac:dyDescent="0.25">
      <c r="A177" s="17"/>
      <c r="B177" t="s">
        <v>3923</v>
      </c>
      <c r="C177" s="91" t="s">
        <v>130</v>
      </c>
      <c r="D177" s="73" t="s">
        <v>7</v>
      </c>
      <c r="E177" s="3" t="s">
        <v>3675</v>
      </c>
      <c r="F177" s="3" t="s">
        <v>279</v>
      </c>
      <c r="G177" s="89" t="s">
        <v>2</v>
      </c>
      <c r="H177" s="3" t="s">
        <v>3675</v>
      </c>
      <c r="I177" s="3" t="str">
        <f t="shared" si="7"/>
        <v>{"xpath":[{ "field":"/MCCI_IN200100UV01/PORR_IN049006UV/controlActProcess/subject/investigationEvent/subjectOf1/controlActEvent/author/assignedEntity[code/@code=\"T95001\"]/addr/country","value":"BEL"}]}</v>
      </c>
      <c r="J177" s="7" t="str">
        <f t="shared" si="5"/>
        <v>TLK176_A216_country_BEL_LookUpChec_p</v>
      </c>
      <c r="N177" t="s">
        <v>4477</v>
      </c>
    </row>
    <row r="178" spans="1:14" ht="15.75" customHeight="1" x14ac:dyDescent="0.25">
      <c r="A178" s="17"/>
      <c r="B178" t="s">
        <v>3924</v>
      </c>
      <c r="C178" s="91" t="s">
        <v>130</v>
      </c>
      <c r="D178" s="73" t="s">
        <v>7</v>
      </c>
      <c r="E178" s="3" t="s">
        <v>3676</v>
      </c>
      <c r="F178" s="3" t="s">
        <v>279</v>
      </c>
      <c r="G178" s="89" t="s">
        <v>2</v>
      </c>
      <c r="H178" s="3" t="s">
        <v>3676</v>
      </c>
      <c r="I178" s="3" t="str">
        <f t="shared" si="7"/>
        <v>{"xpath":[{ "field":"/MCCI_IN200100UV01/PORR_IN049006UV/controlActProcess/subject/investigationEvent/subjectOf1/controlActEvent/author/assignedEntity[code/@code=\"T95001\"]/addr/country","value":"BGR"}]}</v>
      </c>
      <c r="J178" s="7" t="str">
        <f t="shared" si="5"/>
        <v>TLK177_A216_country_BGR_LookUpChec_p</v>
      </c>
      <c r="N178" t="s">
        <v>4478</v>
      </c>
    </row>
    <row r="179" spans="1:14" ht="15.75" customHeight="1" x14ac:dyDescent="0.25">
      <c r="A179" s="17"/>
      <c r="B179" t="s">
        <v>3925</v>
      </c>
      <c r="C179" s="91" t="s">
        <v>130</v>
      </c>
      <c r="D179" s="73" t="s">
        <v>7</v>
      </c>
      <c r="E179" s="3" t="s">
        <v>3677</v>
      </c>
      <c r="F179" s="3" t="s">
        <v>279</v>
      </c>
      <c r="G179" s="89" t="s">
        <v>2</v>
      </c>
      <c r="H179" s="3" t="s">
        <v>3677</v>
      </c>
      <c r="I179" s="3" t="str">
        <f t="shared" si="7"/>
        <v>{"xpath":[{ "field":"/MCCI_IN200100UV01/PORR_IN049006UV/controlActProcess/subject/investigationEvent/subjectOf1/controlActEvent/author/assignedEntity[code/@code=\"T95001\"]/addr/country","value":"CYP"}]}</v>
      </c>
      <c r="J179" s="7" t="str">
        <f t="shared" si="5"/>
        <v>TLK178_A216_country_CYP_LookUpChec_p</v>
      </c>
      <c r="N179" t="s">
        <v>4479</v>
      </c>
    </row>
    <row r="180" spans="1:14" ht="15.75" customHeight="1" x14ac:dyDescent="0.25">
      <c r="A180" s="17"/>
      <c r="B180" t="s">
        <v>3926</v>
      </c>
      <c r="C180" s="91" t="s">
        <v>130</v>
      </c>
      <c r="D180" s="73" t="s">
        <v>7</v>
      </c>
      <c r="E180" s="3" t="s">
        <v>3678</v>
      </c>
      <c r="F180" s="3" t="s">
        <v>279</v>
      </c>
      <c r="G180" s="89" t="s">
        <v>2</v>
      </c>
      <c r="H180" s="3" t="s">
        <v>3678</v>
      </c>
      <c r="I180" s="3" t="str">
        <f t="shared" si="7"/>
        <v>{"xpath":[{ "field":"/MCCI_IN200100UV01/PORR_IN049006UV/controlActProcess/subject/investigationEvent/subjectOf1/controlActEvent/author/assignedEntity[code/@code=\"T95001\"]/addr/country","value":"CZE"}]}</v>
      </c>
      <c r="J180" s="7" t="str">
        <f t="shared" si="5"/>
        <v>TLK179_A216_country_CZE_LookUpChec_p</v>
      </c>
      <c r="N180" t="s">
        <v>4480</v>
      </c>
    </row>
    <row r="181" spans="1:14" ht="15.75" customHeight="1" x14ac:dyDescent="0.25">
      <c r="A181" s="17"/>
      <c r="B181" t="s">
        <v>3927</v>
      </c>
      <c r="C181" s="91" t="s">
        <v>130</v>
      </c>
      <c r="D181" s="73" t="s">
        <v>7</v>
      </c>
      <c r="E181" s="3" t="s">
        <v>3679</v>
      </c>
      <c r="F181" s="3" t="s">
        <v>279</v>
      </c>
      <c r="G181" s="89" t="s">
        <v>2</v>
      </c>
      <c r="H181" s="3" t="s">
        <v>3679</v>
      </c>
      <c r="I181" s="3" t="str">
        <f t="shared" si="7"/>
        <v>{"xpath":[{ "field":"/MCCI_IN200100UV01/PORR_IN049006UV/controlActProcess/subject/investigationEvent/subjectOf1/controlActEvent/author/assignedEntity[code/@code=\"T95001\"]/addr/country","value":"DNK"}]}</v>
      </c>
      <c r="J181" s="7" t="str">
        <f t="shared" si="5"/>
        <v>TLK180_A216_country_DNK_LookUpChec_p</v>
      </c>
      <c r="N181" t="s">
        <v>4481</v>
      </c>
    </row>
    <row r="182" spans="1:14" ht="15.75" customHeight="1" x14ac:dyDescent="0.25">
      <c r="A182" s="17"/>
      <c r="B182" t="s">
        <v>3928</v>
      </c>
      <c r="C182" s="91" t="s">
        <v>130</v>
      </c>
      <c r="D182" s="73" t="s">
        <v>7</v>
      </c>
      <c r="E182" s="3" t="s">
        <v>3680</v>
      </c>
      <c r="F182" s="3" t="s">
        <v>279</v>
      </c>
      <c r="G182" s="89" t="s">
        <v>2</v>
      </c>
      <c r="H182" s="3" t="s">
        <v>3680</v>
      </c>
      <c r="I182" s="3" t="str">
        <f t="shared" si="7"/>
        <v>{"xpath":[{ "field":"/MCCI_IN200100UV01/PORR_IN049006UV/controlActProcess/subject/investigationEvent/subjectOf1/controlActEvent/author/assignedEntity[code/@code=\"T95001\"]/addr/country","value":"EST"}]}</v>
      </c>
      <c r="J182" s="7" t="str">
        <f t="shared" si="5"/>
        <v>TLK181_A216_country_EST_LookUpChec_p</v>
      </c>
      <c r="N182" t="s">
        <v>4482</v>
      </c>
    </row>
    <row r="183" spans="1:14" ht="15.75" customHeight="1" x14ac:dyDescent="0.25">
      <c r="A183" s="17"/>
      <c r="B183" t="s">
        <v>3929</v>
      </c>
      <c r="C183" s="91" t="s">
        <v>130</v>
      </c>
      <c r="D183" s="73" t="s">
        <v>7</v>
      </c>
      <c r="E183" s="3" t="s">
        <v>3681</v>
      </c>
      <c r="F183" s="3" t="s">
        <v>279</v>
      </c>
      <c r="G183" s="89" t="s">
        <v>2</v>
      </c>
      <c r="H183" s="3" t="s">
        <v>3681</v>
      </c>
      <c r="I183" s="3" t="str">
        <f t="shared" si="7"/>
        <v>{"xpath":[{ "field":"/MCCI_IN200100UV01/PORR_IN049006UV/controlActProcess/subject/investigationEvent/subjectOf1/controlActEvent/author/assignedEntity[code/@code=\"T95001\"]/addr/country","value":"FIN"}]}</v>
      </c>
      <c r="J183" s="7" t="str">
        <f t="shared" si="5"/>
        <v>TLK182_A216_country_FIN_LookUpChec_p</v>
      </c>
      <c r="N183" t="s">
        <v>4483</v>
      </c>
    </row>
    <row r="184" spans="1:14" ht="15.75" customHeight="1" x14ac:dyDescent="0.25">
      <c r="A184" s="17"/>
      <c r="B184" t="s">
        <v>3930</v>
      </c>
      <c r="C184" s="91" t="s">
        <v>130</v>
      </c>
      <c r="D184" s="73" t="s">
        <v>7</v>
      </c>
      <c r="E184" s="3" t="s">
        <v>3682</v>
      </c>
      <c r="F184" s="3" t="s">
        <v>279</v>
      </c>
      <c r="G184" s="89" t="s">
        <v>2</v>
      </c>
      <c r="H184" s="3" t="s">
        <v>3682</v>
      </c>
      <c r="I184" s="3" t="str">
        <f t="shared" si="7"/>
        <v>{"xpath":[{ "field":"/MCCI_IN200100UV01/PORR_IN049006UV/controlActProcess/subject/investigationEvent/subjectOf1/controlActEvent/author/assignedEntity[code/@code=\"T95001\"]/addr/country","value":"FRA"}]}</v>
      </c>
      <c r="J184" s="7" t="str">
        <f t="shared" si="5"/>
        <v>TLK183_A216_country_FRA_LookUpChec_p</v>
      </c>
      <c r="N184" t="s">
        <v>4484</v>
      </c>
    </row>
    <row r="185" spans="1:14" ht="15.75" customHeight="1" x14ac:dyDescent="0.25">
      <c r="A185" s="17"/>
      <c r="B185" t="s">
        <v>3931</v>
      </c>
      <c r="C185" s="91" t="s">
        <v>130</v>
      </c>
      <c r="D185" s="73" t="s">
        <v>7</v>
      </c>
      <c r="E185" s="3" t="s">
        <v>3683</v>
      </c>
      <c r="F185" s="3" t="s">
        <v>279</v>
      </c>
      <c r="G185" s="89" t="s">
        <v>2</v>
      </c>
      <c r="H185" s="3" t="s">
        <v>3683</v>
      </c>
      <c r="I185" s="3" t="str">
        <f t="shared" si="7"/>
        <v>{"xpath":[{ "field":"/MCCI_IN200100UV01/PORR_IN049006UV/controlActProcess/subject/investigationEvent/subjectOf1/controlActEvent/author/assignedEntity[code/@code=\"T95001\"]/addr/country","value":"DEU"}]}</v>
      </c>
      <c r="J185" s="7" t="str">
        <f t="shared" si="5"/>
        <v>TLK184_A216_country_DEU_LookUpChec_p</v>
      </c>
      <c r="N185" t="s">
        <v>4485</v>
      </c>
    </row>
    <row r="186" spans="1:14" ht="15.75" customHeight="1" x14ac:dyDescent="0.25">
      <c r="A186" s="17"/>
      <c r="B186" t="s">
        <v>3932</v>
      </c>
      <c r="C186" s="91" t="s">
        <v>130</v>
      </c>
      <c r="D186" s="73" t="s">
        <v>7</v>
      </c>
      <c r="E186" s="3" t="s">
        <v>3684</v>
      </c>
      <c r="F186" s="3" t="s">
        <v>279</v>
      </c>
      <c r="G186" s="89" t="s">
        <v>2</v>
      </c>
      <c r="H186" s="3" t="s">
        <v>3684</v>
      </c>
      <c r="I186" s="3" t="str">
        <f t="shared" si="7"/>
        <v>{"xpath":[{ "field":"/MCCI_IN200100UV01/PORR_IN049006UV/controlActProcess/subject/investigationEvent/subjectOf1/controlActEvent/author/assignedEntity[code/@code=\"T95001\"]/addr/country","value":"GRC"}]}</v>
      </c>
      <c r="J186" s="7" t="str">
        <f t="shared" si="5"/>
        <v>TLK185_A216_country_GRC_LookUpChec_p</v>
      </c>
      <c r="N186" t="s">
        <v>4486</v>
      </c>
    </row>
    <row r="187" spans="1:14" ht="15.75" customHeight="1" x14ac:dyDescent="0.25">
      <c r="A187" s="17"/>
      <c r="B187" t="s">
        <v>3933</v>
      </c>
      <c r="C187" s="91" t="s">
        <v>130</v>
      </c>
      <c r="D187" s="73" t="s">
        <v>7</v>
      </c>
      <c r="E187" s="3" t="s">
        <v>3685</v>
      </c>
      <c r="F187" s="3" t="s">
        <v>279</v>
      </c>
      <c r="G187" s="89" t="s">
        <v>2</v>
      </c>
      <c r="H187" s="3" t="s">
        <v>3685</v>
      </c>
      <c r="I187" s="3" t="str">
        <f t="shared" si="7"/>
        <v>{"xpath":[{ "field":"/MCCI_IN200100UV01/PORR_IN049006UV/controlActProcess/subject/investigationEvent/subjectOf1/controlActEvent/author/assignedEntity[code/@code=\"T95001\"]/addr/country","value":"HUN"}]}</v>
      </c>
      <c r="J187" s="7" t="str">
        <f t="shared" si="5"/>
        <v>TLK186_A216_country_HUN_LookUpChec_p</v>
      </c>
      <c r="N187" t="s">
        <v>4487</v>
      </c>
    </row>
    <row r="188" spans="1:14" ht="15.75" customHeight="1" x14ac:dyDescent="0.25">
      <c r="A188" s="17"/>
      <c r="B188" t="s">
        <v>3934</v>
      </c>
      <c r="C188" s="91" t="s">
        <v>130</v>
      </c>
      <c r="D188" s="73" t="s">
        <v>7</v>
      </c>
      <c r="E188" s="3" t="s">
        <v>3686</v>
      </c>
      <c r="F188" s="3" t="s">
        <v>279</v>
      </c>
      <c r="G188" s="89" t="s">
        <v>2</v>
      </c>
      <c r="H188" s="3" t="s">
        <v>3686</v>
      </c>
      <c r="I188" s="3" t="str">
        <f t="shared" si="7"/>
        <v>{"xpath":[{ "field":"/MCCI_IN200100UV01/PORR_IN049006UV/controlActProcess/subject/investigationEvent/subjectOf1/controlActEvent/author/assignedEntity[code/@code=\"T95001\"]/addr/country","value":"ISL"}]}</v>
      </c>
      <c r="J188" s="7" t="str">
        <f t="shared" si="5"/>
        <v>TLK187_A216_country_ISL_LookUpChec_p</v>
      </c>
      <c r="N188" t="s">
        <v>4488</v>
      </c>
    </row>
    <row r="189" spans="1:14" ht="15.75" customHeight="1" x14ac:dyDescent="0.25">
      <c r="A189" s="17"/>
      <c r="B189" t="s">
        <v>3935</v>
      </c>
      <c r="C189" s="91" t="s">
        <v>130</v>
      </c>
      <c r="D189" s="73" t="s">
        <v>7</v>
      </c>
      <c r="E189" s="3" t="s">
        <v>3687</v>
      </c>
      <c r="F189" s="3" t="s">
        <v>279</v>
      </c>
      <c r="G189" s="89" t="s">
        <v>2</v>
      </c>
      <c r="H189" s="3" t="s">
        <v>3687</v>
      </c>
      <c r="I189" s="3" t="str">
        <f t="shared" si="7"/>
        <v>{"xpath":[{ "field":"/MCCI_IN200100UV01/PORR_IN049006UV/controlActProcess/subject/investigationEvent/subjectOf1/controlActEvent/author/assignedEntity[code/@code=\"T95001\"]/addr/country","value":"IRL"}]}</v>
      </c>
      <c r="J189" s="7" t="str">
        <f t="shared" si="5"/>
        <v>TLK188_A216_country_IRL_LookUpChec_p</v>
      </c>
      <c r="N189" t="s">
        <v>4489</v>
      </c>
    </row>
    <row r="190" spans="1:14" ht="15.75" customHeight="1" x14ac:dyDescent="0.25">
      <c r="A190" s="17"/>
      <c r="B190" t="s">
        <v>3936</v>
      </c>
      <c r="C190" s="91" t="s">
        <v>130</v>
      </c>
      <c r="D190" s="73" t="s">
        <v>7</v>
      </c>
      <c r="E190" s="3" t="s">
        <v>3688</v>
      </c>
      <c r="F190" s="3" t="s">
        <v>279</v>
      </c>
      <c r="G190" s="89" t="s">
        <v>2</v>
      </c>
      <c r="H190" s="3" t="s">
        <v>3688</v>
      </c>
      <c r="I190" s="3" t="str">
        <f t="shared" si="7"/>
        <v>{"xpath":[{ "field":"/MCCI_IN200100UV01/PORR_IN049006UV/controlActProcess/subject/investigationEvent/subjectOf1/controlActEvent/author/assignedEntity[code/@code=\"T95001\"]/addr/country","value":"ITA"}]}</v>
      </c>
      <c r="J190" s="7" t="str">
        <f t="shared" si="5"/>
        <v>TLK189_A216_country_ITA_LookUpChec_p</v>
      </c>
      <c r="N190" t="s">
        <v>4490</v>
      </c>
    </row>
    <row r="191" spans="1:14" ht="15.75" customHeight="1" x14ac:dyDescent="0.25">
      <c r="A191" s="17"/>
      <c r="B191" t="s">
        <v>3937</v>
      </c>
      <c r="C191" s="91" t="s">
        <v>130</v>
      </c>
      <c r="D191" s="73" t="s">
        <v>7</v>
      </c>
      <c r="E191" s="3" t="s">
        <v>3689</v>
      </c>
      <c r="F191" s="3" t="s">
        <v>279</v>
      </c>
      <c r="G191" s="89" t="s">
        <v>2</v>
      </c>
      <c r="H191" s="3" t="s">
        <v>3689</v>
      </c>
      <c r="I191" s="3" t="str">
        <f t="shared" si="7"/>
        <v>{"xpath":[{ "field":"/MCCI_IN200100UV01/PORR_IN049006UV/controlActProcess/subject/investigationEvent/subjectOf1/controlActEvent/author/assignedEntity[code/@code=\"T95001\"]/addr/country","value":"LVA"}]}</v>
      </c>
      <c r="J191" s="7" t="str">
        <f t="shared" si="5"/>
        <v>TLK190_A216_country_LVA_LookUpChec_p</v>
      </c>
      <c r="N191" t="s">
        <v>4491</v>
      </c>
    </row>
    <row r="192" spans="1:14" ht="15.75" customHeight="1" x14ac:dyDescent="0.25">
      <c r="A192" s="17"/>
      <c r="B192" t="s">
        <v>3938</v>
      </c>
      <c r="C192" s="91" t="s">
        <v>130</v>
      </c>
      <c r="D192" s="73" t="s">
        <v>7</v>
      </c>
      <c r="E192" s="3" t="s">
        <v>3690</v>
      </c>
      <c r="F192" s="3" t="s">
        <v>279</v>
      </c>
      <c r="G192" s="89" t="s">
        <v>2</v>
      </c>
      <c r="H192" s="3" t="s">
        <v>3690</v>
      </c>
      <c r="I192" s="3" t="str">
        <f t="shared" si="7"/>
        <v>{"xpath":[{ "field":"/MCCI_IN200100UV01/PORR_IN049006UV/controlActProcess/subject/investigationEvent/subjectOf1/controlActEvent/author/assignedEntity[code/@code=\"T95001\"]/addr/country","value":"LIE"}]}</v>
      </c>
      <c r="J192" s="7" t="str">
        <f t="shared" si="5"/>
        <v>TLK191_A216_country_LIE_LookUpChec_p</v>
      </c>
      <c r="N192" t="s">
        <v>4492</v>
      </c>
    </row>
    <row r="193" spans="1:14" ht="15.75" customHeight="1" x14ac:dyDescent="0.25">
      <c r="A193" s="17"/>
      <c r="B193" t="s">
        <v>3939</v>
      </c>
      <c r="C193" s="91" t="s">
        <v>130</v>
      </c>
      <c r="D193" s="73" t="s">
        <v>7</v>
      </c>
      <c r="E193" s="3" t="s">
        <v>3691</v>
      </c>
      <c r="F193" s="3" t="s">
        <v>279</v>
      </c>
      <c r="G193" s="89" t="s">
        <v>2</v>
      </c>
      <c r="H193" s="3" t="s">
        <v>3691</v>
      </c>
      <c r="I193" s="3" t="str">
        <f t="shared" si="7"/>
        <v>{"xpath":[{ "field":"/MCCI_IN200100UV01/PORR_IN049006UV/controlActProcess/subject/investigationEvent/subjectOf1/controlActEvent/author/assignedEntity[code/@code=\"T95001\"]/addr/country","value":"LTU"}]}</v>
      </c>
      <c r="J193" s="7" t="str">
        <f t="shared" si="5"/>
        <v>TLK192_A216_country_LTU_LookUpChec_p</v>
      </c>
      <c r="N193" t="s">
        <v>4493</v>
      </c>
    </row>
    <row r="194" spans="1:14" ht="15.75" customHeight="1" x14ac:dyDescent="0.25">
      <c r="A194" s="17"/>
      <c r="B194" t="s">
        <v>3940</v>
      </c>
      <c r="C194" s="91" t="s">
        <v>130</v>
      </c>
      <c r="D194" s="73" t="s">
        <v>7</v>
      </c>
      <c r="E194" s="3" t="s">
        <v>3692</v>
      </c>
      <c r="F194" s="3" t="s">
        <v>279</v>
      </c>
      <c r="G194" s="89" t="s">
        <v>2</v>
      </c>
      <c r="H194" s="3" t="s">
        <v>3692</v>
      </c>
      <c r="I194" s="3" t="str">
        <f t="shared" si="7"/>
        <v>{"xpath":[{ "field":"/MCCI_IN200100UV01/PORR_IN049006UV/controlActProcess/subject/investigationEvent/subjectOf1/controlActEvent/author/assignedEntity[code/@code=\"T95001\"]/addr/country","value":"NLD"}]}</v>
      </c>
      <c r="J194" s="7" t="str">
        <f t="shared" si="5"/>
        <v>TLK193_A216_country_NLD_LookUpChec_p</v>
      </c>
      <c r="N194" t="s">
        <v>4494</v>
      </c>
    </row>
    <row r="195" spans="1:14" ht="15.75" customHeight="1" x14ac:dyDescent="0.25">
      <c r="A195" s="17"/>
      <c r="B195" t="s">
        <v>3941</v>
      </c>
      <c r="C195" s="91" t="s">
        <v>130</v>
      </c>
      <c r="D195" s="73" t="s">
        <v>7</v>
      </c>
      <c r="E195" s="3" t="s">
        <v>3693</v>
      </c>
      <c r="F195" s="3" t="s">
        <v>279</v>
      </c>
      <c r="G195" s="89" t="s">
        <v>2</v>
      </c>
      <c r="H195" s="3" t="s">
        <v>3693</v>
      </c>
      <c r="I195" s="3" t="str">
        <f t="shared" si="7"/>
        <v>{"xpath":[{ "field":"/MCCI_IN200100UV01/PORR_IN049006UV/controlActProcess/subject/investigationEvent/subjectOf1/controlActEvent/author/assignedEntity[code/@code=\"T95001\"]/addr/country","value":"NOR"}]}</v>
      </c>
      <c r="J195" s="7" t="str">
        <f t="shared" ref="J195:J259" si="8">CONCATENATE(B195,"_",C195,"_",D195,"_",E195,"_",F195,"_",G195)</f>
        <v>TLK194_A216_country_NOR_LookUpChec_p</v>
      </c>
      <c r="N195" t="s">
        <v>4495</v>
      </c>
    </row>
    <row r="196" spans="1:14" ht="15.75" customHeight="1" x14ac:dyDescent="0.25">
      <c r="A196" s="17"/>
      <c r="B196" t="s">
        <v>3942</v>
      </c>
      <c r="C196" s="91" t="s">
        <v>130</v>
      </c>
      <c r="D196" s="73" t="s">
        <v>7</v>
      </c>
      <c r="E196" s="3" t="s">
        <v>3694</v>
      </c>
      <c r="F196" s="3" t="s">
        <v>279</v>
      </c>
      <c r="G196" s="89" t="s">
        <v>2</v>
      </c>
      <c r="H196" s="3" t="s">
        <v>3694</v>
      </c>
      <c r="I196" s="3" t="str">
        <f t="shared" si="7"/>
        <v>{"xpath":[{ "field":"/MCCI_IN200100UV01/PORR_IN049006UV/controlActProcess/subject/investigationEvent/subjectOf1/controlActEvent/author/assignedEntity[code/@code=\"T95001\"]/addr/country","value":"POL"}]}</v>
      </c>
      <c r="J196" s="7" t="str">
        <f t="shared" si="8"/>
        <v>TLK195_A216_country_POL_LookUpChec_p</v>
      </c>
      <c r="N196" t="s">
        <v>4496</v>
      </c>
    </row>
    <row r="197" spans="1:14" ht="15.75" customHeight="1" x14ac:dyDescent="0.25">
      <c r="A197" s="17"/>
      <c r="B197" t="s">
        <v>3943</v>
      </c>
      <c r="C197" s="91" t="s">
        <v>130</v>
      </c>
      <c r="D197" s="73" t="s">
        <v>7</v>
      </c>
      <c r="E197" s="3" t="s">
        <v>378</v>
      </c>
      <c r="F197" s="3" t="s">
        <v>279</v>
      </c>
      <c r="G197" s="89" t="s">
        <v>2</v>
      </c>
      <c r="H197" s="3" t="s">
        <v>378</v>
      </c>
      <c r="I197" s="3" t="str">
        <f t="shared" si="7"/>
        <v>{"xpath":[{ "field":"/MCCI_IN200100UV01/PORR_IN049006UV/controlActProcess/subject/investigationEvent/subjectOf1/controlActEvent/author/assignedEntity[code/@code=\"T95001\"]/addr/country","value":"PRT"}]}</v>
      </c>
      <c r="J197" s="7" t="str">
        <f t="shared" si="8"/>
        <v>TLK196_A216_country_PRT_LookUpChec_p</v>
      </c>
      <c r="N197" t="s">
        <v>4497</v>
      </c>
    </row>
    <row r="198" spans="1:14" ht="15.75" customHeight="1" x14ac:dyDescent="0.25">
      <c r="A198" s="17"/>
      <c r="B198" t="s">
        <v>3944</v>
      </c>
      <c r="C198" s="91" t="s">
        <v>130</v>
      </c>
      <c r="D198" s="73" t="s">
        <v>7</v>
      </c>
      <c r="E198" s="3" t="s">
        <v>3695</v>
      </c>
      <c r="F198" s="3" t="s">
        <v>279</v>
      </c>
      <c r="G198" s="89" t="s">
        <v>2</v>
      </c>
      <c r="H198" s="3" t="s">
        <v>3695</v>
      </c>
      <c r="I198" s="3" t="str">
        <f t="shared" si="7"/>
        <v>{"xpath":[{ "field":"/MCCI_IN200100UV01/PORR_IN049006UV/controlActProcess/subject/investigationEvent/subjectOf1/controlActEvent/author/assignedEntity[code/@code=\"T95001\"]/addr/country","value":"SVN"}]}</v>
      </c>
      <c r="J198" s="7" t="str">
        <f t="shared" si="8"/>
        <v>TLK197_A216_country_SVN_LookUpChec_p</v>
      </c>
      <c r="N198" t="s">
        <v>4498</v>
      </c>
    </row>
    <row r="199" spans="1:14" ht="15.75" customHeight="1" x14ac:dyDescent="0.25">
      <c r="A199" s="17"/>
      <c r="B199" t="s">
        <v>3945</v>
      </c>
      <c r="C199" s="91" t="s">
        <v>130</v>
      </c>
      <c r="D199" s="73" t="s">
        <v>7</v>
      </c>
      <c r="E199" s="3" t="s">
        <v>3696</v>
      </c>
      <c r="F199" s="3" t="s">
        <v>279</v>
      </c>
      <c r="G199" s="89" t="s">
        <v>2</v>
      </c>
      <c r="H199" s="3" t="s">
        <v>3696</v>
      </c>
      <c r="I199" s="3" t="str">
        <f t="shared" si="7"/>
        <v>{"xpath":[{ "field":"/MCCI_IN200100UV01/PORR_IN049006UV/controlActProcess/subject/investigationEvent/subjectOf1/controlActEvent/author/assignedEntity[code/@code=\"T95001\"]/addr/country","value":"ESP"}]}</v>
      </c>
      <c r="J199" s="7" t="str">
        <f t="shared" si="8"/>
        <v>TLK198_A216_country_ESP_LookUpChec_p</v>
      </c>
      <c r="N199" t="s">
        <v>4499</v>
      </c>
    </row>
    <row r="200" spans="1:14" ht="15.75" customHeight="1" x14ac:dyDescent="0.25">
      <c r="A200" s="17"/>
      <c r="B200" t="s">
        <v>3946</v>
      </c>
      <c r="C200" s="91" t="s">
        <v>130</v>
      </c>
      <c r="D200" s="73" t="s">
        <v>7</v>
      </c>
      <c r="E200" s="3" t="s">
        <v>3697</v>
      </c>
      <c r="F200" s="3" t="s">
        <v>279</v>
      </c>
      <c r="G200" s="89" t="s">
        <v>2</v>
      </c>
      <c r="H200" s="3" t="s">
        <v>3697</v>
      </c>
      <c r="I200" s="3" t="str">
        <f t="shared" si="7"/>
        <v>{"xpath":[{ "field":"/MCCI_IN200100UV01/PORR_IN049006UV/controlActProcess/subject/investigationEvent/subjectOf1/controlActEvent/author/assignedEntity[code/@code=\"T95001\"]/addr/country","value":"SWE"}]}</v>
      </c>
      <c r="J200" s="7" t="str">
        <f t="shared" si="8"/>
        <v>TLK199_A216_country_SWE_LookUpChec_p</v>
      </c>
      <c r="N200" t="s">
        <v>4500</v>
      </c>
    </row>
    <row r="201" spans="1:14" ht="15.75" customHeight="1" x14ac:dyDescent="0.25">
      <c r="A201" s="17"/>
      <c r="B201" t="s">
        <v>3947</v>
      </c>
      <c r="C201" s="91" t="s">
        <v>130</v>
      </c>
      <c r="D201" s="73" t="s">
        <v>7</v>
      </c>
      <c r="E201" s="3" t="s">
        <v>3698</v>
      </c>
      <c r="F201" s="3" t="s">
        <v>279</v>
      </c>
      <c r="G201" s="89" t="s">
        <v>2</v>
      </c>
      <c r="H201" s="3" t="s">
        <v>3698</v>
      </c>
      <c r="I201" s="3" t="str">
        <f t="shared" si="7"/>
        <v>{"xpath":[{ "field":"/MCCI_IN200100UV01/PORR_IN049006UV/controlActProcess/subject/investigationEvent/subjectOf1/controlActEvent/author/assignedEntity[code/@code=\"T95001\"]/addr/country","value":"GBR"}]}</v>
      </c>
      <c r="J201" s="7" t="str">
        <f t="shared" si="8"/>
        <v>TLK200_A216_country_GBR_LookUpChec_p</v>
      </c>
      <c r="N201" t="s">
        <v>4501</v>
      </c>
    </row>
    <row r="202" spans="1:14" ht="15.75" customHeight="1" x14ac:dyDescent="0.25">
      <c r="A202" s="17"/>
      <c r="B202" t="s">
        <v>3948</v>
      </c>
      <c r="C202" s="91" t="s">
        <v>130</v>
      </c>
      <c r="D202" s="73" t="s">
        <v>7</v>
      </c>
      <c r="E202" s="3" t="s">
        <v>3699</v>
      </c>
      <c r="F202" s="3" t="s">
        <v>279</v>
      </c>
      <c r="G202" s="89" t="s">
        <v>2</v>
      </c>
      <c r="H202" s="3" t="s">
        <v>3699</v>
      </c>
      <c r="I202" s="3" t="str">
        <f t="shared" si="7"/>
        <v>{"xpath":[{ "field":"/MCCI_IN200100UV01/PORR_IN049006UV/controlActProcess/subject/investigationEvent/subjectOf1/controlActEvent/author/assignedEntity[code/@code=\"T95001\"]/addr/country","value":"JPN"}]}</v>
      </c>
      <c r="J202" s="7" t="str">
        <f t="shared" si="8"/>
        <v>TLK201_A216_country_JPN_LookUpChec_p</v>
      </c>
      <c r="N202" t="s">
        <v>4502</v>
      </c>
    </row>
    <row r="203" spans="1:14" ht="15.75" customHeight="1" x14ac:dyDescent="0.25">
      <c r="A203" s="17"/>
      <c r="B203" t="s">
        <v>3949</v>
      </c>
      <c r="C203" s="91" t="s">
        <v>130</v>
      </c>
      <c r="D203" s="73" t="s">
        <v>7</v>
      </c>
      <c r="E203" s="3" t="s">
        <v>3700</v>
      </c>
      <c r="F203" s="3" t="s">
        <v>279</v>
      </c>
      <c r="G203" s="89" t="s">
        <v>2</v>
      </c>
      <c r="H203" s="3" t="s">
        <v>3700</v>
      </c>
      <c r="I203" s="3" t="str">
        <f t="shared" si="7"/>
        <v>{"xpath":[{ "field":"/MCCI_IN200100UV01/PORR_IN049006UV/controlActProcess/subject/investigationEvent/subjectOf1/controlActEvent/author/assignedEntity[code/@code=\"T95001\"]/addr/country","value":"NZL"}]}</v>
      </c>
      <c r="J203" s="7" t="str">
        <f t="shared" si="8"/>
        <v>TLK202_A216_country_NZL_LookUpChec_p</v>
      </c>
      <c r="N203" t="s">
        <v>4503</v>
      </c>
    </row>
    <row r="204" spans="1:14" ht="15.75" customHeight="1" x14ac:dyDescent="0.25">
      <c r="A204" s="17"/>
      <c r="B204" t="s">
        <v>3950</v>
      </c>
      <c r="C204" s="91" t="s">
        <v>130</v>
      </c>
      <c r="D204" s="73" t="s">
        <v>7</v>
      </c>
      <c r="E204" s="3" t="s">
        <v>3701</v>
      </c>
      <c r="F204" s="3" t="s">
        <v>279</v>
      </c>
      <c r="G204" s="89" t="s">
        <v>2</v>
      </c>
      <c r="H204" s="3" t="s">
        <v>3701</v>
      </c>
      <c r="I204" s="3" t="str">
        <f t="shared" si="7"/>
        <v>{"xpath":[{ "field":"/MCCI_IN200100UV01/PORR_IN049006UV/controlActProcess/subject/investigationEvent/subjectOf1/controlActEvent/author/assignedEntity[code/@code=\"T95001\"]/addr/country","value":"AUS"}]}</v>
      </c>
      <c r="J204" s="7" t="str">
        <f t="shared" si="8"/>
        <v>TLK203_A216_country_AUS_LookUpChec_p</v>
      </c>
      <c r="N204" t="s">
        <v>4504</v>
      </c>
    </row>
    <row r="205" spans="1:14" ht="15.75" customHeight="1" x14ac:dyDescent="0.25">
      <c r="A205" s="17"/>
      <c r="B205" t="s">
        <v>3951</v>
      </c>
      <c r="C205" s="91" t="s">
        <v>130</v>
      </c>
      <c r="D205" s="73" t="s">
        <v>7</v>
      </c>
      <c r="E205" s="3" t="s">
        <v>148</v>
      </c>
      <c r="F205" s="3" t="s">
        <v>279</v>
      </c>
      <c r="G205" s="89" t="s">
        <v>2</v>
      </c>
      <c r="H205" s="3" t="s">
        <v>148</v>
      </c>
      <c r="I205" s="3" t="str">
        <f t="shared" si="7"/>
        <v>{"xpath":[{ "field":"/MCCI_IN200100UV01/PORR_IN049006UV/controlActProcess/subject/investigationEvent/subjectOf1/controlActEvent/author/assignedEntity[code/@code=\"T95001\"]/addr/country","value":"CAN"}]}</v>
      </c>
      <c r="J205" s="7" t="str">
        <f t="shared" si="8"/>
        <v>TLK204_A216_country_CAN_LookUpChec_p</v>
      </c>
      <c r="N205" t="s">
        <v>4505</v>
      </c>
    </row>
    <row r="206" spans="1:14" ht="15.75" customHeight="1" x14ac:dyDescent="0.25">
      <c r="A206" s="17"/>
      <c r="B206" t="s">
        <v>3952</v>
      </c>
      <c r="C206" s="91" t="s">
        <v>130</v>
      </c>
      <c r="D206" s="73" t="s">
        <v>7</v>
      </c>
      <c r="E206" s="3" t="s">
        <v>3702</v>
      </c>
      <c r="F206" s="3" t="s">
        <v>279</v>
      </c>
      <c r="G206" s="89" t="s">
        <v>2</v>
      </c>
      <c r="H206" s="3" t="s">
        <v>3702</v>
      </c>
      <c r="I206" s="3" t="str">
        <f t="shared" si="7"/>
        <v>{"xpath":[{ "field":"/MCCI_IN200100UV01/PORR_IN049006UV/controlActProcess/subject/investigationEvent/subjectOf1/controlActEvent/author/assignedEntity[code/@code=\"T95001\"]/addr/country","value":"ZZZ"}]}</v>
      </c>
      <c r="J206" s="7" t="str">
        <f t="shared" si="8"/>
        <v>TLK205_A216_country_ZZZ_LookUpChec_p</v>
      </c>
      <c r="N206" t="s">
        <v>4506</v>
      </c>
    </row>
    <row r="207" spans="1:14" ht="15.75" customHeight="1" x14ac:dyDescent="0.25">
      <c r="A207" s="17"/>
      <c r="B207" t="s">
        <v>3953</v>
      </c>
      <c r="C207" s="91" t="s">
        <v>130</v>
      </c>
      <c r="D207" s="73" t="s">
        <v>7</v>
      </c>
      <c r="E207" s="3" t="s">
        <v>3703</v>
      </c>
      <c r="F207" s="3" t="s">
        <v>279</v>
      </c>
      <c r="G207" s="89" t="s">
        <v>2</v>
      </c>
      <c r="H207" s="3" t="s">
        <v>3703</v>
      </c>
      <c r="I207" s="3" t="str">
        <f t="shared" si="7"/>
        <v>{"xpath":[{ "field":"/MCCI_IN200100UV01/PORR_IN049006UV/controlActProcess/subject/investigationEvent/subjectOf1/controlActEvent/author/assignedEntity[code/@code=\"T95001\"]/addr/country","value":"HRV"}]}</v>
      </c>
      <c r="J207" s="7" t="str">
        <f t="shared" si="8"/>
        <v>TLK206_A216_country_HRV_LookUpChec_p</v>
      </c>
      <c r="N207" t="s">
        <v>4507</v>
      </c>
    </row>
    <row r="208" spans="1:14" ht="15.75" customHeight="1" x14ac:dyDescent="0.25">
      <c r="A208" s="17"/>
      <c r="B208" t="s">
        <v>3954</v>
      </c>
      <c r="C208" s="91" t="s">
        <v>130</v>
      </c>
      <c r="D208" s="73" t="s">
        <v>7</v>
      </c>
      <c r="E208" s="3" t="s">
        <v>3704</v>
      </c>
      <c r="F208" s="3" t="s">
        <v>279</v>
      </c>
      <c r="G208" s="89" t="s">
        <v>2</v>
      </c>
      <c r="H208" s="3" t="s">
        <v>3704</v>
      </c>
      <c r="I208" s="3" t="str">
        <f t="shared" si="7"/>
        <v>{"xpath":[{ "field":"/MCCI_IN200100UV01/PORR_IN049006UV/controlActProcess/subject/investigationEvent/subjectOf1/controlActEvent/author/assignedEntity[code/@code=\"T95001\"]/addr/country","value":"ZAF"}]}</v>
      </c>
      <c r="J208" s="7" t="str">
        <f t="shared" si="8"/>
        <v>TLK207_A216_country_ZAF_LookUpChec_p</v>
      </c>
      <c r="N208" t="s">
        <v>4508</v>
      </c>
    </row>
    <row r="209" spans="1:14" ht="15.75" customHeight="1" x14ac:dyDescent="0.25">
      <c r="A209" s="17"/>
      <c r="B209" s="85" t="s">
        <v>3955</v>
      </c>
      <c r="C209" s="91" t="s">
        <v>131</v>
      </c>
      <c r="D209" s="91" t="s">
        <v>7</v>
      </c>
      <c r="E209" s="3" t="s">
        <v>3673</v>
      </c>
      <c r="F209" s="3" t="s">
        <v>279</v>
      </c>
      <c r="G209" s="89" t="s">
        <v>3</v>
      </c>
      <c r="H209" s="3" t="s">
        <v>3673</v>
      </c>
      <c r="I209" s="3" t="str">
        <f>CONCATENATE("{""xpath"":[{ ""field"":""/MCCI_IN200100UV01/PORR_IN049006UV/controlActProcess/subject/investigationEvent/outboundRelationship[priorityNumber/@value=1]/relatedInvestigation[code/@code=\""T95002\""]/participation/assignedEntity/addr/country"",""value"":""",H209,"""}]}")</f>
        <v>{"xpath":[{ "field":"/MCCI_IN200100UV01/PORR_IN049006UV/controlActProcess/subject/investigationEvent/outboundRelationship[priorityNumber/@value=1]/relatedInvestigation[code/@code=\"T95002\"]/participation/assignedEntity/addr/country","value":"invalidCountry"}]}</v>
      </c>
      <c r="J209" s="7" t="str">
        <f t="shared" si="8"/>
        <v>TLK208_A3112_country_invalidCountry_LookUpChec_n</v>
      </c>
      <c r="N209" t="s">
        <v>4509</v>
      </c>
    </row>
    <row r="210" spans="1:14" ht="15.75" customHeight="1" x14ac:dyDescent="0.25">
      <c r="A210" s="17"/>
      <c r="B210" s="85" t="s">
        <v>3956</v>
      </c>
      <c r="C210" s="91" t="s">
        <v>131</v>
      </c>
      <c r="D210" s="91" t="s">
        <v>7</v>
      </c>
      <c r="E210" s="3" t="s">
        <v>147</v>
      </c>
      <c r="F210" s="3" t="s">
        <v>279</v>
      </c>
      <c r="G210" s="89" t="s">
        <v>2</v>
      </c>
      <c r="H210" s="3" t="s">
        <v>147</v>
      </c>
      <c r="I210" s="3" t="str">
        <f t="shared" ref="I210:I243" si="9">CONCATENATE("{""xpath"":[{ ""field"":""/MCCI_IN200100UV01/PORR_IN049006UV/controlActProcess/subject/investigationEvent/outboundRelationship[priorityNumber/@value=1]/relatedInvestigation[code/@code=\""T95002\""]/participation/assignedEntity/addr/country"",""value"":""",H210,"""}]}")</f>
        <v>{"xpath":[{ "field":"/MCCI_IN200100UV01/PORR_IN049006UV/controlActProcess/subject/investigationEvent/outboundRelationship[priorityNumber/@value=1]/relatedInvestigation[code/@code=\"T95002\"]/participation/assignedEntity/addr/country","value":"USA"}]}</v>
      </c>
      <c r="J210" s="7" t="str">
        <f t="shared" si="8"/>
        <v>TLK209_A3112_country_USA_LookUpChec_p</v>
      </c>
      <c r="N210" t="s">
        <v>4510</v>
      </c>
    </row>
    <row r="211" spans="1:14" ht="15.75" customHeight="1" x14ac:dyDescent="0.25">
      <c r="A211" s="17"/>
      <c r="B211" s="85" t="s">
        <v>3957</v>
      </c>
      <c r="C211" s="91" t="s">
        <v>131</v>
      </c>
      <c r="D211" s="91" t="s">
        <v>7</v>
      </c>
      <c r="E211" s="3" t="s">
        <v>3674</v>
      </c>
      <c r="F211" s="3" t="s">
        <v>279</v>
      </c>
      <c r="G211" s="89" t="s">
        <v>2</v>
      </c>
      <c r="H211" s="3" t="s">
        <v>3674</v>
      </c>
      <c r="I21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"field":"/MCCI_IN200100UV01/PORR_IN049006UV/controlActProcess/subject/investigationEvent/outboundRelationship[priorityNumber/@value=1]/relatedInvestigation[code/@code=\"T95002\"]/participation/assignedEntity/addr/country","value":"AUT"}]}</v>
      </c>
      <c r="J211" s="7" t="str">
        <f t="shared" si="8"/>
        <v>TLK210_A3112_country_AUT_LookUpChec_p</v>
      </c>
      <c r="N211" t="s">
        <v>4511</v>
      </c>
    </row>
    <row r="212" spans="1:14" ht="15.75" customHeight="1" x14ac:dyDescent="0.25">
      <c r="A212" s="17"/>
      <c r="B212" s="85" t="s">
        <v>3958</v>
      </c>
      <c r="C212" s="91" t="s">
        <v>131</v>
      </c>
      <c r="D212" s="91" t="s">
        <v>7</v>
      </c>
      <c r="E212" s="3" t="s">
        <v>3675</v>
      </c>
      <c r="F212" s="3" t="s">
        <v>279</v>
      </c>
      <c r="G212" s="89" t="s">
        <v>2</v>
      </c>
      <c r="H212" s="3" t="s">
        <v>3675</v>
      </c>
      <c r="I21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"field":"/MCCI_IN200100UV01/PORR_IN049006UV/controlActProcess/subject/investigationEvent/outboundRelationship[priorityNumber/@value=1]/relatedInvestigation[code/@code=\"T95002\"]/participation/assignedEntity/addr/country","value":"BEL"}]}</v>
      </c>
      <c r="J212" s="7" t="str">
        <f t="shared" si="8"/>
        <v>TLK211_A3112_country_BEL_LookUpChec_p</v>
      </c>
      <c r="N212" t="s">
        <v>4512</v>
      </c>
    </row>
    <row r="213" spans="1:14" ht="15.75" customHeight="1" x14ac:dyDescent="0.25">
      <c r="A213" s="17"/>
      <c r="B213" s="85" t="s">
        <v>3959</v>
      </c>
      <c r="C213" s="91" t="s">
        <v>131</v>
      </c>
      <c r="D213" s="91" t="s">
        <v>7</v>
      </c>
      <c r="E213" s="3" t="s">
        <v>3676</v>
      </c>
      <c r="F213" s="3" t="s">
        <v>279</v>
      </c>
      <c r="G213" s="89" t="s">
        <v>2</v>
      </c>
      <c r="H213" s="3" t="s">
        <v>3676</v>
      </c>
      <c r="I21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"field":"/MCCI_IN200100UV01/PORR_IN049006UV/controlActProcess/subject/investigationEvent/outboundRelationship[priorityNumber/@value=1]/relatedInvestigation[code/@code=\"T95002\"]/participation/assignedEntity/addr/country","value":"BGR"}]}</v>
      </c>
      <c r="J213" s="7" t="str">
        <f t="shared" si="8"/>
        <v>TLK212_A3112_country_BGR_LookUpChec_p</v>
      </c>
      <c r="N213" t="s">
        <v>4513</v>
      </c>
    </row>
    <row r="214" spans="1:14" ht="15.75" customHeight="1" x14ac:dyDescent="0.25">
      <c r="A214" s="17"/>
      <c r="B214" s="85" t="s">
        <v>3960</v>
      </c>
      <c r="C214" s="91" t="s">
        <v>131</v>
      </c>
      <c r="D214" s="91" t="s">
        <v>7</v>
      </c>
      <c r="E214" s="3" t="s">
        <v>3677</v>
      </c>
      <c r="F214" s="3" t="s">
        <v>279</v>
      </c>
      <c r="G214" s="89" t="s">
        <v>2</v>
      </c>
      <c r="H214" s="3" t="s">
        <v>3677</v>
      </c>
      <c r="I21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"field":"/MCCI_IN200100UV01/PORR_IN049006UV/controlActProcess/subject/investigationEvent/outboundRelationship[priorityNumber/@value=1]/relatedInvestigation[code/@code=\"T95002\"]/participation/assignedEntity/addr/country","value":"CYP"}]}</v>
      </c>
      <c r="J214" s="7" t="str">
        <f t="shared" si="8"/>
        <v>TLK213_A3112_country_CYP_LookUpChec_p</v>
      </c>
      <c r="N214" t="s">
        <v>4514</v>
      </c>
    </row>
    <row r="215" spans="1:14" ht="15.75" customHeight="1" x14ac:dyDescent="0.25">
      <c r="A215" s="17"/>
      <c r="B215" s="85" t="s">
        <v>3961</v>
      </c>
      <c r="C215" s="91" t="s">
        <v>131</v>
      </c>
      <c r="D215" s="91" t="s">
        <v>7</v>
      </c>
      <c r="E215" s="3" t="s">
        <v>3678</v>
      </c>
      <c r="F215" s="3" t="s">
        <v>279</v>
      </c>
      <c r="G215" s="89" t="s">
        <v>2</v>
      </c>
      <c r="H215" s="3" t="s">
        <v>3678</v>
      </c>
      <c r="I21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"field":"/MCCI_IN200100UV01/PORR_IN049006UV/controlActProcess/subject/investigationEvent/outboundRelationship[priorityNumber/@value=1]/relatedInvestigation[code/@code=\"T95002\"]/participation/assignedEntity/addr/country","value":"CZE"}]}</v>
      </c>
      <c r="J215" s="7" t="str">
        <f t="shared" si="8"/>
        <v>TLK214_A3112_country_CZE_LookUpChec_p</v>
      </c>
      <c r="N215" t="s">
        <v>4515</v>
      </c>
    </row>
    <row r="216" spans="1:14" ht="15.75" customHeight="1" x14ac:dyDescent="0.25">
      <c r="A216" s="17"/>
      <c r="B216" s="85" t="s">
        <v>3962</v>
      </c>
      <c r="C216" s="91" t="s">
        <v>131</v>
      </c>
      <c r="D216" s="91" t="s">
        <v>7</v>
      </c>
      <c r="E216" s="3" t="s">
        <v>3679</v>
      </c>
      <c r="F216" s="3" t="s">
        <v>279</v>
      </c>
      <c r="G216" s="89" t="s">
        <v>2</v>
      </c>
      <c r="H216" s="3" t="s">
        <v>3679</v>
      </c>
      <c r="I21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"field":"/MCCI_IN200100UV01/PORR_IN049006UV/controlActProcess/subject/investigationEvent/outboundRelationship[priorityNumber/@value=1]/relatedInvestigation[code/@code=\"T95002\"]/participation/assignedEntity/addr/country","value":"DNK"}]}</v>
      </c>
      <c r="J216" s="7" t="str">
        <f t="shared" si="8"/>
        <v>TLK215_A3112_country_DNK_LookUpChec_p</v>
      </c>
      <c r="N216" t="s">
        <v>4516</v>
      </c>
    </row>
    <row r="217" spans="1:14" ht="15.75" customHeight="1" x14ac:dyDescent="0.25">
      <c r="A217" s="17"/>
      <c r="B217" s="85" t="s">
        <v>3963</v>
      </c>
      <c r="C217" s="91" t="s">
        <v>131</v>
      </c>
      <c r="D217" s="91" t="s">
        <v>7</v>
      </c>
      <c r="E217" s="3" t="s">
        <v>3680</v>
      </c>
      <c r="F217" s="3" t="s">
        <v>279</v>
      </c>
      <c r="G217" s="89" t="s">
        <v>2</v>
      </c>
      <c r="H217" s="3" t="s">
        <v>3680</v>
      </c>
      <c r="I21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"field":"/MCCI_IN200100UV01/PORR_IN049006UV/controlActProcess/subject/investigationEvent/outboundRelationship[priorityNumber/@value=1]/relatedInvestigation[code/@code=\"T95002\"]/participation/assignedEntity/addr/country","value":"EST"}]}</v>
      </c>
      <c r="J217" s="7" t="str">
        <f t="shared" si="8"/>
        <v>TLK216_A3112_country_EST_LookUpChec_p</v>
      </c>
      <c r="N217" t="s">
        <v>4517</v>
      </c>
    </row>
    <row r="218" spans="1:14" ht="15.75" customHeight="1" x14ac:dyDescent="0.25">
      <c r="A218" s="17"/>
      <c r="B218" s="85" t="s">
        <v>3964</v>
      </c>
      <c r="C218" s="91" t="s">
        <v>131</v>
      </c>
      <c r="D218" s="91" t="s">
        <v>7</v>
      </c>
      <c r="E218" s="3" t="s">
        <v>3681</v>
      </c>
      <c r="F218" s="3" t="s">
        <v>279</v>
      </c>
      <c r="G218" s="89" t="s">
        <v>2</v>
      </c>
      <c r="H218" s="3" t="s">
        <v>3681</v>
      </c>
      <c r="I21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"field":"/MCCI_IN200100UV01/PORR_IN049006UV/controlActProcess/subject/investigationEvent/outboundRelationship[priorityNumber/@value=1]/relatedInvestigation[code/@code=\"T95002\"]/participation/assignedEntity/addr/country","value":"FIN"}]}</v>
      </c>
      <c r="J218" s="7" t="str">
        <f t="shared" si="8"/>
        <v>TLK217_A3112_country_FIN_LookUpChec_p</v>
      </c>
      <c r="N218" t="s">
        <v>4518</v>
      </c>
    </row>
    <row r="219" spans="1:14" ht="15.75" customHeight="1" x14ac:dyDescent="0.25">
      <c r="A219" s="17"/>
      <c r="B219" s="85" t="s">
        <v>3965</v>
      </c>
      <c r="C219" s="91" t="s">
        <v>131</v>
      </c>
      <c r="D219" s="91" t="s">
        <v>7</v>
      </c>
      <c r="E219" s="3" t="s">
        <v>3682</v>
      </c>
      <c r="F219" s="3" t="s">
        <v>279</v>
      </c>
      <c r="G219" s="89" t="s">
        <v>2</v>
      </c>
      <c r="H219" s="3" t="s">
        <v>3682</v>
      </c>
      <c r="I21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"field":"/MCCI_IN200100UV01/PORR_IN049006UV/controlActProcess/subject/investigationEvent/outboundRelationship[priorityNumber/@value=1]/relatedInvestigation[code/@code=\"T95002\"]/participation/assignedEntity/addr/country","value":"FRA"}]}</v>
      </c>
      <c r="J219" s="7" t="str">
        <f t="shared" si="8"/>
        <v>TLK218_A3112_country_FRA_LookUpChec_p</v>
      </c>
      <c r="N219" t="s">
        <v>4519</v>
      </c>
    </row>
    <row r="220" spans="1:14" ht="15.75" customHeight="1" x14ac:dyDescent="0.25">
      <c r="A220" s="17"/>
      <c r="B220" s="85" t="s">
        <v>3966</v>
      </c>
      <c r="C220" s="91" t="s">
        <v>131</v>
      </c>
      <c r="D220" s="91" t="s">
        <v>7</v>
      </c>
      <c r="E220" s="3" t="s">
        <v>3683</v>
      </c>
      <c r="F220" s="3" t="s">
        <v>279</v>
      </c>
      <c r="G220" s="89" t="s">
        <v>2</v>
      </c>
      <c r="H220" s="3" t="s">
        <v>3683</v>
      </c>
      <c r="I22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"field":"/MCCI_IN200100UV01/PORR_IN049006UV/controlActProcess/subject/investigationEvent/outboundRelationship[priorityNumber/@value=1]/relatedInvestigation[code/@code=\"T95002\"]/participation/assignedEntity/addr/country","value":"DEU"}]}</v>
      </c>
      <c r="J220" s="7" t="str">
        <f t="shared" si="8"/>
        <v>TLK219_A3112_country_DEU_LookUpChec_p</v>
      </c>
      <c r="N220" t="s">
        <v>4520</v>
      </c>
    </row>
    <row r="221" spans="1:14" ht="15.75" customHeight="1" x14ac:dyDescent="0.25">
      <c r="A221" s="17"/>
      <c r="B221" s="85" t="s">
        <v>3967</v>
      </c>
      <c r="C221" s="91" t="s">
        <v>131</v>
      </c>
      <c r="D221" s="91" t="s">
        <v>7</v>
      </c>
      <c r="E221" s="3" t="s">
        <v>3684</v>
      </c>
      <c r="F221" s="3" t="s">
        <v>279</v>
      </c>
      <c r="G221" s="89" t="s">
        <v>2</v>
      </c>
      <c r="H221" s="3" t="s">
        <v>3684</v>
      </c>
      <c r="I22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"field":"/MCCI_IN200100UV01/PORR_IN049006UV/controlActProcess/subject/investigationEvent/outboundRelationship[priorityNumber/@value=1]/relatedInvestigation[code/@code=\"T95002\"]/participation/assignedEntity/addr/country","value":"GRC"}]}</v>
      </c>
      <c r="J221" s="7" t="str">
        <f t="shared" si="8"/>
        <v>TLK220_A3112_country_GRC_LookUpChec_p</v>
      </c>
      <c r="N221" t="s">
        <v>4521</v>
      </c>
    </row>
    <row r="222" spans="1:14" ht="15.75" customHeight="1" x14ac:dyDescent="0.25">
      <c r="A222" s="17"/>
      <c r="B222" s="85" t="s">
        <v>3968</v>
      </c>
      <c r="C222" s="91" t="s">
        <v>131</v>
      </c>
      <c r="D222" s="91" t="s">
        <v>7</v>
      </c>
      <c r="E222" s="3" t="s">
        <v>3685</v>
      </c>
      <c r="F222" s="3" t="s">
        <v>279</v>
      </c>
      <c r="G222" s="89" t="s">
        <v>2</v>
      </c>
      <c r="H222" s="3" t="s">
        <v>3685</v>
      </c>
      <c r="I22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"field":"/MCCI_IN200100UV01/PORR_IN049006UV/controlActProcess/subject/investigationEvent/outboundRelationship[priorityNumber/@value=1]/relatedInvestigation[code/@code=\"T95002\"]/participation/assignedEntity/addr/country","value":"HUN"}]}</v>
      </c>
      <c r="J222" s="7" t="str">
        <f t="shared" si="8"/>
        <v>TLK221_A3112_country_HUN_LookUpChec_p</v>
      </c>
      <c r="N222" t="s">
        <v>4522</v>
      </c>
    </row>
    <row r="223" spans="1:14" ht="15.75" customHeight="1" x14ac:dyDescent="0.25">
      <c r="A223" s="17"/>
      <c r="B223" s="85" t="s">
        <v>3969</v>
      </c>
      <c r="C223" s="91" t="s">
        <v>131</v>
      </c>
      <c r="D223" s="91" t="s">
        <v>7</v>
      </c>
      <c r="E223" s="3" t="s">
        <v>3686</v>
      </c>
      <c r="F223" s="3" t="s">
        <v>279</v>
      </c>
      <c r="G223" s="89" t="s">
        <v>2</v>
      </c>
      <c r="H223" s="3" t="s">
        <v>3686</v>
      </c>
      <c r="I22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"field":"/MCCI_IN200100UV01/PORR_IN049006UV/controlActProcess/subject/investigationEvent/outboundRelationship[priorityNumber/@value=1]/relatedInvestigation[code/@code=\"T95002\"]/participation/assignedEntity/addr/country","value":"ISL"}]}</v>
      </c>
      <c r="J223" s="7" t="str">
        <f t="shared" si="8"/>
        <v>TLK222_A3112_country_ISL_LookUpChec_p</v>
      </c>
      <c r="N223" t="s">
        <v>4523</v>
      </c>
    </row>
    <row r="224" spans="1:14" ht="15.75" customHeight="1" x14ac:dyDescent="0.25">
      <c r="A224" s="17"/>
      <c r="B224" s="85" t="s">
        <v>3970</v>
      </c>
      <c r="C224" s="91" t="s">
        <v>131</v>
      </c>
      <c r="D224" s="91" t="s">
        <v>7</v>
      </c>
      <c r="E224" s="3" t="s">
        <v>3687</v>
      </c>
      <c r="F224" s="3" t="s">
        <v>279</v>
      </c>
      <c r="G224" s="89" t="s">
        <v>2</v>
      </c>
      <c r="H224" s="3" t="s">
        <v>3687</v>
      </c>
      <c r="I22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"field":"/MCCI_IN200100UV01/PORR_IN049006UV/controlActProcess/subject/investigationEvent/outboundRelationship[priorityNumber/@value=1]/relatedInvestigation[code/@code=\"T95002\"]/participation/assignedEntity/addr/country","value":"IRL"}]}</v>
      </c>
      <c r="J224" s="7" t="str">
        <f t="shared" si="8"/>
        <v>TLK223_A3112_country_IRL_LookUpChec_p</v>
      </c>
      <c r="N224" t="s">
        <v>4524</v>
      </c>
    </row>
    <row r="225" spans="1:14" ht="15.75" customHeight="1" x14ac:dyDescent="0.25">
      <c r="A225" s="17"/>
      <c r="B225" s="85" t="s">
        <v>3971</v>
      </c>
      <c r="C225" s="91" t="s">
        <v>131</v>
      </c>
      <c r="D225" s="91" t="s">
        <v>7</v>
      </c>
      <c r="E225" s="3" t="s">
        <v>3688</v>
      </c>
      <c r="F225" s="3" t="s">
        <v>279</v>
      </c>
      <c r="G225" s="89" t="s">
        <v>2</v>
      </c>
      <c r="H225" s="3" t="s">
        <v>3688</v>
      </c>
      <c r="I22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"field":"/MCCI_IN200100UV01/PORR_IN049006UV/controlActProcess/subject/investigationEvent/outboundRelationship[priorityNumber/@value=1]/relatedInvestigation[code/@code=\"T95002\"]/participation/assignedEntity/addr/country","value":"ITA"}]}</v>
      </c>
      <c r="J225" s="7" t="str">
        <f t="shared" si="8"/>
        <v>TLK224_A3112_country_ITA_LookUpChec_p</v>
      </c>
      <c r="N225" t="s">
        <v>4525</v>
      </c>
    </row>
    <row r="226" spans="1:14" ht="15.75" customHeight="1" x14ac:dyDescent="0.25">
      <c r="A226" s="17"/>
      <c r="B226" s="85" t="s">
        <v>3972</v>
      </c>
      <c r="C226" s="91" t="s">
        <v>131</v>
      </c>
      <c r="D226" s="91" t="s">
        <v>7</v>
      </c>
      <c r="E226" s="3" t="s">
        <v>3689</v>
      </c>
      <c r="F226" s="3" t="s">
        <v>279</v>
      </c>
      <c r="G226" s="89" t="s">
        <v>2</v>
      </c>
      <c r="H226" s="3" t="s">
        <v>3689</v>
      </c>
      <c r="I22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"field":"/MCCI_IN200100UV01/PORR_IN049006UV/controlActProcess/subject/investigationEvent/outboundRelationship[priorityNumber/@value=1]/relatedInvestigation[code/@code=\"T95002\"]/participation/assignedEntity/addr/country","value":"LVA"}]}</v>
      </c>
      <c r="J226" s="7" t="str">
        <f t="shared" si="8"/>
        <v>TLK225_A3112_country_LVA_LookUpChec_p</v>
      </c>
      <c r="N226" t="s">
        <v>4526</v>
      </c>
    </row>
    <row r="227" spans="1:14" ht="15.75" customHeight="1" x14ac:dyDescent="0.25">
      <c r="A227" s="17"/>
      <c r="B227" s="85" t="s">
        <v>3973</v>
      </c>
      <c r="C227" s="91" t="s">
        <v>131</v>
      </c>
      <c r="D227" s="91" t="s">
        <v>7</v>
      </c>
      <c r="E227" s="3" t="s">
        <v>3690</v>
      </c>
      <c r="F227" s="3" t="s">
        <v>279</v>
      </c>
      <c r="G227" s="89" t="s">
        <v>2</v>
      </c>
      <c r="H227" s="3" t="s">
        <v>3690</v>
      </c>
      <c r="I22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"field":"/MCCI_IN200100UV01/PORR_IN049006UV/controlActProcess/subject/investigationEvent/outboundRelationship[priorityNumber/@value=1]/relatedInvestigation[code/@code=\"T95002\"]/participation/assignedEntity/addr/country","value":"LIE"}]}</v>
      </c>
      <c r="J227" s="7" t="str">
        <f t="shared" si="8"/>
        <v>TLK226_A3112_country_LIE_LookUpChec_p</v>
      </c>
      <c r="N227" t="s">
        <v>4527</v>
      </c>
    </row>
    <row r="228" spans="1:14" ht="15.75" customHeight="1" x14ac:dyDescent="0.25">
      <c r="A228" s="17"/>
      <c r="B228" s="85" t="s">
        <v>3974</v>
      </c>
      <c r="C228" s="91" t="s">
        <v>131</v>
      </c>
      <c r="D228" s="91" t="s">
        <v>7</v>
      </c>
      <c r="E228" s="3" t="s">
        <v>3691</v>
      </c>
      <c r="F228" s="3" t="s">
        <v>279</v>
      </c>
      <c r="G228" s="89" t="s">
        <v>2</v>
      </c>
      <c r="H228" s="3" t="s">
        <v>3691</v>
      </c>
      <c r="I22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"field":"/MCCI_IN200100UV01/PORR_IN049006UV/controlActProcess/subject/investigationEvent/outboundRelationship[priorityNumber/@value=1]/relatedInvestigation[code/@code=\"T95002\"]/participation/assignedEntity/addr/country","value":"LTU"}]}</v>
      </c>
      <c r="J228" s="7" t="str">
        <f t="shared" si="8"/>
        <v>TLK227_A3112_country_LTU_LookUpChec_p</v>
      </c>
      <c r="N228" t="s">
        <v>4528</v>
      </c>
    </row>
    <row r="229" spans="1:14" ht="15.75" customHeight="1" x14ac:dyDescent="0.25">
      <c r="A229" s="17"/>
      <c r="B229" s="85" t="s">
        <v>3975</v>
      </c>
      <c r="C229" s="91" t="s">
        <v>131</v>
      </c>
      <c r="D229" s="91" t="s">
        <v>7</v>
      </c>
      <c r="E229" s="3" t="s">
        <v>3692</v>
      </c>
      <c r="F229" s="3" t="s">
        <v>279</v>
      </c>
      <c r="G229" s="89" t="s">
        <v>2</v>
      </c>
      <c r="H229" s="3" t="s">
        <v>3692</v>
      </c>
      <c r="I22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"field":"/MCCI_IN200100UV01/PORR_IN049006UV/controlActProcess/subject/investigationEvent/outboundRelationship[priorityNumber/@value=1]/relatedInvestigation[code/@code=\"T95002\"]/participation/assignedEntity/addr/country","value":"NLD"}]}</v>
      </c>
      <c r="J229" s="7" t="str">
        <f t="shared" si="8"/>
        <v>TLK228_A3112_country_NLD_LookUpChec_p</v>
      </c>
      <c r="N229" t="s">
        <v>4529</v>
      </c>
    </row>
    <row r="230" spans="1:14" ht="15.75" customHeight="1" x14ac:dyDescent="0.25">
      <c r="A230" s="17"/>
      <c r="B230" s="85" t="s">
        <v>3976</v>
      </c>
      <c r="C230" s="91" t="s">
        <v>131</v>
      </c>
      <c r="D230" s="91" t="s">
        <v>7</v>
      </c>
      <c r="E230" s="3" t="s">
        <v>3693</v>
      </c>
      <c r="F230" s="3" t="s">
        <v>279</v>
      </c>
      <c r="G230" s="89" t="s">
        <v>2</v>
      </c>
      <c r="H230" s="3" t="s">
        <v>3693</v>
      </c>
      <c r="I23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"field":"/MCCI_IN200100UV01/PORR_IN049006UV/controlActProcess/subject/investigationEvent/outboundRelationship[priorityNumber/@value=1]/relatedInvestigation[code/@code=\"T95002\"]/participation/assignedEntity/addr/country","value":"NOR"}]}</v>
      </c>
      <c r="J230" s="7" t="str">
        <f t="shared" si="8"/>
        <v>TLK229_A3112_country_NOR_LookUpChec_p</v>
      </c>
      <c r="N230" t="s">
        <v>4530</v>
      </c>
    </row>
    <row r="231" spans="1:14" ht="15.75" customHeight="1" x14ac:dyDescent="0.25">
      <c r="A231" s="17"/>
      <c r="B231" s="85" t="s">
        <v>3977</v>
      </c>
      <c r="C231" s="91" t="s">
        <v>131</v>
      </c>
      <c r="D231" s="91" t="s">
        <v>7</v>
      </c>
      <c r="E231" s="3" t="s">
        <v>3694</v>
      </c>
      <c r="F231" s="3" t="s">
        <v>279</v>
      </c>
      <c r="G231" s="89" t="s">
        <v>2</v>
      </c>
      <c r="H231" s="3" t="s">
        <v>3694</v>
      </c>
      <c r="I23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"field":"/MCCI_IN200100UV01/PORR_IN049006UV/controlActProcess/subject/investigationEvent/outboundRelationship[priorityNumber/@value=1]/relatedInvestigation[code/@code=\"T95002\"]/participation/assignedEntity/addr/country","value":"POL"}]}</v>
      </c>
      <c r="J231" s="7" t="str">
        <f t="shared" si="8"/>
        <v>TLK230_A3112_country_POL_LookUpChec_p</v>
      </c>
      <c r="N231" t="s">
        <v>4531</v>
      </c>
    </row>
    <row r="232" spans="1:14" ht="15.75" customHeight="1" x14ac:dyDescent="0.25">
      <c r="A232" s="17"/>
      <c r="B232" s="85" t="s">
        <v>3978</v>
      </c>
      <c r="C232" s="91" t="s">
        <v>131</v>
      </c>
      <c r="D232" s="91" t="s">
        <v>7</v>
      </c>
      <c r="E232" s="3" t="s">
        <v>378</v>
      </c>
      <c r="F232" s="3" t="s">
        <v>279</v>
      </c>
      <c r="G232" s="89" t="s">
        <v>2</v>
      </c>
      <c r="H232" s="3" t="s">
        <v>378</v>
      </c>
      <c r="I23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"field":"/MCCI_IN200100UV01/PORR_IN049006UV/controlActProcess/subject/investigationEvent/outboundRelationship[priorityNumber/@value=1]/relatedInvestigation[code/@code=\"T95002\"]/participation/assignedEntity/addr/country","value":"PRT"}]}</v>
      </c>
      <c r="J232" s="7" t="str">
        <f t="shared" si="8"/>
        <v>TLK231_A3112_country_PRT_LookUpChec_p</v>
      </c>
      <c r="N232" t="s">
        <v>4532</v>
      </c>
    </row>
    <row r="233" spans="1:14" ht="15.75" customHeight="1" x14ac:dyDescent="0.25">
      <c r="A233" s="17"/>
      <c r="B233" s="85" t="s">
        <v>3979</v>
      </c>
      <c r="C233" s="91" t="s">
        <v>131</v>
      </c>
      <c r="D233" s="91" t="s">
        <v>7</v>
      </c>
      <c r="E233" s="3" t="s">
        <v>3695</v>
      </c>
      <c r="F233" s="3" t="s">
        <v>279</v>
      </c>
      <c r="G233" s="89" t="s">
        <v>2</v>
      </c>
      <c r="H233" s="3" t="s">
        <v>3695</v>
      </c>
      <c r="I23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"field":"/MCCI_IN200100UV01/PORR_IN049006UV/controlActProcess/subject/investigationEvent/outboundRelationship[priorityNumber/@value=1]/relatedInvestigation[code/@code=\"T95002\"]/participation/assignedEntity/addr/country","value":"SVN"}]}</v>
      </c>
      <c r="J233" s="7" t="str">
        <f t="shared" si="8"/>
        <v>TLK232_A3112_country_SVN_LookUpChec_p</v>
      </c>
      <c r="N233" t="s">
        <v>4533</v>
      </c>
    </row>
    <row r="234" spans="1:14" ht="15.75" customHeight="1" x14ac:dyDescent="0.25">
      <c r="A234" s="17"/>
      <c r="B234" s="85" t="s">
        <v>3980</v>
      </c>
      <c r="C234" s="91" t="s">
        <v>131</v>
      </c>
      <c r="D234" s="91" t="s">
        <v>7</v>
      </c>
      <c r="E234" s="3" t="s">
        <v>3696</v>
      </c>
      <c r="F234" s="3" t="s">
        <v>279</v>
      </c>
      <c r="G234" s="89" t="s">
        <v>2</v>
      </c>
      <c r="H234" s="3" t="s">
        <v>3696</v>
      </c>
      <c r="I23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"field":"/MCCI_IN200100UV01/PORR_IN049006UV/controlActProcess/subject/investigationEvent/outboundRelationship[priorityNumber/@value=1]/relatedInvestigation[code/@code=\"T95002\"]/participation/assignedEntity/addr/country","value":"ESP"}]}</v>
      </c>
      <c r="J234" s="7" t="str">
        <f t="shared" si="8"/>
        <v>TLK233_A3112_country_ESP_LookUpChec_p</v>
      </c>
      <c r="N234" t="s">
        <v>4534</v>
      </c>
    </row>
    <row r="235" spans="1:14" ht="15.75" customHeight="1" x14ac:dyDescent="0.25">
      <c r="A235" s="17"/>
      <c r="B235" s="85" t="s">
        <v>3981</v>
      </c>
      <c r="C235" s="91" t="s">
        <v>131</v>
      </c>
      <c r="D235" s="91" t="s">
        <v>7</v>
      </c>
      <c r="E235" s="3" t="s">
        <v>3697</v>
      </c>
      <c r="F235" s="3" t="s">
        <v>279</v>
      </c>
      <c r="G235" s="89" t="s">
        <v>2</v>
      </c>
      <c r="H235" s="3" t="s">
        <v>3697</v>
      </c>
      <c r="I23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"field":"/MCCI_IN200100UV01/PORR_IN049006UV/controlActProcess/subject/investigationEvent/outboundRelationship[priorityNumber/@value=1]/relatedInvestigation[code/@code=\"T95002\"]/participation/assignedEntity/addr/country","value":"SWE"}]}</v>
      </c>
      <c r="J235" s="7" t="str">
        <f t="shared" si="8"/>
        <v>TLK234_A3112_country_SWE_LookUpChec_p</v>
      </c>
      <c r="N235" t="s">
        <v>4535</v>
      </c>
    </row>
    <row r="236" spans="1:14" ht="15.75" customHeight="1" x14ac:dyDescent="0.25">
      <c r="A236" s="17"/>
      <c r="B236" s="85" t="s">
        <v>3982</v>
      </c>
      <c r="C236" s="91" t="s">
        <v>131</v>
      </c>
      <c r="D236" s="91" t="s">
        <v>7</v>
      </c>
      <c r="E236" s="3" t="s">
        <v>3698</v>
      </c>
      <c r="F236" s="3" t="s">
        <v>279</v>
      </c>
      <c r="G236" s="89" t="s">
        <v>2</v>
      </c>
      <c r="H236" s="3" t="s">
        <v>3698</v>
      </c>
      <c r="I23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"field":"/MCCI_IN200100UV01/PORR_IN049006UV/controlActProcess/subject/investigationEvent/outboundRelationship[priorityNumber/@value=1]/relatedInvestigation[code/@code=\"T95002\"]/participation/assignedEntity/addr/country","value":"GBR"}]}</v>
      </c>
      <c r="J236" s="7" t="str">
        <f t="shared" si="8"/>
        <v>TLK235_A3112_country_GBR_LookUpChec_p</v>
      </c>
      <c r="N236" t="s">
        <v>4536</v>
      </c>
    </row>
    <row r="237" spans="1:14" ht="15.75" customHeight="1" x14ac:dyDescent="0.25">
      <c r="A237" s="17"/>
      <c r="B237" s="85" t="s">
        <v>3983</v>
      </c>
      <c r="C237" s="91" t="s">
        <v>131</v>
      </c>
      <c r="D237" s="91" t="s">
        <v>7</v>
      </c>
      <c r="E237" s="3" t="s">
        <v>3699</v>
      </c>
      <c r="F237" s="3" t="s">
        <v>279</v>
      </c>
      <c r="G237" s="89" t="s">
        <v>2</v>
      </c>
      <c r="H237" s="3" t="s">
        <v>3699</v>
      </c>
      <c r="I23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"field":"/MCCI_IN200100UV01/PORR_IN049006UV/controlActProcess/subject/investigationEvent/outboundRelationship[priorityNumber/@value=1]/relatedInvestigation[code/@code=\"T95002\"]/participation/assignedEntity/addr/country","value":"JPN"}]}</v>
      </c>
      <c r="J237" s="7" t="str">
        <f t="shared" si="8"/>
        <v>TLK236_A3112_country_JPN_LookUpChec_p</v>
      </c>
      <c r="N237" t="s">
        <v>4537</v>
      </c>
    </row>
    <row r="238" spans="1:14" ht="15.75" customHeight="1" x14ac:dyDescent="0.25">
      <c r="A238" s="17"/>
      <c r="B238" s="85" t="s">
        <v>3984</v>
      </c>
      <c r="C238" s="91" t="s">
        <v>131</v>
      </c>
      <c r="D238" s="91" t="s">
        <v>7</v>
      </c>
      <c r="E238" s="3" t="s">
        <v>3700</v>
      </c>
      <c r="F238" s="3" t="s">
        <v>279</v>
      </c>
      <c r="G238" s="89" t="s">
        <v>2</v>
      </c>
      <c r="H238" s="3" t="s">
        <v>3700</v>
      </c>
      <c r="I23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"field":"/MCCI_IN200100UV01/PORR_IN049006UV/controlActProcess/subject/investigationEvent/outboundRelationship[priorityNumber/@value=1]/relatedInvestigation[code/@code=\"T95002\"]/participation/assignedEntity/addr/country","value":"NZL"}]}</v>
      </c>
      <c r="J238" s="7" t="str">
        <f t="shared" si="8"/>
        <v>TLK237_A3112_country_NZL_LookUpChec_p</v>
      </c>
      <c r="N238" t="s">
        <v>4538</v>
      </c>
    </row>
    <row r="239" spans="1:14" ht="15.75" customHeight="1" x14ac:dyDescent="0.25">
      <c r="A239" s="17"/>
      <c r="B239" s="85" t="s">
        <v>3985</v>
      </c>
      <c r="C239" s="91" t="s">
        <v>131</v>
      </c>
      <c r="D239" s="91" t="s">
        <v>7</v>
      </c>
      <c r="E239" s="3" t="s">
        <v>3701</v>
      </c>
      <c r="F239" s="3" t="s">
        <v>279</v>
      </c>
      <c r="G239" s="89" t="s">
        <v>2</v>
      </c>
      <c r="H239" s="3" t="s">
        <v>3701</v>
      </c>
      <c r="I23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"field":"/MCCI_IN200100UV01/PORR_IN049006UV/controlActProcess/subject/investigationEvent/outboundRelationship[priorityNumber/@value=1]/relatedInvestigation[code/@code=\"T95002\"]/participation/assignedEntity/addr/country","value":"AUS"}]}</v>
      </c>
      <c r="J239" s="7" t="str">
        <f t="shared" si="8"/>
        <v>TLK238_A3112_country_AUS_LookUpChec_p</v>
      </c>
      <c r="N239" t="s">
        <v>4539</v>
      </c>
    </row>
    <row r="240" spans="1:14" ht="15.75" customHeight="1" x14ac:dyDescent="0.25">
      <c r="A240" s="17"/>
      <c r="B240" s="85" t="s">
        <v>3986</v>
      </c>
      <c r="C240" s="91" t="s">
        <v>131</v>
      </c>
      <c r="D240" s="91" t="s">
        <v>7</v>
      </c>
      <c r="E240" s="3" t="s">
        <v>148</v>
      </c>
      <c r="F240" s="3" t="s">
        <v>279</v>
      </c>
      <c r="G240" s="89" t="s">
        <v>2</v>
      </c>
      <c r="H240" s="3" t="s">
        <v>148</v>
      </c>
      <c r="I24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"field":"/MCCI_IN200100UV01/PORR_IN049006UV/controlActProcess/subject/investigationEvent/outboundRelationship[priorityNumber/@value=1]/relatedInvestigation[code/@code=\"T95002\"]/participation/assignedEntity/addr/country","value":"CAN"}]}</v>
      </c>
      <c r="J240" s="7" t="str">
        <f t="shared" si="8"/>
        <v>TLK239_A3112_country_CAN_LookUpChec_p</v>
      </c>
      <c r="N240" t="s">
        <v>4540</v>
      </c>
    </row>
    <row r="241" spans="1:14" ht="15.75" customHeight="1" x14ac:dyDescent="0.25">
      <c r="A241" s="17"/>
      <c r="B241" s="85" t="s">
        <v>3987</v>
      </c>
      <c r="C241" s="91" t="s">
        <v>131</v>
      </c>
      <c r="D241" s="91" t="s">
        <v>7</v>
      </c>
      <c r="E241" s="3" t="s">
        <v>3702</v>
      </c>
      <c r="F241" s="3" t="s">
        <v>279</v>
      </c>
      <c r="G241" s="89" t="s">
        <v>2</v>
      </c>
      <c r="H241" s="3" t="s">
        <v>3702</v>
      </c>
      <c r="I24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"field":"/MCCI_IN200100UV01/PORR_IN049006UV/controlActProcess/subject/investigationEvent/outboundRelationship[priorityNumber/@value=1]/relatedInvestigation[code/@code=\"T95002\"]/participation/assignedEntity/addr/country","value":"ZZZ"}]}</v>
      </c>
      <c r="J241" s="7" t="str">
        <f t="shared" si="8"/>
        <v>TLK240_A3112_country_ZZZ_LookUpChec_p</v>
      </c>
      <c r="N241" t="s">
        <v>4541</v>
      </c>
    </row>
    <row r="242" spans="1:14" ht="15.75" customHeight="1" x14ac:dyDescent="0.25">
      <c r="A242" s="17"/>
      <c r="B242" s="85" t="s">
        <v>3988</v>
      </c>
      <c r="C242" s="91" t="s">
        <v>131</v>
      </c>
      <c r="D242" s="91" t="s">
        <v>7</v>
      </c>
      <c r="E242" s="3" t="s">
        <v>3703</v>
      </c>
      <c r="F242" s="3" t="s">
        <v>279</v>
      </c>
      <c r="G242" s="89" t="s">
        <v>2</v>
      </c>
      <c r="H242" s="3" t="s">
        <v>3703</v>
      </c>
      <c r="I24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"field":"/MCCI_IN200100UV01/PORR_IN049006UV/controlActProcess/subject/investigationEvent/outboundRelationship[priorityNumber/@value=1]/relatedInvestigation[code/@code=\"T95002\"]/participation/assignedEntity/addr/country","value":"HRV"}]}</v>
      </c>
      <c r="J242" s="7" t="str">
        <f t="shared" si="8"/>
        <v>TLK241_A3112_country_HRV_LookUpChec_p</v>
      </c>
      <c r="N242" t="s">
        <v>4542</v>
      </c>
    </row>
    <row r="243" spans="1:14" ht="15.75" customHeight="1" x14ac:dyDescent="0.25">
      <c r="A243" s="17"/>
      <c r="B243" s="85" t="s">
        <v>3989</v>
      </c>
      <c r="C243" s="91" t="s">
        <v>131</v>
      </c>
      <c r="D243" s="91" t="s">
        <v>7</v>
      </c>
      <c r="E243" s="3" t="s">
        <v>3704</v>
      </c>
      <c r="F243" s="3" t="s">
        <v>279</v>
      </c>
      <c r="G243" s="89" t="s">
        <v>2</v>
      </c>
      <c r="H243" s="3" t="s">
        <v>3704</v>
      </c>
      <c r="I24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"field":"/MCCI_IN200100UV01/PORR_IN049006UV/controlActProcess/subject/investigationEvent/outboundRelationship[priorityNumber/@value=1]/relatedInvestigation[code/@code=\"T95002\"]/participation/assignedEntity/addr/country","value":"ZAF"}]}</v>
      </c>
      <c r="J243" s="7" t="str">
        <f t="shared" si="8"/>
        <v>TLK242_A3112_country_ZAF_LookUpChec_p</v>
      </c>
      <c r="N243" t="s">
        <v>4543</v>
      </c>
    </row>
    <row r="244" spans="1:14" ht="15.75" customHeight="1" x14ac:dyDescent="0.25">
      <c r="A244" s="17"/>
      <c r="B244" s="85" t="s">
        <v>3998</v>
      </c>
      <c r="C244" s="91" t="s">
        <v>63</v>
      </c>
      <c r="D244" s="91" t="s">
        <v>3990</v>
      </c>
      <c r="E244" s="3" t="s">
        <v>3991</v>
      </c>
      <c r="F244" s="3" t="s">
        <v>279</v>
      </c>
      <c r="G244" s="89" t="s">
        <v>3</v>
      </c>
      <c r="H244" s="3" t="s">
        <v>3991</v>
      </c>
      <c r="I244" s="3" t="str">
        <f>CONCATENATE("{""xpath"":[{ ""field"":""/MCCI_IN200100UV01/PORR_IN049006UV/controlActProcess/subject/investigationEvent/outboundRelationship[priorityNumber/@value=1]/relatedInvestigation[code/@code=\""T95002\""]/participation/assignedEntity/code/@code"",""value"":""",H244,"""}]}")</f>
        <v>{"xpath":[{ "field":"/MCCI_IN200100UV01/PORR_IN049006UV/controlActProcess/subject/investigationEvent/outboundRelationship[priorityNumber/@value=1]/relatedInvestigation[code/@code=\"T95002\"]/participation/assignedEntity/code/@code","value":"C77777"}]}</v>
      </c>
      <c r="J244" s="7" t="str">
        <f t="shared" si="8"/>
        <v>TLK243_A311_ReporterCateg_C77777_LookUpChec_n</v>
      </c>
      <c r="N244" t="s">
        <v>4544</v>
      </c>
    </row>
    <row r="245" spans="1:14" ht="15.75" customHeight="1" x14ac:dyDescent="0.25">
      <c r="A245" s="17"/>
      <c r="B245" s="85" t="s">
        <v>3999</v>
      </c>
      <c r="C245" s="91" t="s">
        <v>63</v>
      </c>
      <c r="D245" s="91" t="s">
        <v>3990</v>
      </c>
      <c r="E245" s="3" t="s">
        <v>3992</v>
      </c>
      <c r="F245" s="3" t="s">
        <v>279</v>
      </c>
      <c r="G245" s="89" t="s">
        <v>2</v>
      </c>
      <c r="H245" s="3" t="s">
        <v>3992</v>
      </c>
      <c r="I245" s="3" t="str">
        <f t="shared" ref="I245:I251" si="10">CONCATENATE("{""xpath"":[{ ""field"":""/MCCI_IN200100UV01/PORR_IN049006UV/controlActProcess/subject/investigationEvent/outboundRelationship[priorityNumber/@value=1]/relatedInvestigation[code/@code=\""T95002\""]/participation/assignedEntity/code/@code"",""value"":""",H245,"""}]}")</f>
        <v>{"xpath":[{ "field":"/MCCI_IN200100UV01/PORR_IN049006UV/controlActProcess/subject/investigationEvent/outboundRelationship[priorityNumber/@value=1]/relatedInvestigation[code/@code=\"T95002\"]/participation/assignedEntity/code/@code","value":"C82470"}]}</v>
      </c>
      <c r="J245" s="7" t="str">
        <f t="shared" si="8"/>
        <v>TLK244_A311_ReporterCateg_C82470_LookUpChec_p</v>
      </c>
      <c r="N245" t="s">
        <v>4545</v>
      </c>
    </row>
    <row r="246" spans="1:14" ht="15.75" customHeight="1" x14ac:dyDescent="0.25">
      <c r="A246" s="17"/>
      <c r="B246" s="85" t="s">
        <v>4000</v>
      </c>
      <c r="C246" s="91" t="s">
        <v>63</v>
      </c>
      <c r="D246" s="91" t="s">
        <v>3990</v>
      </c>
      <c r="E246" s="3" t="s">
        <v>3993</v>
      </c>
      <c r="F246" s="3" t="s">
        <v>279</v>
      </c>
      <c r="G246" s="89" t="s">
        <v>2</v>
      </c>
      <c r="H246" s="3" t="s">
        <v>3993</v>
      </c>
      <c r="I246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"field":"/MCCI_IN200100UV01/PORR_IN049006UV/controlActProcess/subject/investigationEvent/outboundRelationship[priorityNumber/@value=1]/relatedInvestigation[code/@code=\"T95002\"]/participation/assignedEntity/code/@code","value":"C82468"}]}</v>
      </c>
      <c r="J246" s="7" t="str">
        <f t="shared" si="8"/>
        <v>TLK245_A311_ReporterCateg_C82468_LookUpChec_p</v>
      </c>
      <c r="N246" t="s">
        <v>4546</v>
      </c>
    </row>
    <row r="247" spans="1:14" ht="15.75" customHeight="1" x14ac:dyDescent="0.25">
      <c r="A247" s="17"/>
      <c r="B247" s="85" t="s">
        <v>4001</v>
      </c>
      <c r="C247" s="91" t="s">
        <v>63</v>
      </c>
      <c r="D247" s="91" t="s">
        <v>3990</v>
      </c>
      <c r="E247" s="3" t="s">
        <v>3994</v>
      </c>
      <c r="F247" s="3" t="s">
        <v>279</v>
      </c>
      <c r="G247" s="89" t="s">
        <v>2</v>
      </c>
      <c r="H247" s="3" t="s">
        <v>3994</v>
      </c>
      <c r="I247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"field":"/MCCI_IN200100UV01/PORR_IN049006UV/controlActProcess/subject/investigationEvent/outboundRelationship[priorityNumber/@value=1]/relatedInvestigation[code/@code=\"T95002\"]/participation/assignedEntity/code/@code","value":"C25741"}]}</v>
      </c>
      <c r="J247" s="7" t="str">
        <f t="shared" si="8"/>
        <v>TLK246_A311_ReporterCateg_C25741_LookUpChec_p</v>
      </c>
      <c r="N247" t="s">
        <v>4547</v>
      </c>
    </row>
    <row r="248" spans="1:14" ht="15.75" customHeight="1" x14ac:dyDescent="0.25">
      <c r="A248" s="17"/>
      <c r="B248" s="85" t="s">
        <v>4002</v>
      </c>
      <c r="C248" s="91" t="s">
        <v>63</v>
      </c>
      <c r="D248" s="91" t="s">
        <v>3990</v>
      </c>
      <c r="E248" s="3" t="s">
        <v>3995</v>
      </c>
      <c r="F248" s="3" t="s">
        <v>279</v>
      </c>
      <c r="G248" s="89" t="s">
        <v>2</v>
      </c>
      <c r="H248" s="3" t="s">
        <v>3995</v>
      </c>
      <c r="I248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"field":"/MCCI_IN200100UV01/PORR_IN049006UV/controlActProcess/subject/investigationEvent/outboundRelationship[priorityNumber/@value=1]/relatedInvestigation[code/@code=\"T95002\"]/participation/assignedEntity/code/@code","value":"C16960"}]}</v>
      </c>
      <c r="J248" s="7" t="str">
        <f t="shared" si="8"/>
        <v>TLK247_A311_ReporterCateg_C16960_LookUpChec_p</v>
      </c>
      <c r="N248" t="s">
        <v>4548</v>
      </c>
    </row>
    <row r="249" spans="1:14" ht="15.75" customHeight="1" x14ac:dyDescent="0.25">
      <c r="A249" s="17"/>
      <c r="B249" s="85" t="s">
        <v>4003</v>
      </c>
      <c r="C249" s="91" t="s">
        <v>63</v>
      </c>
      <c r="D249" s="91" t="s">
        <v>3990</v>
      </c>
      <c r="E249" s="3" t="s">
        <v>3996</v>
      </c>
      <c r="F249" s="3" t="s">
        <v>279</v>
      </c>
      <c r="G249" s="89" t="s">
        <v>2</v>
      </c>
      <c r="H249" s="3" t="s">
        <v>3996</v>
      </c>
      <c r="I249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"field":"/MCCI_IN200100UV01/PORR_IN049006UV/controlActProcess/subject/investigationEvent/outboundRelationship[priorityNumber/@value=1]/relatedInvestigation[code/@code=\"T95002\"]/participation/assignedEntity/code/@code","value":"C53289"}]}</v>
      </c>
      <c r="J249" s="7" t="str">
        <f t="shared" si="8"/>
        <v>TLK248_A311_ReporterCateg_C53289_LookUpChec_p</v>
      </c>
      <c r="N249" t="s">
        <v>4549</v>
      </c>
    </row>
    <row r="250" spans="1:14" ht="15.75" customHeight="1" x14ac:dyDescent="0.25">
      <c r="A250" s="17"/>
      <c r="B250" s="85" t="s">
        <v>4004</v>
      </c>
      <c r="C250" s="91" t="s">
        <v>63</v>
      </c>
      <c r="D250" s="91" t="s">
        <v>3990</v>
      </c>
      <c r="E250" s="3" t="s">
        <v>3997</v>
      </c>
      <c r="F250" s="3" t="s">
        <v>279</v>
      </c>
      <c r="G250" s="89" t="s">
        <v>2</v>
      </c>
      <c r="H250" s="3" t="s">
        <v>3997</v>
      </c>
      <c r="I250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"field":"/MCCI_IN200100UV01/PORR_IN049006UV/controlActProcess/subject/investigationEvent/outboundRelationship[priorityNumber/@value=1]/relatedInvestigation[code/@code=\"T95002\"]/participation/assignedEntity/code/@code","value":"C17998"}]}</v>
      </c>
      <c r="J250" s="7" t="str">
        <f t="shared" si="8"/>
        <v>TLK249_A311_ReporterCateg_C17998_LookUpChec_p</v>
      </c>
      <c r="N250" t="s">
        <v>4550</v>
      </c>
    </row>
    <row r="251" spans="1:14" ht="15.75" customHeight="1" x14ac:dyDescent="0.25">
      <c r="A251" s="17"/>
      <c r="B251" s="85" t="s">
        <v>4005</v>
      </c>
      <c r="C251" s="91" t="s">
        <v>63</v>
      </c>
      <c r="D251" s="91" t="s">
        <v>3990</v>
      </c>
      <c r="E251" s="3" t="s">
        <v>353</v>
      </c>
      <c r="F251" s="3" t="s">
        <v>279</v>
      </c>
      <c r="G251" s="89" t="s">
        <v>2</v>
      </c>
      <c r="H251" s="3" t="s">
        <v>353</v>
      </c>
      <c r="I251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"field":"/MCCI_IN200100UV01/PORR_IN049006UV/controlActProcess/subject/investigationEvent/outboundRelationship[priorityNumber/@value=1]/relatedInvestigation[code/@code=\"T95002\"]/participation/assignedEntity/code/@code","value":"C17649"}]}</v>
      </c>
      <c r="J251" s="7" t="str">
        <f t="shared" si="8"/>
        <v>TLK250_A311_ReporterCateg_C17649_LookUpChec_p</v>
      </c>
      <c r="N251" t="s">
        <v>4551</v>
      </c>
    </row>
    <row r="252" spans="1:14" ht="15.75" customHeight="1" x14ac:dyDescent="0.25">
      <c r="A252" s="17"/>
      <c r="B252" s="85" t="s">
        <v>4006</v>
      </c>
      <c r="C252" s="91" t="s">
        <v>63</v>
      </c>
      <c r="D252" s="91" t="s">
        <v>3990</v>
      </c>
      <c r="E252" s="3" t="s">
        <v>31</v>
      </c>
      <c r="F252" s="3" t="s">
        <v>279</v>
      </c>
      <c r="G252" s="89" t="s">
        <v>2</v>
      </c>
      <c r="H252" s="3" t="s">
        <v>31</v>
      </c>
      <c r="I252" s="3" t="str">
        <f>CONCATENATE("{""xpath"":[{ ""field"":""/MCCI_IN200100UV01/PORR_IN049006UV/controlActProcess/subject/investigationEvent/outboundRelationship[priorityNumber/@value=1]/relatedInvestigation[code/@code=\""T95002\""]/participation/assignedEntity/code"",""value"":""",H252,"""}]}")</f>
        <v>{"xpath":[{ "field":"/MCCI_IN200100UV01/PORR_IN049006UV/controlActProcess/subject/investigationEvent/outboundRelationship[priorityNumber/@value=1]/relatedInvestigation[code/@code=\"T95002\"]/participation/assignedEntity/code","value":"null"}]}</v>
      </c>
      <c r="J252" s="7" t="str">
        <f t="shared" si="8"/>
        <v>TLK251_A311_ReporterCateg_null_LookUpChec_p</v>
      </c>
      <c r="N252" t="s">
        <v>4269</v>
      </c>
    </row>
    <row r="253" spans="1:14" ht="15.75" customHeight="1" x14ac:dyDescent="0.25">
      <c r="A253" s="17"/>
      <c r="B253" s="85" t="s">
        <v>4015</v>
      </c>
      <c r="C253" s="91" t="s">
        <v>97</v>
      </c>
      <c r="D253" s="91" t="s">
        <v>4009</v>
      </c>
      <c r="E253" s="3" t="s">
        <v>31</v>
      </c>
      <c r="F253" s="3" t="s">
        <v>279</v>
      </c>
      <c r="G253" s="89" t="s">
        <v>2</v>
      </c>
      <c r="H253" s="3" t="s">
        <v>31</v>
      </c>
      <c r="I253" s="3" t="str">
        <f>CONCATENATE("{""xpath"":[{ ""field"":""/MCCI_IN200100UV01/PORR_IN049006UV/controlActProcess/subject/investigationEvent/subjectOf2/investigationCharacteristic[code/@code=\""T95004\""]/value"",""value"":""",H253,"""}]}")</f>
        <v>{"xpath":[{ "field":"/MCCI_IN200100UV01/PORR_IN049006UV/controlActProcess/subject/investigationEvent/subjectOf2/investigationCharacteristic[code/@code=\"T95004\"]/value","value":"null"}]}</v>
      </c>
      <c r="J253" s="7" t="str">
        <f t="shared" si="8"/>
        <v>TLK252_A443_TypeOfInfo_null_LookUpChec_p</v>
      </c>
      <c r="N253" t="s">
        <v>4269</v>
      </c>
    </row>
    <row r="254" spans="1:14" ht="15.75" customHeight="1" x14ac:dyDescent="0.25">
      <c r="A254" s="17"/>
      <c r="B254" s="85" t="s">
        <v>4016</v>
      </c>
      <c r="C254" s="91" t="s">
        <v>97</v>
      </c>
      <c r="D254" s="91" t="s">
        <v>4009</v>
      </c>
      <c r="E254" s="3" t="s">
        <v>4010</v>
      </c>
      <c r="F254" s="3" t="s">
        <v>279</v>
      </c>
      <c r="G254" s="89" t="s">
        <v>2</v>
      </c>
      <c r="H254" s="3" t="s">
        <v>4010</v>
      </c>
      <c r="I254" s="3" t="str">
        <f>CONCATENATE("{""xpath"":[{ ""field"":""/MCCI_IN200100UV01/PORR_IN049006UV/controlActProcess/subject/investigationEvent/subjectOf2/investigationCharacteristic[code/@code=\""T95004\""]/value/@code"",""value"":""",H254,"""}]}")</f>
        <v>{"xpath":[{ "field":"/MCCI_IN200100UV01/PORR_IN049006UV/controlActProcess/subject/investigationEvent/subjectOf2/investigationCharacteristic[code/@code=\"T95004\"]/value/@code","value":"C82461"}]}</v>
      </c>
      <c r="J254" s="7" t="str">
        <f t="shared" si="8"/>
        <v>TLK253_A443_TypeOfInfo_C82461_LookUpChec_p</v>
      </c>
      <c r="N254" t="s">
        <v>4269</v>
      </c>
    </row>
    <row r="255" spans="1:14" ht="15.75" customHeight="1" x14ac:dyDescent="0.25">
      <c r="A255" s="17"/>
      <c r="B255" s="85" t="s">
        <v>4017</v>
      </c>
      <c r="C255" s="91" t="s">
        <v>97</v>
      </c>
      <c r="D255" s="91" t="s">
        <v>4009</v>
      </c>
      <c r="E255" s="3" t="s">
        <v>4011</v>
      </c>
      <c r="F255" s="3" t="s">
        <v>279</v>
      </c>
      <c r="G255" s="89" t="s">
        <v>2</v>
      </c>
      <c r="H255" s="3" t="s">
        <v>4011</v>
      </c>
      <c r="I255" s="3" t="str">
        <f>CONCATENATE("{""xpath"":[{ ""field"":""/MCCI_IN200100UV01/PORR_IN049006UV/controlActProcess/subject/investigationEvent/subjectOf2/investigationCharacteristic[code/@code=\""T95004\""]/value/@code"",""value"":""",H255,"""}]}")</f>
        <v>{"xpath":[{ "field":"/MCCI_IN200100UV01/PORR_IN049006UV/controlActProcess/subject/investigationEvent/subjectOf2/investigationCharacteristic[code/@code=\"T95004\"]/value/@code","value":"C82456"}]}</v>
      </c>
      <c r="J255" s="7" t="str">
        <f t="shared" si="8"/>
        <v>TLK254_A443_TypeOfInfo_C82456_LookUpChec_p</v>
      </c>
      <c r="N255" t="s">
        <v>4269</v>
      </c>
    </row>
    <row r="256" spans="1:14" ht="15.75" customHeight="1" x14ac:dyDescent="0.25">
      <c r="A256" s="17"/>
      <c r="B256" s="85" t="s">
        <v>4018</v>
      </c>
      <c r="C256" s="91" t="s">
        <v>97</v>
      </c>
      <c r="D256" s="91" t="s">
        <v>4009</v>
      </c>
      <c r="E256" s="3" t="s">
        <v>4012</v>
      </c>
      <c r="F256" s="3" t="s">
        <v>279</v>
      </c>
      <c r="G256" s="89" t="s">
        <v>2</v>
      </c>
      <c r="H256" s="3" t="s">
        <v>4012</v>
      </c>
      <c r="I256" s="3" t="str">
        <f>CONCATENATE("{""xpath"":[{ ""field"":""/MCCI_IN200100UV01/PORR_IN049006UV/controlActProcess/subject/investigationEvent/subjectOf2/investigationCharacteristic[code/@code=\""T95004\""]/value/@code"",""value"":""",H256,"""}]}")</f>
        <v>{"xpath":[{ "field":"/MCCI_IN200100UV01/PORR_IN049006UV/controlActProcess/subject/investigationEvent/subjectOf2/investigationCharacteristic[code/@code=\"T95004\"]/value/@code","value":"C82452"}]}</v>
      </c>
      <c r="J256" s="7" t="str">
        <f t="shared" si="8"/>
        <v>TLK255_A443_TypeOfInfo_C82452_LookUpChec_p</v>
      </c>
      <c r="N256" t="s">
        <v>4269</v>
      </c>
    </row>
    <row r="257" spans="1:14" ht="15.75" customHeight="1" x14ac:dyDescent="0.25">
      <c r="A257" s="17"/>
      <c r="B257" s="85" t="s">
        <v>4019</v>
      </c>
      <c r="C257" s="91" t="s">
        <v>97</v>
      </c>
      <c r="D257" s="91" t="s">
        <v>4009</v>
      </c>
      <c r="E257" s="3" t="s">
        <v>4013</v>
      </c>
      <c r="F257" s="3" t="s">
        <v>279</v>
      </c>
      <c r="G257" s="89" t="s">
        <v>2</v>
      </c>
      <c r="H257" s="3" t="s">
        <v>4013</v>
      </c>
      <c r="I257" s="3" t="str">
        <f>CONCATENATE("{""xpath"":[{ ""field"":""/MCCI_IN200100UV01/PORR_IN049006UV/controlActProcess/subject/investigationEvent/subjectOf2/investigationCharacteristic[code/@code=\""T95004\""]/value/@code"",""value"":""",H257,"""}]}")</f>
        <v>{"xpath":[{ "field":"/MCCI_IN200100UV01/PORR_IN049006UV/controlActProcess/subject/investigationEvent/subjectOf2/investigationCharacteristic[code/@code=\"T95004\"]/value/@code","value":"C17649"}]}</v>
      </c>
      <c r="J257" s="7" t="str">
        <f t="shared" si="8"/>
        <v>TLK256_A443_TypeOfInfo_C17649_LookUpChec_p</v>
      </c>
      <c r="N257" t="s">
        <v>4269</v>
      </c>
    </row>
    <row r="258" spans="1:14" ht="15.75" customHeight="1" x14ac:dyDescent="0.25">
      <c r="A258" s="17"/>
      <c r="B258" s="85" t="s">
        <v>4020</v>
      </c>
      <c r="C258" s="91" t="s">
        <v>97</v>
      </c>
      <c r="D258" s="91" t="s">
        <v>4009</v>
      </c>
      <c r="E258" s="3" t="s">
        <v>4014</v>
      </c>
      <c r="F258" s="3" t="s">
        <v>279</v>
      </c>
      <c r="G258" s="89" t="s">
        <v>2</v>
      </c>
      <c r="H258" s="3" t="s">
        <v>4014</v>
      </c>
      <c r="I258" s="3" t="str">
        <f>CONCATENATE("{""xpath"":[{ ""field"":""/MCCI_IN200100UV01/PORR_IN049006UV/controlActProcess/subject/investigationEvent/subjectOf2/investigationCharacteristic[code/@code=\""T95004\""]/value/@code"",""value"":""",H258,"""}]}")</f>
        <v>{"xpath":[{ "field":"/MCCI_IN200100UV01/PORR_IN049006UV/controlActProcess/subject/investigationEvent/subjectOf2/investigationCharacteristic[code/@code=\"T95004\"]/value/@code","value":"invalidCode"}]}</v>
      </c>
      <c r="J258" s="7" t="str">
        <f t="shared" si="8"/>
        <v>TLK257_A443_TypeOfInfo_invalidCode_LookUpChec_p</v>
      </c>
      <c r="N258" t="s">
        <v>4269</v>
      </c>
    </row>
    <row r="259" spans="1:14" ht="15.75" customHeight="1" x14ac:dyDescent="0.25">
      <c r="A259" s="17"/>
      <c r="B259" s="85" t="s">
        <v>4070</v>
      </c>
      <c r="C259" s="91" t="s">
        <v>1127</v>
      </c>
      <c r="D259" s="73" t="s">
        <v>7</v>
      </c>
      <c r="E259" s="3" t="s">
        <v>3673</v>
      </c>
      <c r="F259" s="3" t="s">
        <v>279</v>
      </c>
      <c r="G259" s="98" t="s">
        <v>3</v>
      </c>
      <c r="H259" s="3" t="s">
        <v>3673</v>
      </c>
      <c r="I259" s="3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""field"":""/MCCI_IN200100UV01/PORR_IN049006UV/controlActProcess/subject/investigationEvent/outboundRelationship[priorityNumber/@value=2]/relatedInvestigation[code/@code=\""T95002\""]/participation/assignedEntity/addr/country"",""value"":""",H259,"""}]}")</f>
        <v>{"xpath":[{ "field":"/MCCI_IN200100UV01/PORR_IN049006UV/controlActProcess/subject/investigationEvent/outboundRelationship[priorityNumber/@value=2]/relatedInvestigation[code/@code=\"T95002\"]/participation/assignedEntity/addr/country","value":"invalidCountry"}]}</v>
      </c>
      <c r="J259" s="7" t="str">
        <f t="shared" si="8"/>
        <v>TLK258_A3212_country_invalidCountry_LookUpChec_n</v>
      </c>
      <c r="N259" t="s">
        <v>4552</v>
      </c>
    </row>
    <row r="260" spans="1:14" ht="15.75" customHeight="1" x14ac:dyDescent="0.25">
      <c r="A260" s="17"/>
      <c r="B260" s="85" t="s">
        <v>4071</v>
      </c>
      <c r="C260" s="91" t="s">
        <v>1127</v>
      </c>
      <c r="D260" s="73" t="s">
        <v>7</v>
      </c>
      <c r="E260" s="3" t="s">
        <v>147</v>
      </c>
      <c r="F260" s="3" t="s">
        <v>279</v>
      </c>
      <c r="G260" s="89" t="s">
        <v>2</v>
      </c>
      <c r="H260" s="3" t="s">
        <v>147</v>
      </c>
      <c r="I260" s="3" t="str">
        <f t="shared" ref="I260:I292" si="11">CONCATENATE("{""xpath"":[{ ""field"":""/MCCI_IN200100UV01/PORR_IN049006UV/controlActProcess/subject/investigationEvent/outboundRelationship[priorityNumber/@value=2]/relatedInvestigation[code/@code=\""T95002\""]/participation/assignedEntity/addr/country"",""value"":""",H260,"""}]}")</f>
        <v>{"xpath":[{ "field":"/MCCI_IN200100UV01/PORR_IN049006UV/controlActProcess/subject/investigationEvent/outboundRelationship[priorityNumber/@value=2]/relatedInvestigation[code/@code=\"T95002\"]/participation/assignedEntity/addr/country","value":"USA"}]}</v>
      </c>
      <c r="J260" s="7" t="str">
        <f t="shared" ref="J260:J309" si="12">CONCATENATE(B260,"_",C260,"_",D260,"_",E260,"_",F260,"_",G260)</f>
        <v>TLK259_A3212_country_USA_LookUpChec_p</v>
      </c>
      <c r="N260" t="s">
        <v>4553</v>
      </c>
    </row>
    <row r="261" spans="1:14" ht="15.75" customHeight="1" x14ac:dyDescent="0.25">
      <c r="A261" s="17"/>
      <c r="B261" s="85" t="s">
        <v>4072</v>
      </c>
      <c r="C261" s="91" t="s">
        <v>1127</v>
      </c>
      <c r="D261" s="73" t="s">
        <v>7</v>
      </c>
      <c r="E261" s="3" t="s">
        <v>3674</v>
      </c>
      <c r="F261" s="3" t="s">
        <v>279</v>
      </c>
      <c r="G261" s="89" t="s">
        <v>2</v>
      </c>
      <c r="H261" s="3" t="s">
        <v>3674</v>
      </c>
      <c r="I26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"field":"/MCCI_IN200100UV01/PORR_IN049006UV/controlActProcess/subject/investigationEvent/outboundRelationship[priorityNumber/@value=2]/relatedInvestigation[code/@code=\"T95002\"]/participation/assignedEntity/addr/country","value":"AUT"}]}</v>
      </c>
      <c r="J261" s="7" t="str">
        <f t="shared" si="12"/>
        <v>TLK260_A3212_country_AUT_LookUpChec_p</v>
      </c>
      <c r="N261" t="s">
        <v>4554</v>
      </c>
    </row>
    <row r="262" spans="1:14" ht="15.75" customHeight="1" x14ac:dyDescent="0.25">
      <c r="A262" s="17"/>
      <c r="B262" s="85" t="s">
        <v>4073</v>
      </c>
      <c r="C262" s="91" t="s">
        <v>1127</v>
      </c>
      <c r="D262" s="73" t="s">
        <v>7</v>
      </c>
      <c r="E262" s="3" t="s">
        <v>3675</v>
      </c>
      <c r="F262" s="3" t="s">
        <v>279</v>
      </c>
      <c r="G262" s="89" t="s">
        <v>2</v>
      </c>
      <c r="H262" s="3" t="s">
        <v>3675</v>
      </c>
      <c r="I26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"field":"/MCCI_IN200100UV01/PORR_IN049006UV/controlActProcess/subject/investigationEvent/outboundRelationship[priorityNumber/@value=2]/relatedInvestigation[code/@code=\"T95002\"]/participation/assignedEntity/addr/country","value":"BEL"}]}</v>
      </c>
      <c r="J262" s="7" t="str">
        <f t="shared" si="12"/>
        <v>TLK261_A3212_country_BEL_LookUpChec_p</v>
      </c>
      <c r="N262" t="s">
        <v>4555</v>
      </c>
    </row>
    <row r="263" spans="1:14" ht="15.75" customHeight="1" x14ac:dyDescent="0.25">
      <c r="A263" s="17"/>
      <c r="B263" s="85" t="s">
        <v>4074</v>
      </c>
      <c r="C263" s="91" t="s">
        <v>1127</v>
      </c>
      <c r="D263" s="73" t="s">
        <v>7</v>
      </c>
      <c r="E263" s="3" t="s">
        <v>3676</v>
      </c>
      <c r="F263" s="3" t="s">
        <v>279</v>
      </c>
      <c r="G263" s="89" t="s">
        <v>2</v>
      </c>
      <c r="H263" s="3" t="s">
        <v>3676</v>
      </c>
      <c r="I26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"field":"/MCCI_IN200100UV01/PORR_IN049006UV/controlActProcess/subject/investigationEvent/outboundRelationship[priorityNumber/@value=2]/relatedInvestigation[code/@code=\"T95002\"]/participation/assignedEntity/addr/country","value":"BGR"}]}</v>
      </c>
      <c r="J263" s="7" t="str">
        <f t="shared" si="12"/>
        <v>TLK262_A3212_country_BGR_LookUpChec_p</v>
      </c>
      <c r="N263" t="s">
        <v>4556</v>
      </c>
    </row>
    <row r="264" spans="1:14" ht="15.75" customHeight="1" x14ac:dyDescent="0.25">
      <c r="A264" s="17"/>
      <c r="B264" s="85" t="s">
        <v>4075</v>
      </c>
      <c r="C264" s="91" t="s">
        <v>1127</v>
      </c>
      <c r="D264" s="73" t="s">
        <v>7</v>
      </c>
      <c r="E264" s="3" t="s">
        <v>3677</v>
      </c>
      <c r="F264" s="3" t="s">
        <v>279</v>
      </c>
      <c r="G264" s="89" t="s">
        <v>2</v>
      </c>
      <c r="H264" s="3" t="s">
        <v>3677</v>
      </c>
      <c r="I26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"field":"/MCCI_IN200100UV01/PORR_IN049006UV/controlActProcess/subject/investigationEvent/outboundRelationship[priorityNumber/@value=2]/relatedInvestigation[code/@code=\"T95002\"]/participation/assignedEntity/addr/country","value":"CYP"}]}</v>
      </c>
      <c r="J264" s="7" t="str">
        <f t="shared" si="12"/>
        <v>TLK263_A3212_country_CYP_LookUpChec_p</v>
      </c>
      <c r="N264" t="s">
        <v>4557</v>
      </c>
    </row>
    <row r="265" spans="1:14" ht="15.75" customHeight="1" x14ac:dyDescent="0.25">
      <c r="A265" s="17"/>
      <c r="B265" s="85" t="s">
        <v>4076</v>
      </c>
      <c r="C265" s="91" t="s">
        <v>1127</v>
      </c>
      <c r="D265" s="73" t="s">
        <v>7</v>
      </c>
      <c r="E265" s="3" t="s">
        <v>3678</v>
      </c>
      <c r="F265" s="3" t="s">
        <v>279</v>
      </c>
      <c r="G265" s="89" t="s">
        <v>2</v>
      </c>
      <c r="H265" s="3" t="s">
        <v>3678</v>
      </c>
      <c r="I26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"field":"/MCCI_IN200100UV01/PORR_IN049006UV/controlActProcess/subject/investigationEvent/outboundRelationship[priorityNumber/@value=2]/relatedInvestigation[code/@code=\"T95002\"]/participation/assignedEntity/addr/country","value":"CZE"}]}</v>
      </c>
      <c r="J265" s="7" t="str">
        <f t="shared" si="12"/>
        <v>TLK264_A3212_country_CZE_LookUpChec_p</v>
      </c>
      <c r="N265" t="s">
        <v>4558</v>
      </c>
    </row>
    <row r="266" spans="1:14" ht="15.75" customHeight="1" x14ac:dyDescent="0.25">
      <c r="A266" s="17"/>
      <c r="B266" s="85" t="s">
        <v>4077</v>
      </c>
      <c r="C266" s="91" t="s">
        <v>1127</v>
      </c>
      <c r="D266" s="73" t="s">
        <v>7</v>
      </c>
      <c r="E266" s="3" t="s">
        <v>3679</v>
      </c>
      <c r="F266" s="3" t="s">
        <v>279</v>
      </c>
      <c r="G266" s="89" t="s">
        <v>2</v>
      </c>
      <c r="H266" s="3" t="s">
        <v>3679</v>
      </c>
      <c r="I26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"field":"/MCCI_IN200100UV01/PORR_IN049006UV/controlActProcess/subject/investigationEvent/outboundRelationship[priorityNumber/@value=2]/relatedInvestigation[code/@code=\"T95002\"]/participation/assignedEntity/addr/country","value":"DNK"}]}</v>
      </c>
      <c r="J266" s="7" t="str">
        <f t="shared" si="12"/>
        <v>TLK265_A3212_country_DNK_LookUpChec_p</v>
      </c>
      <c r="N266" t="s">
        <v>4559</v>
      </c>
    </row>
    <row r="267" spans="1:14" ht="15.75" customHeight="1" x14ac:dyDescent="0.25">
      <c r="A267" s="17"/>
      <c r="B267" s="85" t="s">
        <v>4078</v>
      </c>
      <c r="C267" s="91" t="s">
        <v>1127</v>
      </c>
      <c r="D267" s="73" t="s">
        <v>7</v>
      </c>
      <c r="E267" s="3" t="s">
        <v>3680</v>
      </c>
      <c r="F267" s="3" t="s">
        <v>279</v>
      </c>
      <c r="G267" s="89" t="s">
        <v>2</v>
      </c>
      <c r="H267" s="3" t="s">
        <v>3680</v>
      </c>
      <c r="I26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"field":"/MCCI_IN200100UV01/PORR_IN049006UV/controlActProcess/subject/investigationEvent/outboundRelationship[priorityNumber/@value=2]/relatedInvestigation[code/@code=\"T95002\"]/participation/assignedEntity/addr/country","value":"EST"}]}</v>
      </c>
      <c r="J267" s="7" t="str">
        <f t="shared" si="12"/>
        <v>TLK266_A3212_country_EST_LookUpChec_p</v>
      </c>
      <c r="N267" t="s">
        <v>4560</v>
      </c>
    </row>
    <row r="268" spans="1:14" ht="15.75" customHeight="1" x14ac:dyDescent="0.25">
      <c r="A268" s="17"/>
      <c r="B268" s="85" t="s">
        <v>4079</v>
      </c>
      <c r="C268" s="91" t="s">
        <v>1127</v>
      </c>
      <c r="D268" s="73" t="s">
        <v>7</v>
      </c>
      <c r="E268" s="3" t="s">
        <v>3681</v>
      </c>
      <c r="F268" s="3" t="s">
        <v>279</v>
      </c>
      <c r="G268" s="89" t="s">
        <v>2</v>
      </c>
      <c r="H268" s="3" t="s">
        <v>3681</v>
      </c>
      <c r="I26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"field":"/MCCI_IN200100UV01/PORR_IN049006UV/controlActProcess/subject/investigationEvent/outboundRelationship[priorityNumber/@value=2]/relatedInvestigation[code/@code=\"T95002\"]/participation/assignedEntity/addr/country","value":"FIN"}]}</v>
      </c>
      <c r="J268" s="7" t="str">
        <f t="shared" si="12"/>
        <v>TLK267_A3212_country_FIN_LookUpChec_p</v>
      </c>
      <c r="N268" t="s">
        <v>4561</v>
      </c>
    </row>
    <row r="269" spans="1:14" ht="15.75" customHeight="1" x14ac:dyDescent="0.25">
      <c r="A269" s="17"/>
      <c r="B269" s="85" t="s">
        <v>4080</v>
      </c>
      <c r="C269" s="91" t="s">
        <v>1127</v>
      </c>
      <c r="D269" s="73" t="s">
        <v>7</v>
      </c>
      <c r="E269" s="3" t="s">
        <v>3682</v>
      </c>
      <c r="F269" s="3" t="s">
        <v>279</v>
      </c>
      <c r="G269" s="89" t="s">
        <v>2</v>
      </c>
      <c r="H269" s="3" t="s">
        <v>3682</v>
      </c>
      <c r="I26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"field":"/MCCI_IN200100UV01/PORR_IN049006UV/controlActProcess/subject/investigationEvent/outboundRelationship[priorityNumber/@value=2]/relatedInvestigation[code/@code=\"T95002\"]/participation/assignedEntity/addr/country","value":"FRA"}]}</v>
      </c>
      <c r="J269" s="7" t="str">
        <f t="shared" si="12"/>
        <v>TLK268_A3212_country_FRA_LookUpChec_p</v>
      </c>
      <c r="N269" t="s">
        <v>4562</v>
      </c>
    </row>
    <row r="270" spans="1:14" ht="15.75" customHeight="1" x14ac:dyDescent="0.25">
      <c r="A270" s="17"/>
      <c r="B270" s="85" t="s">
        <v>4081</v>
      </c>
      <c r="C270" s="91" t="s">
        <v>1127</v>
      </c>
      <c r="D270" s="73" t="s">
        <v>7</v>
      </c>
      <c r="E270" s="3" t="s">
        <v>3683</v>
      </c>
      <c r="F270" s="3" t="s">
        <v>279</v>
      </c>
      <c r="G270" s="89" t="s">
        <v>2</v>
      </c>
      <c r="H270" s="3" t="s">
        <v>3683</v>
      </c>
      <c r="I27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"field":"/MCCI_IN200100UV01/PORR_IN049006UV/controlActProcess/subject/investigationEvent/outboundRelationship[priorityNumber/@value=2]/relatedInvestigation[code/@code=\"T95002\"]/participation/assignedEntity/addr/country","value":"DEU"}]}</v>
      </c>
      <c r="J270" s="7" t="str">
        <f t="shared" si="12"/>
        <v>TLK269_A3212_country_DEU_LookUpChec_p</v>
      </c>
      <c r="N270" t="s">
        <v>4563</v>
      </c>
    </row>
    <row r="271" spans="1:14" ht="15.75" customHeight="1" x14ac:dyDescent="0.25">
      <c r="A271" s="17"/>
      <c r="B271" s="85" t="s">
        <v>4082</v>
      </c>
      <c r="C271" s="91" t="s">
        <v>1127</v>
      </c>
      <c r="D271" s="73" t="s">
        <v>7</v>
      </c>
      <c r="E271" s="3" t="s">
        <v>3684</v>
      </c>
      <c r="F271" s="3" t="s">
        <v>279</v>
      </c>
      <c r="G271" s="89" t="s">
        <v>2</v>
      </c>
      <c r="H271" s="3" t="s">
        <v>3684</v>
      </c>
      <c r="I27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"field":"/MCCI_IN200100UV01/PORR_IN049006UV/controlActProcess/subject/investigationEvent/outboundRelationship[priorityNumber/@value=2]/relatedInvestigation[code/@code=\"T95002\"]/participation/assignedEntity/addr/country","value":"GRC"}]}</v>
      </c>
      <c r="J271" s="7" t="str">
        <f t="shared" si="12"/>
        <v>TLK270_A3212_country_GRC_LookUpChec_p</v>
      </c>
      <c r="N271" t="s">
        <v>4564</v>
      </c>
    </row>
    <row r="272" spans="1:14" ht="15.75" customHeight="1" x14ac:dyDescent="0.25">
      <c r="A272" s="17"/>
      <c r="B272" s="85" t="s">
        <v>4083</v>
      </c>
      <c r="C272" s="91" t="s">
        <v>1127</v>
      </c>
      <c r="D272" s="73" t="s">
        <v>7</v>
      </c>
      <c r="E272" s="3" t="s">
        <v>3685</v>
      </c>
      <c r="F272" s="3" t="s">
        <v>279</v>
      </c>
      <c r="G272" s="89" t="s">
        <v>2</v>
      </c>
      <c r="H272" s="3" t="s">
        <v>3685</v>
      </c>
      <c r="I27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"field":"/MCCI_IN200100UV01/PORR_IN049006UV/controlActProcess/subject/investigationEvent/outboundRelationship[priorityNumber/@value=2]/relatedInvestigation[code/@code=\"T95002\"]/participation/assignedEntity/addr/country","value":"HUN"}]}</v>
      </c>
      <c r="J272" s="7" t="str">
        <f t="shared" si="12"/>
        <v>TLK271_A3212_country_HUN_LookUpChec_p</v>
      </c>
      <c r="N272" t="s">
        <v>4565</v>
      </c>
    </row>
    <row r="273" spans="1:14" ht="15.75" customHeight="1" x14ac:dyDescent="0.25">
      <c r="A273" s="17"/>
      <c r="B273" s="85" t="s">
        <v>4084</v>
      </c>
      <c r="C273" s="91" t="s">
        <v>1127</v>
      </c>
      <c r="D273" s="73" t="s">
        <v>7</v>
      </c>
      <c r="E273" s="3" t="s">
        <v>3686</v>
      </c>
      <c r="F273" s="3" t="s">
        <v>279</v>
      </c>
      <c r="G273" s="89" t="s">
        <v>2</v>
      </c>
      <c r="H273" s="3" t="s">
        <v>3686</v>
      </c>
      <c r="I27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"field":"/MCCI_IN200100UV01/PORR_IN049006UV/controlActProcess/subject/investigationEvent/outboundRelationship[priorityNumber/@value=2]/relatedInvestigation[code/@code=\"T95002\"]/participation/assignedEntity/addr/country","value":"ISL"}]}</v>
      </c>
      <c r="J273" s="7" t="str">
        <f t="shared" si="12"/>
        <v>TLK272_A3212_country_ISL_LookUpChec_p</v>
      </c>
      <c r="N273" t="s">
        <v>4566</v>
      </c>
    </row>
    <row r="274" spans="1:14" ht="15.75" customHeight="1" x14ac:dyDescent="0.25">
      <c r="A274" s="17"/>
      <c r="B274" s="85" t="s">
        <v>4085</v>
      </c>
      <c r="C274" s="91" t="s">
        <v>1127</v>
      </c>
      <c r="D274" s="73" t="s">
        <v>7</v>
      </c>
      <c r="E274" s="3" t="s">
        <v>3687</v>
      </c>
      <c r="F274" s="3" t="s">
        <v>279</v>
      </c>
      <c r="G274" s="89" t="s">
        <v>2</v>
      </c>
      <c r="H274" s="3" t="s">
        <v>3687</v>
      </c>
      <c r="I27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"field":"/MCCI_IN200100UV01/PORR_IN049006UV/controlActProcess/subject/investigationEvent/outboundRelationship[priorityNumber/@value=2]/relatedInvestigation[code/@code=\"T95002\"]/participation/assignedEntity/addr/country","value":"IRL"}]}</v>
      </c>
      <c r="J274" s="7" t="str">
        <f t="shared" si="12"/>
        <v>TLK273_A3212_country_IRL_LookUpChec_p</v>
      </c>
      <c r="N274" t="s">
        <v>4567</v>
      </c>
    </row>
    <row r="275" spans="1:14" ht="15.75" customHeight="1" x14ac:dyDescent="0.25">
      <c r="A275" s="17"/>
      <c r="B275" s="85" t="s">
        <v>4086</v>
      </c>
      <c r="C275" s="91" t="s">
        <v>1127</v>
      </c>
      <c r="D275" s="73" t="s">
        <v>7</v>
      </c>
      <c r="E275" s="3" t="s">
        <v>3688</v>
      </c>
      <c r="F275" s="3" t="s">
        <v>279</v>
      </c>
      <c r="G275" s="89" t="s">
        <v>2</v>
      </c>
      <c r="H275" s="3" t="s">
        <v>3688</v>
      </c>
      <c r="I27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"field":"/MCCI_IN200100UV01/PORR_IN049006UV/controlActProcess/subject/investigationEvent/outboundRelationship[priorityNumber/@value=2]/relatedInvestigation[code/@code=\"T95002\"]/participation/assignedEntity/addr/country","value":"ITA"}]}</v>
      </c>
      <c r="J275" s="7" t="str">
        <f t="shared" si="12"/>
        <v>TLK274_A3212_country_ITA_LookUpChec_p</v>
      </c>
      <c r="N275" t="s">
        <v>4568</v>
      </c>
    </row>
    <row r="276" spans="1:14" ht="15.75" customHeight="1" x14ac:dyDescent="0.25">
      <c r="A276" s="17"/>
      <c r="B276" s="85" t="s">
        <v>4087</v>
      </c>
      <c r="C276" s="91" t="s">
        <v>1127</v>
      </c>
      <c r="D276" s="73" t="s">
        <v>7</v>
      </c>
      <c r="E276" s="3" t="s">
        <v>3689</v>
      </c>
      <c r="F276" s="3" t="s">
        <v>279</v>
      </c>
      <c r="G276" s="89" t="s">
        <v>2</v>
      </c>
      <c r="H276" s="3" t="s">
        <v>3689</v>
      </c>
      <c r="I27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"field":"/MCCI_IN200100UV01/PORR_IN049006UV/controlActProcess/subject/investigationEvent/outboundRelationship[priorityNumber/@value=2]/relatedInvestigation[code/@code=\"T95002\"]/participation/assignedEntity/addr/country","value":"LVA"}]}</v>
      </c>
      <c r="J276" s="7" t="str">
        <f t="shared" si="12"/>
        <v>TLK275_A3212_country_LVA_LookUpChec_p</v>
      </c>
      <c r="N276" t="s">
        <v>4569</v>
      </c>
    </row>
    <row r="277" spans="1:14" ht="15.75" customHeight="1" x14ac:dyDescent="0.25">
      <c r="A277" s="17"/>
      <c r="B277" s="85" t="s">
        <v>4088</v>
      </c>
      <c r="C277" s="91" t="s">
        <v>1127</v>
      </c>
      <c r="D277" s="73" t="s">
        <v>7</v>
      </c>
      <c r="E277" s="3" t="s">
        <v>3690</v>
      </c>
      <c r="F277" s="3" t="s">
        <v>279</v>
      </c>
      <c r="G277" s="89" t="s">
        <v>2</v>
      </c>
      <c r="H277" s="3" t="s">
        <v>3690</v>
      </c>
      <c r="I27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"field":"/MCCI_IN200100UV01/PORR_IN049006UV/controlActProcess/subject/investigationEvent/outboundRelationship[priorityNumber/@value=2]/relatedInvestigation[code/@code=\"T95002\"]/participation/assignedEntity/addr/country","value":"LIE"}]}</v>
      </c>
      <c r="J277" s="7" t="str">
        <f t="shared" si="12"/>
        <v>TLK276_A3212_country_LIE_LookUpChec_p</v>
      </c>
      <c r="N277" t="s">
        <v>4570</v>
      </c>
    </row>
    <row r="278" spans="1:14" ht="15.75" customHeight="1" x14ac:dyDescent="0.25">
      <c r="A278" s="17"/>
      <c r="B278" s="85" t="s">
        <v>4089</v>
      </c>
      <c r="C278" s="91" t="s">
        <v>1127</v>
      </c>
      <c r="D278" s="73" t="s">
        <v>7</v>
      </c>
      <c r="E278" s="3" t="s">
        <v>3691</v>
      </c>
      <c r="F278" s="3" t="s">
        <v>279</v>
      </c>
      <c r="G278" s="89" t="s">
        <v>2</v>
      </c>
      <c r="H278" s="3" t="s">
        <v>3691</v>
      </c>
      <c r="I27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"field":"/MCCI_IN200100UV01/PORR_IN049006UV/controlActProcess/subject/investigationEvent/outboundRelationship[priorityNumber/@value=2]/relatedInvestigation[code/@code=\"T95002\"]/participation/assignedEntity/addr/country","value":"LTU"}]}</v>
      </c>
      <c r="J278" s="7" t="str">
        <f t="shared" si="12"/>
        <v>TLK277_A3212_country_LTU_LookUpChec_p</v>
      </c>
      <c r="N278" t="s">
        <v>4571</v>
      </c>
    </row>
    <row r="279" spans="1:14" ht="15.75" customHeight="1" x14ac:dyDescent="0.25">
      <c r="A279" s="17"/>
      <c r="B279" s="85" t="s">
        <v>4090</v>
      </c>
      <c r="C279" s="91" t="s">
        <v>1127</v>
      </c>
      <c r="D279" s="73" t="s">
        <v>7</v>
      </c>
      <c r="E279" s="3" t="s">
        <v>3692</v>
      </c>
      <c r="F279" s="3" t="s">
        <v>279</v>
      </c>
      <c r="G279" s="89" t="s">
        <v>2</v>
      </c>
      <c r="H279" s="3" t="s">
        <v>3692</v>
      </c>
      <c r="I27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"field":"/MCCI_IN200100UV01/PORR_IN049006UV/controlActProcess/subject/investigationEvent/outboundRelationship[priorityNumber/@value=2]/relatedInvestigation[code/@code=\"T95002\"]/participation/assignedEntity/addr/country","value":"NLD"}]}</v>
      </c>
      <c r="J279" s="7" t="str">
        <f t="shared" si="12"/>
        <v>TLK278_A3212_country_NLD_LookUpChec_p</v>
      </c>
      <c r="N279" t="s">
        <v>4572</v>
      </c>
    </row>
    <row r="280" spans="1:14" ht="15.75" customHeight="1" x14ac:dyDescent="0.25">
      <c r="A280" s="17"/>
      <c r="B280" s="85" t="s">
        <v>4091</v>
      </c>
      <c r="C280" s="91" t="s">
        <v>1127</v>
      </c>
      <c r="D280" s="73" t="s">
        <v>7</v>
      </c>
      <c r="E280" s="3" t="s">
        <v>3693</v>
      </c>
      <c r="F280" s="3" t="s">
        <v>279</v>
      </c>
      <c r="G280" s="89" t="s">
        <v>2</v>
      </c>
      <c r="H280" s="3" t="s">
        <v>3693</v>
      </c>
      <c r="I28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"field":"/MCCI_IN200100UV01/PORR_IN049006UV/controlActProcess/subject/investigationEvent/outboundRelationship[priorityNumber/@value=2]/relatedInvestigation[code/@code=\"T95002\"]/participation/assignedEntity/addr/country","value":"NOR"}]}</v>
      </c>
      <c r="J280" s="7" t="str">
        <f t="shared" si="12"/>
        <v>TLK279_A3212_country_NOR_LookUpChec_p</v>
      </c>
      <c r="N280" t="s">
        <v>4573</v>
      </c>
    </row>
    <row r="281" spans="1:14" ht="15.75" customHeight="1" x14ac:dyDescent="0.25">
      <c r="A281" s="17"/>
      <c r="B281" s="85" t="s">
        <v>4092</v>
      </c>
      <c r="C281" s="91" t="s">
        <v>1127</v>
      </c>
      <c r="D281" s="73" t="s">
        <v>7</v>
      </c>
      <c r="E281" s="3" t="s">
        <v>3694</v>
      </c>
      <c r="F281" s="3" t="s">
        <v>279</v>
      </c>
      <c r="G281" s="89" t="s">
        <v>2</v>
      </c>
      <c r="H281" s="3" t="s">
        <v>3694</v>
      </c>
      <c r="I28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"field":"/MCCI_IN200100UV01/PORR_IN049006UV/controlActProcess/subject/investigationEvent/outboundRelationship[priorityNumber/@value=2]/relatedInvestigation[code/@code=\"T95002\"]/participation/assignedEntity/addr/country","value":"POL"}]}</v>
      </c>
      <c r="J281" s="7" t="str">
        <f t="shared" si="12"/>
        <v>TLK280_A3212_country_POL_LookUpChec_p</v>
      </c>
      <c r="N281" t="s">
        <v>4574</v>
      </c>
    </row>
    <row r="282" spans="1:14" ht="15.75" customHeight="1" x14ac:dyDescent="0.25">
      <c r="A282" s="17"/>
      <c r="B282" s="85" t="s">
        <v>4093</v>
      </c>
      <c r="C282" s="91" t="s">
        <v>1127</v>
      </c>
      <c r="D282" s="73" t="s">
        <v>7</v>
      </c>
      <c r="E282" s="3" t="s">
        <v>378</v>
      </c>
      <c r="F282" s="3" t="s">
        <v>279</v>
      </c>
      <c r="G282" s="89" t="s">
        <v>2</v>
      </c>
      <c r="H282" s="3" t="s">
        <v>378</v>
      </c>
      <c r="I28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"field":"/MCCI_IN200100UV01/PORR_IN049006UV/controlActProcess/subject/investigationEvent/outboundRelationship[priorityNumber/@value=2]/relatedInvestigation[code/@code=\"T95002\"]/participation/assignedEntity/addr/country","value":"PRT"}]}</v>
      </c>
      <c r="J282" s="7" t="str">
        <f t="shared" si="12"/>
        <v>TLK281_A3212_country_PRT_LookUpChec_p</v>
      </c>
      <c r="N282" t="s">
        <v>4575</v>
      </c>
    </row>
    <row r="283" spans="1:14" ht="15.75" customHeight="1" x14ac:dyDescent="0.25">
      <c r="A283" s="17"/>
      <c r="B283" s="85" t="s">
        <v>4094</v>
      </c>
      <c r="C283" s="91" t="s">
        <v>1127</v>
      </c>
      <c r="D283" s="73" t="s">
        <v>7</v>
      </c>
      <c r="E283" s="3" t="s">
        <v>3695</v>
      </c>
      <c r="F283" s="3" t="s">
        <v>279</v>
      </c>
      <c r="G283" s="89" t="s">
        <v>2</v>
      </c>
      <c r="H283" s="3" t="s">
        <v>3695</v>
      </c>
      <c r="I28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"field":"/MCCI_IN200100UV01/PORR_IN049006UV/controlActProcess/subject/investigationEvent/outboundRelationship[priorityNumber/@value=2]/relatedInvestigation[code/@code=\"T95002\"]/participation/assignedEntity/addr/country","value":"SVN"}]}</v>
      </c>
      <c r="J283" s="7" t="str">
        <f t="shared" si="12"/>
        <v>TLK282_A3212_country_SVN_LookUpChec_p</v>
      </c>
      <c r="N283" t="s">
        <v>4576</v>
      </c>
    </row>
    <row r="284" spans="1:14" ht="15.75" customHeight="1" x14ac:dyDescent="0.25">
      <c r="A284" s="17"/>
      <c r="B284" s="85" t="s">
        <v>4095</v>
      </c>
      <c r="C284" s="91" t="s">
        <v>1127</v>
      </c>
      <c r="D284" s="73" t="s">
        <v>7</v>
      </c>
      <c r="E284" s="3" t="s">
        <v>3696</v>
      </c>
      <c r="F284" s="3" t="s">
        <v>279</v>
      </c>
      <c r="G284" s="89" t="s">
        <v>2</v>
      </c>
      <c r="H284" s="3" t="s">
        <v>3696</v>
      </c>
      <c r="I28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"field":"/MCCI_IN200100UV01/PORR_IN049006UV/controlActProcess/subject/investigationEvent/outboundRelationship[priorityNumber/@value=2]/relatedInvestigation[code/@code=\"T95002\"]/participation/assignedEntity/addr/country","value":"ESP"}]}</v>
      </c>
      <c r="J284" s="7" t="str">
        <f t="shared" si="12"/>
        <v>TLK283_A3212_country_ESP_LookUpChec_p</v>
      </c>
      <c r="N284" t="s">
        <v>4577</v>
      </c>
    </row>
    <row r="285" spans="1:14" ht="15.75" customHeight="1" x14ac:dyDescent="0.25">
      <c r="A285" s="17"/>
      <c r="B285" s="85" t="s">
        <v>4096</v>
      </c>
      <c r="C285" s="91" t="s">
        <v>1127</v>
      </c>
      <c r="D285" s="73" t="s">
        <v>7</v>
      </c>
      <c r="E285" s="3" t="s">
        <v>3697</v>
      </c>
      <c r="F285" s="3" t="s">
        <v>279</v>
      </c>
      <c r="G285" s="89" t="s">
        <v>2</v>
      </c>
      <c r="H285" s="3" t="s">
        <v>3697</v>
      </c>
      <c r="I28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"field":"/MCCI_IN200100UV01/PORR_IN049006UV/controlActProcess/subject/investigationEvent/outboundRelationship[priorityNumber/@value=2]/relatedInvestigation[code/@code=\"T95002\"]/participation/assignedEntity/addr/country","value":"SWE"}]}</v>
      </c>
      <c r="J285" s="7" t="str">
        <f t="shared" si="12"/>
        <v>TLK284_A3212_country_SWE_LookUpChec_p</v>
      </c>
      <c r="N285" t="s">
        <v>4578</v>
      </c>
    </row>
    <row r="286" spans="1:14" ht="15.75" customHeight="1" x14ac:dyDescent="0.25">
      <c r="A286" s="17"/>
      <c r="B286" s="85" t="s">
        <v>4097</v>
      </c>
      <c r="C286" s="91" t="s">
        <v>1127</v>
      </c>
      <c r="D286" s="73" t="s">
        <v>7</v>
      </c>
      <c r="E286" s="3" t="s">
        <v>3698</v>
      </c>
      <c r="F286" s="3" t="s">
        <v>279</v>
      </c>
      <c r="G286" s="89" t="s">
        <v>2</v>
      </c>
      <c r="H286" s="3" t="s">
        <v>3698</v>
      </c>
      <c r="I28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"field":"/MCCI_IN200100UV01/PORR_IN049006UV/controlActProcess/subject/investigationEvent/outboundRelationship[priorityNumber/@value=2]/relatedInvestigation[code/@code=\"T95002\"]/participation/assignedEntity/addr/country","value":"GBR"}]}</v>
      </c>
      <c r="J286" s="7" t="str">
        <f t="shared" si="12"/>
        <v>TLK285_A3212_country_GBR_LookUpChec_p</v>
      </c>
      <c r="N286" t="s">
        <v>4579</v>
      </c>
    </row>
    <row r="287" spans="1:14" ht="15.75" customHeight="1" x14ac:dyDescent="0.25">
      <c r="A287" s="17"/>
      <c r="B287" s="85" t="s">
        <v>4098</v>
      </c>
      <c r="C287" s="91" t="s">
        <v>1127</v>
      </c>
      <c r="D287" s="73" t="s">
        <v>7</v>
      </c>
      <c r="E287" s="3" t="s">
        <v>3699</v>
      </c>
      <c r="F287" s="3" t="s">
        <v>279</v>
      </c>
      <c r="G287" s="89" t="s">
        <v>2</v>
      </c>
      <c r="H287" s="3" t="s">
        <v>3699</v>
      </c>
      <c r="I28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"field":"/MCCI_IN200100UV01/PORR_IN049006UV/controlActProcess/subject/investigationEvent/outboundRelationship[priorityNumber/@value=2]/relatedInvestigation[code/@code=\"T95002\"]/participation/assignedEntity/addr/country","value":"JPN"}]}</v>
      </c>
      <c r="J287" s="7" t="str">
        <f t="shared" si="12"/>
        <v>TLK286_A3212_country_JPN_LookUpChec_p</v>
      </c>
      <c r="N287" t="s">
        <v>4580</v>
      </c>
    </row>
    <row r="288" spans="1:14" ht="15.75" customHeight="1" x14ac:dyDescent="0.25">
      <c r="A288" s="17"/>
      <c r="B288" s="85" t="s">
        <v>4099</v>
      </c>
      <c r="C288" s="91" t="s">
        <v>1127</v>
      </c>
      <c r="D288" s="73" t="s">
        <v>7</v>
      </c>
      <c r="E288" s="3" t="s">
        <v>3700</v>
      </c>
      <c r="F288" s="3" t="s">
        <v>279</v>
      </c>
      <c r="G288" s="89" t="s">
        <v>2</v>
      </c>
      <c r="H288" s="3" t="s">
        <v>3700</v>
      </c>
      <c r="I28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"field":"/MCCI_IN200100UV01/PORR_IN049006UV/controlActProcess/subject/investigationEvent/outboundRelationship[priorityNumber/@value=2]/relatedInvestigation[code/@code=\"T95002\"]/participation/assignedEntity/addr/country","value":"NZL"}]}</v>
      </c>
      <c r="J288" s="7" t="str">
        <f t="shared" si="12"/>
        <v>TLK287_A3212_country_NZL_LookUpChec_p</v>
      </c>
      <c r="N288" t="s">
        <v>4581</v>
      </c>
    </row>
    <row r="289" spans="1:14" ht="15.75" customHeight="1" x14ac:dyDescent="0.25">
      <c r="A289" s="17"/>
      <c r="B289" s="85" t="s">
        <v>4100</v>
      </c>
      <c r="C289" s="91" t="s">
        <v>1127</v>
      </c>
      <c r="D289" s="73" t="s">
        <v>7</v>
      </c>
      <c r="E289" s="3" t="s">
        <v>3701</v>
      </c>
      <c r="F289" s="3" t="s">
        <v>279</v>
      </c>
      <c r="G289" s="89" t="s">
        <v>2</v>
      </c>
      <c r="H289" s="3" t="s">
        <v>3701</v>
      </c>
      <c r="I28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"field":"/MCCI_IN200100UV01/PORR_IN049006UV/controlActProcess/subject/investigationEvent/outboundRelationship[priorityNumber/@value=2]/relatedInvestigation[code/@code=\"T95002\"]/participation/assignedEntity/addr/country","value":"AUS"}]}</v>
      </c>
      <c r="J289" s="7" t="str">
        <f t="shared" si="12"/>
        <v>TLK288_A3212_country_AUS_LookUpChec_p</v>
      </c>
      <c r="N289" t="s">
        <v>4582</v>
      </c>
    </row>
    <row r="290" spans="1:14" ht="15.75" customHeight="1" x14ac:dyDescent="0.25">
      <c r="A290" s="17"/>
      <c r="B290" s="85" t="s">
        <v>4101</v>
      </c>
      <c r="C290" s="91" t="s">
        <v>1127</v>
      </c>
      <c r="D290" s="73" t="s">
        <v>7</v>
      </c>
      <c r="E290" s="3" t="s">
        <v>148</v>
      </c>
      <c r="F290" s="3" t="s">
        <v>279</v>
      </c>
      <c r="G290" s="89" t="s">
        <v>2</v>
      </c>
      <c r="H290" s="3" t="s">
        <v>148</v>
      </c>
      <c r="I29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"field":"/MCCI_IN200100UV01/PORR_IN049006UV/controlActProcess/subject/investigationEvent/outboundRelationship[priorityNumber/@value=2]/relatedInvestigation[code/@code=\"T95002\"]/participation/assignedEntity/addr/country","value":"CAN"}]}</v>
      </c>
      <c r="J290" s="7" t="str">
        <f t="shared" si="12"/>
        <v>TLK289_A3212_country_CAN_LookUpChec_p</v>
      </c>
      <c r="N290" t="s">
        <v>4583</v>
      </c>
    </row>
    <row r="291" spans="1:14" ht="15.75" customHeight="1" x14ac:dyDescent="0.25">
      <c r="A291" s="17"/>
      <c r="B291" s="85" t="s">
        <v>4102</v>
      </c>
      <c r="C291" s="91" t="s">
        <v>1127</v>
      </c>
      <c r="D291" s="73" t="s">
        <v>7</v>
      </c>
      <c r="E291" s="3" t="s">
        <v>3702</v>
      </c>
      <c r="F291" s="3" t="s">
        <v>279</v>
      </c>
      <c r="G291" s="89" t="s">
        <v>2</v>
      </c>
      <c r="H291" s="3" t="s">
        <v>3702</v>
      </c>
      <c r="I29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"field":"/MCCI_IN200100UV01/PORR_IN049006UV/controlActProcess/subject/investigationEvent/outboundRelationship[priorityNumber/@value=2]/relatedInvestigation[code/@code=\"T95002\"]/participation/assignedEntity/addr/country","value":"ZZZ"}]}</v>
      </c>
      <c r="J291" s="7" t="str">
        <f t="shared" si="12"/>
        <v>TLK290_A3212_country_ZZZ_LookUpChec_p</v>
      </c>
      <c r="N291" t="s">
        <v>4584</v>
      </c>
    </row>
    <row r="292" spans="1:14" ht="15.75" customHeight="1" x14ac:dyDescent="0.25">
      <c r="A292" s="17"/>
      <c r="B292" s="85" t="s">
        <v>4103</v>
      </c>
      <c r="C292" s="91" t="s">
        <v>1127</v>
      </c>
      <c r="D292" s="73" t="s">
        <v>7</v>
      </c>
      <c r="E292" s="3" t="s">
        <v>3703</v>
      </c>
      <c r="F292" s="3" t="s">
        <v>279</v>
      </c>
      <c r="G292" s="89" t="s">
        <v>2</v>
      </c>
      <c r="H292" s="3" t="s">
        <v>3703</v>
      </c>
      <c r="I29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"field":"/MCCI_IN200100UV01/PORR_IN049006UV/controlActProcess/subject/investigationEvent/outboundRelationship[priorityNumber/@value=2]/relatedInvestigation[code/@code=\"T95002\"]/participation/assignedEntity/addr/country","value":"HRV"}]}</v>
      </c>
      <c r="J292" s="7" t="str">
        <f t="shared" si="12"/>
        <v>TLK291_A3212_country_HRV_LookUpChec_p</v>
      </c>
      <c r="N292" t="s">
        <v>4585</v>
      </c>
    </row>
    <row r="293" spans="1:14" ht="15.75" customHeight="1" x14ac:dyDescent="0.25">
      <c r="A293" s="17"/>
      <c r="B293" s="85" t="s">
        <v>4104</v>
      </c>
      <c r="C293" s="91" t="s">
        <v>1127</v>
      </c>
      <c r="D293" s="73" t="s">
        <v>7</v>
      </c>
      <c r="E293" s="3" t="s">
        <v>3704</v>
      </c>
      <c r="F293" s="3" t="s">
        <v>279</v>
      </c>
      <c r="G293" s="89" t="s">
        <v>2</v>
      </c>
      <c r="H293" s="3" t="s">
        <v>3704</v>
      </c>
      <c r="I293" s="3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""field"":""/MCCI_IN200100UV01/PORR_IN049006UV/controlActProcess/subject/investigationEvent/outboundRelationship[priorityNumber/@value=2]/relatedInvestigation[code/@code=\""T95002\""]/participation/assignedEntity/addr/country"",""value"":""",H293,"""}]}")</f>
        <v>{"xpath":[{ "field":"/MCCI_IN200100UV01/PORR_IN049006UV/controlActProcess/subject/investigationEvent/outboundRelationship[priorityNumber/@value=2]/relatedInvestigation[code/@code=\"T95002\"]/participation/assignedEntity/addr/country","value":"ZAF"}]}</v>
      </c>
      <c r="J293" s="7" t="str">
        <f t="shared" si="12"/>
        <v>TLK292_A3212_country_ZAF_LookUpChec_p</v>
      </c>
      <c r="N293" t="s">
        <v>4586</v>
      </c>
    </row>
    <row r="294" spans="1:14" ht="15.75" customHeight="1" x14ac:dyDescent="0.25">
      <c r="A294" s="73"/>
      <c r="B294" s="85" t="s">
        <v>4587</v>
      </c>
      <c r="C294" s="91" t="s">
        <v>3621</v>
      </c>
      <c r="D294" s="91" t="s">
        <v>3990</v>
      </c>
      <c r="E294" s="3" t="s">
        <v>3991</v>
      </c>
      <c r="F294" s="3" t="s">
        <v>279</v>
      </c>
      <c r="G294" s="89" t="s">
        <v>3</v>
      </c>
      <c r="H294" s="3" t="s">
        <v>3991</v>
      </c>
      <c r="I294" s="3" t="str">
        <f>CONCATENATE("{""xpath"":[{ ""field"":""/MCCI_IN200100UV01/PORR_IN049006UV/controlActProcess/subject/investigationEvent/outboundRelationship[priorityNumber/@value=2]/relatedInvestigation[code/@code=\""T95002\""]/participation/assignedEntity/code/@code"",""value"":""",H294,"""}]}")</f>
        <v>{"xpath":[{ "field":"/MCCI_IN200100UV01/PORR_IN049006UV/controlActProcess/subject/investigationEvent/outboundRelationship[priorityNumber/@value=2]/relatedInvestigation[code/@code=\"T95002\"]/participation/assignedEntity/code/@code","value":"C77777"}]}</v>
      </c>
      <c r="J294" s="7" t="str">
        <f t="shared" si="12"/>
        <v>TLK293_A321_ReporterCateg_C77777_LookUpChec_n</v>
      </c>
      <c r="N294" t="s">
        <v>4596</v>
      </c>
    </row>
    <row r="295" spans="1:14" ht="15.75" customHeight="1" x14ac:dyDescent="0.25">
      <c r="A295" s="73"/>
      <c r="B295" s="85" t="s">
        <v>4588</v>
      </c>
      <c r="C295" s="91" t="s">
        <v>3621</v>
      </c>
      <c r="D295" s="91" t="s">
        <v>3990</v>
      </c>
      <c r="E295" s="3" t="s">
        <v>3992</v>
      </c>
      <c r="F295" s="3" t="s">
        <v>279</v>
      </c>
      <c r="G295" s="89" t="s">
        <v>2</v>
      </c>
      <c r="H295" s="3" t="s">
        <v>3992</v>
      </c>
      <c r="I295" s="3" t="str">
        <f t="shared" ref="I295:I302" si="13">CONCATENATE("{""xpath"":[{ ""field"":""/MCCI_IN200100UV01/PORR_IN049006UV/controlActProcess/subject/investigationEvent/outboundRelationship[priorityNumber/@value=2]/relatedInvestigation[code/@code=\""T95002\""]/participation/assignedEntity/code/@code"",""value"":""",H295,"""}]}")</f>
        <v>{"xpath":[{ "field":"/MCCI_IN200100UV01/PORR_IN049006UV/controlActProcess/subject/investigationEvent/outboundRelationship[priorityNumber/@value=2]/relatedInvestigation[code/@code=\"T95002\"]/participation/assignedEntity/code/@code","value":"C82470"}]}</v>
      </c>
      <c r="J295" s="7" t="str">
        <f t="shared" si="12"/>
        <v>TLK294_A321_ReporterCateg_C82470_LookUpChec_p</v>
      </c>
      <c r="N295" t="s">
        <v>4597</v>
      </c>
    </row>
    <row r="296" spans="1:14" ht="15.75" customHeight="1" x14ac:dyDescent="0.25">
      <c r="A296" s="16"/>
      <c r="B296" s="85" t="s">
        <v>4589</v>
      </c>
      <c r="C296" s="91" t="s">
        <v>3621</v>
      </c>
      <c r="D296" s="91" t="s">
        <v>3990</v>
      </c>
      <c r="E296" s="3" t="s">
        <v>3993</v>
      </c>
      <c r="F296" s="3" t="s">
        <v>279</v>
      </c>
      <c r="G296" s="89" t="s">
        <v>2</v>
      </c>
      <c r="H296" s="3" t="s">
        <v>3993</v>
      </c>
      <c r="I296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"field":"/MCCI_IN200100UV01/PORR_IN049006UV/controlActProcess/subject/investigationEvent/outboundRelationship[priorityNumber/@value=2]/relatedInvestigation[code/@code=\"T95002\"]/participation/assignedEntity/code/@code","value":"C82468"}]}</v>
      </c>
      <c r="J296" s="7" t="str">
        <f t="shared" si="12"/>
        <v>TLK295_A321_ReporterCateg_C82468_LookUpChec_p</v>
      </c>
      <c r="N296" t="s">
        <v>4598</v>
      </c>
    </row>
    <row r="297" spans="1:14" ht="15.75" customHeight="1" x14ac:dyDescent="0.25">
      <c r="A297" s="16"/>
      <c r="B297" s="85" t="s">
        <v>4590</v>
      </c>
      <c r="C297" s="91" t="s">
        <v>3621</v>
      </c>
      <c r="D297" s="91" t="s">
        <v>3990</v>
      </c>
      <c r="E297" s="3" t="s">
        <v>3994</v>
      </c>
      <c r="F297" s="3" t="s">
        <v>279</v>
      </c>
      <c r="G297" s="89" t="s">
        <v>2</v>
      </c>
      <c r="H297" s="3" t="s">
        <v>3994</v>
      </c>
      <c r="I297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"field":"/MCCI_IN200100UV01/PORR_IN049006UV/controlActProcess/subject/investigationEvent/outboundRelationship[priorityNumber/@value=2]/relatedInvestigation[code/@code=\"T95002\"]/participation/assignedEntity/code/@code","value":"C25741"}]}</v>
      </c>
      <c r="J297" s="7" t="str">
        <f t="shared" si="12"/>
        <v>TLK296_A321_ReporterCateg_C25741_LookUpChec_p</v>
      </c>
      <c r="N297" t="s">
        <v>4599</v>
      </c>
    </row>
    <row r="298" spans="1:14" ht="15.75" customHeight="1" x14ac:dyDescent="0.25">
      <c r="A298" s="16"/>
      <c r="B298" s="85" t="s">
        <v>4591</v>
      </c>
      <c r="C298" s="91" t="s">
        <v>3621</v>
      </c>
      <c r="D298" s="91" t="s">
        <v>3990</v>
      </c>
      <c r="E298" s="3" t="s">
        <v>3995</v>
      </c>
      <c r="F298" s="3" t="s">
        <v>279</v>
      </c>
      <c r="G298" s="89" t="s">
        <v>2</v>
      </c>
      <c r="H298" s="3" t="s">
        <v>3995</v>
      </c>
      <c r="I298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"field":"/MCCI_IN200100UV01/PORR_IN049006UV/controlActProcess/subject/investigationEvent/outboundRelationship[priorityNumber/@value=2]/relatedInvestigation[code/@code=\"T95002\"]/participation/assignedEntity/code/@code","value":"C16960"}]}</v>
      </c>
      <c r="J298" s="7" t="str">
        <f t="shared" si="12"/>
        <v>TLK297_A321_ReporterCateg_C16960_LookUpChec_p</v>
      </c>
      <c r="N298" t="s">
        <v>4600</v>
      </c>
    </row>
    <row r="299" spans="1:14" ht="15.75" customHeight="1" x14ac:dyDescent="0.25">
      <c r="A299" s="16"/>
      <c r="B299" s="85" t="s">
        <v>4592</v>
      </c>
      <c r="C299" s="91" t="s">
        <v>3621</v>
      </c>
      <c r="D299" s="91" t="s">
        <v>3990</v>
      </c>
      <c r="E299" s="3" t="s">
        <v>3996</v>
      </c>
      <c r="F299" s="3" t="s">
        <v>279</v>
      </c>
      <c r="G299" s="89" t="s">
        <v>2</v>
      </c>
      <c r="H299" s="3" t="s">
        <v>3996</v>
      </c>
      <c r="I299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"field":"/MCCI_IN200100UV01/PORR_IN049006UV/controlActProcess/subject/investigationEvent/outboundRelationship[priorityNumber/@value=2]/relatedInvestigation[code/@code=\"T95002\"]/participation/assignedEntity/code/@code","value":"C53289"}]}</v>
      </c>
      <c r="J299" s="7" t="str">
        <f t="shared" si="12"/>
        <v>TLK298_A321_ReporterCateg_C53289_LookUpChec_p</v>
      </c>
      <c r="N299" t="s">
        <v>4601</v>
      </c>
    </row>
    <row r="300" spans="1:14" ht="15.75" customHeight="1" x14ac:dyDescent="0.25">
      <c r="A300" s="16"/>
      <c r="B300" s="85" t="s">
        <v>4593</v>
      </c>
      <c r="C300" s="91" t="s">
        <v>3621</v>
      </c>
      <c r="D300" s="91" t="s">
        <v>3990</v>
      </c>
      <c r="E300" s="3" t="s">
        <v>3997</v>
      </c>
      <c r="F300" s="3" t="s">
        <v>279</v>
      </c>
      <c r="G300" s="89" t="s">
        <v>2</v>
      </c>
      <c r="H300" s="3" t="s">
        <v>3997</v>
      </c>
      <c r="I300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"field":"/MCCI_IN200100UV01/PORR_IN049006UV/controlActProcess/subject/investigationEvent/outboundRelationship[priorityNumber/@value=2]/relatedInvestigation[code/@code=\"T95002\"]/participation/assignedEntity/code/@code","value":"C17998"}]}</v>
      </c>
      <c r="J300" s="7" t="str">
        <f t="shared" si="12"/>
        <v>TLK299_A321_ReporterCateg_C17998_LookUpChec_p</v>
      </c>
      <c r="N300" t="s">
        <v>4602</v>
      </c>
    </row>
    <row r="301" spans="1:14" ht="15.75" customHeight="1" x14ac:dyDescent="0.25">
      <c r="A301" s="16"/>
      <c r="B301" s="85" t="s">
        <v>4594</v>
      </c>
      <c r="C301" s="91" t="s">
        <v>3621</v>
      </c>
      <c r="D301" s="91" t="s">
        <v>3990</v>
      </c>
      <c r="E301" s="3" t="s">
        <v>353</v>
      </c>
      <c r="F301" s="3" t="s">
        <v>279</v>
      </c>
      <c r="G301" s="89" t="s">
        <v>2</v>
      </c>
      <c r="H301" s="3" t="s">
        <v>353</v>
      </c>
      <c r="I301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"field":"/MCCI_IN200100UV01/PORR_IN049006UV/controlActProcess/subject/investigationEvent/outboundRelationship[priorityNumber/@value=2]/relatedInvestigation[code/@code=\"T95002\"]/participation/assignedEntity/code/@code","value":"C17649"}]}</v>
      </c>
      <c r="J301" s="7" t="str">
        <f t="shared" si="12"/>
        <v>TLK300_A321_ReporterCateg_C17649_LookUpChec_p</v>
      </c>
      <c r="N301" t="s">
        <v>4603</v>
      </c>
    </row>
    <row r="302" spans="1:14" ht="15.75" customHeight="1" x14ac:dyDescent="0.25">
      <c r="A302" s="16"/>
      <c r="B302" s="85" t="s">
        <v>4595</v>
      </c>
      <c r="C302" s="91" t="s">
        <v>3621</v>
      </c>
      <c r="D302" s="91" t="s">
        <v>3990</v>
      </c>
      <c r="E302" s="3" t="s">
        <v>31</v>
      </c>
      <c r="F302" s="3" t="s">
        <v>279</v>
      </c>
      <c r="G302" s="89" t="s">
        <v>2</v>
      </c>
      <c r="H302" s="3" t="s">
        <v>31</v>
      </c>
      <c r="I302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"field":"/MCCI_IN200100UV01/PORR_IN049006UV/controlActProcess/subject/investigationEvent/outboundRelationship[priorityNumber/@value=2]/relatedInvestigation[code/@code=\"T95002\"]/participation/assignedEntity/code/@code","value":"null"}]}</v>
      </c>
      <c r="J302" s="7" t="str">
        <f t="shared" si="12"/>
        <v>TLK301_A321_ReporterCateg_null_LookUpChec_p</v>
      </c>
      <c r="N302" t="s">
        <v>4269</v>
      </c>
    </row>
    <row r="303" spans="1:14" ht="15.75" customHeight="1" x14ac:dyDescent="0.25">
      <c r="A303" s="121" t="s">
        <v>0</v>
      </c>
      <c r="B303" s="121" t="s">
        <v>4746</v>
      </c>
      <c r="C303" s="140" t="s">
        <v>68</v>
      </c>
      <c r="D303" s="140" t="s">
        <v>4753</v>
      </c>
      <c r="E303" s="141">
        <v>166</v>
      </c>
      <c r="F303" s="7" t="s">
        <v>279</v>
      </c>
      <c r="G303" s="7" t="s">
        <v>3</v>
      </c>
      <c r="H303" s="7" t="s">
        <v>59</v>
      </c>
      <c r="I303" s="7" t="str">
        <f>CONCATENATE("{""xpath"":[{ ""field"":""/MCCI_IN200100UV01/PORR_IN049006UV/controlActProcess/subject/investigationEvent/subjectOf2/investigationCharacteristic[code/@code=\""T95003\""]/value/@code"",""value"":""",H303,"""}]}")</f>
        <v>{"xpath":[{ "field":"/MCCI_IN200100UV01/PORR_IN049006UV/controlActProcess/subject/investigationEvent/subjectOf2/investigationCharacteristic[code/@code=\"T95003\"]/value/@code","value":"invalid"}]}</v>
      </c>
      <c r="J303" s="7" t="str">
        <f t="shared" si="12"/>
        <v>TLK302_A441_TypOfSubmiss_166_LookUpChec_n</v>
      </c>
      <c r="M303" s="51" t="s">
        <v>4760</v>
      </c>
    </row>
    <row r="304" spans="1:14" ht="15.75" customHeight="1" x14ac:dyDescent="0.25">
      <c r="A304" t="s">
        <v>0</v>
      </c>
      <c r="B304" s="85" t="s">
        <v>4747</v>
      </c>
      <c r="C304" s="138" t="s">
        <v>68</v>
      </c>
      <c r="D304" s="138" t="s">
        <v>4753</v>
      </c>
      <c r="E304" s="139">
        <v>167</v>
      </c>
      <c r="F304" s="17" t="s">
        <v>279</v>
      </c>
      <c r="G304" s="17" t="s">
        <v>3</v>
      </c>
      <c r="H304" s="17" t="s">
        <v>31</v>
      </c>
      <c r="I304" s="17" t="str">
        <f>CONCATENATE("{""xpath"":[{ ""field"":""/MCCI_IN200100UV01/PORR_IN049006UV/controlActProcess/subject/investigationEvent/subjectOf2/investigationCharacteristic[code/@code=\""T95003\""]/value"",""value"":""",H304,"""}]}")</f>
        <v>{"xpath":[{ "field":"/MCCI_IN200100UV01/PORR_IN049006UV/controlActProcess/subject/investigationEvent/subjectOf2/investigationCharacteristic[code/@code=\"T95003\"]/value","value":"null"}]}</v>
      </c>
      <c r="J304" s="7" t="str">
        <f t="shared" si="12"/>
        <v>TLK303_A441_TypOfSubmiss_167_LookUpChec_n</v>
      </c>
    </row>
    <row r="305" spans="1:10" ht="15.75" customHeight="1" x14ac:dyDescent="0.25">
      <c r="A305" t="s">
        <v>0</v>
      </c>
      <c r="B305" s="85" t="s">
        <v>4748</v>
      </c>
      <c r="C305" s="138" t="s">
        <v>68</v>
      </c>
      <c r="D305" s="138" t="s">
        <v>4753</v>
      </c>
      <c r="E305" s="139">
        <v>168</v>
      </c>
      <c r="F305" s="17" t="s">
        <v>279</v>
      </c>
      <c r="G305" s="17" t="s">
        <v>2</v>
      </c>
      <c r="H305" s="17" t="s">
        <v>4754</v>
      </c>
      <c r="I305" s="17" t="str">
        <f>CONCATENATE("{""xpath"":[{ ""field"":""/MCCI_IN200100UV01/PORR_IN049006UV/controlActProcess/subject/investigationEvent/subjectOf2/investigationCharacteristic[code/@code=\""T95003\""]/value/@code"",""value"":""",H305,"""}]}")</f>
        <v>{"xpath":[{ "field":"/MCCI_IN200100UV01/PORR_IN049006UV/controlActProcess/subject/investigationEvent/subjectOf2/investigationCharacteristic[code/@code=\"T95003\"]/value/@code","value":"C68624"}]}</v>
      </c>
      <c r="J305" s="7" t="str">
        <f t="shared" si="12"/>
        <v>TLK304_A441_TypOfSubmiss_168_LookUpChec_p</v>
      </c>
    </row>
    <row r="306" spans="1:10" ht="15.75" customHeight="1" x14ac:dyDescent="0.25">
      <c r="A306" t="s">
        <v>0</v>
      </c>
      <c r="B306" s="85" t="s">
        <v>4749</v>
      </c>
      <c r="C306" s="138" t="s">
        <v>68</v>
      </c>
      <c r="D306" s="138" t="s">
        <v>4753</v>
      </c>
      <c r="E306" s="139">
        <v>169</v>
      </c>
      <c r="F306" s="17" t="s">
        <v>279</v>
      </c>
      <c r="G306" s="17" t="s">
        <v>2</v>
      </c>
      <c r="H306" s="17" t="s">
        <v>4755</v>
      </c>
      <c r="I306" s="17" t="str">
        <f>CONCATENATE("{""xpath"":[{ ""field"":""/MCCI_IN200100UV01/PORR_IN049006UV/controlActProcess/subject/investigationEvent/subjectOf2/investigationCharacteristic[code/@code=\""T95003\""]/value/@code"",""value"":""",H306,"""}]}")</f>
        <v>{"xpath":[{ "field":"/MCCI_IN200100UV01/PORR_IN049006UV/controlActProcess/subject/investigationEvent/subjectOf2/investigationCharacteristic[code/@code=\"T95003\"]/value/@code","value":"C53578"}]}</v>
      </c>
      <c r="J306" s="7" t="str">
        <f t="shared" si="12"/>
        <v>TLK305_A441_TypOfSubmiss_169_LookUpChec_p</v>
      </c>
    </row>
    <row r="307" spans="1:10" ht="15.75" customHeight="1" x14ac:dyDescent="0.25">
      <c r="A307" t="s">
        <v>0</v>
      </c>
      <c r="B307" s="85" t="s">
        <v>4750</v>
      </c>
      <c r="C307" s="138" t="s">
        <v>68</v>
      </c>
      <c r="D307" s="138" t="s">
        <v>4753</v>
      </c>
      <c r="E307" s="139">
        <v>170</v>
      </c>
      <c r="F307" s="17" t="s">
        <v>279</v>
      </c>
      <c r="G307" s="17" t="s">
        <v>2</v>
      </c>
      <c r="H307" s="17" t="s">
        <v>4756</v>
      </c>
      <c r="I307" s="17" t="str">
        <f>CONCATENATE("{""xpath"":[{ ""field"":""/MCCI_IN200100UV01/PORR_IN049006UV/controlActProcess/subject/investigationEvent/subjectOf2/investigationCharacteristic[code/@code=\""T95003\""]/value/@code"",""value"":""",H307,"""}]}")</f>
        <v>{"xpath":[{ "field":"/MCCI_IN200100UV01/PORR_IN049006UV/controlActProcess/subject/investigationEvent/subjectOf2/investigationCharacteristic[code/@code=\"T95003\"]/value/@code","value":"C53579"}]}</v>
      </c>
      <c r="J307" s="7" t="str">
        <f t="shared" si="12"/>
        <v>TLK306_A441_TypOfSubmiss_170_LookUpChec_p</v>
      </c>
    </row>
    <row r="308" spans="1:10" ht="15.75" customHeight="1" x14ac:dyDescent="0.25">
      <c r="A308" t="s">
        <v>0</v>
      </c>
      <c r="B308" s="85" t="s">
        <v>4751</v>
      </c>
      <c r="C308" s="138" t="s">
        <v>68</v>
      </c>
      <c r="D308" s="138" t="s">
        <v>4753</v>
      </c>
      <c r="E308" s="139">
        <v>171</v>
      </c>
      <c r="F308" s="17" t="s">
        <v>279</v>
      </c>
      <c r="G308" s="17" t="s">
        <v>2</v>
      </c>
      <c r="H308" s="17" t="s">
        <v>4757</v>
      </c>
      <c r="I308" s="17" t="str">
        <f>CONCATENATE("{""xpath"":[{ ""field"":""/MCCI_IN200100UV01/PORR_IN049006UV/controlActProcess/subject/investigationEvent/subjectOf2/investigationCharacteristic[code/@code=\""T95003\""]/value/@code"",""value"":""",H308,"""}]}")</f>
        <v>{"xpath":[{ "field":"/MCCI_IN200100UV01/PORR_IN049006UV/controlActProcess/subject/investigationEvent/subjectOf2/investigationCharacteristic[code/@code=\"T95003\"]/value/@code","value":"C68625"}]}</v>
      </c>
      <c r="J308" s="7" t="str">
        <f t="shared" si="12"/>
        <v>TLK307_A441_TypOfSubmiss_171_LookUpChec_p</v>
      </c>
    </row>
    <row r="309" spans="1:10" ht="15.75" customHeight="1" x14ac:dyDescent="0.25">
      <c r="A309" t="s">
        <v>0</v>
      </c>
      <c r="B309" s="85" t="s">
        <v>4752</v>
      </c>
      <c r="C309" s="138" t="s">
        <v>68</v>
      </c>
      <c r="D309" s="138" t="s">
        <v>4753</v>
      </c>
      <c r="E309" s="139">
        <v>172</v>
      </c>
      <c r="F309" s="17" t="s">
        <v>279</v>
      </c>
      <c r="G309" s="17" t="s">
        <v>2</v>
      </c>
      <c r="H309" s="17" t="s">
        <v>353</v>
      </c>
      <c r="I309" s="17" t="str">
        <f>CONCATENATE("{""xpath"":[{ ""field"":""/MCCI_IN200100UV01/PORR_IN049006UV/controlActProcess/subject/investigationEvent/subjectOf2/investigationCharacteristic[code/@code=\""T95003\""]/value/@code"",""value"":""",H309,"""}]}")</f>
        <v>{"xpath":[{ "field":"/MCCI_IN200100UV01/PORR_IN049006UV/controlActProcess/subject/investigationEvent/subjectOf2/investigationCharacteristic[code/@code=\"T95003\"]/value/@code","value":"C17649"}]}</v>
      </c>
      <c r="J309" s="7" t="str">
        <f t="shared" si="12"/>
        <v>TLK308_A441_TypOfSubmiss_172_LookUpChec_p</v>
      </c>
    </row>
    <row r="310" spans="1:10" ht="14.25" customHeight="1" x14ac:dyDescent="0.25">
      <c r="A310" s="138"/>
    </row>
    <row r="311" spans="1:10" ht="14.25" customHeight="1" x14ac:dyDescent="0.25">
      <c r="A311" s="138"/>
    </row>
    <row r="312" spans="1:10" ht="14.25" customHeight="1" x14ac:dyDescent="0.25">
      <c r="A312" s="138"/>
    </row>
    <row r="313" spans="1:10" ht="14.25" customHeight="1" x14ac:dyDescent="0.25">
      <c r="A313" s="138"/>
    </row>
    <row r="314" spans="1:10" ht="14.25" customHeight="1" x14ac:dyDescent="0.25">
      <c r="A314" s="138"/>
    </row>
    <row r="315" spans="1:10" ht="14.25" customHeight="1" x14ac:dyDescent="0.25">
      <c r="A315" s="138"/>
    </row>
    <row r="316" spans="1:10" ht="14.25" customHeight="1" x14ac:dyDescent="0.25">
      <c r="A316" s="138"/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M82"/>
  <sheetViews>
    <sheetView workbookViewId="0">
      <selection activeCell="I54" sqref="A1:M82"/>
    </sheetView>
  </sheetViews>
  <sheetFormatPr defaultColWidth="5.85546875" defaultRowHeight="9.75" customHeight="1" x14ac:dyDescent="0.25"/>
  <cols>
    <col min="1" max="1" bestFit="true" customWidth="true" style="2" width="4.140625" collapsed="true"/>
    <col min="2" max="2" bestFit="true" customWidth="true" style="2" width="6.85546875" collapsed="true"/>
    <col min="3" max="3" bestFit="true" customWidth="true" style="2" width="23.85546875" collapsed="true"/>
    <col min="4" max="4" style="2" width="5.85546875" collapsed="true"/>
    <col min="5" max="5" customWidth="true" style="2" width="18.85546875" collapsed="true"/>
    <col min="6" max="6" bestFit="true" customWidth="true" style="2" width="15.5703125" collapsed="true"/>
    <col min="7" max="7" style="2" width="5.85546875" collapsed="true"/>
    <col min="8" max="8" customWidth="true" style="2" width="31.7109375" collapsed="true"/>
    <col min="9" max="9" customWidth="true" style="11" width="15.42578125" collapsed="true"/>
    <col min="10" max="10" customWidth="true" style="11" width="39.7109375" collapsed="true"/>
    <col min="11" max="11" customWidth="true" style="11" width="26.28515625" collapsed="true"/>
    <col min="12" max="12" customWidth="true" style="12" width="41.0" collapsed="true"/>
    <col min="13" max="13" customWidth="true" style="12" width="33.42578125" collapsed="true"/>
    <col min="14" max="16384" style="2" width="5.85546875" collapsed="true"/>
  </cols>
  <sheetData>
    <row r="1" spans="1:13" ht="9.75" customHeight="1" x14ac:dyDescent="0.25">
      <c r="A1" s="27" t="s">
        <v>23</v>
      </c>
      <c r="B1" s="27" t="s">
        <v>705</v>
      </c>
      <c r="C1" s="27" t="s">
        <v>2960</v>
      </c>
      <c r="D1" s="27" t="s">
        <v>2957</v>
      </c>
      <c r="E1" s="27" t="s">
        <v>794</v>
      </c>
      <c r="F1" s="27" t="s">
        <v>785</v>
      </c>
      <c r="G1" s="2" t="s">
        <v>3056</v>
      </c>
      <c r="H1" s="27" t="s">
        <v>667</v>
      </c>
      <c r="I1" s="27" t="s">
        <v>871</v>
      </c>
      <c r="J1" s="27" t="s">
        <v>26</v>
      </c>
      <c r="K1" s="30" t="s">
        <v>593</v>
      </c>
      <c r="L1" s="30" t="s">
        <v>3284</v>
      </c>
      <c r="M1" s="27" t="s">
        <v>991</v>
      </c>
    </row>
    <row r="2" spans="1:13" ht="22.5" hidden="1" x14ac:dyDescent="0.2">
      <c r="A2" s="3" t="s">
        <v>0</v>
      </c>
      <c r="B2" s="2" t="s">
        <v>3008</v>
      </c>
      <c r="C2" s="24" t="s">
        <v>492</v>
      </c>
      <c r="D2" s="24" t="s">
        <v>3057</v>
      </c>
      <c r="E2" s="3" t="s">
        <v>31</v>
      </c>
      <c r="F2" s="69" t="s">
        <v>493</v>
      </c>
      <c r="G2" s="24" t="s">
        <v>3</v>
      </c>
      <c r="H2" s="64" t="s">
        <v>144</v>
      </c>
      <c r="I2" s="24" t="s">
        <v>494</v>
      </c>
      <c r="J2" s="26" t="s">
        <v>3536</v>
      </c>
      <c r="K2" s="26"/>
    </row>
    <row r="3" spans="1:13" ht="11.25" hidden="1" x14ac:dyDescent="0.2">
      <c r="A3" s="3" t="s">
        <v>0</v>
      </c>
      <c r="B3" s="2" t="s">
        <v>3009</v>
      </c>
      <c r="C3" s="24" t="s">
        <v>539</v>
      </c>
      <c r="D3" s="24" t="s">
        <v>540</v>
      </c>
      <c r="E3" s="3" t="s">
        <v>31</v>
      </c>
      <c r="F3" s="69" t="s">
        <v>493</v>
      </c>
      <c r="G3" s="24" t="s">
        <v>3</v>
      </c>
      <c r="H3" s="64" t="s">
        <v>144</v>
      </c>
      <c r="I3" s="24" t="s">
        <v>541</v>
      </c>
      <c r="J3" s="26" t="s">
        <v>3537</v>
      </c>
      <c r="K3" s="26"/>
    </row>
    <row r="4" spans="1:13" ht="11.25" hidden="1" x14ac:dyDescent="0.2">
      <c r="A4" s="3" t="s">
        <v>0</v>
      </c>
      <c r="B4" s="2" t="s">
        <v>3010</v>
      </c>
      <c r="C4" s="24" t="s">
        <v>1798</v>
      </c>
      <c r="D4" s="24" t="s">
        <v>3058</v>
      </c>
      <c r="E4" s="3" t="s">
        <v>31</v>
      </c>
      <c r="F4" s="69" t="s">
        <v>3059</v>
      </c>
      <c r="G4" s="24" t="s">
        <v>2</v>
      </c>
      <c r="H4" s="64" t="s">
        <v>144</v>
      </c>
      <c r="I4" s="24" t="s">
        <v>3060</v>
      </c>
      <c r="J4" s="65" t="s">
        <v>3538</v>
      </c>
      <c r="K4" s="65"/>
    </row>
    <row r="5" spans="1:13" ht="11.25" hidden="1" x14ac:dyDescent="0.2">
      <c r="A5" s="3" t="s">
        <v>0</v>
      </c>
      <c r="B5" s="2" t="s">
        <v>3011</v>
      </c>
      <c r="C5" s="24" t="s">
        <v>1805</v>
      </c>
      <c r="D5" s="24" t="s">
        <v>3061</v>
      </c>
      <c r="E5" s="3" t="s">
        <v>31</v>
      </c>
      <c r="F5" s="69" t="s">
        <v>3059</v>
      </c>
      <c r="G5" s="24" t="s">
        <v>2</v>
      </c>
      <c r="H5" s="64" t="s">
        <v>144</v>
      </c>
      <c r="I5" s="24" t="s">
        <v>3062</v>
      </c>
      <c r="J5" s="65" t="s">
        <v>3539</v>
      </c>
      <c r="K5" s="65"/>
    </row>
    <row r="6" spans="1:13" ht="11.25" hidden="1" x14ac:dyDescent="0.2">
      <c r="A6" s="3" t="s">
        <v>0</v>
      </c>
      <c r="B6" s="2" t="s">
        <v>3012</v>
      </c>
      <c r="C6" s="24" t="s">
        <v>1812</v>
      </c>
      <c r="D6" s="24" t="s">
        <v>3063</v>
      </c>
      <c r="E6" s="3" t="s">
        <v>31</v>
      </c>
      <c r="F6" s="69" t="s">
        <v>3059</v>
      </c>
      <c r="G6" s="24" t="s">
        <v>2</v>
      </c>
      <c r="H6" s="64" t="s">
        <v>144</v>
      </c>
      <c r="I6" s="24" t="s">
        <v>3064</v>
      </c>
      <c r="J6" s="65" t="s">
        <v>3540</v>
      </c>
      <c r="K6" s="65"/>
    </row>
    <row r="7" spans="1:13" ht="11.25" hidden="1" x14ac:dyDescent="0.2">
      <c r="A7" s="3" t="s">
        <v>0</v>
      </c>
      <c r="B7" s="2" t="s">
        <v>3013</v>
      </c>
      <c r="C7" s="24" t="s">
        <v>1819</v>
      </c>
      <c r="D7" s="24" t="s">
        <v>3065</v>
      </c>
      <c r="E7" s="3" t="s">
        <v>31</v>
      </c>
      <c r="F7" s="69" t="s">
        <v>3059</v>
      </c>
      <c r="G7" s="24" t="s">
        <v>2</v>
      </c>
      <c r="H7" s="64" t="s">
        <v>144</v>
      </c>
      <c r="I7" s="24" t="s">
        <v>3066</v>
      </c>
      <c r="J7" s="65" t="s">
        <v>3541</v>
      </c>
      <c r="K7" s="65"/>
    </row>
    <row r="8" spans="1:13" ht="11.25" hidden="1" x14ac:dyDescent="0.2">
      <c r="A8" s="3" t="s">
        <v>0</v>
      </c>
      <c r="B8" s="2" t="s">
        <v>3014</v>
      </c>
      <c r="C8" s="24" t="s">
        <v>1826</v>
      </c>
      <c r="D8" s="24" t="s">
        <v>3067</v>
      </c>
      <c r="E8" s="3" t="s">
        <v>31</v>
      </c>
      <c r="F8" s="69" t="s">
        <v>3059</v>
      </c>
      <c r="G8" s="24" t="s">
        <v>2</v>
      </c>
      <c r="H8" s="64" t="s">
        <v>144</v>
      </c>
      <c r="I8" s="24"/>
      <c r="J8" s="65" t="s">
        <v>3542</v>
      </c>
      <c r="K8" s="65"/>
    </row>
    <row r="9" spans="1:13" ht="11.25" hidden="1" x14ac:dyDescent="0.2">
      <c r="A9" s="3" t="s">
        <v>0</v>
      </c>
      <c r="B9" s="2" t="s">
        <v>3015</v>
      </c>
      <c r="C9" s="24" t="s">
        <v>1833</v>
      </c>
      <c r="D9" s="24" t="s">
        <v>3068</v>
      </c>
      <c r="E9" s="3" t="s">
        <v>31</v>
      </c>
      <c r="F9" s="69" t="s">
        <v>3059</v>
      </c>
      <c r="G9" s="24" t="s">
        <v>2</v>
      </c>
      <c r="H9" s="64" t="s">
        <v>144</v>
      </c>
      <c r="I9" s="24"/>
      <c r="J9" s="65" t="s">
        <v>3543</v>
      </c>
      <c r="K9" s="65"/>
    </row>
    <row r="10" spans="1:13" ht="11.25" hidden="1" x14ac:dyDescent="0.2">
      <c r="A10" s="3" t="s">
        <v>0</v>
      </c>
      <c r="B10" s="2" t="s">
        <v>3016</v>
      </c>
      <c r="C10" s="24" t="s">
        <v>1819</v>
      </c>
      <c r="D10" s="24" t="s">
        <v>3069</v>
      </c>
      <c r="E10" s="3" t="s">
        <v>31</v>
      </c>
      <c r="F10" s="69" t="s">
        <v>3059</v>
      </c>
      <c r="G10" s="24" t="s">
        <v>2</v>
      </c>
      <c r="H10" s="64" t="s">
        <v>3070</v>
      </c>
      <c r="I10" s="24"/>
      <c r="J10" s="65" t="s">
        <v>3544</v>
      </c>
      <c r="K10" s="65"/>
    </row>
    <row r="11" spans="1:13" ht="11.25" hidden="1" x14ac:dyDescent="0.2">
      <c r="A11" s="3" t="s">
        <v>0</v>
      </c>
      <c r="B11" s="2" t="s">
        <v>3017</v>
      </c>
      <c r="C11" s="24" t="s">
        <v>1840</v>
      </c>
      <c r="D11" s="24" t="s">
        <v>3071</v>
      </c>
      <c r="E11" s="3" t="s">
        <v>31</v>
      </c>
      <c r="F11" s="69" t="s">
        <v>493</v>
      </c>
      <c r="G11" s="24" t="s">
        <v>3</v>
      </c>
      <c r="H11" s="64" t="s">
        <v>144</v>
      </c>
      <c r="I11" s="24" t="s">
        <v>3072</v>
      </c>
      <c r="J11" s="26" t="s">
        <v>3545</v>
      </c>
      <c r="K11" s="26"/>
    </row>
    <row r="12" spans="1:13" ht="11.25" hidden="1" x14ac:dyDescent="0.2">
      <c r="A12" s="3" t="s">
        <v>0</v>
      </c>
      <c r="B12" s="2" t="s">
        <v>3018</v>
      </c>
      <c r="C12" s="24" t="s">
        <v>505</v>
      </c>
      <c r="D12" s="24" t="s">
        <v>3073</v>
      </c>
      <c r="E12" s="3" t="s">
        <v>31</v>
      </c>
      <c r="F12" s="69" t="s">
        <v>493</v>
      </c>
      <c r="G12" s="24" t="s">
        <v>3</v>
      </c>
      <c r="H12" s="64" t="s">
        <v>144</v>
      </c>
      <c r="I12" s="24" t="s">
        <v>506</v>
      </c>
      <c r="J12" s="26" t="s">
        <v>3546</v>
      </c>
      <c r="K12" s="26"/>
    </row>
    <row r="13" spans="1:13" ht="22.5" hidden="1" x14ac:dyDescent="0.2">
      <c r="A13" s="3" t="s">
        <v>0</v>
      </c>
      <c r="B13" s="2" t="s">
        <v>3019</v>
      </c>
      <c r="C13" s="24" t="s">
        <v>1860</v>
      </c>
      <c r="D13" s="24" t="s">
        <v>3074</v>
      </c>
      <c r="E13" s="3" t="s">
        <v>31</v>
      </c>
      <c r="F13" s="69" t="s">
        <v>493</v>
      </c>
      <c r="G13" s="24" t="s">
        <v>3</v>
      </c>
      <c r="H13" s="64" t="s">
        <v>144</v>
      </c>
      <c r="I13" s="24" t="s">
        <v>3075</v>
      </c>
      <c r="J13" s="65" t="s">
        <v>3547</v>
      </c>
      <c r="K13" s="26"/>
    </row>
    <row r="14" spans="1:13" ht="11.25" hidden="1" x14ac:dyDescent="0.2">
      <c r="A14" s="3" t="s">
        <v>0</v>
      </c>
      <c r="B14" s="2" t="s">
        <v>3020</v>
      </c>
      <c r="C14" s="24" t="s">
        <v>1867</v>
      </c>
      <c r="D14" s="24" t="s">
        <v>3076</v>
      </c>
      <c r="E14" s="3" t="s">
        <v>31</v>
      </c>
      <c r="F14" s="69" t="s">
        <v>493</v>
      </c>
      <c r="G14" s="24" t="s">
        <v>3</v>
      </c>
      <c r="H14" s="64" t="s">
        <v>144</v>
      </c>
      <c r="I14" s="24" t="s">
        <v>3077</v>
      </c>
      <c r="J14" s="70" t="s">
        <v>3548</v>
      </c>
      <c r="K14" s="26"/>
    </row>
    <row r="15" spans="1:13" ht="11.25" hidden="1" x14ac:dyDescent="0.2">
      <c r="A15" s="3" t="s">
        <v>0</v>
      </c>
      <c r="B15" s="2" t="s">
        <v>3021</v>
      </c>
      <c r="C15" s="24" t="s">
        <v>1881</v>
      </c>
      <c r="D15" s="24" t="s">
        <v>3078</v>
      </c>
      <c r="E15" s="3" t="s">
        <v>31</v>
      </c>
      <c r="F15" s="69" t="s">
        <v>493</v>
      </c>
      <c r="G15" s="24" t="s">
        <v>3</v>
      </c>
      <c r="H15" s="64" t="s">
        <v>145</v>
      </c>
      <c r="I15" s="24" t="s">
        <v>3079</v>
      </c>
      <c r="J15" s="65" t="s">
        <v>3549</v>
      </c>
      <c r="K15" s="26"/>
    </row>
    <row r="16" spans="1:13" ht="11.25" hidden="1" x14ac:dyDescent="0.2">
      <c r="A16" s="3" t="s">
        <v>0</v>
      </c>
      <c r="B16" s="2" t="s">
        <v>3022</v>
      </c>
      <c r="C16" s="24" t="s">
        <v>1895</v>
      </c>
      <c r="D16" s="24" t="s">
        <v>3080</v>
      </c>
      <c r="E16" s="3" t="s">
        <v>31</v>
      </c>
      <c r="F16" s="69" t="s">
        <v>3059</v>
      </c>
      <c r="G16" s="24" t="s">
        <v>2</v>
      </c>
      <c r="H16" s="64" t="s">
        <v>145</v>
      </c>
      <c r="I16" s="24" t="s">
        <v>3081</v>
      </c>
      <c r="J16" s="65" t="s">
        <v>3550</v>
      </c>
      <c r="K16" s="65"/>
    </row>
    <row r="17" spans="1:11" ht="11.25" hidden="1" x14ac:dyDescent="0.2">
      <c r="A17" s="3" t="s">
        <v>0</v>
      </c>
      <c r="B17" s="2" t="s">
        <v>3023</v>
      </c>
      <c r="C17" s="24" t="s">
        <v>1902</v>
      </c>
      <c r="D17" s="24" t="s">
        <v>3082</v>
      </c>
      <c r="E17" s="3" t="s">
        <v>31</v>
      </c>
      <c r="F17" s="69" t="s">
        <v>3059</v>
      </c>
      <c r="G17" s="24" t="s">
        <v>2</v>
      </c>
      <c r="H17" s="64" t="s">
        <v>145</v>
      </c>
      <c r="I17" s="24" t="s">
        <v>3083</v>
      </c>
      <c r="J17" s="65" t="s">
        <v>3551</v>
      </c>
      <c r="K17" s="65"/>
    </row>
    <row r="18" spans="1:11" ht="11.25" hidden="1" x14ac:dyDescent="0.2">
      <c r="A18" s="3" t="s">
        <v>0</v>
      </c>
      <c r="B18" s="2" t="s">
        <v>3024</v>
      </c>
      <c r="C18" s="24" t="s">
        <v>1909</v>
      </c>
      <c r="D18" s="24" t="s">
        <v>3084</v>
      </c>
      <c r="E18" s="3" t="s">
        <v>31</v>
      </c>
      <c r="F18" s="69" t="s">
        <v>3059</v>
      </c>
      <c r="G18" s="24" t="s">
        <v>2</v>
      </c>
      <c r="H18" s="64" t="s">
        <v>145</v>
      </c>
      <c r="I18" s="24" t="s">
        <v>3085</v>
      </c>
      <c r="J18" s="65" t="s">
        <v>3552</v>
      </c>
      <c r="K18" s="65"/>
    </row>
    <row r="19" spans="1:11" ht="11.25" hidden="1" x14ac:dyDescent="0.2">
      <c r="A19" s="3" t="s">
        <v>0</v>
      </c>
      <c r="B19" s="2" t="s">
        <v>3025</v>
      </c>
      <c r="C19" s="24" t="s">
        <v>1916</v>
      </c>
      <c r="D19" s="24" t="s">
        <v>3086</v>
      </c>
      <c r="E19" s="3" t="s">
        <v>31</v>
      </c>
      <c r="F19" s="69" t="s">
        <v>3059</v>
      </c>
      <c r="G19" s="24" t="s">
        <v>2</v>
      </c>
      <c r="H19" s="64" t="s">
        <v>145</v>
      </c>
      <c r="I19" s="24" t="s">
        <v>3087</v>
      </c>
      <c r="J19" s="65" t="s">
        <v>3553</v>
      </c>
      <c r="K19" s="65"/>
    </row>
    <row r="20" spans="1:11" ht="11.25" hidden="1" x14ac:dyDescent="0.2">
      <c r="A20" s="3" t="s">
        <v>0</v>
      </c>
      <c r="B20" s="2" t="s">
        <v>3026</v>
      </c>
      <c r="C20" s="24" t="s">
        <v>1923</v>
      </c>
      <c r="D20" s="24" t="s">
        <v>3088</v>
      </c>
      <c r="E20" s="3" t="s">
        <v>31</v>
      </c>
      <c r="F20" s="69" t="s">
        <v>3059</v>
      </c>
      <c r="G20" s="24" t="s">
        <v>2</v>
      </c>
      <c r="H20" s="64" t="s">
        <v>145</v>
      </c>
      <c r="I20" s="24"/>
      <c r="J20" s="65" t="s">
        <v>3554</v>
      </c>
      <c r="K20" s="65"/>
    </row>
    <row r="21" spans="1:11" ht="11.25" hidden="1" x14ac:dyDescent="0.2">
      <c r="A21" s="3" t="s">
        <v>0</v>
      </c>
      <c r="B21" s="2" t="s">
        <v>3027</v>
      </c>
      <c r="C21" s="24" t="s">
        <v>1930</v>
      </c>
      <c r="D21" s="24" t="s">
        <v>3089</v>
      </c>
      <c r="E21" s="3" t="s">
        <v>31</v>
      </c>
      <c r="F21" s="69" t="s">
        <v>3059</v>
      </c>
      <c r="G21" s="24" t="s">
        <v>2</v>
      </c>
      <c r="H21" s="64" t="s">
        <v>145</v>
      </c>
      <c r="I21" s="24"/>
      <c r="J21" s="65" t="s">
        <v>3555</v>
      </c>
      <c r="K21" s="65"/>
    </row>
    <row r="22" spans="1:11" ht="11.25" hidden="1" x14ac:dyDescent="0.2">
      <c r="A22" s="3" t="s">
        <v>0</v>
      </c>
      <c r="B22" s="2" t="s">
        <v>3028</v>
      </c>
      <c r="C22" s="24" t="s">
        <v>1916</v>
      </c>
      <c r="D22" s="24" t="s">
        <v>3090</v>
      </c>
      <c r="E22" s="3" t="s">
        <v>31</v>
      </c>
      <c r="F22" s="69" t="s">
        <v>3059</v>
      </c>
      <c r="G22" s="24" t="s">
        <v>2</v>
      </c>
      <c r="H22" s="64" t="s">
        <v>145</v>
      </c>
      <c r="I22" s="24"/>
      <c r="J22" s="65" t="s">
        <v>3556</v>
      </c>
      <c r="K22" s="65"/>
    </row>
    <row r="23" spans="1:11" ht="11.25" hidden="1" x14ac:dyDescent="0.2">
      <c r="A23" s="3" t="s">
        <v>0</v>
      </c>
      <c r="B23" s="2" t="s">
        <v>3029</v>
      </c>
      <c r="C23" s="24" t="s">
        <v>1937</v>
      </c>
      <c r="D23" s="24" t="s">
        <v>3091</v>
      </c>
      <c r="E23" s="3" t="s">
        <v>31</v>
      </c>
      <c r="F23" s="69" t="s">
        <v>493</v>
      </c>
      <c r="G23" s="24" t="s">
        <v>3</v>
      </c>
      <c r="H23" s="64" t="s">
        <v>144</v>
      </c>
      <c r="I23" s="24" t="s">
        <v>3092</v>
      </c>
      <c r="J23" s="26" t="s">
        <v>3557</v>
      </c>
      <c r="K23" s="26"/>
    </row>
    <row r="24" spans="1:11" ht="11.25" hidden="1" x14ac:dyDescent="0.2">
      <c r="A24" s="3" t="s">
        <v>0</v>
      </c>
      <c r="B24" s="2" t="s">
        <v>3030</v>
      </c>
      <c r="C24" s="24" t="s">
        <v>1944</v>
      </c>
      <c r="D24" s="24" t="s">
        <v>3093</v>
      </c>
      <c r="E24" s="3" t="s">
        <v>31</v>
      </c>
      <c r="F24" s="69" t="s">
        <v>493</v>
      </c>
      <c r="G24" s="24" t="s">
        <v>3</v>
      </c>
      <c r="H24" s="64" t="s">
        <v>144</v>
      </c>
      <c r="I24" s="24" t="s">
        <v>3094</v>
      </c>
      <c r="J24" s="26" t="s">
        <v>3558</v>
      </c>
      <c r="K24" s="26"/>
    </row>
    <row r="25" spans="1:11" ht="11.25" hidden="1" x14ac:dyDescent="0.2">
      <c r="A25" s="3" t="s">
        <v>0</v>
      </c>
      <c r="B25" s="2" t="s">
        <v>3031</v>
      </c>
      <c r="C25" s="24" t="s">
        <v>1951</v>
      </c>
      <c r="D25" s="24" t="s">
        <v>1952</v>
      </c>
      <c r="E25" s="3" t="s">
        <v>31</v>
      </c>
      <c r="F25" s="69" t="s">
        <v>493</v>
      </c>
      <c r="G25" s="24" t="s">
        <v>3</v>
      </c>
      <c r="H25" s="64" t="s">
        <v>144</v>
      </c>
      <c r="I25" s="24" t="s">
        <v>3095</v>
      </c>
      <c r="J25" s="26" t="s">
        <v>3559</v>
      </c>
      <c r="K25" s="26"/>
    </row>
    <row r="26" spans="1:11" ht="22.5" hidden="1" x14ac:dyDescent="0.2">
      <c r="A26" s="3" t="s">
        <v>0</v>
      </c>
      <c r="B26" s="2" t="s">
        <v>3032</v>
      </c>
      <c r="C26" s="24" t="s">
        <v>1958</v>
      </c>
      <c r="D26" s="24" t="s">
        <v>1959</v>
      </c>
      <c r="E26" s="3" t="s">
        <v>31</v>
      </c>
      <c r="F26" s="69" t="s">
        <v>3059</v>
      </c>
      <c r="G26" s="24" t="s">
        <v>2</v>
      </c>
      <c r="H26" s="64" t="s">
        <v>145</v>
      </c>
      <c r="I26" s="24" t="s">
        <v>3096</v>
      </c>
      <c r="J26" s="65" t="s">
        <v>3560</v>
      </c>
      <c r="K26" s="65"/>
    </row>
    <row r="27" spans="1:11" ht="11.25" hidden="1" x14ac:dyDescent="0.2">
      <c r="A27" s="3" t="s">
        <v>0</v>
      </c>
      <c r="B27" s="2" t="s">
        <v>3033</v>
      </c>
      <c r="C27" s="24" t="s">
        <v>1972</v>
      </c>
      <c r="D27" s="24" t="s">
        <v>1973</v>
      </c>
      <c r="E27" s="3" t="s">
        <v>31</v>
      </c>
      <c r="F27" s="69" t="s">
        <v>3059</v>
      </c>
      <c r="G27" s="24" t="s">
        <v>2</v>
      </c>
      <c r="H27" s="64" t="s">
        <v>145</v>
      </c>
      <c r="I27" s="24" t="s">
        <v>3097</v>
      </c>
      <c r="J27" s="65" t="s">
        <v>3561</v>
      </c>
      <c r="K27" s="65"/>
    </row>
    <row r="28" spans="1:11" ht="12.6" hidden="1" customHeight="1" x14ac:dyDescent="0.2">
      <c r="A28" s="3" t="s">
        <v>0</v>
      </c>
      <c r="B28" s="2" t="s">
        <v>3034</v>
      </c>
      <c r="C28" s="62" t="s">
        <v>3098</v>
      </c>
      <c r="D28" s="62" t="s">
        <v>3099</v>
      </c>
      <c r="E28" s="68" t="s">
        <v>2829</v>
      </c>
      <c r="F28" s="3" t="s">
        <v>3100</v>
      </c>
      <c r="G28" s="62" t="s">
        <v>2828</v>
      </c>
      <c r="H28" s="64" t="s">
        <v>145</v>
      </c>
      <c r="I28" s="71" t="s">
        <v>4699</v>
      </c>
      <c r="J28" s="65" t="s">
        <v>3615</v>
      </c>
      <c r="K28" s="65"/>
    </row>
    <row r="29" spans="1:11" ht="22.5" hidden="1" x14ac:dyDescent="0.2">
      <c r="A29" s="3" t="s">
        <v>0</v>
      </c>
      <c r="B29" s="2" t="s">
        <v>3035</v>
      </c>
      <c r="C29" s="62" t="s">
        <v>1201</v>
      </c>
      <c r="D29" s="62" t="s">
        <v>1202</v>
      </c>
      <c r="E29" s="68" t="s">
        <v>31</v>
      </c>
      <c r="F29" s="62" t="s">
        <v>878</v>
      </c>
      <c r="G29" s="24" t="s">
        <v>2</v>
      </c>
      <c r="H29" s="64" t="s">
        <v>145</v>
      </c>
      <c r="I29" s="62" t="s">
        <v>3101</v>
      </c>
      <c r="J29" s="65" t="s">
        <v>3562</v>
      </c>
      <c r="K29" s="65"/>
    </row>
    <row r="30" spans="1:11" ht="22.5" hidden="1" x14ac:dyDescent="0.2">
      <c r="A30" s="3" t="s">
        <v>0</v>
      </c>
      <c r="B30" s="2" t="s">
        <v>3036</v>
      </c>
      <c r="C30" s="62" t="s">
        <v>1208</v>
      </c>
      <c r="D30" s="62" t="s">
        <v>1209</v>
      </c>
      <c r="E30" s="68" t="s">
        <v>31</v>
      </c>
      <c r="F30" s="62" t="s">
        <v>28</v>
      </c>
      <c r="G30" s="24" t="s">
        <v>3</v>
      </c>
      <c r="H30" s="64" t="s">
        <v>144</v>
      </c>
      <c r="I30" s="62" t="s">
        <v>3102</v>
      </c>
      <c r="J30" s="65" t="s">
        <v>3563</v>
      </c>
      <c r="K30" s="26"/>
    </row>
    <row r="31" spans="1:11" ht="11.25" hidden="1" x14ac:dyDescent="0.2">
      <c r="A31" s="3" t="s">
        <v>0</v>
      </c>
      <c r="B31" s="2" t="s">
        <v>3037</v>
      </c>
      <c r="C31" s="62" t="s">
        <v>1215</v>
      </c>
      <c r="D31" s="62" t="s">
        <v>1222</v>
      </c>
      <c r="E31" s="68" t="s">
        <v>31</v>
      </c>
      <c r="F31" s="62" t="s">
        <v>878</v>
      </c>
      <c r="G31" s="24" t="s">
        <v>2</v>
      </c>
      <c r="H31" s="64" t="s">
        <v>145</v>
      </c>
      <c r="I31" s="62" t="s">
        <v>3103</v>
      </c>
      <c r="J31" s="65" t="s">
        <v>3564</v>
      </c>
      <c r="K31" s="65"/>
    </row>
    <row r="32" spans="1:11" ht="22.5" hidden="1" x14ac:dyDescent="0.2">
      <c r="A32" s="3" t="s">
        <v>0</v>
      </c>
      <c r="B32" s="2" t="s">
        <v>3038</v>
      </c>
      <c r="C32" s="62" t="s">
        <v>277</v>
      </c>
      <c r="D32" s="62" t="s">
        <v>278</v>
      </c>
      <c r="E32" s="68" t="s">
        <v>31</v>
      </c>
      <c r="F32" s="62" t="s">
        <v>28</v>
      </c>
      <c r="G32" s="24" t="s">
        <v>3</v>
      </c>
      <c r="H32" s="64" t="s">
        <v>144</v>
      </c>
      <c r="I32" s="62" t="s">
        <v>416</v>
      </c>
      <c r="J32" s="65" t="s">
        <v>3565</v>
      </c>
      <c r="K32" s="26"/>
    </row>
    <row r="33" spans="1:11" ht="22.5" hidden="1" x14ac:dyDescent="0.2">
      <c r="A33" s="3" t="s">
        <v>0</v>
      </c>
      <c r="B33" s="2" t="s">
        <v>3039</v>
      </c>
      <c r="C33" s="62" t="s">
        <v>1237</v>
      </c>
      <c r="D33" s="62" t="s">
        <v>1250</v>
      </c>
      <c r="E33" s="68" t="s">
        <v>31</v>
      </c>
      <c r="F33" s="62" t="s">
        <v>878</v>
      </c>
      <c r="G33" s="24" t="s">
        <v>2</v>
      </c>
      <c r="H33" s="64" t="s">
        <v>145</v>
      </c>
      <c r="I33" s="62" t="s">
        <v>3104</v>
      </c>
      <c r="J33" s="65" t="s">
        <v>3566</v>
      </c>
      <c r="K33" s="65"/>
    </row>
    <row r="34" spans="1:11" ht="22.5" hidden="1" x14ac:dyDescent="0.2">
      <c r="A34" s="3" t="s">
        <v>0</v>
      </c>
      <c r="B34" s="2" t="s">
        <v>3040</v>
      </c>
      <c r="C34" s="62" t="s">
        <v>1237</v>
      </c>
      <c r="D34" s="62" t="s">
        <v>1244</v>
      </c>
      <c r="E34" s="68" t="s">
        <v>31</v>
      </c>
      <c r="F34" s="62" t="s">
        <v>121</v>
      </c>
      <c r="G34" s="24" t="s">
        <v>2</v>
      </c>
      <c r="H34" s="64" t="s">
        <v>145</v>
      </c>
      <c r="I34" s="62" t="s">
        <v>3105</v>
      </c>
      <c r="J34" s="65" t="s">
        <v>3567</v>
      </c>
      <c r="K34" s="65"/>
    </row>
    <row r="35" spans="1:11" ht="11.25" hidden="1" x14ac:dyDescent="0.2">
      <c r="A35" s="3" t="s">
        <v>0</v>
      </c>
      <c r="B35" s="2" t="s">
        <v>3041</v>
      </c>
      <c r="C35" s="62" t="s">
        <v>1262</v>
      </c>
      <c r="D35" s="62" t="s">
        <v>1263</v>
      </c>
      <c r="E35" s="68" t="s">
        <v>31</v>
      </c>
      <c r="F35" s="62" t="s">
        <v>878</v>
      </c>
      <c r="G35" s="24" t="s">
        <v>2</v>
      </c>
      <c r="H35" s="64" t="s">
        <v>145</v>
      </c>
      <c r="I35" s="62" t="s">
        <v>3106</v>
      </c>
      <c r="J35" s="65" t="s">
        <v>3568</v>
      </c>
      <c r="K35" s="65"/>
    </row>
    <row r="36" spans="1:11" ht="22.5" hidden="1" x14ac:dyDescent="0.2">
      <c r="A36" s="3" t="s">
        <v>0</v>
      </c>
      <c r="B36" s="2" t="s">
        <v>3042</v>
      </c>
      <c r="C36" s="62" t="s">
        <v>1275</v>
      </c>
      <c r="D36" s="62" t="s">
        <v>1282</v>
      </c>
      <c r="E36" s="68" t="s">
        <v>31</v>
      </c>
      <c r="F36" s="62" t="s">
        <v>121</v>
      </c>
      <c r="G36" s="24" t="s">
        <v>2</v>
      </c>
      <c r="H36" s="64" t="s">
        <v>145</v>
      </c>
      <c r="I36" s="62" t="s">
        <v>3107</v>
      </c>
      <c r="J36" s="65" t="s">
        <v>3569</v>
      </c>
      <c r="K36" s="65"/>
    </row>
    <row r="37" spans="1:11" ht="22.5" hidden="1" x14ac:dyDescent="0.2">
      <c r="A37" s="3" t="s">
        <v>0</v>
      </c>
      <c r="B37" s="2" t="s">
        <v>3043</v>
      </c>
      <c r="C37" s="21" t="s">
        <v>1288</v>
      </c>
      <c r="D37" s="21" t="s">
        <v>2837</v>
      </c>
      <c r="E37" s="68" t="s">
        <v>31</v>
      </c>
      <c r="F37" s="62" t="s">
        <v>878</v>
      </c>
      <c r="G37" s="24" t="s">
        <v>2</v>
      </c>
      <c r="H37" s="64" t="s">
        <v>145</v>
      </c>
      <c r="I37" s="62" t="s">
        <v>3108</v>
      </c>
      <c r="J37" s="26" t="s">
        <v>3570</v>
      </c>
      <c r="K37" s="65"/>
    </row>
    <row r="38" spans="1:11" ht="11.25" hidden="1" x14ac:dyDescent="0.2">
      <c r="A38" s="3" t="s">
        <v>0</v>
      </c>
      <c r="B38" s="2" t="s">
        <v>3044</v>
      </c>
      <c r="C38" s="62" t="s">
        <v>1301</v>
      </c>
      <c r="D38" s="62" t="s">
        <v>1308</v>
      </c>
      <c r="E38" s="68" t="s">
        <v>31</v>
      </c>
      <c r="F38" s="62" t="s">
        <v>28</v>
      </c>
      <c r="G38" s="24" t="s">
        <v>3</v>
      </c>
      <c r="H38" s="64" t="s">
        <v>144</v>
      </c>
      <c r="I38" s="62" t="s">
        <v>3109</v>
      </c>
      <c r="J38" s="65" t="s">
        <v>3571</v>
      </c>
      <c r="K38" s="26"/>
    </row>
    <row r="39" spans="1:11" ht="22.5" hidden="1" x14ac:dyDescent="0.2">
      <c r="A39" s="3" t="s">
        <v>0</v>
      </c>
      <c r="B39" s="2" t="s">
        <v>3045</v>
      </c>
      <c r="C39" s="62" t="s">
        <v>1314</v>
      </c>
      <c r="D39" s="62" t="s">
        <v>1321</v>
      </c>
      <c r="E39" s="68" t="s">
        <v>31</v>
      </c>
      <c r="F39" s="62" t="s">
        <v>121</v>
      </c>
      <c r="G39" s="24" t="s">
        <v>2</v>
      </c>
      <c r="H39" s="64" t="s">
        <v>145</v>
      </c>
      <c r="I39" s="62" t="s">
        <v>3110</v>
      </c>
      <c r="J39" s="65" t="s">
        <v>3572</v>
      </c>
      <c r="K39" s="65"/>
    </row>
    <row r="40" spans="1:11" ht="11.25" hidden="1" x14ac:dyDescent="0.2">
      <c r="A40" s="3" t="s">
        <v>0</v>
      </c>
      <c r="B40" s="2" t="s">
        <v>3046</v>
      </c>
      <c r="C40" s="62" t="s">
        <v>1327</v>
      </c>
      <c r="D40" s="62" t="s">
        <v>1328</v>
      </c>
      <c r="E40" s="68" t="s">
        <v>31</v>
      </c>
      <c r="F40" s="62" t="s">
        <v>878</v>
      </c>
      <c r="G40" s="24" t="s">
        <v>2</v>
      </c>
      <c r="H40" s="64" t="s">
        <v>145</v>
      </c>
      <c r="I40" s="62" t="s">
        <v>3111</v>
      </c>
      <c r="J40" s="65" t="s">
        <v>3573</v>
      </c>
      <c r="K40" s="65"/>
    </row>
    <row r="41" spans="1:11" ht="11.25" hidden="1" x14ac:dyDescent="0.2">
      <c r="A41" s="3" t="s">
        <v>0</v>
      </c>
      <c r="B41" s="2" t="s">
        <v>3047</v>
      </c>
      <c r="C41" s="62" t="s">
        <v>1340</v>
      </c>
      <c r="D41" s="62" t="s">
        <v>1347</v>
      </c>
      <c r="E41" s="68" t="s">
        <v>31</v>
      </c>
      <c r="F41" s="62" t="s">
        <v>28</v>
      </c>
      <c r="G41" s="24" t="s">
        <v>3</v>
      </c>
      <c r="H41" s="64" t="s">
        <v>144</v>
      </c>
      <c r="I41" s="62" t="s">
        <v>3112</v>
      </c>
      <c r="J41" s="65" t="s">
        <v>3574</v>
      </c>
      <c r="K41" s="26"/>
    </row>
    <row r="42" spans="1:11" ht="11.25" hidden="1" x14ac:dyDescent="0.2">
      <c r="A42" s="3" t="s">
        <v>0</v>
      </c>
      <c r="B42" s="2" t="s">
        <v>3048</v>
      </c>
      <c r="C42" s="62" t="s">
        <v>1353</v>
      </c>
      <c r="D42" s="62" t="s">
        <v>1354</v>
      </c>
      <c r="E42" s="68" t="s">
        <v>31</v>
      </c>
      <c r="F42" s="62" t="s">
        <v>878</v>
      </c>
      <c r="G42" s="24" t="s">
        <v>2</v>
      </c>
      <c r="H42" s="64" t="s">
        <v>145</v>
      </c>
      <c r="I42" s="62" t="s">
        <v>3113</v>
      </c>
      <c r="J42" s="65" t="s">
        <v>3575</v>
      </c>
      <c r="K42" s="65"/>
    </row>
    <row r="43" spans="1:11" ht="11.25" hidden="1" x14ac:dyDescent="0.2">
      <c r="A43" s="3" t="s">
        <v>0</v>
      </c>
      <c r="B43" s="2" t="s">
        <v>3049</v>
      </c>
      <c r="C43" s="62" t="s">
        <v>1367</v>
      </c>
      <c r="D43" s="62" t="s">
        <v>1368</v>
      </c>
      <c r="E43" s="68" t="s">
        <v>31</v>
      </c>
      <c r="F43" s="62" t="s">
        <v>121</v>
      </c>
      <c r="G43" s="24" t="s">
        <v>2</v>
      </c>
      <c r="H43" s="64" t="s">
        <v>145</v>
      </c>
      <c r="I43" s="62" t="s">
        <v>3114</v>
      </c>
      <c r="J43" s="65" t="s">
        <v>3576</v>
      </c>
      <c r="K43" s="65"/>
    </row>
    <row r="44" spans="1:11" ht="22.5" x14ac:dyDescent="0.2">
      <c r="A44" s="3" t="s">
        <v>0</v>
      </c>
      <c r="B44" s="2" t="s">
        <v>3053</v>
      </c>
      <c r="C44" s="21" t="s">
        <v>1451</v>
      </c>
      <c r="D44" s="21" t="s">
        <v>1452</v>
      </c>
      <c r="E44" s="68" t="s">
        <v>31</v>
      </c>
      <c r="F44" s="62" t="s">
        <v>878</v>
      </c>
      <c r="G44" s="24" t="s">
        <v>2</v>
      </c>
      <c r="H44" s="64" t="s">
        <v>145</v>
      </c>
      <c r="I44" s="62" t="s">
        <v>3123</v>
      </c>
      <c r="J44" s="26" t="s">
        <v>3577</v>
      </c>
      <c r="K44" s="65"/>
    </row>
    <row r="45" spans="1:11" ht="22.5" x14ac:dyDescent="0.2">
      <c r="A45" s="3" t="s">
        <v>0</v>
      </c>
      <c r="B45" s="2" t="s">
        <v>3054</v>
      </c>
      <c r="C45" s="62" t="s">
        <v>1458</v>
      </c>
      <c r="D45" s="62" t="s">
        <v>1459</v>
      </c>
      <c r="E45" s="68" t="s">
        <v>31</v>
      </c>
      <c r="F45" s="62" t="s">
        <v>878</v>
      </c>
      <c r="G45" s="24" t="s">
        <v>2</v>
      </c>
      <c r="H45" s="64" t="s">
        <v>144</v>
      </c>
      <c r="I45" s="62" t="s">
        <v>3124</v>
      </c>
      <c r="J45" s="65" t="s">
        <v>3578</v>
      </c>
      <c r="K45" s="65"/>
    </row>
    <row r="46" spans="1:11" ht="22.5" x14ac:dyDescent="0.2">
      <c r="A46" s="3" t="s">
        <v>0</v>
      </c>
      <c r="B46" s="2" t="s">
        <v>3055</v>
      </c>
      <c r="C46" s="62" t="s">
        <v>1471</v>
      </c>
      <c r="D46" s="62" t="s">
        <v>1478</v>
      </c>
      <c r="E46" s="68" t="s">
        <v>31</v>
      </c>
      <c r="F46" s="62" t="s">
        <v>878</v>
      </c>
      <c r="G46" s="24" t="s">
        <v>2</v>
      </c>
      <c r="H46" s="64" t="s">
        <v>144</v>
      </c>
      <c r="I46" s="62" t="s">
        <v>3125</v>
      </c>
      <c r="J46" s="65" t="s">
        <v>3579</v>
      </c>
      <c r="K46" s="65"/>
    </row>
    <row r="47" spans="1:11" ht="22.5" x14ac:dyDescent="0.2">
      <c r="A47" s="3" t="s">
        <v>0</v>
      </c>
      <c r="B47" s="2" t="s">
        <v>3158</v>
      </c>
      <c r="C47" s="62" t="s">
        <v>1484</v>
      </c>
      <c r="D47" s="62" t="s">
        <v>1485</v>
      </c>
      <c r="E47" s="68" t="s">
        <v>31</v>
      </c>
      <c r="F47" s="62" t="s">
        <v>878</v>
      </c>
      <c r="G47" s="24" t="s">
        <v>2</v>
      </c>
      <c r="H47" s="64" t="s">
        <v>145</v>
      </c>
      <c r="I47" s="62" t="s">
        <v>3126</v>
      </c>
      <c r="J47" s="65" t="s">
        <v>3580</v>
      </c>
      <c r="K47" s="65"/>
    </row>
    <row r="48" spans="1:11" ht="22.5" x14ac:dyDescent="0.2">
      <c r="A48" s="3" t="s">
        <v>0</v>
      </c>
      <c r="B48" s="2" t="s">
        <v>3159</v>
      </c>
      <c r="C48" s="62" t="s">
        <v>1491</v>
      </c>
      <c r="D48" s="62" t="s">
        <v>1492</v>
      </c>
      <c r="E48" s="68" t="s">
        <v>31</v>
      </c>
      <c r="F48" s="62" t="s">
        <v>878</v>
      </c>
      <c r="G48" s="24" t="s">
        <v>2</v>
      </c>
      <c r="H48" s="64" t="s">
        <v>145</v>
      </c>
      <c r="I48" s="62" t="s">
        <v>3127</v>
      </c>
      <c r="J48" s="65" t="s">
        <v>3581</v>
      </c>
      <c r="K48" s="65"/>
    </row>
    <row r="49" spans="1:11" ht="22.5" x14ac:dyDescent="0.2">
      <c r="A49" s="3" t="s">
        <v>0</v>
      </c>
      <c r="B49" s="2" t="s">
        <v>3160</v>
      </c>
      <c r="C49" s="21" t="s">
        <v>1498</v>
      </c>
      <c r="D49" s="21" t="s">
        <v>1499</v>
      </c>
      <c r="E49" s="68" t="s">
        <v>31</v>
      </c>
      <c r="F49" s="62" t="s">
        <v>121</v>
      </c>
      <c r="G49" s="24" t="s">
        <v>2</v>
      </c>
      <c r="H49" s="64" t="s">
        <v>145</v>
      </c>
      <c r="I49" s="62" t="s">
        <v>3128</v>
      </c>
      <c r="J49" s="26" t="s">
        <v>3582</v>
      </c>
      <c r="K49" s="65"/>
    </row>
    <row r="50" spans="1:11" ht="22.5" x14ac:dyDescent="0.2">
      <c r="A50" s="3" t="s">
        <v>0</v>
      </c>
      <c r="B50" s="2" t="s">
        <v>3161</v>
      </c>
      <c r="C50" s="62" t="s">
        <v>1498</v>
      </c>
      <c r="D50" s="62" t="s">
        <v>1505</v>
      </c>
      <c r="E50" s="68" t="s">
        <v>31</v>
      </c>
      <c r="F50" s="62" t="s">
        <v>878</v>
      </c>
      <c r="G50" s="24" t="s">
        <v>2</v>
      </c>
      <c r="H50" s="64" t="s">
        <v>144</v>
      </c>
      <c r="I50" s="62"/>
      <c r="J50" s="65" t="s">
        <v>3583</v>
      </c>
      <c r="K50" s="65"/>
    </row>
    <row r="51" spans="1:11" ht="22.5" x14ac:dyDescent="0.2">
      <c r="A51" s="3" t="s">
        <v>0</v>
      </c>
      <c r="B51" s="2" t="s">
        <v>3162</v>
      </c>
      <c r="C51" s="21" t="s">
        <v>1518</v>
      </c>
      <c r="D51" s="21" t="s">
        <v>1519</v>
      </c>
      <c r="E51" s="68" t="s">
        <v>31</v>
      </c>
      <c r="F51" s="62" t="s">
        <v>121</v>
      </c>
      <c r="G51" s="24" t="s">
        <v>2</v>
      </c>
      <c r="H51" s="64" t="s">
        <v>145</v>
      </c>
      <c r="I51" s="62" t="s">
        <v>3129</v>
      </c>
      <c r="J51" s="26" t="s">
        <v>3584</v>
      </c>
      <c r="K51" s="65"/>
    </row>
    <row r="52" spans="1:11" ht="11.25" x14ac:dyDescent="0.2">
      <c r="A52" s="3" t="s">
        <v>0</v>
      </c>
      <c r="B52" s="2" t="s">
        <v>3163</v>
      </c>
      <c r="C52" s="62" t="s">
        <v>1525</v>
      </c>
      <c r="D52" s="62" t="s">
        <v>1526</v>
      </c>
      <c r="E52" s="68" t="s">
        <v>31</v>
      </c>
      <c r="F52" s="62" t="s">
        <v>878</v>
      </c>
      <c r="G52" s="24" t="s">
        <v>2</v>
      </c>
      <c r="H52" s="64" t="s">
        <v>144</v>
      </c>
      <c r="I52" s="62" t="s">
        <v>3130</v>
      </c>
      <c r="J52" s="65" t="s">
        <v>3585</v>
      </c>
      <c r="K52" s="65"/>
    </row>
    <row r="53" spans="1:11" ht="22.5" x14ac:dyDescent="0.2">
      <c r="A53" s="3" t="s">
        <v>0</v>
      </c>
      <c r="B53" s="2" t="s">
        <v>3164</v>
      </c>
      <c r="C53" s="21" t="s">
        <v>1532</v>
      </c>
      <c r="D53" s="21" t="s">
        <v>1533</v>
      </c>
      <c r="E53" s="68" t="s">
        <v>31</v>
      </c>
      <c r="F53" s="62" t="s">
        <v>878</v>
      </c>
      <c r="G53" s="24" t="s">
        <v>2</v>
      </c>
      <c r="H53" s="64" t="s">
        <v>145</v>
      </c>
      <c r="I53" s="62" t="s">
        <v>3131</v>
      </c>
      <c r="J53" s="26" t="s">
        <v>3586</v>
      </c>
      <c r="K53" s="65"/>
    </row>
    <row r="54" spans="1:11" ht="22.5" x14ac:dyDescent="0.2">
      <c r="A54" s="3" t="s">
        <v>0</v>
      </c>
      <c r="B54" s="2" t="s">
        <v>3165</v>
      </c>
      <c r="C54" s="21" t="s">
        <v>1539</v>
      </c>
      <c r="D54" s="21" t="s">
        <v>1540</v>
      </c>
      <c r="E54" s="68" t="s">
        <v>31</v>
      </c>
      <c r="F54" s="62" t="s">
        <v>878</v>
      </c>
      <c r="G54" s="24" t="s">
        <v>2</v>
      </c>
      <c r="H54" s="64" t="s">
        <v>145</v>
      </c>
      <c r="I54" s="62" t="s">
        <v>3132</v>
      </c>
      <c r="J54" s="26" t="s">
        <v>3587</v>
      </c>
      <c r="K54" s="65"/>
    </row>
    <row r="55" spans="1:11" ht="22.5" x14ac:dyDescent="0.2">
      <c r="A55" s="3" t="s">
        <v>0</v>
      </c>
      <c r="B55" s="2" t="s">
        <v>3166</v>
      </c>
      <c r="C55" s="21" t="s">
        <v>1551</v>
      </c>
      <c r="D55" s="21" t="s">
        <v>1557</v>
      </c>
      <c r="E55" s="68" t="s">
        <v>31</v>
      </c>
      <c r="F55" s="62" t="s">
        <v>878</v>
      </c>
      <c r="G55" s="24" t="s">
        <v>2</v>
      </c>
      <c r="H55" s="64" t="s">
        <v>144</v>
      </c>
      <c r="I55" s="62" t="s">
        <v>3133</v>
      </c>
      <c r="J55" s="26" t="s">
        <v>3588</v>
      </c>
      <c r="K55" s="65"/>
    </row>
    <row r="56" spans="1:11" ht="22.5" x14ac:dyDescent="0.2">
      <c r="A56" s="3" t="s">
        <v>0</v>
      </c>
      <c r="B56" s="2" t="s">
        <v>3167</v>
      </c>
      <c r="C56" s="62" t="s">
        <v>1551</v>
      </c>
      <c r="D56" s="62" t="s">
        <v>1552</v>
      </c>
      <c r="E56" s="68" t="s">
        <v>31</v>
      </c>
      <c r="F56" s="62" t="s">
        <v>878</v>
      </c>
      <c r="G56" s="24" t="s">
        <v>2</v>
      </c>
      <c r="H56" s="64" t="s">
        <v>145</v>
      </c>
      <c r="I56" s="62" t="s">
        <v>3130</v>
      </c>
      <c r="J56" s="65" t="s">
        <v>3589</v>
      </c>
      <c r="K56" s="65"/>
    </row>
    <row r="57" spans="1:11" ht="22.5" x14ac:dyDescent="0.2">
      <c r="A57" s="3" t="s">
        <v>0</v>
      </c>
      <c r="B57" s="2" t="s">
        <v>3168</v>
      </c>
      <c r="C57" s="21" t="s">
        <v>1563</v>
      </c>
      <c r="D57" s="21" t="s">
        <v>1564</v>
      </c>
      <c r="E57" s="68" t="s">
        <v>31</v>
      </c>
      <c r="F57" s="62" t="s">
        <v>878</v>
      </c>
      <c r="G57" s="24" t="s">
        <v>2</v>
      </c>
      <c r="H57" s="64" t="s">
        <v>145</v>
      </c>
      <c r="I57" s="62" t="s">
        <v>3134</v>
      </c>
      <c r="J57" s="26" t="s">
        <v>3590</v>
      </c>
      <c r="K57" s="65"/>
    </row>
    <row r="58" spans="1:11" ht="11.25" x14ac:dyDescent="0.2">
      <c r="A58" s="3" t="s">
        <v>0</v>
      </c>
      <c r="B58" s="2" t="s">
        <v>3169</v>
      </c>
      <c r="C58" s="62" t="s">
        <v>1575</v>
      </c>
      <c r="D58" s="62" t="s">
        <v>1576</v>
      </c>
      <c r="E58" s="68" t="s">
        <v>31</v>
      </c>
      <c r="F58" s="62" t="s">
        <v>878</v>
      </c>
      <c r="G58" s="24" t="s">
        <v>2</v>
      </c>
      <c r="H58" s="64" t="s">
        <v>145</v>
      </c>
      <c r="I58" s="62" t="s">
        <v>3135</v>
      </c>
      <c r="J58" s="65" t="s">
        <v>3591</v>
      </c>
      <c r="K58" s="65"/>
    </row>
    <row r="59" spans="1:11" ht="11.25" x14ac:dyDescent="0.2">
      <c r="A59" s="3" t="s">
        <v>0</v>
      </c>
      <c r="B59" s="2" t="s">
        <v>3170</v>
      </c>
      <c r="C59" s="62" t="s">
        <v>1587</v>
      </c>
      <c r="D59" s="62" t="s">
        <v>2867</v>
      </c>
      <c r="E59" s="68" t="s">
        <v>31</v>
      </c>
      <c r="F59" s="62" t="s">
        <v>878</v>
      </c>
      <c r="G59" s="24" t="s">
        <v>2</v>
      </c>
      <c r="H59" s="64" t="s">
        <v>145</v>
      </c>
      <c r="I59" s="62" t="s">
        <v>3136</v>
      </c>
      <c r="J59" s="65" t="s">
        <v>3592</v>
      </c>
      <c r="K59" s="65"/>
    </row>
    <row r="60" spans="1:11" ht="11.25" x14ac:dyDescent="0.2">
      <c r="A60" s="3" t="s">
        <v>0</v>
      </c>
      <c r="B60" s="2" t="s">
        <v>3171</v>
      </c>
      <c r="C60" s="62" t="s">
        <v>1594</v>
      </c>
      <c r="D60" s="62" t="s">
        <v>1595</v>
      </c>
      <c r="E60" s="68" t="s">
        <v>31</v>
      </c>
      <c r="F60" s="62" t="s">
        <v>878</v>
      </c>
      <c r="G60" s="24" t="s">
        <v>2</v>
      </c>
      <c r="H60" s="64" t="s">
        <v>145</v>
      </c>
      <c r="I60" s="62" t="s">
        <v>3137</v>
      </c>
      <c r="J60" s="65" t="s">
        <v>3593</v>
      </c>
      <c r="K60" s="65"/>
    </row>
    <row r="61" spans="1:11" ht="22.5" x14ac:dyDescent="0.2">
      <c r="A61" s="3" t="s">
        <v>0</v>
      </c>
      <c r="B61" s="2" t="s">
        <v>3172</v>
      </c>
      <c r="C61" s="62" t="s">
        <v>1601</v>
      </c>
      <c r="D61" s="62" t="s">
        <v>1602</v>
      </c>
      <c r="E61" s="68" t="s">
        <v>31</v>
      </c>
      <c r="F61" s="62" t="s">
        <v>878</v>
      </c>
      <c r="G61" s="24" t="s">
        <v>2</v>
      </c>
      <c r="H61" s="64" t="s">
        <v>145</v>
      </c>
      <c r="I61" s="62" t="s">
        <v>3138</v>
      </c>
      <c r="J61" s="65" t="s">
        <v>3594</v>
      </c>
      <c r="K61" s="65"/>
    </row>
    <row r="62" spans="1:11" ht="22.5" x14ac:dyDescent="0.2">
      <c r="A62" s="3" t="s">
        <v>0</v>
      </c>
      <c r="B62" s="2" t="s">
        <v>3173</v>
      </c>
      <c r="C62" s="21" t="s">
        <v>564</v>
      </c>
      <c r="D62" s="21" t="s">
        <v>1613</v>
      </c>
      <c r="E62" s="68" t="s">
        <v>31</v>
      </c>
      <c r="F62" s="62" t="s">
        <v>878</v>
      </c>
      <c r="G62" s="24" t="s">
        <v>2</v>
      </c>
      <c r="H62" s="64" t="s">
        <v>145</v>
      </c>
      <c r="I62" s="62" t="s">
        <v>3139</v>
      </c>
      <c r="J62" s="26" t="s">
        <v>3595</v>
      </c>
      <c r="K62" s="65"/>
    </row>
    <row r="63" spans="1:11" ht="22.5" x14ac:dyDescent="0.2">
      <c r="A63" s="3" t="s">
        <v>0</v>
      </c>
      <c r="B63" s="2" t="s">
        <v>3174</v>
      </c>
      <c r="C63" s="21" t="s">
        <v>1619</v>
      </c>
      <c r="D63" s="21" t="s">
        <v>1620</v>
      </c>
      <c r="E63" s="68" t="s">
        <v>31</v>
      </c>
      <c r="F63" s="62" t="s">
        <v>878</v>
      </c>
      <c r="G63" s="24" t="s">
        <v>2</v>
      </c>
      <c r="H63" s="64" t="s">
        <v>145</v>
      </c>
      <c r="I63" s="62" t="s">
        <v>3140</v>
      </c>
      <c r="J63" s="26" t="s">
        <v>3596</v>
      </c>
      <c r="K63" s="65"/>
    </row>
    <row r="64" spans="1:11" ht="11.25" hidden="1" x14ac:dyDescent="0.2">
      <c r="A64" s="3" t="s">
        <v>0</v>
      </c>
      <c r="B64" s="2" t="s">
        <v>3175</v>
      </c>
      <c r="C64" s="62" t="s">
        <v>1626</v>
      </c>
      <c r="D64" s="62" t="s">
        <v>1627</v>
      </c>
      <c r="E64" s="68" t="s">
        <v>31</v>
      </c>
      <c r="F64" s="62" t="s">
        <v>28</v>
      </c>
      <c r="G64" s="24" t="s">
        <v>3</v>
      </c>
      <c r="H64" s="64" t="s">
        <v>144</v>
      </c>
      <c r="I64" s="62" t="s">
        <v>3141</v>
      </c>
      <c r="J64" s="65" t="s">
        <v>3597</v>
      </c>
      <c r="K64" s="26"/>
    </row>
    <row r="65" spans="1:11" ht="22.5" hidden="1" x14ac:dyDescent="0.2">
      <c r="A65" s="3" t="s">
        <v>0</v>
      </c>
      <c r="B65" s="2" t="s">
        <v>3176</v>
      </c>
      <c r="C65" s="21" t="s">
        <v>1633</v>
      </c>
      <c r="D65" s="21" t="s">
        <v>1634</v>
      </c>
      <c r="E65" s="68" t="s">
        <v>31</v>
      </c>
      <c r="F65" s="62" t="s">
        <v>878</v>
      </c>
      <c r="G65" s="24" t="s">
        <v>2</v>
      </c>
      <c r="H65" s="64" t="s">
        <v>145</v>
      </c>
      <c r="I65" s="62" t="s">
        <v>3142</v>
      </c>
      <c r="J65" s="65" t="s">
        <v>3598</v>
      </c>
      <c r="K65" s="65"/>
    </row>
    <row r="66" spans="1:11" ht="22.5" hidden="1" x14ac:dyDescent="0.2">
      <c r="A66" s="3" t="s">
        <v>0</v>
      </c>
      <c r="B66" s="2" t="s">
        <v>3177</v>
      </c>
      <c r="C66" s="62" t="s">
        <v>1640</v>
      </c>
      <c r="D66" s="62" t="s">
        <v>1641</v>
      </c>
      <c r="E66" s="68" t="s">
        <v>31</v>
      </c>
      <c r="F66" s="62" t="s">
        <v>28</v>
      </c>
      <c r="G66" s="24" t="s">
        <v>3</v>
      </c>
      <c r="H66" s="64" t="s">
        <v>144</v>
      </c>
      <c r="I66" s="62" t="s">
        <v>3143</v>
      </c>
      <c r="J66" s="72" t="s">
        <v>3599</v>
      </c>
      <c r="K66" s="26"/>
    </row>
    <row r="67" spans="1:11" ht="11.25" hidden="1" x14ac:dyDescent="0.2">
      <c r="A67" s="3" t="s">
        <v>0</v>
      </c>
      <c r="B67" s="2" t="s">
        <v>3178</v>
      </c>
      <c r="C67" s="62" t="s">
        <v>1653</v>
      </c>
      <c r="D67" s="62" t="s">
        <v>1654</v>
      </c>
      <c r="E67" s="68" t="s">
        <v>31</v>
      </c>
      <c r="F67" s="62" t="s">
        <v>878</v>
      </c>
      <c r="G67" s="24" t="s">
        <v>2</v>
      </c>
      <c r="H67" s="64" t="s">
        <v>145</v>
      </c>
      <c r="I67" s="62" t="s">
        <v>3144</v>
      </c>
      <c r="J67" s="65" t="s">
        <v>3600</v>
      </c>
      <c r="K67" s="65"/>
    </row>
    <row r="68" spans="1:11" ht="22.5" hidden="1" x14ac:dyDescent="0.2">
      <c r="A68" s="3" t="s">
        <v>0</v>
      </c>
      <c r="B68" s="2" t="s">
        <v>3179</v>
      </c>
      <c r="C68" s="62" t="s">
        <v>1660</v>
      </c>
      <c r="D68" s="62" t="s">
        <v>1661</v>
      </c>
      <c r="E68" s="68" t="s">
        <v>31</v>
      </c>
      <c r="F68" s="62" t="s">
        <v>878</v>
      </c>
      <c r="G68" s="24" t="s">
        <v>2</v>
      </c>
      <c r="H68" s="64" t="s">
        <v>144</v>
      </c>
      <c r="I68" s="62" t="s">
        <v>3145</v>
      </c>
      <c r="J68" s="65" t="s">
        <v>3601</v>
      </c>
      <c r="K68" s="65"/>
    </row>
    <row r="69" spans="1:11" ht="22.5" hidden="1" x14ac:dyDescent="0.2">
      <c r="A69" s="3" t="s">
        <v>0</v>
      </c>
      <c r="B69" s="2" t="s">
        <v>3180</v>
      </c>
      <c r="C69" s="62" t="s">
        <v>1672</v>
      </c>
      <c r="D69" s="62" t="s">
        <v>2878</v>
      </c>
      <c r="E69" s="68" t="s">
        <v>31</v>
      </c>
      <c r="F69" s="62" t="s">
        <v>28</v>
      </c>
      <c r="G69" s="24" t="s">
        <v>3</v>
      </c>
      <c r="H69" s="64" t="s">
        <v>144</v>
      </c>
      <c r="I69" s="62" t="s">
        <v>3146</v>
      </c>
      <c r="J69" s="65" t="s">
        <v>3602</v>
      </c>
      <c r="K69" s="26"/>
    </row>
    <row r="70" spans="1:11" ht="22.5" hidden="1" x14ac:dyDescent="0.2">
      <c r="A70" s="3" t="s">
        <v>0</v>
      </c>
      <c r="B70" s="2" t="s">
        <v>3181</v>
      </c>
      <c r="C70" s="62" t="s">
        <v>1679</v>
      </c>
      <c r="D70" s="62" t="s">
        <v>1680</v>
      </c>
      <c r="E70" s="68" t="s">
        <v>31</v>
      </c>
      <c r="F70" s="62" t="s">
        <v>878</v>
      </c>
      <c r="G70" s="24" t="s">
        <v>2</v>
      </c>
      <c r="H70" s="64" t="s">
        <v>145</v>
      </c>
      <c r="I70" s="62" t="s">
        <v>3147</v>
      </c>
      <c r="J70" s="65" t="s">
        <v>3603</v>
      </c>
      <c r="K70" s="65"/>
    </row>
    <row r="71" spans="1:11" ht="11.25" hidden="1" x14ac:dyDescent="0.2">
      <c r="A71" s="3" t="s">
        <v>0</v>
      </c>
      <c r="B71" s="2" t="s">
        <v>3182</v>
      </c>
      <c r="C71" s="21" t="s">
        <v>1691</v>
      </c>
      <c r="D71" s="21" t="s">
        <v>2881</v>
      </c>
      <c r="E71" s="68" t="s">
        <v>31</v>
      </c>
      <c r="F71" s="62" t="s">
        <v>878</v>
      </c>
      <c r="G71" s="24" t="s">
        <v>2</v>
      </c>
      <c r="H71" s="64" t="s">
        <v>145</v>
      </c>
      <c r="I71" s="62" t="s">
        <v>3146</v>
      </c>
      <c r="J71" s="26" t="s">
        <v>3604</v>
      </c>
      <c r="K71" s="65"/>
    </row>
    <row r="72" spans="1:11" ht="22.5" hidden="1" x14ac:dyDescent="0.2">
      <c r="A72" s="3" t="s">
        <v>0</v>
      </c>
      <c r="B72" s="2" t="s">
        <v>3183</v>
      </c>
      <c r="C72" s="62" t="s">
        <v>1697</v>
      </c>
      <c r="D72" s="62" t="s">
        <v>1698</v>
      </c>
      <c r="E72" s="68" t="s">
        <v>31</v>
      </c>
      <c r="F72" s="62" t="s">
        <v>878</v>
      </c>
      <c r="G72" s="24" t="s">
        <v>2</v>
      </c>
      <c r="H72" s="64" t="s">
        <v>145</v>
      </c>
      <c r="I72" s="62" t="s">
        <v>3148</v>
      </c>
      <c r="J72" s="65" t="s">
        <v>3605</v>
      </c>
      <c r="K72" s="65"/>
    </row>
    <row r="73" spans="1:11" ht="11.25" hidden="1" x14ac:dyDescent="0.2">
      <c r="A73" s="3" t="s">
        <v>0</v>
      </c>
      <c r="B73" s="2" t="s">
        <v>3184</v>
      </c>
      <c r="C73" s="62" t="s">
        <v>1709</v>
      </c>
      <c r="D73" s="62" t="s">
        <v>1710</v>
      </c>
      <c r="E73" s="68" t="s">
        <v>31</v>
      </c>
      <c r="F73" s="62" t="s">
        <v>28</v>
      </c>
      <c r="G73" s="24" t="s">
        <v>3</v>
      </c>
      <c r="H73" s="64" t="s">
        <v>144</v>
      </c>
      <c r="I73" s="62" t="s">
        <v>3149</v>
      </c>
      <c r="J73" s="65" t="s">
        <v>3606</v>
      </c>
      <c r="K73" s="26"/>
    </row>
    <row r="74" spans="1:11" ht="11.25" hidden="1" x14ac:dyDescent="0.2">
      <c r="A74" s="3" t="s">
        <v>0</v>
      </c>
      <c r="B74" s="2" t="s">
        <v>3185</v>
      </c>
      <c r="C74" s="62" t="s">
        <v>1716</v>
      </c>
      <c r="D74" s="62" t="s">
        <v>1717</v>
      </c>
      <c r="E74" s="68" t="s">
        <v>31</v>
      </c>
      <c r="F74" s="62" t="s">
        <v>878</v>
      </c>
      <c r="G74" s="24" t="s">
        <v>2</v>
      </c>
      <c r="H74" s="64" t="s">
        <v>145</v>
      </c>
      <c r="I74" s="62" t="s">
        <v>3150</v>
      </c>
      <c r="J74" s="65" t="s">
        <v>3607</v>
      </c>
      <c r="K74" s="65"/>
    </row>
    <row r="75" spans="1:11" ht="11.25" hidden="1" x14ac:dyDescent="0.2">
      <c r="A75" s="3" t="s">
        <v>0</v>
      </c>
      <c r="B75" s="2" t="s">
        <v>3186</v>
      </c>
      <c r="C75" s="62" t="s">
        <v>1723</v>
      </c>
      <c r="D75" s="62" t="s">
        <v>1724</v>
      </c>
      <c r="E75" s="68" t="s">
        <v>31</v>
      </c>
      <c r="F75" s="62" t="s">
        <v>878</v>
      </c>
      <c r="G75" s="24" t="s">
        <v>2</v>
      </c>
      <c r="H75" s="64" t="s">
        <v>145</v>
      </c>
      <c r="I75" s="62" t="s">
        <v>3151</v>
      </c>
      <c r="J75" s="65" t="s">
        <v>3608</v>
      </c>
      <c r="K75" s="65"/>
    </row>
    <row r="76" spans="1:11" ht="22.5" hidden="1" x14ac:dyDescent="0.2">
      <c r="A76" s="3" t="s">
        <v>0</v>
      </c>
      <c r="B76" s="2" t="s">
        <v>3187</v>
      </c>
      <c r="C76" s="21" t="s">
        <v>1730</v>
      </c>
      <c r="D76" s="21" t="s">
        <v>1731</v>
      </c>
      <c r="E76" s="68" t="s">
        <v>31</v>
      </c>
      <c r="F76" s="62" t="s">
        <v>878</v>
      </c>
      <c r="G76" s="24" t="s">
        <v>2</v>
      </c>
      <c r="H76" s="64" t="s">
        <v>145</v>
      </c>
      <c r="I76" s="62" t="s">
        <v>3152</v>
      </c>
      <c r="J76" s="65" t="s">
        <v>3609</v>
      </c>
      <c r="K76" s="65"/>
    </row>
    <row r="77" spans="1:11" ht="22.5" hidden="1" x14ac:dyDescent="0.2">
      <c r="A77" s="3" t="s">
        <v>0</v>
      </c>
      <c r="B77" s="2" t="s">
        <v>3188</v>
      </c>
      <c r="C77" s="21" t="s">
        <v>1737</v>
      </c>
      <c r="D77" s="21" t="s">
        <v>2887</v>
      </c>
      <c r="E77" s="68" t="s">
        <v>31</v>
      </c>
      <c r="F77" s="62" t="s">
        <v>878</v>
      </c>
      <c r="G77" s="24" t="s">
        <v>2</v>
      </c>
      <c r="H77" s="64" t="s">
        <v>145</v>
      </c>
      <c r="I77" s="62" t="s">
        <v>3153</v>
      </c>
      <c r="J77" s="26" t="s">
        <v>3610</v>
      </c>
      <c r="K77" s="65"/>
    </row>
    <row r="78" spans="1:11" ht="11.25" hidden="1" x14ac:dyDescent="0.2">
      <c r="A78" s="3" t="s">
        <v>0</v>
      </c>
      <c r="B78" s="2" t="s">
        <v>3189</v>
      </c>
      <c r="C78" s="21" t="s">
        <v>1744</v>
      </c>
      <c r="D78" s="21" t="s">
        <v>2889</v>
      </c>
      <c r="E78" s="68" t="s">
        <v>31</v>
      </c>
      <c r="F78" s="62" t="s">
        <v>878</v>
      </c>
      <c r="G78" s="24" t="s">
        <v>2</v>
      </c>
      <c r="H78" s="64" t="s">
        <v>145</v>
      </c>
      <c r="I78" s="62" t="s">
        <v>3154</v>
      </c>
      <c r="J78" s="26" t="s">
        <v>3611</v>
      </c>
      <c r="K78" s="65"/>
    </row>
    <row r="79" spans="1:11" ht="22.5" hidden="1" x14ac:dyDescent="0.2">
      <c r="A79" s="3" t="s">
        <v>0</v>
      </c>
      <c r="B79" s="2" t="s">
        <v>3190</v>
      </c>
      <c r="C79" s="62" t="s">
        <v>1751</v>
      </c>
      <c r="D79" s="62" t="s">
        <v>2891</v>
      </c>
      <c r="E79" s="68" t="s">
        <v>31</v>
      </c>
      <c r="F79" s="62" t="s">
        <v>878</v>
      </c>
      <c r="G79" s="24" t="s">
        <v>2</v>
      </c>
      <c r="H79" s="64" t="s">
        <v>145</v>
      </c>
      <c r="I79" s="62" t="s">
        <v>3155</v>
      </c>
      <c r="J79" s="65" t="s">
        <v>3612</v>
      </c>
      <c r="K79" s="65"/>
    </row>
    <row r="80" spans="1:11" ht="22.5" hidden="1" x14ac:dyDescent="0.2">
      <c r="A80" s="3" t="s">
        <v>0</v>
      </c>
      <c r="B80" s="2" t="s">
        <v>3191</v>
      </c>
      <c r="C80" s="62" t="s">
        <v>1763</v>
      </c>
      <c r="D80" s="62" t="s">
        <v>1764</v>
      </c>
      <c r="E80" s="68" t="s">
        <v>31</v>
      </c>
      <c r="F80" s="62" t="s">
        <v>878</v>
      </c>
      <c r="G80" s="24" t="s">
        <v>2</v>
      </c>
      <c r="H80" s="64" t="s">
        <v>145</v>
      </c>
      <c r="I80" s="62" t="s">
        <v>3156</v>
      </c>
      <c r="J80" s="65" t="s">
        <v>3613</v>
      </c>
      <c r="K80" s="65"/>
    </row>
    <row r="81" spans="1:11" ht="22.5" hidden="1" x14ac:dyDescent="0.2">
      <c r="A81" s="3" t="s">
        <v>0</v>
      </c>
      <c r="B81" s="2" t="s">
        <v>3192</v>
      </c>
      <c r="C81" s="21" t="s">
        <v>1770</v>
      </c>
      <c r="D81" s="21" t="s">
        <v>1771</v>
      </c>
      <c r="E81" s="68" t="s">
        <v>31</v>
      </c>
      <c r="F81" s="62" t="s">
        <v>878</v>
      </c>
      <c r="G81" s="24" t="s">
        <v>2</v>
      </c>
      <c r="H81" s="64" t="s">
        <v>145</v>
      </c>
      <c r="I81" s="62" t="s">
        <v>3157</v>
      </c>
      <c r="J81" s="26" t="s">
        <v>3614</v>
      </c>
      <c r="K81" s="65"/>
    </row>
    <row r="82" spans="1:11" ht="11.25" x14ac:dyDescent="0.2">
      <c r="G82" s="62"/>
    </row>
  </sheetData>
  <autoFilter ref="A1:M81" xr:uid="{00000000-0009-0000-0000-000005000000}">
    <filterColumn colId="2">
      <filters>
        <filter val="B21"/>
        <filter val="B211"/>
        <filter val="B212"/>
        <filter val="B213"/>
        <filter val="B214"/>
        <filter val="B215"/>
        <filter val="B216"/>
        <filter val="B2161"/>
        <filter val="B217"/>
        <filter val="B21711"/>
        <filter val="B217111"/>
        <filter val="B217121"/>
        <filter val="B217122"/>
        <filter val="B217123"/>
        <filter val="B217131"/>
        <filter val="B21721"/>
        <filter val="B221"/>
        <filter val="B2211"/>
        <filter val="B22111"/>
        <filter val="B2212"/>
        <filter val="B22121"/>
        <filter val="B222"/>
        <filter val="B23"/>
        <filter val="B231"/>
        <filter val="B24"/>
        <filter val="B25"/>
        <filter val="B251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9"/>
  <sheetViews>
    <sheetView topLeftCell="C1" workbookViewId="0">
      <selection activeCell="C28" sqref="A28:XFD32"/>
    </sheetView>
  </sheetViews>
  <sheetFormatPr defaultRowHeight="12.6" customHeight="1" x14ac:dyDescent="0.25"/>
  <cols>
    <col min="4" max="4" bestFit="true" customWidth="true" width="15.42578125" collapsed="true"/>
    <col min="8" max="8" customWidth="true" width="28.28515625" collapsed="true"/>
    <col min="9" max="9" customWidth="true" width="22.42578125" collapsed="true"/>
    <col min="10" max="11" bestFit="true" customWidth="true" width="44.7109375" collapsed="true"/>
  </cols>
  <sheetData>
    <row r="1" spans="1:12" ht="12.6" customHeight="1" x14ac:dyDescent="0.25">
      <c r="A1" s="27" t="s">
        <v>23</v>
      </c>
      <c r="B1" s="27" t="s">
        <v>705</v>
      </c>
      <c r="C1" s="27" t="s">
        <v>2960</v>
      </c>
      <c r="D1" s="27" t="s">
        <v>2957</v>
      </c>
      <c r="E1" s="27" t="s">
        <v>794</v>
      </c>
      <c r="F1" s="27" t="s">
        <v>785</v>
      </c>
      <c r="G1" s="2" t="s">
        <v>3056</v>
      </c>
      <c r="H1" s="27" t="s">
        <v>667</v>
      </c>
      <c r="I1" s="27" t="s">
        <v>871</v>
      </c>
      <c r="J1" s="27" t="s">
        <v>26</v>
      </c>
      <c r="K1" s="30" t="s">
        <v>593</v>
      </c>
      <c r="L1" s="30" t="s">
        <v>3284</v>
      </c>
    </row>
    <row r="2" spans="1:12" ht="12.6" customHeight="1" x14ac:dyDescent="0.25">
      <c r="A2" t="s">
        <v>0</v>
      </c>
      <c r="B2" s="2" t="s">
        <v>3239</v>
      </c>
      <c r="C2" s="3" t="s">
        <v>123</v>
      </c>
      <c r="D2" s="3" t="s">
        <v>1</v>
      </c>
      <c r="E2" s="3" t="s">
        <v>27</v>
      </c>
      <c r="F2" s="5" t="s">
        <v>28</v>
      </c>
      <c r="G2" s="3" t="s">
        <v>2</v>
      </c>
      <c r="H2" s="6" t="s">
        <v>144</v>
      </c>
      <c r="I2" s="6" t="s">
        <v>29</v>
      </c>
      <c r="J2" s="3" t="s">
        <v>990</v>
      </c>
      <c r="K2" s="3" t="s">
        <v>3194</v>
      </c>
      <c r="L2" s="3" t="s">
        <v>3285</v>
      </c>
    </row>
    <row r="3" spans="1:12" ht="12.6" customHeight="1" x14ac:dyDescent="0.25">
      <c r="A3" t="s">
        <v>0</v>
      </c>
      <c r="B3" s="2" t="s">
        <v>3240</v>
      </c>
      <c r="C3" s="3" t="s">
        <v>77</v>
      </c>
      <c r="D3" s="3" t="s">
        <v>140</v>
      </c>
      <c r="E3" s="3" t="s">
        <v>27</v>
      </c>
      <c r="F3" s="5" t="s">
        <v>28</v>
      </c>
      <c r="G3" s="3" t="s">
        <v>2</v>
      </c>
      <c r="H3" s="6" t="s">
        <v>265</v>
      </c>
      <c r="I3" s="6" t="s">
        <v>41</v>
      </c>
      <c r="J3" s="3" t="s">
        <v>3195</v>
      </c>
      <c r="K3" s="3" t="s">
        <v>3195</v>
      </c>
      <c r="L3" s="3" t="s">
        <v>3285</v>
      </c>
    </row>
    <row r="4" spans="1:12" ht="12.6" customHeight="1" x14ac:dyDescent="0.25">
      <c r="A4" t="s">
        <v>0</v>
      </c>
      <c r="B4" s="2" t="s">
        <v>3241</v>
      </c>
      <c r="C4" s="3" t="s">
        <v>77</v>
      </c>
      <c r="D4" s="3" t="s">
        <v>140</v>
      </c>
      <c r="E4" s="3" t="s">
        <v>42</v>
      </c>
      <c r="F4" s="5" t="s">
        <v>28</v>
      </c>
      <c r="G4" s="3" t="s">
        <v>2</v>
      </c>
      <c r="H4" s="6" t="s">
        <v>266</v>
      </c>
      <c r="I4" s="6" t="s">
        <v>43</v>
      </c>
      <c r="J4" s="3" t="s">
        <v>3196</v>
      </c>
      <c r="K4" s="3" t="s">
        <v>3196</v>
      </c>
      <c r="L4" s="3" t="s">
        <v>3285</v>
      </c>
    </row>
    <row r="5" spans="1:12" ht="12.6" customHeight="1" x14ac:dyDescent="0.25">
      <c r="A5" t="s">
        <v>0</v>
      </c>
      <c r="B5" s="2" t="s">
        <v>3242</v>
      </c>
      <c r="C5" s="3" t="s">
        <v>77</v>
      </c>
      <c r="D5" s="3" t="s">
        <v>140</v>
      </c>
      <c r="E5" s="3" t="s">
        <v>45</v>
      </c>
      <c r="F5" s="5" t="s">
        <v>28</v>
      </c>
      <c r="G5" s="3" t="s">
        <v>2</v>
      </c>
      <c r="H5" s="6" t="s">
        <v>268</v>
      </c>
      <c r="I5" s="6" t="s">
        <v>46</v>
      </c>
      <c r="J5" s="3" t="s">
        <v>3197</v>
      </c>
      <c r="K5" s="3" t="s">
        <v>3197</v>
      </c>
      <c r="L5" s="3" t="s">
        <v>3285</v>
      </c>
    </row>
    <row r="6" spans="1:12" ht="12.6" customHeight="1" x14ac:dyDescent="0.25">
      <c r="A6" t="s">
        <v>0</v>
      </c>
      <c r="B6" s="2" t="s">
        <v>3243</v>
      </c>
      <c r="C6" s="3" t="s">
        <v>131</v>
      </c>
      <c r="D6" s="3" t="s">
        <v>7</v>
      </c>
      <c r="E6" s="3" t="s">
        <v>27</v>
      </c>
      <c r="F6" s="5" t="s">
        <v>28</v>
      </c>
      <c r="G6" s="3" t="s">
        <v>2</v>
      </c>
      <c r="H6" s="6" t="s">
        <v>144</v>
      </c>
      <c r="I6" s="6" t="s">
        <v>47</v>
      </c>
      <c r="J6" s="3" t="s">
        <v>3198</v>
      </c>
      <c r="K6" s="3" t="s">
        <v>3198</v>
      </c>
      <c r="L6" s="3" t="s">
        <v>3285</v>
      </c>
    </row>
    <row r="7" spans="1:12" ht="12.6" customHeight="1" x14ac:dyDescent="0.25">
      <c r="A7" t="s">
        <v>0</v>
      </c>
      <c r="B7" s="2" t="s">
        <v>3244</v>
      </c>
      <c r="C7" s="3" t="s">
        <v>131</v>
      </c>
      <c r="D7" s="3" t="s">
        <v>7</v>
      </c>
      <c r="E7" s="3" t="s">
        <v>42</v>
      </c>
      <c r="F7" s="5" t="s">
        <v>28</v>
      </c>
      <c r="G7" s="3" t="s">
        <v>2</v>
      </c>
      <c r="H7" s="6" t="s">
        <v>144</v>
      </c>
      <c r="I7" s="6" t="s">
        <v>48</v>
      </c>
      <c r="J7" s="3" t="s">
        <v>3199</v>
      </c>
      <c r="K7" s="3" t="s">
        <v>3199</v>
      </c>
      <c r="L7" s="3" t="s">
        <v>3285</v>
      </c>
    </row>
    <row r="8" spans="1:12" ht="12.6" customHeight="1" x14ac:dyDescent="0.25">
      <c r="A8" t="s">
        <v>0</v>
      </c>
      <c r="B8" s="2" t="s">
        <v>3245</v>
      </c>
      <c r="C8" s="3" t="s">
        <v>131</v>
      </c>
      <c r="D8" s="3" t="s">
        <v>143</v>
      </c>
      <c r="E8" s="3" t="s">
        <v>45</v>
      </c>
      <c r="F8" s="5" t="s">
        <v>28</v>
      </c>
      <c r="G8" s="3" t="s">
        <v>2</v>
      </c>
      <c r="H8" s="6" t="s">
        <v>144</v>
      </c>
      <c r="I8" s="6" t="s">
        <v>50</v>
      </c>
      <c r="J8" s="3" t="s">
        <v>3200</v>
      </c>
      <c r="K8" s="3" t="s">
        <v>3200</v>
      </c>
      <c r="L8" s="3" t="s">
        <v>3285</v>
      </c>
    </row>
    <row r="9" spans="1:12" ht="12.6" customHeight="1" x14ac:dyDescent="0.25">
      <c r="A9" t="s">
        <v>0</v>
      </c>
      <c r="B9" s="2" t="s">
        <v>3246</v>
      </c>
      <c r="C9" s="3" t="s">
        <v>132</v>
      </c>
      <c r="D9" s="3" t="s">
        <v>51</v>
      </c>
      <c r="E9" s="3" t="s">
        <v>27</v>
      </c>
      <c r="F9" s="5" t="s">
        <v>28</v>
      </c>
      <c r="G9" s="3" t="s">
        <v>2</v>
      </c>
      <c r="H9" s="6" t="s">
        <v>144</v>
      </c>
      <c r="I9" s="6" t="s">
        <v>52</v>
      </c>
      <c r="J9" s="3" t="s">
        <v>3201</v>
      </c>
      <c r="K9" s="3" t="s">
        <v>3201</v>
      </c>
      <c r="L9" s="3" t="s">
        <v>3285</v>
      </c>
    </row>
    <row r="10" spans="1:12" ht="12.6" customHeight="1" x14ac:dyDescent="0.25">
      <c r="A10" t="s">
        <v>0</v>
      </c>
      <c r="B10" s="2" t="s">
        <v>3247</v>
      </c>
      <c r="C10" s="3" t="s">
        <v>133</v>
      </c>
      <c r="D10" s="3" t="s">
        <v>20</v>
      </c>
      <c r="E10" s="3" t="s">
        <v>27</v>
      </c>
      <c r="F10" s="5" t="s">
        <v>28</v>
      </c>
      <c r="G10" s="3" t="s">
        <v>2</v>
      </c>
      <c r="H10" s="6" t="s">
        <v>144</v>
      </c>
      <c r="I10" s="6" t="s">
        <v>54</v>
      </c>
      <c r="J10" s="3" t="s">
        <v>3202</v>
      </c>
      <c r="K10" s="3" t="s">
        <v>3202</v>
      </c>
      <c r="L10" s="3" t="s">
        <v>3285</v>
      </c>
    </row>
    <row r="11" spans="1:12" ht="12.6" customHeight="1" x14ac:dyDescent="0.25">
      <c r="A11" t="s">
        <v>0</v>
      </c>
      <c r="B11" s="2" t="s">
        <v>3248</v>
      </c>
      <c r="C11" s="3" t="s">
        <v>134</v>
      </c>
      <c r="D11" s="3" t="s">
        <v>56</v>
      </c>
      <c r="E11" s="3" t="s">
        <v>27</v>
      </c>
      <c r="F11" s="5" t="s">
        <v>28</v>
      </c>
      <c r="G11" s="3" t="s">
        <v>2</v>
      </c>
      <c r="H11" s="6" t="s">
        <v>144</v>
      </c>
      <c r="I11" s="6" t="s">
        <v>57</v>
      </c>
      <c r="J11" s="3" t="s">
        <v>3203</v>
      </c>
      <c r="K11" s="3" t="s">
        <v>3203</v>
      </c>
      <c r="L11" s="3" t="s">
        <v>3285</v>
      </c>
    </row>
    <row r="12" spans="1:12" ht="12.6" customHeight="1" x14ac:dyDescent="0.25">
      <c r="A12" t="s">
        <v>0</v>
      </c>
      <c r="B12" s="2" t="s">
        <v>3249</v>
      </c>
      <c r="C12" s="2" t="s">
        <v>76</v>
      </c>
      <c r="D12" s="2" t="s">
        <v>151</v>
      </c>
      <c r="E12" s="3" t="s">
        <v>27</v>
      </c>
      <c r="F12" s="5" t="s">
        <v>162</v>
      </c>
      <c r="G12" s="3" t="s">
        <v>2</v>
      </c>
      <c r="H12" s="6" t="s">
        <v>157</v>
      </c>
      <c r="I12" s="9" t="s">
        <v>233</v>
      </c>
      <c r="J12" s="3" t="s">
        <v>3204</v>
      </c>
      <c r="K12" s="3" t="s">
        <v>3204</v>
      </c>
      <c r="L12" s="3" t="s">
        <v>3285</v>
      </c>
    </row>
    <row r="13" spans="1:12" ht="12.6" customHeight="1" x14ac:dyDescent="0.25">
      <c r="A13" t="s">
        <v>0</v>
      </c>
      <c r="B13" s="2" t="s">
        <v>3250</v>
      </c>
      <c r="C13" s="2" t="s">
        <v>76</v>
      </c>
      <c r="D13" s="2" t="s">
        <v>151</v>
      </c>
      <c r="E13" s="3" t="s">
        <v>152</v>
      </c>
      <c r="F13" s="5" t="s">
        <v>162</v>
      </c>
      <c r="G13" s="3" t="s">
        <v>3</v>
      </c>
      <c r="H13" s="6" t="s">
        <v>158</v>
      </c>
      <c r="I13" s="9" t="s">
        <v>234</v>
      </c>
      <c r="J13" s="3" t="s">
        <v>3205</v>
      </c>
      <c r="K13" s="3" t="s">
        <v>3205</v>
      </c>
      <c r="L13" s="3" t="s">
        <v>3285</v>
      </c>
    </row>
    <row r="14" spans="1:12" ht="12.6" customHeight="1" x14ac:dyDescent="0.25">
      <c r="A14" t="s">
        <v>0</v>
      </c>
      <c r="B14" s="2" t="s">
        <v>3251</v>
      </c>
      <c r="C14" s="2" t="s">
        <v>76</v>
      </c>
      <c r="D14" s="2" t="s">
        <v>151</v>
      </c>
      <c r="E14" s="3" t="s">
        <v>153</v>
      </c>
      <c r="F14" s="5" t="s">
        <v>162</v>
      </c>
      <c r="G14" s="3" t="s">
        <v>3</v>
      </c>
      <c r="H14" s="6" t="s">
        <v>159</v>
      </c>
      <c r="I14" s="9" t="s">
        <v>235</v>
      </c>
      <c r="J14" s="3" t="s">
        <v>3206</v>
      </c>
      <c r="K14" s="3" t="s">
        <v>3206</v>
      </c>
      <c r="L14" s="3" t="s">
        <v>3285</v>
      </c>
    </row>
    <row r="15" spans="1:12" ht="12.6" customHeight="1" x14ac:dyDescent="0.25">
      <c r="A15" t="s">
        <v>0</v>
      </c>
      <c r="B15" s="2" t="s">
        <v>3252</v>
      </c>
      <c r="C15" s="2" t="s">
        <v>76</v>
      </c>
      <c r="D15" s="2" t="s">
        <v>151</v>
      </c>
      <c r="E15" s="3" t="s">
        <v>154</v>
      </c>
      <c r="F15" s="5" t="s">
        <v>162</v>
      </c>
      <c r="G15" s="3" t="s">
        <v>3</v>
      </c>
      <c r="H15" s="6" t="s">
        <v>160</v>
      </c>
      <c r="I15" s="9" t="s">
        <v>236</v>
      </c>
      <c r="J15" s="3" t="s">
        <v>3207</v>
      </c>
      <c r="K15" s="3" t="s">
        <v>3207</v>
      </c>
      <c r="L15" s="3" t="s">
        <v>3285</v>
      </c>
    </row>
    <row r="16" spans="1:12" ht="12.6" customHeight="1" x14ac:dyDescent="0.25">
      <c r="A16" t="s">
        <v>0</v>
      </c>
      <c r="B16" s="2" t="s">
        <v>3253</v>
      </c>
      <c r="C16" s="2" t="s">
        <v>150</v>
      </c>
      <c r="D16" s="2" t="s">
        <v>155</v>
      </c>
      <c r="E16" s="2" t="s">
        <v>156</v>
      </c>
      <c r="F16" s="2" t="s">
        <v>59</v>
      </c>
      <c r="G16" s="3" t="s">
        <v>3</v>
      </c>
      <c r="H16" s="6" t="s">
        <v>161</v>
      </c>
      <c r="I16" s="9"/>
      <c r="J16" s="3" t="s">
        <v>3208</v>
      </c>
      <c r="K16" s="3" t="s">
        <v>3208</v>
      </c>
      <c r="L16" s="3" t="s">
        <v>3285</v>
      </c>
    </row>
    <row r="17" spans="1:12" ht="12.6" customHeight="1" x14ac:dyDescent="0.25">
      <c r="A17" t="s">
        <v>0</v>
      </c>
      <c r="B17" s="2" t="s">
        <v>3254</v>
      </c>
      <c r="C17" s="2" t="s">
        <v>150</v>
      </c>
      <c r="D17" s="2" t="s">
        <v>155</v>
      </c>
      <c r="E17" s="2" t="s">
        <v>164</v>
      </c>
      <c r="F17" s="2" t="s">
        <v>59</v>
      </c>
      <c r="G17" s="3" t="s">
        <v>3</v>
      </c>
      <c r="H17" s="6" t="s">
        <v>163</v>
      </c>
      <c r="I17" s="9"/>
      <c r="J17" s="3" t="s">
        <v>3209</v>
      </c>
      <c r="K17" s="3" t="s">
        <v>3209</v>
      </c>
      <c r="L17" s="3" t="s">
        <v>3285</v>
      </c>
    </row>
    <row r="18" spans="1:12" ht="12.6" customHeight="1" x14ac:dyDescent="0.25">
      <c r="A18" t="s">
        <v>0</v>
      </c>
      <c r="B18" s="2" t="s">
        <v>3255</v>
      </c>
      <c r="C18" s="2" t="s">
        <v>150</v>
      </c>
      <c r="D18" s="2" t="s">
        <v>165</v>
      </c>
      <c r="E18" s="2" t="s">
        <v>166</v>
      </c>
      <c r="F18" s="2" t="s">
        <v>59</v>
      </c>
      <c r="G18" s="2" t="s">
        <v>3</v>
      </c>
      <c r="H18" s="6" t="s">
        <v>167</v>
      </c>
      <c r="I18" s="11"/>
      <c r="J18" s="3" t="s">
        <v>3210</v>
      </c>
      <c r="K18" s="3" t="s">
        <v>3210</v>
      </c>
      <c r="L18" s="3" t="s">
        <v>3285</v>
      </c>
    </row>
    <row r="19" spans="1:12" ht="12.6" customHeight="1" x14ac:dyDescent="0.25">
      <c r="A19" t="s">
        <v>0</v>
      </c>
      <c r="B19" s="2" t="s">
        <v>3256</v>
      </c>
      <c r="C19" s="2" t="s">
        <v>80</v>
      </c>
      <c r="D19" s="2" t="s">
        <v>151</v>
      </c>
      <c r="E19" s="3" t="s">
        <v>152</v>
      </c>
      <c r="F19" s="5" t="s">
        <v>162</v>
      </c>
      <c r="G19" s="3" t="s">
        <v>3</v>
      </c>
      <c r="H19" s="6" t="s">
        <v>158</v>
      </c>
      <c r="I19" s="9" t="s">
        <v>230</v>
      </c>
      <c r="J19" s="3" t="s">
        <v>3211</v>
      </c>
      <c r="K19" s="3" t="s">
        <v>3211</v>
      </c>
      <c r="L19" s="3" t="s">
        <v>3285</v>
      </c>
    </row>
    <row r="20" spans="1:12" ht="12.6" customHeight="1" x14ac:dyDescent="0.25">
      <c r="A20" t="s">
        <v>0</v>
      </c>
      <c r="B20" s="2" t="s">
        <v>3257</v>
      </c>
      <c r="C20" s="2" t="s">
        <v>80</v>
      </c>
      <c r="D20" s="2" t="s">
        <v>151</v>
      </c>
      <c r="E20" s="3" t="s">
        <v>153</v>
      </c>
      <c r="F20" s="5" t="s">
        <v>162</v>
      </c>
      <c r="G20" s="3" t="s">
        <v>3</v>
      </c>
      <c r="H20" s="6" t="s">
        <v>159</v>
      </c>
      <c r="I20" s="9" t="s">
        <v>231</v>
      </c>
      <c r="J20" s="3" t="s">
        <v>3212</v>
      </c>
      <c r="K20" s="3" t="s">
        <v>3212</v>
      </c>
      <c r="L20" s="3" t="s">
        <v>3285</v>
      </c>
    </row>
    <row r="21" spans="1:12" ht="12.6" customHeight="1" x14ac:dyDescent="0.25">
      <c r="A21" t="s">
        <v>0</v>
      </c>
      <c r="B21" s="2" t="s">
        <v>3258</v>
      </c>
      <c r="C21" s="2" t="s">
        <v>80</v>
      </c>
      <c r="D21" s="2" t="s">
        <v>151</v>
      </c>
      <c r="E21" s="3" t="s">
        <v>154</v>
      </c>
      <c r="F21" s="5" t="s">
        <v>162</v>
      </c>
      <c r="G21" s="3" t="s">
        <v>3</v>
      </c>
      <c r="H21" s="6" t="s">
        <v>160</v>
      </c>
      <c r="I21" s="9" t="s">
        <v>232</v>
      </c>
      <c r="J21" s="3" t="s">
        <v>3213</v>
      </c>
      <c r="K21" s="3" t="s">
        <v>3213</v>
      </c>
      <c r="L21" s="3" t="s">
        <v>3285</v>
      </c>
    </row>
    <row r="39" spans="12:12" ht="12.6" customHeight="1" x14ac:dyDescent="0.25">
      <c r="L39" s="73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3"/>
  <sheetViews>
    <sheetView topLeftCell="A35" workbookViewId="0">
      <selection activeCell="J32" sqref="J32"/>
    </sheetView>
  </sheetViews>
  <sheetFormatPr defaultRowHeight="15" x14ac:dyDescent="0.25"/>
  <cols>
    <col min="3" max="3" bestFit="true" customWidth="true" width="31.5703125" collapsed="true"/>
    <col min="11" max="11" customWidth="true" width="40.7109375" collapsed="true"/>
  </cols>
  <sheetData>
    <row r="1" spans="1:14" x14ac:dyDescent="0.25">
      <c r="A1" s="27" t="s">
        <v>23</v>
      </c>
      <c r="B1" s="27" t="s">
        <v>705</v>
      </c>
      <c r="C1" s="27" t="s">
        <v>2960</v>
      </c>
      <c r="D1" s="27" t="s">
        <v>2957</v>
      </c>
      <c r="E1" s="27" t="s">
        <v>794</v>
      </c>
      <c r="F1" s="27" t="s">
        <v>2959</v>
      </c>
      <c r="G1" s="27" t="s">
        <v>25</v>
      </c>
      <c r="H1" s="27" t="s">
        <v>785</v>
      </c>
      <c r="I1" s="27" t="s">
        <v>667</v>
      </c>
      <c r="J1" s="27" t="s">
        <v>871</v>
      </c>
      <c r="K1" s="27" t="s">
        <v>26</v>
      </c>
      <c r="L1" s="27" t="s">
        <v>593</v>
      </c>
      <c r="M1" s="27" t="s">
        <v>991</v>
      </c>
      <c r="N1" s="27" t="s">
        <v>884</v>
      </c>
    </row>
    <row r="2" spans="1:14" x14ac:dyDescent="0.25">
      <c r="A2" s="62" t="s">
        <v>3193</v>
      </c>
      <c r="B2" t="s">
        <v>2895</v>
      </c>
      <c r="C2" s="62" t="s">
        <v>1201</v>
      </c>
      <c r="D2" s="62" t="s">
        <v>1202</v>
      </c>
      <c r="E2" s="63" t="s">
        <v>2829</v>
      </c>
      <c r="F2" s="3" t="s">
        <v>237</v>
      </c>
      <c r="G2" s="62" t="s">
        <v>878</v>
      </c>
      <c r="H2" s="62" t="s">
        <v>2</v>
      </c>
      <c r="I2" s="64" t="s">
        <v>145</v>
      </c>
      <c r="J2" s="62" t="s">
        <v>2830</v>
      </c>
      <c r="K2" s="3" t="str">
        <f>CONCATENATE(B2,"_",C2,"_",D2,"_",E2,"_",F2,"_",G2,"_",H2)</f>
        <v>TCR1_B11_NoofAnimalsTreated_t1_remove_Optional_p</v>
      </c>
    </row>
    <row r="3" spans="1:14" ht="22.5" x14ac:dyDescent="0.25">
      <c r="A3" s="62" t="s">
        <v>3193</v>
      </c>
      <c r="B3" t="s">
        <v>2896</v>
      </c>
      <c r="C3" s="62" t="s">
        <v>1208</v>
      </c>
      <c r="D3" s="62" t="s">
        <v>1209</v>
      </c>
      <c r="E3" s="63" t="s">
        <v>2829</v>
      </c>
      <c r="F3" s="3" t="s">
        <v>237</v>
      </c>
      <c r="G3" s="62" t="s">
        <v>28</v>
      </c>
      <c r="H3" s="24" t="s">
        <v>3</v>
      </c>
      <c r="I3" s="64" t="s">
        <v>144</v>
      </c>
      <c r="J3" s="62" t="s">
        <v>2831</v>
      </c>
      <c r="K3" s="3" t="str">
        <f>CONCATENATE(B3,"_",C3,"_",D3,"_",E3,"_",F3,"_",G3,"_",H3)</f>
        <v>TCR2_B12_NoofAnimalsAffected_t1_remove_mandatory_n</v>
      </c>
    </row>
    <row r="4" spans="1:14" x14ac:dyDescent="0.25">
      <c r="A4" s="62" t="s">
        <v>3193</v>
      </c>
      <c r="B4" t="s">
        <v>2897</v>
      </c>
      <c r="C4" s="62" t="s">
        <v>1215</v>
      </c>
      <c r="D4" s="62" t="s">
        <v>1222</v>
      </c>
      <c r="E4" s="63" t="s">
        <v>2829</v>
      </c>
      <c r="F4" s="3" t="s">
        <v>237</v>
      </c>
      <c r="G4" s="62" t="s">
        <v>878</v>
      </c>
      <c r="H4" s="62" t="s">
        <v>2</v>
      </c>
      <c r="I4" s="64" t="s">
        <v>145</v>
      </c>
      <c r="J4" s="62" t="s">
        <v>2832</v>
      </c>
      <c r="K4" s="3" t="str">
        <f t="shared" ref="K4:K63" si="0">CONCATENATE(B4,"_",C4,"_",D4,"_",E4,"_",F4,"_",G4,"_",H4)</f>
        <v>TCR3_B121_HealthStatusterm_t1_remove_Optional_p</v>
      </c>
    </row>
    <row r="5" spans="1:14" x14ac:dyDescent="0.25">
      <c r="A5" s="62" t="s">
        <v>3193</v>
      </c>
      <c r="B5" t="s">
        <v>2898</v>
      </c>
      <c r="C5" s="62" t="s">
        <v>277</v>
      </c>
      <c r="D5" s="62" t="s">
        <v>278</v>
      </c>
      <c r="E5" s="63" t="s">
        <v>2829</v>
      </c>
      <c r="F5" s="3" t="s">
        <v>237</v>
      </c>
      <c r="G5" s="62" t="s">
        <v>28</v>
      </c>
      <c r="H5" s="24" t="s">
        <v>3</v>
      </c>
      <c r="I5" s="64" t="s">
        <v>144</v>
      </c>
      <c r="J5" s="62" t="s">
        <v>417</v>
      </c>
      <c r="K5" s="3" t="str">
        <f t="shared" si="0"/>
        <v>TCR4_B13_speciescodeterm_t1_remove_mandatory_n</v>
      </c>
    </row>
    <row r="6" spans="1:14" x14ac:dyDescent="0.25">
      <c r="A6" s="62" t="s">
        <v>3193</v>
      </c>
      <c r="B6" t="s">
        <v>2899</v>
      </c>
      <c r="C6" s="62" t="s">
        <v>1237</v>
      </c>
      <c r="D6" s="62" t="s">
        <v>1250</v>
      </c>
      <c r="E6" s="63" t="s">
        <v>2829</v>
      </c>
      <c r="F6" s="3" t="s">
        <v>237</v>
      </c>
      <c r="G6" s="62" t="s">
        <v>878</v>
      </c>
      <c r="H6" s="62" t="s">
        <v>2</v>
      </c>
      <c r="I6" s="64" t="s">
        <v>145</v>
      </c>
      <c r="J6" s="62" t="s">
        <v>2833</v>
      </c>
      <c r="K6" s="3" t="str">
        <f t="shared" si="0"/>
        <v>TCR5_B1411_CrossBreedCode_t1_remove_Optional_p</v>
      </c>
    </row>
    <row r="7" spans="1:14" x14ac:dyDescent="0.25">
      <c r="A7" s="62" t="s">
        <v>3193</v>
      </c>
      <c r="B7" t="s">
        <v>2900</v>
      </c>
      <c r="C7" s="62" t="s">
        <v>1237</v>
      </c>
      <c r="D7" s="62" t="s">
        <v>1244</v>
      </c>
      <c r="E7" s="63" t="s">
        <v>2829</v>
      </c>
      <c r="F7" s="3" t="s">
        <v>237</v>
      </c>
      <c r="G7" s="62" t="s">
        <v>121</v>
      </c>
      <c r="H7" s="62" t="s">
        <v>2</v>
      </c>
      <c r="I7" s="64" t="s">
        <v>145</v>
      </c>
      <c r="J7" s="62" t="s">
        <v>2834</v>
      </c>
      <c r="K7" s="3" t="str">
        <f t="shared" si="0"/>
        <v>TCR6_B1411_Breed&amp;CodeDesc_t1_remove_optional_p</v>
      </c>
    </row>
    <row r="8" spans="1:14" x14ac:dyDescent="0.25">
      <c r="A8" s="62" t="s">
        <v>3193</v>
      </c>
      <c r="B8" t="s">
        <v>2901</v>
      </c>
      <c r="C8" s="62" t="s">
        <v>1262</v>
      </c>
      <c r="D8" s="62" t="s">
        <v>1263</v>
      </c>
      <c r="E8" s="63" t="s">
        <v>2829</v>
      </c>
      <c r="F8" s="3" t="s">
        <v>237</v>
      </c>
      <c r="G8" s="62" t="s">
        <v>878</v>
      </c>
      <c r="H8" s="62" t="s">
        <v>2</v>
      </c>
      <c r="I8" s="64" t="s">
        <v>145</v>
      </c>
      <c r="J8" s="62" t="s">
        <v>2835</v>
      </c>
      <c r="K8" s="3" t="str">
        <f t="shared" si="0"/>
        <v>TCR7_B15_Gender&amp;Code_t1_remove_Optional_p</v>
      </c>
    </row>
    <row r="9" spans="1:14" ht="22.5" x14ac:dyDescent="0.25">
      <c r="A9" s="62" t="s">
        <v>3193</v>
      </c>
      <c r="B9" t="s">
        <v>2902</v>
      </c>
      <c r="C9" s="62" t="s">
        <v>1275</v>
      </c>
      <c r="D9" s="62" t="s">
        <v>1282</v>
      </c>
      <c r="E9" s="63" t="s">
        <v>2829</v>
      </c>
      <c r="F9" s="3" t="s">
        <v>237</v>
      </c>
      <c r="G9" s="62" t="s">
        <v>121</v>
      </c>
      <c r="H9" s="62" t="s">
        <v>2</v>
      </c>
      <c r="I9" s="64" t="s">
        <v>145</v>
      </c>
      <c r="J9" s="62" t="s">
        <v>2836</v>
      </c>
      <c r="K9" s="3" t="str">
        <f t="shared" si="0"/>
        <v>TCR8_B16_ReproductiveStatusDesc_t1_remove_optional_p</v>
      </c>
    </row>
    <row r="10" spans="1:14" x14ac:dyDescent="0.25">
      <c r="A10" s="62" t="s">
        <v>3193</v>
      </c>
      <c r="B10" t="s">
        <v>2903</v>
      </c>
      <c r="C10" s="21" t="s">
        <v>1288</v>
      </c>
      <c r="D10" s="21" t="s">
        <v>2837</v>
      </c>
      <c r="E10" s="63" t="s">
        <v>2829</v>
      </c>
      <c r="F10" s="3" t="s">
        <v>237</v>
      </c>
      <c r="G10" s="62" t="s">
        <v>878</v>
      </c>
      <c r="H10" s="62" t="s">
        <v>2</v>
      </c>
      <c r="I10" s="64" t="s">
        <v>145</v>
      </c>
      <c r="J10" s="62" t="s">
        <v>2838</v>
      </c>
      <c r="K10" s="3" t="str">
        <f t="shared" si="0"/>
        <v>TCR9_B17_FemalePhysiologcal_t1_remove_Optional_p</v>
      </c>
    </row>
    <row r="11" spans="1:14" x14ac:dyDescent="0.25">
      <c r="A11" s="62" t="s">
        <v>3193</v>
      </c>
      <c r="B11" t="s">
        <v>2904</v>
      </c>
      <c r="C11" s="62" t="s">
        <v>1301</v>
      </c>
      <c r="D11" s="62" t="s">
        <v>1308</v>
      </c>
      <c r="E11" s="63" t="s">
        <v>2829</v>
      </c>
      <c r="F11" s="3" t="s">
        <v>237</v>
      </c>
      <c r="G11" s="62" t="s">
        <v>28</v>
      </c>
      <c r="H11" s="24" t="s">
        <v>3</v>
      </c>
      <c r="I11" s="64" t="s">
        <v>144</v>
      </c>
      <c r="J11" s="62" t="s">
        <v>2839</v>
      </c>
      <c r="K11" s="3" t="str">
        <f t="shared" si="0"/>
        <v>TCR10_B181_WeightDesc_t1_remove_mandatory_n</v>
      </c>
    </row>
    <row r="12" spans="1:14" ht="22.5" x14ac:dyDescent="0.25">
      <c r="A12" s="62" t="s">
        <v>3193</v>
      </c>
      <c r="B12" t="s">
        <v>2905</v>
      </c>
      <c r="C12" s="62" t="s">
        <v>1314</v>
      </c>
      <c r="D12" s="62" t="s">
        <v>1321</v>
      </c>
      <c r="E12" s="63" t="s">
        <v>2829</v>
      </c>
      <c r="F12" s="3" t="s">
        <v>237</v>
      </c>
      <c r="G12" s="62" t="s">
        <v>121</v>
      </c>
      <c r="H12" s="62" t="s">
        <v>2</v>
      </c>
      <c r="I12" s="64" t="s">
        <v>145</v>
      </c>
      <c r="J12" s="62" t="s">
        <v>2840</v>
      </c>
      <c r="K12" s="3" t="str">
        <f t="shared" si="0"/>
        <v>TCR11_B182_MinimumWeightUnit_t1_remove_optional_p</v>
      </c>
    </row>
    <row r="13" spans="1:14" x14ac:dyDescent="0.25">
      <c r="A13" s="62" t="s">
        <v>3193</v>
      </c>
      <c r="B13" t="s">
        <v>2906</v>
      </c>
      <c r="C13" s="62" t="s">
        <v>1327</v>
      </c>
      <c r="D13" s="62" t="s">
        <v>1328</v>
      </c>
      <c r="E13" s="63" t="s">
        <v>2829</v>
      </c>
      <c r="F13" s="3" t="s">
        <v>237</v>
      </c>
      <c r="G13" s="62" t="s">
        <v>878</v>
      </c>
      <c r="H13" s="62" t="s">
        <v>2</v>
      </c>
      <c r="I13" s="64" t="s">
        <v>145</v>
      </c>
      <c r="J13" s="62" t="s">
        <v>2841</v>
      </c>
      <c r="K13" s="3" t="str">
        <f t="shared" si="0"/>
        <v>TCR12_B183_MaximumWeight_t1_remove_Optional_p</v>
      </c>
    </row>
    <row r="14" spans="1:14" x14ac:dyDescent="0.25">
      <c r="A14" s="62" t="s">
        <v>3193</v>
      </c>
      <c r="B14" t="s">
        <v>2907</v>
      </c>
      <c r="C14" s="62" t="s">
        <v>1340</v>
      </c>
      <c r="D14" s="62" t="s">
        <v>1347</v>
      </c>
      <c r="E14" s="63" t="s">
        <v>2829</v>
      </c>
      <c r="F14" s="3" t="s">
        <v>237</v>
      </c>
      <c r="G14" s="62" t="s">
        <v>28</v>
      </c>
      <c r="H14" s="24" t="s">
        <v>3</v>
      </c>
      <c r="I14" s="64" t="s">
        <v>144</v>
      </c>
      <c r="J14" s="62" t="s">
        <v>2842</v>
      </c>
      <c r="K14" s="3" t="str">
        <f t="shared" si="0"/>
        <v>TCR13_B191_Agedesc_t1_remove_mandatory_n</v>
      </c>
    </row>
    <row r="15" spans="1:14" x14ac:dyDescent="0.25">
      <c r="A15" s="62" t="s">
        <v>3193</v>
      </c>
      <c r="B15" t="s">
        <v>2908</v>
      </c>
      <c r="C15" s="62" t="s">
        <v>1353</v>
      </c>
      <c r="D15" s="62" t="s">
        <v>1354</v>
      </c>
      <c r="E15" s="63" t="s">
        <v>2829</v>
      </c>
      <c r="F15" s="3" t="s">
        <v>237</v>
      </c>
      <c r="G15" s="62" t="s">
        <v>878</v>
      </c>
      <c r="H15" s="62" t="s">
        <v>2</v>
      </c>
      <c r="I15" s="64" t="s">
        <v>145</v>
      </c>
      <c r="J15" s="62" t="s">
        <v>2843</v>
      </c>
      <c r="K15" s="3" t="str">
        <f t="shared" si="0"/>
        <v>TCR14_B192_MinimumAge_t1_remove_Optional_p</v>
      </c>
    </row>
    <row r="16" spans="1:14" x14ac:dyDescent="0.25">
      <c r="A16" s="62" t="s">
        <v>3193</v>
      </c>
      <c r="B16" t="s">
        <v>2909</v>
      </c>
      <c r="C16" s="62" t="s">
        <v>1367</v>
      </c>
      <c r="D16" s="62" t="s">
        <v>1368</v>
      </c>
      <c r="E16" s="63" t="s">
        <v>2829</v>
      </c>
      <c r="F16" s="3" t="s">
        <v>237</v>
      </c>
      <c r="G16" s="62" t="s">
        <v>121</v>
      </c>
      <c r="H16" s="62" t="s">
        <v>2</v>
      </c>
      <c r="I16" s="64" t="s">
        <v>145</v>
      </c>
      <c r="J16" s="62" t="s">
        <v>2844</v>
      </c>
      <c r="K16" s="3" t="str">
        <f t="shared" si="0"/>
        <v>TCR15_B193_MaximumAge_t1_remove_optional_p</v>
      </c>
    </row>
    <row r="17" spans="1:11" ht="22.5" x14ac:dyDescent="0.25">
      <c r="A17" s="62" t="s">
        <v>3193</v>
      </c>
      <c r="B17" t="s">
        <v>2910</v>
      </c>
      <c r="C17" s="62" t="s">
        <v>429</v>
      </c>
      <c r="D17" s="62" t="s">
        <v>1381</v>
      </c>
      <c r="E17" s="63" t="s">
        <v>2829</v>
      </c>
      <c r="F17" s="3" t="s">
        <v>237</v>
      </c>
      <c r="G17" s="62" t="s">
        <v>28</v>
      </c>
      <c r="H17" s="24" t="s">
        <v>3</v>
      </c>
      <c r="I17" s="64" t="s">
        <v>144</v>
      </c>
      <c r="J17" s="62" t="s">
        <v>2845</v>
      </c>
      <c r="K17" s="3" t="str">
        <f t="shared" si="0"/>
        <v>TCR16_B21_RegisteredNameorBrandName_t1_remove_mandatory_n</v>
      </c>
    </row>
    <row r="18" spans="1:11" x14ac:dyDescent="0.25">
      <c r="A18" s="62" t="s">
        <v>3193</v>
      </c>
      <c r="B18" t="s">
        <v>2911</v>
      </c>
      <c r="C18" s="62" t="s">
        <v>1382</v>
      </c>
      <c r="D18" s="62" t="s">
        <v>1383</v>
      </c>
      <c r="E18" s="63" t="s">
        <v>2829</v>
      </c>
      <c r="F18" s="3" t="s">
        <v>237</v>
      </c>
      <c r="G18" s="62" t="s">
        <v>878</v>
      </c>
      <c r="H18" s="62" t="s">
        <v>2</v>
      </c>
      <c r="I18" s="64" t="s">
        <v>145</v>
      </c>
      <c r="J18" s="62" t="s">
        <v>2846</v>
      </c>
      <c r="K18" s="3" t="str">
        <f t="shared" si="0"/>
        <v>TCR17_B211_ProductCode_t1_remove_Optional_p</v>
      </c>
    </row>
    <row r="19" spans="1:11" ht="22.5" x14ac:dyDescent="0.25">
      <c r="A19" s="62" t="s">
        <v>3193</v>
      </c>
      <c r="B19" t="s">
        <v>2912</v>
      </c>
      <c r="C19" s="62" t="s">
        <v>1389</v>
      </c>
      <c r="D19" s="62" t="s">
        <v>1390</v>
      </c>
      <c r="E19" s="63" t="s">
        <v>2829</v>
      </c>
      <c r="F19" s="3" t="s">
        <v>237</v>
      </c>
      <c r="G19" s="62" t="s">
        <v>28</v>
      </c>
      <c r="H19" s="24" t="s">
        <v>3</v>
      </c>
      <c r="I19" s="64" t="s">
        <v>144</v>
      </c>
      <c r="J19" s="62" t="s">
        <v>2847</v>
      </c>
      <c r="K19" s="3" t="str">
        <f t="shared" si="0"/>
        <v>TCR18_B212_RegistrationIdentifier_t1_remove_mandatory_n</v>
      </c>
    </row>
    <row r="20" spans="1:11" x14ac:dyDescent="0.25">
      <c r="A20" s="62" t="s">
        <v>3193</v>
      </c>
      <c r="B20" t="s">
        <v>2913</v>
      </c>
      <c r="C20" s="62" t="s">
        <v>1396</v>
      </c>
      <c r="D20" s="62" t="s">
        <v>1397</v>
      </c>
      <c r="E20" s="63" t="s">
        <v>2829</v>
      </c>
      <c r="F20" s="3" t="s">
        <v>237</v>
      </c>
      <c r="G20" s="62" t="s">
        <v>28</v>
      </c>
      <c r="H20" s="24" t="s">
        <v>3</v>
      </c>
      <c r="I20" s="64" t="s">
        <v>144</v>
      </c>
      <c r="J20" s="62" t="s">
        <v>2848</v>
      </c>
      <c r="K20" s="3" t="str">
        <f t="shared" si="0"/>
        <v>TCR19_B213_ATCvetCode_t1_remove_mandatory_n</v>
      </c>
    </row>
    <row r="21" spans="1:11" x14ac:dyDescent="0.25">
      <c r="A21" s="62" t="s">
        <v>3193</v>
      </c>
      <c r="B21" t="s">
        <v>2914</v>
      </c>
      <c r="C21" s="62" t="s">
        <v>1403</v>
      </c>
      <c r="D21" s="62" t="s">
        <v>1404</v>
      </c>
      <c r="E21" s="63" t="s">
        <v>2829</v>
      </c>
      <c r="F21" s="3" t="s">
        <v>237</v>
      </c>
      <c r="G21" s="62" t="s">
        <v>878</v>
      </c>
      <c r="H21" s="62" t="s">
        <v>2</v>
      </c>
      <c r="I21" s="64" t="s">
        <v>145</v>
      </c>
      <c r="J21" s="62" t="s">
        <v>2849</v>
      </c>
      <c r="K21" s="3" t="str">
        <f t="shared" si="0"/>
        <v>TCR20_B214_CompanyorMAH_t1_remove_Optional_p</v>
      </c>
    </row>
    <row r="22" spans="1:11" x14ac:dyDescent="0.25">
      <c r="A22" s="62" t="s">
        <v>3193</v>
      </c>
      <c r="B22" t="s">
        <v>2915</v>
      </c>
      <c r="C22" s="21" t="s">
        <v>1410</v>
      </c>
      <c r="D22" s="21" t="s">
        <v>1411</v>
      </c>
      <c r="E22" s="63" t="s">
        <v>2829</v>
      </c>
      <c r="F22" s="3" t="s">
        <v>237</v>
      </c>
      <c r="G22" s="62" t="s">
        <v>121</v>
      </c>
      <c r="H22" s="62" t="s">
        <v>2</v>
      </c>
      <c r="I22" s="64" t="s">
        <v>145</v>
      </c>
      <c r="J22" s="62" t="s">
        <v>2850</v>
      </c>
      <c r="K22" s="3" t="str">
        <f t="shared" si="0"/>
        <v>TCR21_B215_MAHAssessment_t1_remove_optional_p</v>
      </c>
    </row>
    <row r="23" spans="1:11" ht="22.5" x14ac:dyDescent="0.25">
      <c r="A23" s="62" t="s">
        <v>3193</v>
      </c>
      <c r="B23" t="s">
        <v>2916</v>
      </c>
      <c r="C23" s="62" t="s">
        <v>1417</v>
      </c>
      <c r="D23" s="62" t="s">
        <v>1424</v>
      </c>
      <c r="E23" s="63" t="s">
        <v>2829</v>
      </c>
      <c r="F23" s="3" t="s">
        <v>237</v>
      </c>
      <c r="G23" s="62" t="s">
        <v>121</v>
      </c>
      <c r="H23" s="62" t="s">
        <v>2</v>
      </c>
      <c r="I23" s="64" t="s">
        <v>145</v>
      </c>
      <c r="J23" s="62" t="s">
        <v>2851</v>
      </c>
      <c r="K23" s="3" t="str">
        <f t="shared" si="0"/>
        <v>TCR22_B216_RAAssessmentdesc_t1_remove_optional_p</v>
      </c>
    </row>
    <row r="24" spans="1:11" ht="22.5" x14ac:dyDescent="0.25">
      <c r="A24" s="62" t="s">
        <v>3193</v>
      </c>
      <c r="B24" t="s">
        <v>2917</v>
      </c>
      <c r="C24" s="21" t="s">
        <v>1430</v>
      </c>
      <c r="D24" s="21" t="s">
        <v>1431</v>
      </c>
      <c r="E24" s="63" t="s">
        <v>2829</v>
      </c>
      <c r="F24" s="3" t="s">
        <v>237</v>
      </c>
      <c r="G24" s="62" t="s">
        <v>121</v>
      </c>
      <c r="H24" s="62" t="s">
        <v>2</v>
      </c>
      <c r="I24" s="64" t="s">
        <v>145</v>
      </c>
      <c r="J24" s="62" t="s">
        <v>2852</v>
      </c>
      <c r="K24" s="3" t="str">
        <f t="shared" si="0"/>
        <v>TCR23_B2161_ExplanationRelatingtoAssessment_t1_remove_optional_p</v>
      </c>
    </row>
    <row r="25" spans="1:11" x14ac:dyDescent="0.25">
      <c r="A25" s="62" t="s">
        <v>3193</v>
      </c>
      <c r="B25" t="s">
        <v>2918</v>
      </c>
      <c r="C25" s="66" t="s">
        <v>1437</v>
      </c>
      <c r="D25" s="66" t="s">
        <v>1438</v>
      </c>
      <c r="E25" s="63" t="s">
        <v>2829</v>
      </c>
      <c r="F25" s="3" t="s">
        <v>237</v>
      </c>
      <c r="G25" s="62" t="s">
        <v>878</v>
      </c>
      <c r="H25" s="62" t="s">
        <v>2</v>
      </c>
      <c r="I25" s="64" t="s">
        <v>145</v>
      </c>
      <c r="J25" s="62" t="s">
        <v>2853</v>
      </c>
      <c r="K25" s="3" t="str">
        <f t="shared" si="0"/>
        <v>TCR24_B217_RouteofExposure_t1_remove_Optional_p</v>
      </c>
    </row>
    <row r="26" spans="1:11" ht="22.5" x14ac:dyDescent="0.25">
      <c r="A26" s="62" t="s">
        <v>3193</v>
      </c>
      <c r="B26" t="s">
        <v>2919</v>
      </c>
      <c r="C26" s="21" t="s">
        <v>1451</v>
      </c>
      <c r="D26" s="21" t="s">
        <v>1452</v>
      </c>
      <c r="E26" s="63" t="s">
        <v>2829</v>
      </c>
      <c r="F26" s="3" t="s">
        <v>237</v>
      </c>
      <c r="G26" s="62" t="s">
        <v>878</v>
      </c>
      <c r="H26" s="62" t="s">
        <v>2</v>
      </c>
      <c r="I26" s="64" t="s">
        <v>145</v>
      </c>
      <c r="J26" s="62" t="s">
        <v>2854</v>
      </c>
      <c r="K26" s="3" t="str">
        <f t="shared" si="0"/>
        <v>TCR25_B21711_NumericValueforDoseNum_t1_remove_Optional_p</v>
      </c>
    </row>
    <row r="27" spans="1:11" ht="22.5" x14ac:dyDescent="0.25">
      <c r="A27" s="62" t="s">
        <v>3193</v>
      </c>
      <c r="B27" t="s">
        <v>2920</v>
      </c>
      <c r="C27" s="62" t="s">
        <v>1458</v>
      </c>
      <c r="D27" s="62" t="s">
        <v>1459</v>
      </c>
      <c r="E27" s="63" t="s">
        <v>2829</v>
      </c>
      <c r="F27" s="3" t="s">
        <v>237</v>
      </c>
      <c r="G27" s="62" t="s">
        <v>878</v>
      </c>
      <c r="H27" s="62" t="s">
        <v>2</v>
      </c>
      <c r="I27" s="64" t="s">
        <v>144</v>
      </c>
      <c r="J27" s="62" t="s">
        <v>2855</v>
      </c>
      <c r="K27" s="3" t="str">
        <f t="shared" si="0"/>
        <v>TCR26_B217111_UnitsofValueforDoseCode_t1_remove_Optional_p</v>
      </c>
    </row>
    <row r="28" spans="1:11" ht="22.5" x14ac:dyDescent="0.25">
      <c r="A28" s="62" t="s">
        <v>3193</v>
      </c>
      <c r="B28" t="s">
        <v>2921</v>
      </c>
      <c r="C28" s="62" t="s">
        <v>1471</v>
      </c>
      <c r="D28" s="62" t="s">
        <v>1478</v>
      </c>
      <c r="E28" s="63" t="s">
        <v>2829</v>
      </c>
      <c r="F28" s="3" t="s">
        <v>237</v>
      </c>
      <c r="G28" s="62" t="s">
        <v>878</v>
      </c>
      <c r="H28" s="62" t="s">
        <v>2</v>
      </c>
      <c r="I28" s="64" t="s">
        <v>144</v>
      </c>
      <c r="J28" s="62" t="s">
        <v>2856</v>
      </c>
      <c r="K28" s="3" t="str">
        <f t="shared" si="0"/>
        <v>TCR27_B217121_DenominatorValueDesc_t1_remove_Optional_p</v>
      </c>
    </row>
    <row r="29" spans="1:11" ht="22.5" x14ac:dyDescent="0.25">
      <c r="A29" s="62" t="s">
        <v>3193</v>
      </c>
      <c r="B29" t="s">
        <v>2922</v>
      </c>
      <c r="C29" s="62" t="s">
        <v>1484</v>
      </c>
      <c r="D29" s="62" t="s">
        <v>1485</v>
      </c>
      <c r="E29" s="63" t="s">
        <v>2829</v>
      </c>
      <c r="F29" s="3" t="s">
        <v>237</v>
      </c>
      <c r="G29" s="62" t="s">
        <v>878</v>
      </c>
      <c r="H29" s="62" t="s">
        <v>2</v>
      </c>
      <c r="I29" s="64" t="s">
        <v>145</v>
      </c>
      <c r="J29" s="62" t="s">
        <v>2857</v>
      </c>
      <c r="K29" s="3" t="str">
        <f t="shared" si="0"/>
        <v>TCR28_B217122_DateofFirstExposure_t1_remove_Optional_p</v>
      </c>
    </row>
    <row r="30" spans="1:11" ht="22.5" x14ac:dyDescent="0.25">
      <c r="A30" s="62" t="s">
        <v>3193</v>
      </c>
      <c r="B30" t="s">
        <v>2923</v>
      </c>
      <c r="C30" s="62" t="s">
        <v>1491</v>
      </c>
      <c r="D30" s="62" t="s">
        <v>1492</v>
      </c>
      <c r="E30" s="63" t="s">
        <v>2829</v>
      </c>
      <c r="F30" s="3" t="s">
        <v>237</v>
      </c>
      <c r="G30" s="62" t="s">
        <v>878</v>
      </c>
      <c r="H30" s="62" t="s">
        <v>2</v>
      </c>
      <c r="I30" s="64" t="s">
        <v>145</v>
      </c>
      <c r="J30" s="62" t="s">
        <v>2858</v>
      </c>
      <c r="K30" s="3" t="str">
        <f t="shared" si="0"/>
        <v>TCR29_B217123_DateofLastExposure_t1_remove_Optional_p</v>
      </c>
    </row>
    <row r="31" spans="1:11" ht="22.5" x14ac:dyDescent="0.25">
      <c r="A31" s="62" t="s">
        <v>3193</v>
      </c>
      <c r="B31" t="s">
        <v>2924</v>
      </c>
      <c r="C31" s="21" t="s">
        <v>1498</v>
      </c>
      <c r="D31" s="21" t="s">
        <v>1499</v>
      </c>
      <c r="E31" s="63" t="s">
        <v>2829</v>
      </c>
      <c r="F31" s="3" t="s">
        <v>237</v>
      </c>
      <c r="G31" s="62" t="s">
        <v>121</v>
      </c>
      <c r="H31" s="62" t="s">
        <v>2</v>
      </c>
      <c r="I31" s="64" t="s">
        <v>145</v>
      </c>
      <c r="J31" s="62" t="s">
        <v>2859</v>
      </c>
      <c r="K31" s="3" t="str">
        <f t="shared" si="0"/>
        <v>TCR30_B217131_AdministrationValue_t1_remove_optional_p</v>
      </c>
    </row>
    <row r="32" spans="1:11" ht="22.5" x14ac:dyDescent="0.25">
      <c r="A32" s="62" t="s">
        <v>3193</v>
      </c>
      <c r="B32" t="s">
        <v>2925</v>
      </c>
      <c r="C32" s="62" t="s">
        <v>1498</v>
      </c>
      <c r="D32" s="62" t="s">
        <v>1505</v>
      </c>
      <c r="E32" s="63" t="s">
        <v>2829</v>
      </c>
      <c r="F32" s="3" t="s">
        <v>237</v>
      </c>
      <c r="G32" s="62" t="s">
        <v>878</v>
      </c>
      <c r="H32" s="24" t="s">
        <v>3</v>
      </c>
      <c r="I32" s="64" t="s">
        <v>144</v>
      </c>
      <c r="J32" s="62"/>
      <c r="K32" s="3" t="str">
        <f t="shared" si="0"/>
        <v>TCR31_B217131_intervalofadministration_t1_remove_Optional_n</v>
      </c>
    </row>
    <row r="33" spans="1:11" ht="22.5" x14ac:dyDescent="0.25">
      <c r="A33" s="62" t="s">
        <v>3193</v>
      </c>
      <c r="B33" t="s">
        <v>2926</v>
      </c>
      <c r="C33" s="21" t="s">
        <v>1518</v>
      </c>
      <c r="D33" s="21" t="s">
        <v>1519</v>
      </c>
      <c r="E33" s="63" t="s">
        <v>2829</v>
      </c>
      <c r="F33" s="3" t="s">
        <v>237</v>
      </c>
      <c r="G33" s="62" t="s">
        <v>121</v>
      </c>
      <c r="H33" s="62" t="s">
        <v>2</v>
      </c>
      <c r="I33" s="64" t="s">
        <v>145</v>
      </c>
      <c r="J33" s="62" t="s">
        <v>2860</v>
      </c>
      <c r="K33" s="3" t="str">
        <f t="shared" si="0"/>
        <v>TCR32_B21721_NumericValueforDoseDenom_t1_remove_optional_p</v>
      </c>
    </row>
    <row r="34" spans="1:11" ht="22.5" x14ac:dyDescent="0.25">
      <c r="A34" s="62" t="s">
        <v>3193</v>
      </c>
      <c r="B34" t="s">
        <v>2927</v>
      </c>
      <c r="C34" s="62" t="s">
        <v>1525</v>
      </c>
      <c r="D34" s="62" t="s">
        <v>1526</v>
      </c>
      <c r="E34" s="63" t="s">
        <v>2829</v>
      </c>
      <c r="F34" s="3" t="s">
        <v>237</v>
      </c>
      <c r="G34" s="62" t="s">
        <v>28</v>
      </c>
      <c r="H34" s="24" t="s">
        <v>3</v>
      </c>
      <c r="I34" s="64" t="s">
        <v>144</v>
      </c>
      <c r="J34" s="62" t="s">
        <v>2861</v>
      </c>
      <c r="K34" s="3" t="str">
        <f t="shared" si="0"/>
        <v>TCR33_B221_ActiveIngredient_t1_remove_mandatory_n</v>
      </c>
    </row>
    <row r="35" spans="1:11" ht="22.5" x14ac:dyDescent="0.25">
      <c r="A35" s="62" t="s">
        <v>3193</v>
      </c>
      <c r="B35" t="s">
        <v>2928</v>
      </c>
      <c r="C35" s="21" t="s">
        <v>1532</v>
      </c>
      <c r="D35" s="21" t="s">
        <v>1533</v>
      </c>
      <c r="E35" s="63" t="s">
        <v>2829</v>
      </c>
      <c r="F35" s="3" t="s">
        <v>237</v>
      </c>
      <c r="G35" s="62" t="s">
        <v>878</v>
      </c>
      <c r="H35" s="62" t="s">
        <v>2</v>
      </c>
      <c r="I35" s="64" t="s">
        <v>145</v>
      </c>
      <c r="J35" s="62" t="s">
        <v>2862</v>
      </c>
      <c r="K35" s="3" t="str">
        <f t="shared" si="0"/>
        <v>TCR34_B2211_NumericValueforStrength_Num_t1_remove_Optional_p</v>
      </c>
    </row>
    <row r="36" spans="1:11" ht="22.5" x14ac:dyDescent="0.25">
      <c r="A36" s="62" t="s">
        <v>3193</v>
      </c>
      <c r="B36" t="s">
        <v>2929</v>
      </c>
      <c r="C36" s="21" t="s">
        <v>1539</v>
      </c>
      <c r="D36" s="21" t="s">
        <v>1540</v>
      </c>
      <c r="E36" s="63" t="s">
        <v>2829</v>
      </c>
      <c r="F36" s="3" t="s">
        <v>237</v>
      </c>
      <c r="G36" s="62" t="s">
        <v>878</v>
      </c>
      <c r="H36" s="62" t="s">
        <v>2</v>
      </c>
      <c r="I36" s="64" t="s">
        <v>145</v>
      </c>
      <c r="J36" s="62" t="s">
        <v>2863</v>
      </c>
      <c r="K36" s="3" t="str">
        <f t="shared" si="0"/>
        <v>TCR35_B22111_UnitsNumericValueforStrNum_t1_remove_Optional_p</v>
      </c>
    </row>
    <row r="37" spans="1:11" ht="22.5" x14ac:dyDescent="0.25">
      <c r="A37" s="62" t="s">
        <v>3193</v>
      </c>
      <c r="B37" t="s">
        <v>2930</v>
      </c>
      <c r="C37" s="67" t="s">
        <v>1551</v>
      </c>
      <c r="D37" s="67" t="s">
        <v>1557</v>
      </c>
      <c r="E37" s="63" t="s">
        <v>2829</v>
      </c>
      <c r="F37" s="3" t="s">
        <v>237</v>
      </c>
      <c r="G37" s="62" t="s">
        <v>878</v>
      </c>
      <c r="H37" s="62" t="s">
        <v>2</v>
      </c>
      <c r="I37" s="64" t="s">
        <v>144</v>
      </c>
      <c r="J37" s="62" t="s">
        <v>2864</v>
      </c>
      <c r="K37" s="3" t="str">
        <f t="shared" si="0"/>
        <v>TCR36_B2212_NumericValueforStrengthDen_t1_remove_Optional_p</v>
      </c>
    </row>
    <row r="38" spans="1:11" ht="22.5" x14ac:dyDescent="0.25">
      <c r="A38" s="62" t="s">
        <v>3193</v>
      </c>
      <c r="B38" t="s">
        <v>2931</v>
      </c>
      <c r="C38" s="21" t="s">
        <v>1551</v>
      </c>
      <c r="D38" s="21" t="s">
        <v>1552</v>
      </c>
      <c r="E38" s="63" t="s">
        <v>2829</v>
      </c>
      <c r="F38" s="3" t="s">
        <v>237</v>
      </c>
      <c r="G38" s="62" t="s">
        <v>878</v>
      </c>
      <c r="H38" s="62" t="s">
        <v>2</v>
      </c>
      <c r="I38" s="64" t="s">
        <v>145</v>
      </c>
      <c r="J38" s="62" t="s">
        <v>2861</v>
      </c>
      <c r="K38" s="3" t="str">
        <f t="shared" si="0"/>
        <v>TCR37_B2212_ActiveIngredientCode_t1_remove_Optional_p</v>
      </c>
    </row>
    <row r="39" spans="1:11" ht="22.5" x14ac:dyDescent="0.25">
      <c r="A39" s="62" t="s">
        <v>3193</v>
      </c>
      <c r="B39" t="s">
        <v>2932</v>
      </c>
      <c r="C39" s="66" t="s">
        <v>1563</v>
      </c>
      <c r="D39" s="66" t="s">
        <v>1564</v>
      </c>
      <c r="E39" s="63" t="s">
        <v>2829</v>
      </c>
      <c r="F39" s="3" t="s">
        <v>237</v>
      </c>
      <c r="G39" s="62" t="s">
        <v>878</v>
      </c>
      <c r="H39" s="62" t="s">
        <v>2</v>
      </c>
      <c r="I39" s="64" t="s">
        <v>145</v>
      </c>
      <c r="J39" s="62" t="s">
        <v>2865</v>
      </c>
      <c r="K39" s="3" t="str">
        <f t="shared" si="0"/>
        <v>TCR38_B22121_UnitsforNumericValueforStrDen_t1_remove_Optional_p</v>
      </c>
    </row>
    <row r="40" spans="1:11" x14ac:dyDescent="0.25">
      <c r="A40" s="62" t="s">
        <v>3193</v>
      </c>
      <c r="B40" t="s">
        <v>2933</v>
      </c>
      <c r="C40" s="62" t="s">
        <v>1575</v>
      </c>
      <c r="D40" s="62" t="s">
        <v>1576</v>
      </c>
      <c r="E40" s="63" t="s">
        <v>2829</v>
      </c>
      <c r="F40" s="3" t="s">
        <v>237</v>
      </c>
      <c r="G40" s="62" t="s">
        <v>878</v>
      </c>
      <c r="H40" s="62" t="s">
        <v>2</v>
      </c>
      <c r="I40" s="64" t="s">
        <v>145</v>
      </c>
      <c r="J40" s="62" t="s">
        <v>2866</v>
      </c>
      <c r="K40" s="3" t="str">
        <f t="shared" si="0"/>
        <v>TCR39_B222_DosageForm_t1_remove_Optional_p</v>
      </c>
    </row>
    <row r="41" spans="1:11" x14ac:dyDescent="0.25">
      <c r="A41" s="62" t="s">
        <v>3193</v>
      </c>
      <c r="B41" t="s">
        <v>2934</v>
      </c>
      <c r="C41" s="62" t="s">
        <v>1587</v>
      </c>
      <c r="D41" s="62" t="s">
        <v>2867</v>
      </c>
      <c r="E41" s="63" t="s">
        <v>2829</v>
      </c>
      <c r="F41" s="3" t="s">
        <v>237</v>
      </c>
      <c r="G41" s="62" t="s">
        <v>878</v>
      </c>
      <c r="H41" s="62" t="s">
        <v>2</v>
      </c>
      <c r="I41" s="64" t="s">
        <v>145</v>
      </c>
      <c r="J41" s="62" t="s">
        <v>2868</v>
      </c>
      <c r="K41" s="3" t="str">
        <f t="shared" si="0"/>
        <v>TCR40_B23_LotNumber_t1_remove_Optional_p</v>
      </c>
    </row>
    <row r="42" spans="1:11" x14ac:dyDescent="0.25">
      <c r="A42" s="62" t="s">
        <v>3193</v>
      </c>
      <c r="B42" t="s">
        <v>2935</v>
      </c>
      <c r="C42" s="62" t="s">
        <v>1594</v>
      </c>
      <c r="D42" s="62" t="s">
        <v>1595</v>
      </c>
      <c r="E42" s="63" t="s">
        <v>2829</v>
      </c>
      <c r="F42" s="3" t="s">
        <v>237</v>
      </c>
      <c r="G42" s="62" t="s">
        <v>878</v>
      </c>
      <c r="H42" s="62" t="s">
        <v>2</v>
      </c>
      <c r="I42" s="64" t="s">
        <v>145</v>
      </c>
      <c r="J42" s="62" t="s">
        <v>2869</v>
      </c>
      <c r="K42" s="3" t="str">
        <f t="shared" si="0"/>
        <v>TCR41_B231_ExpirationDate_t1_remove_Optional_p</v>
      </c>
    </row>
    <row r="43" spans="1:11" ht="22.5" x14ac:dyDescent="0.25">
      <c r="A43" s="62" t="s">
        <v>3193</v>
      </c>
      <c r="B43" t="s">
        <v>2936</v>
      </c>
      <c r="C43" s="62" t="s">
        <v>1601</v>
      </c>
      <c r="D43" s="62" t="s">
        <v>1602</v>
      </c>
      <c r="E43" s="63" t="s">
        <v>2829</v>
      </c>
      <c r="F43" s="3" t="s">
        <v>237</v>
      </c>
      <c r="G43" s="62" t="s">
        <v>878</v>
      </c>
      <c r="H43" s="62" t="s">
        <v>2</v>
      </c>
      <c r="I43" s="64" t="s">
        <v>145</v>
      </c>
      <c r="J43" s="62" t="s">
        <v>2870</v>
      </c>
      <c r="K43" s="3" t="str">
        <f t="shared" si="0"/>
        <v>TCR42_B24_WhoAdministeredtheVMP_t1_remove_Optional_p</v>
      </c>
    </row>
    <row r="44" spans="1:11" ht="22.5" x14ac:dyDescent="0.25">
      <c r="A44" s="62" t="s">
        <v>3193</v>
      </c>
      <c r="B44" t="s">
        <v>2937</v>
      </c>
      <c r="C44" s="21" t="s">
        <v>564</v>
      </c>
      <c r="D44" s="21" t="s">
        <v>1613</v>
      </c>
      <c r="E44" s="63" t="s">
        <v>2829</v>
      </c>
      <c r="F44" s="3" t="s">
        <v>237</v>
      </c>
      <c r="G44" s="62" t="s">
        <v>878</v>
      </c>
      <c r="H44" s="62" t="s">
        <v>2</v>
      </c>
      <c r="I44" s="64" t="s">
        <v>145</v>
      </c>
      <c r="J44" s="62" t="s">
        <v>2871</v>
      </c>
      <c r="K44" s="3" t="str">
        <f t="shared" si="0"/>
        <v>TCR43_B25_UseAccordingtoLabel_t1_remove_Optional_p</v>
      </c>
    </row>
    <row r="45" spans="1:11" ht="22.5" x14ac:dyDescent="0.25">
      <c r="A45" s="62" t="s">
        <v>3193</v>
      </c>
      <c r="B45" t="s">
        <v>2938</v>
      </c>
      <c r="C45" s="21" t="s">
        <v>1619</v>
      </c>
      <c r="D45" s="21" t="s">
        <v>1620</v>
      </c>
      <c r="E45" s="63" t="s">
        <v>2829</v>
      </c>
      <c r="F45" s="3" t="s">
        <v>237</v>
      </c>
      <c r="G45" s="62" t="s">
        <v>878</v>
      </c>
      <c r="H45" s="62" t="s">
        <v>2</v>
      </c>
      <c r="I45" s="64" t="s">
        <v>145</v>
      </c>
      <c r="J45" s="62" t="s">
        <v>2872</v>
      </c>
      <c r="K45" s="3" t="str">
        <f t="shared" si="0"/>
        <v>TCR44_B251_ExplanationforOffLabelUse_t1_remove_Optional_p</v>
      </c>
    </row>
    <row r="46" spans="1:11" x14ac:dyDescent="0.25">
      <c r="A46" s="62" t="s">
        <v>3193</v>
      </c>
      <c r="B46" t="s">
        <v>2939</v>
      </c>
      <c r="C46" s="62" t="s">
        <v>1626</v>
      </c>
      <c r="D46" s="62" t="s">
        <v>1627</v>
      </c>
      <c r="E46" s="63" t="s">
        <v>2829</v>
      </c>
      <c r="F46" s="3" t="s">
        <v>237</v>
      </c>
      <c r="G46" s="62" t="s">
        <v>28</v>
      </c>
      <c r="H46" s="24" t="s">
        <v>3</v>
      </c>
      <c r="I46" s="64" t="s">
        <v>144</v>
      </c>
      <c r="J46" s="62" t="s">
        <v>2873</v>
      </c>
      <c r="K46" s="3" t="str">
        <f t="shared" si="0"/>
        <v>TCR45_B31_NarrativeofAE_t1_remove_mandatory_n</v>
      </c>
    </row>
    <row r="47" spans="1:11" ht="22.5" x14ac:dyDescent="0.25">
      <c r="A47" s="62" t="s">
        <v>3193</v>
      </c>
      <c r="B47" t="s">
        <v>2940</v>
      </c>
      <c r="C47" s="21" t="s">
        <v>1633</v>
      </c>
      <c r="D47" s="21" t="s">
        <v>1634</v>
      </c>
      <c r="E47" s="63" t="s">
        <v>2829</v>
      </c>
      <c r="F47" s="3" t="s">
        <v>237</v>
      </c>
      <c r="G47" s="62" t="s">
        <v>878</v>
      </c>
      <c r="H47" s="62" t="s">
        <v>2</v>
      </c>
      <c r="I47" s="64" t="s">
        <v>145</v>
      </c>
      <c r="J47" s="62" t="s">
        <v>2874</v>
      </c>
      <c r="K47" s="3" t="str">
        <f t="shared" si="0"/>
        <v>TCR46_B310_PreviousAEtoVMP_t1_remove_Optional_p</v>
      </c>
    </row>
    <row r="48" spans="1:11" ht="22.5" x14ac:dyDescent="0.25">
      <c r="A48" s="62" t="s">
        <v>3193</v>
      </c>
      <c r="B48" t="s">
        <v>2941</v>
      </c>
      <c r="C48" s="62" t="s">
        <v>1640</v>
      </c>
      <c r="D48" s="62" t="s">
        <v>1641</v>
      </c>
      <c r="E48" s="63" t="s">
        <v>2829</v>
      </c>
      <c r="F48" s="3" t="s">
        <v>237</v>
      </c>
      <c r="G48" s="62" t="s">
        <v>28</v>
      </c>
      <c r="H48" s="24" t="s">
        <v>3</v>
      </c>
      <c r="I48" s="64" t="s">
        <v>144</v>
      </c>
      <c r="J48" s="62" t="s">
        <v>2875</v>
      </c>
      <c r="K48" s="3" t="str">
        <f t="shared" si="0"/>
        <v>TCR47_B32_AdverseClinicalManifestationsCod_t1_remove_mandatory_n</v>
      </c>
    </row>
    <row r="49" spans="1:11" x14ac:dyDescent="0.25">
      <c r="A49" s="62" t="s">
        <v>3193</v>
      </c>
      <c r="B49" t="s">
        <v>2942</v>
      </c>
      <c r="C49" s="21" t="s">
        <v>1653</v>
      </c>
      <c r="D49" s="21" t="s">
        <v>1654</v>
      </c>
      <c r="E49" s="63" t="s">
        <v>2829</v>
      </c>
      <c r="F49" s="3" t="s">
        <v>237</v>
      </c>
      <c r="G49" s="62" t="s">
        <v>878</v>
      </c>
      <c r="H49" s="62" t="s">
        <v>2</v>
      </c>
      <c r="I49" s="64" t="s">
        <v>145</v>
      </c>
      <c r="J49" s="62" t="s">
        <v>2876</v>
      </c>
      <c r="K49" s="3" t="str">
        <f t="shared" si="0"/>
        <v>TCR48_B321_NumberofAnimal_t1_remove_Optional_p</v>
      </c>
    </row>
    <row r="50" spans="1:11" ht="22.5" x14ac:dyDescent="0.25">
      <c r="A50" s="62" t="s">
        <v>3193</v>
      </c>
      <c r="B50" t="s">
        <v>2943</v>
      </c>
      <c r="C50" s="21" t="s">
        <v>1660</v>
      </c>
      <c r="D50" s="21" t="s">
        <v>1661</v>
      </c>
      <c r="E50" s="63" t="s">
        <v>2829</v>
      </c>
      <c r="F50" s="3" t="s">
        <v>237</v>
      </c>
      <c r="G50" s="62" t="s">
        <v>878</v>
      </c>
      <c r="H50" s="62" t="s">
        <v>2</v>
      </c>
      <c r="I50" s="64" t="s">
        <v>144</v>
      </c>
      <c r="J50" s="62" t="s">
        <v>2877</v>
      </c>
      <c r="K50" s="3" t="str">
        <f t="shared" si="0"/>
        <v>TCR49_B3211_AccuracyoftheNumberofAnimals_t1_remove_Optional_p</v>
      </c>
    </row>
    <row r="51" spans="1:11" ht="22.5" x14ac:dyDescent="0.25">
      <c r="A51" s="62" t="s">
        <v>3193</v>
      </c>
      <c r="B51" t="s">
        <v>2944</v>
      </c>
      <c r="C51" s="62" t="s">
        <v>1672</v>
      </c>
      <c r="D51" s="62" t="s">
        <v>2878</v>
      </c>
      <c r="E51" s="63" t="s">
        <v>2829</v>
      </c>
      <c r="F51" s="3" t="s">
        <v>237</v>
      </c>
      <c r="G51" s="62" t="s">
        <v>28</v>
      </c>
      <c r="H51" s="24" t="s">
        <v>3</v>
      </c>
      <c r="I51" s="64" t="s">
        <v>144</v>
      </c>
      <c r="J51" s="62" t="s">
        <v>2879</v>
      </c>
      <c r="K51" s="3" t="str">
        <f t="shared" si="0"/>
        <v>TCR50_B33_DateofOnsetofAE_t1_remove_mandatory_n</v>
      </c>
    </row>
    <row r="52" spans="1:11" ht="22.5" x14ac:dyDescent="0.25">
      <c r="A52" s="62" t="s">
        <v>3193</v>
      </c>
      <c r="B52" t="s">
        <v>2945</v>
      </c>
      <c r="C52" s="62" t="s">
        <v>1679</v>
      </c>
      <c r="D52" s="62" t="s">
        <v>1680</v>
      </c>
      <c r="E52" s="63" t="s">
        <v>2829</v>
      </c>
      <c r="F52" s="3" t="s">
        <v>237</v>
      </c>
      <c r="G52" s="62" t="s">
        <v>878</v>
      </c>
      <c r="H52" s="62" t="s">
        <v>2</v>
      </c>
      <c r="I52" s="64" t="s">
        <v>145</v>
      </c>
      <c r="J52" s="62" t="s">
        <v>2880</v>
      </c>
      <c r="K52" s="3" t="str">
        <f t="shared" si="0"/>
        <v>TCR51_B34_LengthofTimebetweenExposuretoVMPofAE_t1_remove_Optional_p</v>
      </c>
    </row>
    <row r="53" spans="1:11" x14ac:dyDescent="0.25">
      <c r="A53" s="62" t="s">
        <v>3193</v>
      </c>
      <c r="B53" t="s">
        <v>2946</v>
      </c>
      <c r="C53" s="21" t="s">
        <v>1691</v>
      </c>
      <c r="D53" s="21" t="s">
        <v>2881</v>
      </c>
      <c r="E53" s="63" t="s">
        <v>2829</v>
      </c>
      <c r="F53" s="3" t="s">
        <v>237</v>
      </c>
      <c r="G53" s="62" t="s">
        <v>878</v>
      </c>
      <c r="H53" s="62" t="s">
        <v>2</v>
      </c>
      <c r="I53" s="64" t="s">
        <v>145</v>
      </c>
      <c r="J53" s="62" t="s">
        <v>2879</v>
      </c>
      <c r="K53" s="3" t="str">
        <f t="shared" si="0"/>
        <v>TCR52_B351_DurationTime_t1_remove_Optional_p</v>
      </c>
    </row>
    <row r="54" spans="1:11" ht="22.5" x14ac:dyDescent="0.25">
      <c r="A54" s="62" t="s">
        <v>3193</v>
      </c>
      <c r="B54" t="s">
        <v>2947</v>
      </c>
      <c r="C54" s="62" t="s">
        <v>1697</v>
      </c>
      <c r="D54" s="62" t="s">
        <v>1698</v>
      </c>
      <c r="E54" s="63" t="s">
        <v>2829</v>
      </c>
      <c r="F54" s="3" t="s">
        <v>237</v>
      </c>
      <c r="G54" s="62" t="s">
        <v>878</v>
      </c>
      <c r="H54" s="62" t="s">
        <v>2</v>
      </c>
      <c r="I54" s="64" t="s">
        <v>145</v>
      </c>
      <c r="J54" s="62" t="s">
        <v>2882</v>
      </c>
      <c r="K54" s="3" t="str">
        <f t="shared" si="0"/>
        <v>TCR53_B3511_DurationTimeUnits_t1_remove_Optional_p</v>
      </c>
    </row>
    <row r="55" spans="1:11" x14ac:dyDescent="0.25">
      <c r="A55" s="62" t="s">
        <v>3193</v>
      </c>
      <c r="B55" t="s">
        <v>2948</v>
      </c>
      <c r="C55" s="62" t="s">
        <v>1709</v>
      </c>
      <c r="D55" s="62" t="s">
        <v>1710</v>
      </c>
      <c r="E55" s="63" t="s">
        <v>2829</v>
      </c>
      <c r="F55" s="3" t="s">
        <v>237</v>
      </c>
      <c r="G55" s="62" t="s">
        <v>28</v>
      </c>
      <c r="H55" s="24" t="s">
        <v>3</v>
      </c>
      <c r="I55" s="64" t="s">
        <v>144</v>
      </c>
      <c r="J55" s="62" t="s">
        <v>2883</v>
      </c>
      <c r="K55" s="3" t="str">
        <f>CONCATENATE(B55,"_",C55,"_",D55,"_",E55,"_",F55,"_",G55,"_",H55)</f>
        <v>TCR54_B36_SeriousAE_t1_remove_mandatory_n</v>
      </c>
    </row>
    <row r="56" spans="1:11" x14ac:dyDescent="0.25">
      <c r="A56" s="62" t="s">
        <v>3193</v>
      </c>
      <c r="B56" t="s">
        <v>2949</v>
      </c>
      <c r="C56" s="62" t="s">
        <v>1716</v>
      </c>
      <c r="D56" s="62" t="s">
        <v>1717</v>
      </c>
      <c r="E56" s="63" t="s">
        <v>2829</v>
      </c>
      <c r="F56" s="3" t="s">
        <v>237</v>
      </c>
      <c r="G56" s="62" t="s">
        <v>878</v>
      </c>
      <c r="H56" s="62" t="s">
        <v>2</v>
      </c>
      <c r="I56" s="64" t="s">
        <v>145</v>
      </c>
      <c r="J56" s="62" t="s">
        <v>2884</v>
      </c>
      <c r="K56" s="3" t="str">
        <f t="shared" si="0"/>
        <v>TCR55_B37_TreatmentofAE_t1_remove_Optional_p</v>
      </c>
    </row>
    <row r="57" spans="1:11" x14ac:dyDescent="0.25">
      <c r="A57" s="62" t="s">
        <v>3193</v>
      </c>
      <c r="B57" t="s">
        <v>2950</v>
      </c>
      <c r="C57" s="62" t="s">
        <v>1723</v>
      </c>
      <c r="D57" s="62" t="s">
        <v>1724</v>
      </c>
      <c r="E57" s="63" t="s">
        <v>2829</v>
      </c>
      <c r="F57" s="3" t="s">
        <v>237</v>
      </c>
      <c r="G57" s="62" t="s">
        <v>878</v>
      </c>
      <c r="H57" s="62" t="s">
        <v>2</v>
      </c>
      <c r="I57" s="64" t="s">
        <v>145</v>
      </c>
      <c r="J57" s="62" t="s">
        <v>2885</v>
      </c>
      <c r="K57" s="3" t="str">
        <f t="shared" si="0"/>
        <v>TCR56_B38_OutcometoDate_t1_remove_Optional_p</v>
      </c>
    </row>
    <row r="58" spans="1:11" ht="22.5" x14ac:dyDescent="0.25">
      <c r="A58" s="62" t="s">
        <v>3193</v>
      </c>
      <c r="B58" t="s">
        <v>2951</v>
      </c>
      <c r="C58" s="21" t="s">
        <v>1730</v>
      </c>
      <c r="D58" s="21" t="s">
        <v>1731</v>
      </c>
      <c r="E58" s="63" t="s">
        <v>2829</v>
      </c>
      <c r="F58" s="3" t="s">
        <v>237</v>
      </c>
      <c r="G58" s="62" t="s">
        <v>878</v>
      </c>
      <c r="H58" s="62" t="s">
        <v>2</v>
      </c>
      <c r="I58" s="64" t="s">
        <v>145</v>
      </c>
      <c r="J58" s="62" t="s">
        <v>2886</v>
      </c>
      <c r="K58" s="3" t="str">
        <f t="shared" si="0"/>
        <v>TCR57_B39_PreviousExposuretotheVMP_t1_remove_Optional_p</v>
      </c>
    </row>
    <row r="59" spans="1:11" ht="22.5" x14ac:dyDescent="0.25">
      <c r="A59" s="62" t="s">
        <v>3193</v>
      </c>
      <c r="B59" t="s">
        <v>2952</v>
      </c>
      <c r="C59" s="21" t="s">
        <v>1737</v>
      </c>
      <c r="D59" s="21" t="s">
        <v>2887</v>
      </c>
      <c r="E59" s="63" t="s">
        <v>2829</v>
      </c>
      <c r="F59" s="3" t="s">
        <v>237</v>
      </c>
      <c r="G59" s="62" t="s">
        <v>878</v>
      </c>
      <c r="H59" s="62" t="s">
        <v>2</v>
      </c>
      <c r="I59" s="64" t="s">
        <v>145</v>
      </c>
      <c r="J59" s="62" t="s">
        <v>2888</v>
      </c>
      <c r="K59" s="3" t="str">
        <f t="shared" si="0"/>
        <v>TCR58_B41_DidAEAbateAfterStoppingtheVMP_t1_remove_Optional_p</v>
      </c>
    </row>
    <row r="60" spans="1:11" x14ac:dyDescent="0.25">
      <c r="A60" s="62" t="s">
        <v>3193</v>
      </c>
      <c r="B60" t="s">
        <v>2953</v>
      </c>
      <c r="C60" s="21" t="s">
        <v>1744</v>
      </c>
      <c r="D60" s="21" t="s">
        <v>2889</v>
      </c>
      <c r="E60" s="63" t="s">
        <v>2829</v>
      </c>
      <c r="F60" s="3" t="s">
        <v>237</v>
      </c>
      <c r="G60" s="62" t="s">
        <v>878</v>
      </c>
      <c r="H60" s="62" t="s">
        <v>2</v>
      </c>
      <c r="I60" s="64" t="s">
        <v>145</v>
      </c>
      <c r="J60" s="62" t="s">
        <v>2890</v>
      </c>
      <c r="K60" s="3" t="str">
        <f t="shared" si="0"/>
        <v>TCR59_B42_DidAEReappea_t1_remove_Optional_p</v>
      </c>
    </row>
    <row r="61" spans="1:11" ht="22.5" x14ac:dyDescent="0.25">
      <c r="A61" s="62" t="s">
        <v>3193</v>
      </c>
      <c r="B61" t="s">
        <v>2954</v>
      </c>
      <c r="C61" s="62" t="s">
        <v>1751</v>
      </c>
      <c r="D61" s="62" t="s">
        <v>2891</v>
      </c>
      <c r="E61" s="63" t="s">
        <v>2829</v>
      </c>
      <c r="F61" s="3" t="s">
        <v>237</v>
      </c>
      <c r="G61" s="62" t="s">
        <v>878</v>
      </c>
      <c r="H61" s="62" t="s">
        <v>2</v>
      </c>
      <c r="I61" s="64" t="s">
        <v>145</v>
      </c>
      <c r="J61" s="62" t="s">
        <v>2892</v>
      </c>
      <c r="K61" s="3" t="str">
        <f t="shared" si="0"/>
        <v>TCR60_B51_AttendVetAssessofAE_t1_remove_Optional_p</v>
      </c>
    </row>
    <row r="62" spans="1:11" ht="22.5" x14ac:dyDescent="0.25">
      <c r="A62" s="62" t="s">
        <v>3193</v>
      </c>
      <c r="B62" t="s">
        <v>2955</v>
      </c>
      <c r="C62" s="21" t="s">
        <v>1763</v>
      </c>
      <c r="D62" s="21" t="s">
        <v>1764</v>
      </c>
      <c r="E62" s="63" t="s">
        <v>2829</v>
      </c>
      <c r="F62" s="3" t="s">
        <v>237</v>
      </c>
      <c r="G62" s="62" t="s">
        <v>878</v>
      </c>
      <c r="H62" s="62" t="s">
        <v>2</v>
      </c>
      <c r="I62" s="64" t="s">
        <v>145</v>
      </c>
      <c r="J62" s="62" t="s">
        <v>2893</v>
      </c>
      <c r="K62" s="3" t="str">
        <f t="shared" si="0"/>
        <v>TCR61_B71_AttachedDocumentFilename_t1_remove_Optional_p</v>
      </c>
    </row>
    <row r="63" spans="1:11" ht="22.5" x14ac:dyDescent="0.25">
      <c r="A63" s="62" t="s">
        <v>3193</v>
      </c>
      <c r="B63" t="s">
        <v>2956</v>
      </c>
      <c r="C63" s="66" t="s">
        <v>1770</v>
      </c>
      <c r="D63" s="66" t="s">
        <v>1771</v>
      </c>
      <c r="E63" s="63" t="s">
        <v>2829</v>
      </c>
      <c r="F63" s="3" t="s">
        <v>237</v>
      </c>
      <c r="G63" s="62" t="s">
        <v>878</v>
      </c>
      <c r="H63" s="62" t="s">
        <v>2</v>
      </c>
      <c r="I63" s="64" t="s">
        <v>145</v>
      </c>
      <c r="J63" s="62" t="s">
        <v>2894</v>
      </c>
      <c r="K63" s="3" t="str">
        <f t="shared" si="0"/>
        <v>TCR62_B711_AttachedDocumentType_t1_remove_Optional_p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S601"/>
  <sheetViews>
    <sheetView topLeftCell="A275" workbookViewId="0">
      <selection activeCell="E615" sqref="E615"/>
    </sheetView>
  </sheetViews>
  <sheetFormatPr defaultColWidth="9.140625" defaultRowHeight="11.25" x14ac:dyDescent="0.2"/>
  <cols>
    <col min="1" max="2" style="58" width="9.140625" collapsed="true"/>
    <col min="3" max="3" bestFit="true" customWidth="true" style="58" width="13.28515625" collapsed="true"/>
    <col min="4" max="4" bestFit="true" customWidth="true" style="58" width="19.42578125" collapsed="true"/>
    <col min="5" max="5" customWidth="true" style="58" width="2.5703125" collapsed="true"/>
    <col min="6" max="6" customWidth="true" style="58" width="3.85546875" collapsed="true"/>
    <col min="7" max="7" customWidth="true" style="58" width="3.7109375" collapsed="true"/>
    <col min="8" max="8" customWidth="true" style="58" width="2.5703125" collapsed="true"/>
    <col min="9" max="9" bestFit="true" customWidth="true" style="58" width="13.42578125" collapsed="true"/>
    <col min="10" max="10" customWidth="true" style="58" width="155.7109375" collapsed="true"/>
    <col min="11" max="11" customWidth="true" style="58" width="51.28515625" collapsed="true"/>
    <col min="12" max="12" bestFit="true" customWidth="true" style="58" width="10.85546875" collapsed="true"/>
    <col min="13" max="16384" style="58" width="9.140625" collapsed="true"/>
  </cols>
  <sheetData>
    <row r="1" spans="1:19" ht="12" x14ac:dyDescent="0.2">
      <c r="A1" s="27" t="s">
        <v>23</v>
      </c>
      <c r="B1" s="27" t="s">
        <v>705</v>
      </c>
      <c r="C1" s="27" t="s">
        <v>24</v>
      </c>
      <c r="D1" s="27" t="s">
        <v>2957</v>
      </c>
      <c r="E1" s="27" t="s">
        <v>2958</v>
      </c>
      <c r="F1" s="27" t="s">
        <v>666</v>
      </c>
      <c r="G1" s="27" t="s">
        <v>2959</v>
      </c>
      <c r="H1" s="27" t="s">
        <v>785</v>
      </c>
      <c r="I1" s="27" t="s">
        <v>667</v>
      </c>
      <c r="J1" s="27" t="s">
        <v>871</v>
      </c>
      <c r="K1" s="27" t="s">
        <v>26</v>
      </c>
      <c r="L1" s="27" t="s">
        <v>593</v>
      </c>
      <c r="M1" s="27" t="s">
        <v>991</v>
      </c>
      <c r="N1" s="27" t="s">
        <v>884</v>
      </c>
      <c r="O1" s="28"/>
      <c r="P1" s="28"/>
      <c r="Q1" s="28"/>
      <c r="R1" s="29"/>
      <c r="S1" s="30"/>
    </row>
    <row r="2" spans="1:19" hidden="1" x14ac:dyDescent="0.2">
      <c r="A2" s="3" t="s">
        <v>3193</v>
      </c>
      <c r="B2" s="16" t="s">
        <v>2228</v>
      </c>
      <c r="C2" s="60" t="s">
        <v>1201</v>
      </c>
      <c r="D2" s="60" t="s">
        <v>1202</v>
      </c>
      <c r="E2" s="58">
        <v>0</v>
      </c>
      <c r="F2" s="58" t="s">
        <v>2828</v>
      </c>
      <c r="G2" s="58" t="s">
        <v>239</v>
      </c>
      <c r="H2" s="58" t="s">
        <v>2</v>
      </c>
      <c r="I2" s="58" t="s">
        <v>495</v>
      </c>
      <c r="J2" s="58" t="s">
        <v>1203</v>
      </c>
      <c r="K2" s="3" t="str">
        <f t="shared" ref="K2:K8" si="0">CONCATENATE(B2,"_",C2,"_",D2,"_",E2,"_",F2,"_",G2,"_",H2)</f>
        <v>TCL250_B11_NoofAnimalsTreated_0_chk_len_p</v>
      </c>
      <c r="L2" s="3"/>
    </row>
    <row r="3" spans="1:19" hidden="1" x14ac:dyDescent="0.2">
      <c r="A3" s="3" t="s">
        <v>3193</v>
      </c>
      <c r="B3" s="16" t="s">
        <v>2229</v>
      </c>
      <c r="C3" s="60" t="s">
        <v>1201</v>
      </c>
      <c r="D3" s="60" t="s">
        <v>1202</v>
      </c>
      <c r="E3" s="58">
        <v>1</v>
      </c>
      <c r="F3" s="58" t="s">
        <v>2828</v>
      </c>
      <c r="G3" s="58" t="s">
        <v>239</v>
      </c>
      <c r="H3" s="58" t="s">
        <v>2</v>
      </c>
      <c r="I3" s="58" t="s">
        <v>495</v>
      </c>
      <c r="J3" s="58" t="s">
        <v>1204</v>
      </c>
      <c r="K3" s="3" t="str">
        <f t="shared" si="0"/>
        <v>TCL251_B11_NoofAnimalsTreated_1_chk_len_p</v>
      </c>
    </row>
    <row r="4" spans="1:19" hidden="1" x14ac:dyDescent="0.2">
      <c r="A4" s="3" t="s">
        <v>3193</v>
      </c>
      <c r="B4" s="16" t="s">
        <v>2230</v>
      </c>
      <c r="C4" s="60" t="s">
        <v>1201</v>
      </c>
      <c r="D4" s="60" t="s">
        <v>1202</v>
      </c>
      <c r="E4" s="58">
        <v>11</v>
      </c>
      <c r="F4" s="58" t="s">
        <v>2828</v>
      </c>
      <c r="G4" s="58" t="s">
        <v>239</v>
      </c>
      <c r="H4" s="58" t="s">
        <v>2</v>
      </c>
      <c r="I4" s="58" t="s">
        <v>495</v>
      </c>
      <c r="J4" s="58" t="s">
        <v>1205</v>
      </c>
      <c r="K4" s="3" t="str">
        <f t="shared" si="0"/>
        <v>TCL252_B11_NoofAnimalsTreated_11_chk_len_p</v>
      </c>
    </row>
    <row r="5" spans="1:19" hidden="1" x14ac:dyDescent="0.2">
      <c r="A5" s="3" t="s">
        <v>3193</v>
      </c>
      <c r="B5" s="16" t="s">
        <v>2231</v>
      </c>
      <c r="C5" s="60" t="s">
        <v>1201</v>
      </c>
      <c r="D5" s="60" t="s">
        <v>1202</v>
      </c>
      <c r="E5" s="58">
        <v>12</v>
      </c>
      <c r="F5" s="58" t="s">
        <v>2828</v>
      </c>
      <c r="G5" s="58" t="s">
        <v>239</v>
      </c>
      <c r="H5" s="58" t="s">
        <v>2</v>
      </c>
      <c r="I5" s="58" t="s">
        <v>495</v>
      </c>
      <c r="J5" s="58" t="s">
        <v>1206</v>
      </c>
      <c r="K5" s="3" t="str">
        <f t="shared" si="0"/>
        <v>TCL253_B11_NoofAnimalsTreated_12_chk_len_p</v>
      </c>
    </row>
    <row r="6" spans="1:19" hidden="1" x14ac:dyDescent="0.2">
      <c r="A6" s="3" t="s">
        <v>3193</v>
      </c>
      <c r="B6" s="16" t="s">
        <v>2232</v>
      </c>
      <c r="C6" s="60" t="s">
        <v>1201</v>
      </c>
      <c r="D6" s="60" t="s">
        <v>1202</v>
      </c>
      <c r="E6" s="58">
        <v>13</v>
      </c>
      <c r="F6" s="58" t="s">
        <v>2828</v>
      </c>
      <c r="G6" s="58" t="s">
        <v>239</v>
      </c>
      <c r="H6" s="58" t="s">
        <v>3</v>
      </c>
      <c r="I6" s="58" t="s">
        <v>495</v>
      </c>
      <c r="J6" s="58" t="s">
        <v>1207</v>
      </c>
      <c r="K6" s="3" t="str">
        <f t="shared" si="0"/>
        <v>TCL254_B11_NoofAnimalsTreated_13_chk_len_n</v>
      </c>
    </row>
    <row r="7" spans="1:19" hidden="1" x14ac:dyDescent="0.2">
      <c r="A7" s="3" t="s">
        <v>3193</v>
      </c>
      <c r="B7" s="16" t="s">
        <v>2233</v>
      </c>
      <c r="C7" s="60" t="s">
        <v>1208</v>
      </c>
      <c r="D7" s="60" t="s">
        <v>1209</v>
      </c>
      <c r="E7" s="60">
        <v>0</v>
      </c>
      <c r="F7" s="58" t="s">
        <v>2828</v>
      </c>
      <c r="G7" s="58" t="s">
        <v>239</v>
      </c>
      <c r="H7" s="60" t="s">
        <v>2</v>
      </c>
      <c r="I7" s="58" t="s">
        <v>495</v>
      </c>
      <c r="J7" s="58" t="s">
        <v>1210</v>
      </c>
      <c r="K7" s="3" t="str">
        <f t="shared" si="0"/>
        <v>TCL255_B12_NoofAnimalsAffected_0_chk_len_p</v>
      </c>
    </row>
    <row r="8" spans="1:19" hidden="1" x14ac:dyDescent="0.2">
      <c r="A8" s="3" t="s">
        <v>3193</v>
      </c>
      <c r="B8" s="16" t="s">
        <v>2234</v>
      </c>
      <c r="C8" s="60" t="s">
        <v>1208</v>
      </c>
      <c r="D8" s="60" t="s">
        <v>1209</v>
      </c>
      <c r="E8" s="60">
        <v>1</v>
      </c>
      <c r="F8" s="58" t="s">
        <v>2828</v>
      </c>
      <c r="G8" s="58" t="s">
        <v>239</v>
      </c>
      <c r="H8" s="60" t="s">
        <v>2</v>
      </c>
      <c r="I8" s="58" t="s">
        <v>495</v>
      </c>
      <c r="J8" s="58" t="s">
        <v>1211</v>
      </c>
      <c r="K8" s="3" t="str">
        <f t="shared" si="0"/>
        <v>TCL256_B12_NoofAnimalsAffected_1_chk_len_p</v>
      </c>
    </row>
    <row r="9" spans="1:19" hidden="1" x14ac:dyDescent="0.2">
      <c r="A9" s="3" t="s">
        <v>3193</v>
      </c>
      <c r="B9" s="16" t="s">
        <v>2235</v>
      </c>
      <c r="C9" s="60" t="s">
        <v>1208</v>
      </c>
      <c r="D9" s="60" t="s">
        <v>1209</v>
      </c>
      <c r="E9" s="60">
        <v>11</v>
      </c>
      <c r="F9" s="58" t="s">
        <v>2828</v>
      </c>
      <c r="G9" s="58" t="s">
        <v>239</v>
      </c>
      <c r="H9" s="60" t="s">
        <v>2</v>
      </c>
      <c r="I9" s="58" t="s">
        <v>495</v>
      </c>
      <c r="J9" s="58" t="s">
        <v>1212</v>
      </c>
      <c r="K9" s="3" t="str">
        <f t="shared" ref="K9:K72" si="1">CONCATENATE(B9,"_",C9,"_",D9,"_",E9,"_",F9,"_",G9,"_",H9)</f>
        <v>TCL257_B12_NoofAnimalsAffected_11_chk_len_p</v>
      </c>
    </row>
    <row r="10" spans="1:19" hidden="1" x14ac:dyDescent="0.2">
      <c r="A10" s="3" t="s">
        <v>3193</v>
      </c>
      <c r="B10" s="16" t="s">
        <v>2236</v>
      </c>
      <c r="C10" s="60" t="s">
        <v>1208</v>
      </c>
      <c r="D10" s="60" t="s">
        <v>1209</v>
      </c>
      <c r="E10" s="60">
        <v>12</v>
      </c>
      <c r="F10" s="58" t="s">
        <v>2828</v>
      </c>
      <c r="G10" s="58" t="s">
        <v>239</v>
      </c>
      <c r="H10" s="60" t="s">
        <v>2</v>
      </c>
      <c r="I10" s="58" t="s">
        <v>495</v>
      </c>
      <c r="J10" s="58" t="s">
        <v>1213</v>
      </c>
      <c r="K10" s="3" t="str">
        <f t="shared" si="1"/>
        <v>TCL258_B12_NoofAnimalsAffected_12_chk_len_p</v>
      </c>
    </row>
    <row r="11" spans="1:19" hidden="1" x14ac:dyDescent="0.2">
      <c r="A11" s="3" t="s">
        <v>3193</v>
      </c>
      <c r="B11" s="16" t="s">
        <v>2237</v>
      </c>
      <c r="C11" s="60" t="s">
        <v>1208</v>
      </c>
      <c r="D11" s="60" t="s">
        <v>1209</v>
      </c>
      <c r="E11" s="60">
        <v>13</v>
      </c>
      <c r="F11" s="58" t="s">
        <v>2828</v>
      </c>
      <c r="G11" s="58" t="s">
        <v>239</v>
      </c>
      <c r="H11" s="60" t="s">
        <v>3</v>
      </c>
      <c r="I11" s="58" t="s">
        <v>495</v>
      </c>
      <c r="J11" s="58" t="s">
        <v>1214</v>
      </c>
      <c r="K11" s="3" t="str">
        <f t="shared" si="1"/>
        <v>TCL259_B12_NoofAnimalsAffected_13_chk_len_n</v>
      </c>
    </row>
    <row r="12" spans="1:19" hidden="1" x14ac:dyDescent="0.2">
      <c r="A12" s="3" t="s">
        <v>3193</v>
      </c>
      <c r="B12" s="16" t="s">
        <v>2238</v>
      </c>
      <c r="C12" s="60" t="s">
        <v>1215</v>
      </c>
      <c r="D12" s="60" t="s">
        <v>1216</v>
      </c>
      <c r="E12" s="60">
        <v>0</v>
      </c>
      <c r="F12" s="58" t="s">
        <v>2828</v>
      </c>
      <c r="G12" s="58" t="s">
        <v>239</v>
      </c>
      <c r="H12" s="60" t="s">
        <v>2</v>
      </c>
      <c r="I12" s="58" t="s">
        <v>495</v>
      </c>
      <c r="J12" s="58" t="s">
        <v>1217</v>
      </c>
      <c r="K12" s="3" t="str">
        <f t="shared" si="1"/>
        <v>TCL260_B121_HealthStatuscode_0_chk_len_p</v>
      </c>
    </row>
    <row r="13" spans="1:19" hidden="1" x14ac:dyDescent="0.2">
      <c r="A13" s="3" t="s">
        <v>3193</v>
      </c>
      <c r="B13" s="16" t="s">
        <v>2239</v>
      </c>
      <c r="C13" s="60" t="s">
        <v>1215</v>
      </c>
      <c r="D13" s="60" t="s">
        <v>1216</v>
      </c>
      <c r="E13" s="58">
        <v>1</v>
      </c>
      <c r="F13" s="58" t="s">
        <v>2828</v>
      </c>
      <c r="G13" s="58" t="s">
        <v>239</v>
      </c>
      <c r="H13" s="61" t="s">
        <v>2</v>
      </c>
      <c r="I13" s="58" t="s">
        <v>495</v>
      </c>
      <c r="J13" s="58" t="s">
        <v>1218</v>
      </c>
      <c r="K13" s="3" t="str">
        <f t="shared" si="1"/>
        <v>TCL261_B121_HealthStatuscode_1_chk_len_p</v>
      </c>
    </row>
    <row r="14" spans="1:19" hidden="1" x14ac:dyDescent="0.2">
      <c r="A14" s="3" t="s">
        <v>3193</v>
      </c>
      <c r="B14" s="16" t="s">
        <v>2240</v>
      </c>
      <c r="C14" s="60" t="s">
        <v>1215</v>
      </c>
      <c r="D14" s="60" t="s">
        <v>1216</v>
      </c>
      <c r="E14" s="58">
        <v>14</v>
      </c>
      <c r="F14" s="58" t="s">
        <v>2828</v>
      </c>
      <c r="G14" s="58" t="s">
        <v>239</v>
      </c>
      <c r="H14" s="61" t="s">
        <v>2</v>
      </c>
      <c r="I14" s="58" t="s">
        <v>495</v>
      </c>
      <c r="J14" s="58" t="s">
        <v>1219</v>
      </c>
      <c r="K14" s="3" t="str">
        <f t="shared" si="1"/>
        <v>TCL262_B121_HealthStatuscode_14_chk_len_p</v>
      </c>
    </row>
    <row r="15" spans="1:19" hidden="1" x14ac:dyDescent="0.2">
      <c r="A15" s="3" t="s">
        <v>3193</v>
      </c>
      <c r="B15" s="16" t="s">
        <v>2241</v>
      </c>
      <c r="C15" s="60" t="s">
        <v>1215</v>
      </c>
      <c r="D15" s="60" t="s">
        <v>1216</v>
      </c>
      <c r="E15" s="58">
        <v>15</v>
      </c>
      <c r="F15" s="58" t="s">
        <v>2828</v>
      </c>
      <c r="G15" s="58" t="s">
        <v>239</v>
      </c>
      <c r="H15" s="61" t="s">
        <v>2</v>
      </c>
      <c r="I15" s="58" t="s">
        <v>495</v>
      </c>
      <c r="J15" s="58" t="s">
        <v>1220</v>
      </c>
      <c r="K15" s="3" t="str">
        <f t="shared" si="1"/>
        <v>TCL263_B121_HealthStatuscode_15_chk_len_p</v>
      </c>
    </row>
    <row r="16" spans="1:19" hidden="1" x14ac:dyDescent="0.2">
      <c r="A16" s="3" t="s">
        <v>3193</v>
      </c>
      <c r="B16" s="16" t="s">
        <v>2242</v>
      </c>
      <c r="C16" s="60" t="s">
        <v>1215</v>
      </c>
      <c r="D16" s="60" t="s">
        <v>1216</v>
      </c>
      <c r="E16" s="58">
        <v>16</v>
      </c>
      <c r="F16" s="58" t="s">
        <v>2828</v>
      </c>
      <c r="G16" s="58" t="s">
        <v>239</v>
      </c>
      <c r="H16" s="61" t="s">
        <v>3</v>
      </c>
      <c r="I16" s="58" t="s">
        <v>495</v>
      </c>
      <c r="J16" s="58" t="s">
        <v>1221</v>
      </c>
      <c r="K16" s="3" t="str">
        <f t="shared" si="1"/>
        <v>TCL264_B121_HealthStatuscode_16_chk_len_n</v>
      </c>
    </row>
    <row r="17" spans="1:11" hidden="1" x14ac:dyDescent="0.2">
      <c r="A17" s="3" t="s">
        <v>3193</v>
      </c>
      <c r="B17" s="16" t="s">
        <v>2243</v>
      </c>
      <c r="C17" s="60" t="s">
        <v>1215</v>
      </c>
      <c r="D17" s="60" t="s">
        <v>1222</v>
      </c>
      <c r="E17" s="58">
        <v>0</v>
      </c>
      <c r="F17" s="58" t="s">
        <v>2828</v>
      </c>
      <c r="G17" s="58" t="s">
        <v>239</v>
      </c>
      <c r="H17" s="61" t="s">
        <v>2</v>
      </c>
      <c r="I17" s="58" t="s">
        <v>495</v>
      </c>
      <c r="J17" s="58" t="s">
        <v>1223</v>
      </c>
      <c r="K17" s="3" t="str">
        <f t="shared" si="1"/>
        <v>TCL265_B121_HealthStatusterm_0_chk_len_p</v>
      </c>
    </row>
    <row r="18" spans="1:11" hidden="1" x14ac:dyDescent="0.2">
      <c r="A18" s="3" t="s">
        <v>3193</v>
      </c>
      <c r="B18" s="16" t="s">
        <v>2244</v>
      </c>
      <c r="C18" s="60" t="s">
        <v>1215</v>
      </c>
      <c r="D18" s="60" t="s">
        <v>1222</v>
      </c>
      <c r="E18" s="58">
        <v>1</v>
      </c>
      <c r="F18" s="58" t="s">
        <v>2828</v>
      </c>
      <c r="G18" s="58" t="s">
        <v>239</v>
      </c>
      <c r="H18" s="61" t="s">
        <v>2</v>
      </c>
      <c r="I18" s="58" t="s">
        <v>495</v>
      </c>
      <c r="J18" s="58" t="s">
        <v>1224</v>
      </c>
      <c r="K18" s="3" t="str">
        <f t="shared" si="1"/>
        <v>TCL266_B121_HealthStatusterm_1_chk_len_p</v>
      </c>
    </row>
    <row r="19" spans="1:11" hidden="1" x14ac:dyDescent="0.2">
      <c r="A19" s="3" t="s">
        <v>3193</v>
      </c>
      <c r="B19" s="16" t="s">
        <v>2245</v>
      </c>
      <c r="C19" s="60" t="s">
        <v>1215</v>
      </c>
      <c r="D19" s="60" t="s">
        <v>1222</v>
      </c>
      <c r="E19" s="58">
        <v>79</v>
      </c>
      <c r="F19" s="58" t="s">
        <v>2828</v>
      </c>
      <c r="G19" s="58" t="s">
        <v>239</v>
      </c>
      <c r="H19" s="61" t="s">
        <v>2</v>
      </c>
      <c r="I19" s="58" t="s">
        <v>495</v>
      </c>
      <c r="J19" s="58" t="s">
        <v>1225</v>
      </c>
      <c r="K19" s="3" t="str">
        <f t="shared" si="1"/>
        <v>TCL267_B121_HealthStatusterm_79_chk_len_p</v>
      </c>
    </row>
    <row r="20" spans="1:11" hidden="1" x14ac:dyDescent="0.2">
      <c r="A20" s="3" t="s">
        <v>3193</v>
      </c>
      <c r="B20" s="16" t="s">
        <v>2246</v>
      </c>
      <c r="C20" s="58" t="s">
        <v>1215</v>
      </c>
      <c r="D20" s="58" t="s">
        <v>1222</v>
      </c>
      <c r="E20" s="58">
        <v>80</v>
      </c>
      <c r="F20" s="58" t="s">
        <v>2828</v>
      </c>
      <c r="G20" s="58" t="s">
        <v>239</v>
      </c>
      <c r="H20" s="58" t="s">
        <v>2</v>
      </c>
      <c r="I20" s="58" t="s">
        <v>495</v>
      </c>
      <c r="J20" s="58" t="s">
        <v>1226</v>
      </c>
      <c r="K20" s="3" t="str">
        <f t="shared" si="1"/>
        <v>TCL268_B121_HealthStatusterm_80_chk_len_p</v>
      </c>
    </row>
    <row r="21" spans="1:11" hidden="1" x14ac:dyDescent="0.2">
      <c r="A21" s="3" t="s">
        <v>3193</v>
      </c>
      <c r="B21" s="16" t="s">
        <v>2247</v>
      </c>
      <c r="C21" s="58" t="s">
        <v>1215</v>
      </c>
      <c r="D21" s="58" t="s">
        <v>1222</v>
      </c>
      <c r="E21" s="58">
        <v>81</v>
      </c>
      <c r="F21" s="58" t="s">
        <v>2828</v>
      </c>
      <c r="G21" s="58" t="s">
        <v>239</v>
      </c>
      <c r="H21" s="58" t="s">
        <v>3</v>
      </c>
      <c r="I21" s="58" t="s">
        <v>495</v>
      </c>
      <c r="J21" s="58" t="s">
        <v>1227</v>
      </c>
      <c r="K21" s="3" t="str">
        <f t="shared" si="1"/>
        <v>TCL269_B121_HealthStatusterm_81_chk_len_n</v>
      </c>
    </row>
    <row r="22" spans="1:11" hidden="1" x14ac:dyDescent="0.2">
      <c r="A22" s="3" t="s">
        <v>3193</v>
      </c>
      <c r="B22" s="16" t="s">
        <v>2248</v>
      </c>
      <c r="C22" s="58" t="s">
        <v>277</v>
      </c>
      <c r="D22" s="58" t="s">
        <v>790</v>
      </c>
      <c r="E22" s="58">
        <v>0</v>
      </c>
      <c r="F22" s="58" t="s">
        <v>2828</v>
      </c>
      <c r="G22" s="58" t="s">
        <v>239</v>
      </c>
      <c r="H22" s="58" t="s">
        <v>2</v>
      </c>
      <c r="I22" s="58" t="s">
        <v>495</v>
      </c>
      <c r="J22" s="58" t="s">
        <v>425</v>
      </c>
      <c r="K22" s="3" t="str">
        <f t="shared" si="1"/>
        <v>TCL270_B13_speciescode_0_chk_len_p</v>
      </c>
    </row>
    <row r="23" spans="1:11" hidden="1" x14ac:dyDescent="0.2">
      <c r="A23" s="3" t="s">
        <v>3193</v>
      </c>
      <c r="B23" s="16" t="s">
        <v>2249</v>
      </c>
      <c r="C23" s="58" t="s">
        <v>277</v>
      </c>
      <c r="D23" s="58" t="s">
        <v>790</v>
      </c>
      <c r="E23" s="58">
        <v>1</v>
      </c>
      <c r="F23" s="58" t="s">
        <v>2828</v>
      </c>
      <c r="G23" s="58" t="s">
        <v>239</v>
      </c>
      <c r="H23" s="58" t="s">
        <v>2</v>
      </c>
      <c r="I23" s="58" t="s">
        <v>495</v>
      </c>
      <c r="J23" s="58" t="s">
        <v>1228</v>
      </c>
      <c r="K23" s="3" t="str">
        <f t="shared" si="1"/>
        <v>TCL271_B13_speciescode_1_chk_len_p</v>
      </c>
    </row>
    <row r="24" spans="1:11" hidden="1" x14ac:dyDescent="0.2">
      <c r="A24" s="3" t="s">
        <v>3193</v>
      </c>
      <c r="B24" s="16" t="s">
        <v>2250</v>
      </c>
      <c r="C24" s="58" t="s">
        <v>277</v>
      </c>
      <c r="D24" s="58" t="s">
        <v>790</v>
      </c>
      <c r="E24" s="58">
        <v>14</v>
      </c>
      <c r="F24" s="58" t="s">
        <v>2828</v>
      </c>
      <c r="G24" s="58" t="s">
        <v>239</v>
      </c>
      <c r="H24" s="58" t="s">
        <v>2</v>
      </c>
      <c r="I24" s="58" t="s">
        <v>495</v>
      </c>
      <c r="J24" s="58" t="s">
        <v>1229</v>
      </c>
      <c r="K24" s="3" t="str">
        <f t="shared" si="1"/>
        <v>TCL272_B13_speciescode_14_chk_len_p</v>
      </c>
    </row>
    <row r="25" spans="1:11" hidden="1" x14ac:dyDescent="0.2">
      <c r="A25" s="3" t="s">
        <v>3193</v>
      </c>
      <c r="B25" s="16" t="s">
        <v>2251</v>
      </c>
      <c r="C25" s="58" t="s">
        <v>277</v>
      </c>
      <c r="D25" s="58" t="s">
        <v>790</v>
      </c>
      <c r="E25" s="58">
        <v>15</v>
      </c>
      <c r="F25" s="58" t="s">
        <v>2828</v>
      </c>
      <c r="G25" s="58" t="s">
        <v>239</v>
      </c>
      <c r="H25" s="58" t="s">
        <v>2</v>
      </c>
      <c r="I25" s="58" t="s">
        <v>495</v>
      </c>
      <c r="J25" s="58" t="s">
        <v>1230</v>
      </c>
      <c r="K25" s="3" t="str">
        <f t="shared" si="1"/>
        <v>TCL273_B13_speciescode_15_chk_len_p</v>
      </c>
    </row>
    <row r="26" spans="1:11" hidden="1" x14ac:dyDescent="0.2">
      <c r="A26" s="3" t="s">
        <v>3193</v>
      </c>
      <c r="B26" s="16" t="s">
        <v>2252</v>
      </c>
      <c r="C26" s="58" t="s">
        <v>277</v>
      </c>
      <c r="D26" s="58" t="s">
        <v>790</v>
      </c>
      <c r="E26" s="58">
        <v>16</v>
      </c>
      <c r="F26" s="58" t="s">
        <v>2828</v>
      </c>
      <c r="G26" s="58" t="s">
        <v>239</v>
      </c>
      <c r="H26" s="58" t="s">
        <v>3</v>
      </c>
      <c r="I26" s="58" t="s">
        <v>495</v>
      </c>
      <c r="J26" s="58" t="s">
        <v>1231</v>
      </c>
      <c r="K26" s="3" t="str">
        <f t="shared" si="1"/>
        <v>TCL274_B13_speciescode_16_chk_len_n</v>
      </c>
    </row>
    <row r="27" spans="1:11" hidden="1" x14ac:dyDescent="0.2">
      <c r="A27" s="3" t="s">
        <v>3193</v>
      </c>
      <c r="B27" s="16" t="s">
        <v>2253</v>
      </c>
      <c r="C27" s="58" t="s">
        <v>277</v>
      </c>
      <c r="D27" s="58" t="s">
        <v>278</v>
      </c>
      <c r="E27" s="58">
        <v>0</v>
      </c>
      <c r="F27" s="58" t="s">
        <v>2828</v>
      </c>
      <c r="G27" s="58" t="s">
        <v>239</v>
      </c>
      <c r="H27" s="58" t="s">
        <v>2</v>
      </c>
      <c r="I27" s="58" t="s">
        <v>495</v>
      </c>
      <c r="J27" s="58" t="s">
        <v>1232</v>
      </c>
      <c r="K27" s="3" t="str">
        <f t="shared" si="1"/>
        <v>TCL275_B13_speciescodeterm_0_chk_len_p</v>
      </c>
    </row>
    <row r="28" spans="1:11" hidden="1" x14ac:dyDescent="0.2">
      <c r="A28" s="3" t="s">
        <v>3193</v>
      </c>
      <c r="B28" s="16" t="s">
        <v>2254</v>
      </c>
      <c r="C28" s="58" t="s">
        <v>277</v>
      </c>
      <c r="D28" s="58" t="s">
        <v>278</v>
      </c>
      <c r="E28" s="58">
        <v>1</v>
      </c>
      <c r="F28" s="58" t="s">
        <v>2828</v>
      </c>
      <c r="G28" s="58" t="s">
        <v>239</v>
      </c>
      <c r="H28" s="58" t="s">
        <v>2</v>
      </c>
      <c r="I28" s="58" t="s">
        <v>495</v>
      </c>
      <c r="J28" s="58" t="s">
        <v>1233</v>
      </c>
      <c r="K28" s="3" t="str">
        <f t="shared" si="1"/>
        <v>TCL276_B13_speciescodeterm_1_chk_len_p</v>
      </c>
    </row>
    <row r="29" spans="1:11" hidden="1" x14ac:dyDescent="0.2">
      <c r="A29" s="3" t="s">
        <v>3193</v>
      </c>
      <c r="B29" s="16" t="s">
        <v>2255</v>
      </c>
      <c r="C29" s="58" t="s">
        <v>277</v>
      </c>
      <c r="D29" s="58" t="s">
        <v>278</v>
      </c>
      <c r="E29" s="58">
        <v>159</v>
      </c>
      <c r="F29" s="58" t="s">
        <v>2828</v>
      </c>
      <c r="G29" s="58" t="s">
        <v>239</v>
      </c>
      <c r="H29" s="58" t="s">
        <v>2</v>
      </c>
      <c r="I29" s="58" t="s">
        <v>495</v>
      </c>
      <c r="J29" s="58" t="s">
        <v>1234</v>
      </c>
      <c r="K29" s="3" t="str">
        <f t="shared" si="1"/>
        <v>TCL277_B13_speciescodeterm_159_chk_len_p</v>
      </c>
    </row>
    <row r="30" spans="1:11" hidden="1" x14ac:dyDescent="0.2">
      <c r="A30" s="3" t="s">
        <v>3193</v>
      </c>
      <c r="B30" s="16" t="s">
        <v>2256</v>
      </c>
      <c r="C30" s="58" t="s">
        <v>277</v>
      </c>
      <c r="D30" s="58" t="s">
        <v>278</v>
      </c>
      <c r="E30" s="58">
        <v>160</v>
      </c>
      <c r="F30" s="58" t="s">
        <v>2828</v>
      </c>
      <c r="G30" s="58" t="s">
        <v>239</v>
      </c>
      <c r="H30" s="58" t="s">
        <v>2</v>
      </c>
      <c r="I30" s="58" t="s">
        <v>495</v>
      </c>
      <c r="J30" s="58" t="s">
        <v>1235</v>
      </c>
      <c r="K30" s="3" t="str">
        <f t="shared" si="1"/>
        <v>TCL278_B13_speciescodeterm_160_chk_len_p</v>
      </c>
    </row>
    <row r="31" spans="1:11" hidden="1" x14ac:dyDescent="0.2">
      <c r="A31" s="3" t="s">
        <v>3193</v>
      </c>
      <c r="B31" s="16" t="s">
        <v>2257</v>
      </c>
      <c r="C31" s="58" t="s">
        <v>277</v>
      </c>
      <c r="D31" s="58" t="s">
        <v>278</v>
      </c>
      <c r="E31" s="58">
        <v>161</v>
      </c>
      <c r="F31" s="58" t="s">
        <v>2828</v>
      </c>
      <c r="G31" s="58" t="s">
        <v>239</v>
      </c>
      <c r="H31" s="58" t="s">
        <v>3</v>
      </c>
      <c r="I31" s="58" t="s">
        <v>495</v>
      </c>
      <c r="J31" s="58" t="s">
        <v>1236</v>
      </c>
      <c r="K31" s="3" t="str">
        <f t="shared" si="1"/>
        <v>TCL279_B13_speciescodeterm_161_chk_len_n</v>
      </c>
    </row>
    <row r="32" spans="1:11" hidden="1" x14ac:dyDescent="0.2">
      <c r="A32" s="3" t="s">
        <v>3193</v>
      </c>
      <c r="B32" s="16" t="s">
        <v>2258</v>
      </c>
      <c r="C32" s="58" t="s">
        <v>1237</v>
      </c>
      <c r="D32" s="58" t="s">
        <v>1238</v>
      </c>
      <c r="E32" s="58">
        <v>0</v>
      </c>
      <c r="F32" s="58" t="s">
        <v>2828</v>
      </c>
      <c r="G32" s="58" t="s">
        <v>239</v>
      </c>
      <c r="H32" s="58" t="s">
        <v>2</v>
      </c>
      <c r="I32" s="58" t="s">
        <v>495</v>
      </c>
      <c r="J32" s="58" t="s">
        <v>1239</v>
      </c>
      <c r="K32" s="3" t="str">
        <f t="shared" si="1"/>
        <v>TCL280_B1411_Breed&amp;Code_0_chk_len_p</v>
      </c>
    </row>
    <row r="33" spans="1:11" hidden="1" x14ac:dyDescent="0.2">
      <c r="A33" s="3" t="s">
        <v>3193</v>
      </c>
      <c r="B33" s="16" t="s">
        <v>2259</v>
      </c>
      <c r="C33" s="58" t="s">
        <v>1237</v>
      </c>
      <c r="D33" s="58" t="s">
        <v>1238</v>
      </c>
      <c r="E33" s="58">
        <v>1</v>
      </c>
      <c r="F33" s="58" t="s">
        <v>2828</v>
      </c>
      <c r="G33" s="58" t="s">
        <v>239</v>
      </c>
      <c r="H33" s="58" t="s">
        <v>2</v>
      </c>
      <c r="I33" s="58" t="s">
        <v>495</v>
      </c>
      <c r="J33" s="58" t="s">
        <v>1240</v>
      </c>
      <c r="K33" s="3" t="str">
        <f t="shared" si="1"/>
        <v>TCL281_B1411_Breed&amp;Code_1_chk_len_p</v>
      </c>
    </row>
    <row r="34" spans="1:11" hidden="1" x14ac:dyDescent="0.2">
      <c r="A34" s="3" t="s">
        <v>3193</v>
      </c>
      <c r="B34" s="16" t="s">
        <v>2260</v>
      </c>
      <c r="C34" s="58" t="s">
        <v>1237</v>
      </c>
      <c r="D34" s="58" t="s">
        <v>1238</v>
      </c>
      <c r="E34" s="58">
        <v>14</v>
      </c>
      <c r="F34" s="58" t="s">
        <v>2828</v>
      </c>
      <c r="G34" s="58" t="s">
        <v>239</v>
      </c>
      <c r="H34" s="58" t="s">
        <v>2</v>
      </c>
      <c r="I34" s="58" t="s">
        <v>495</v>
      </c>
      <c r="J34" s="58" t="s">
        <v>1241</v>
      </c>
      <c r="K34" s="3" t="str">
        <f t="shared" si="1"/>
        <v>TCL282_B1411_Breed&amp;Code_14_chk_len_p</v>
      </c>
    </row>
    <row r="35" spans="1:11" hidden="1" x14ac:dyDescent="0.2">
      <c r="A35" s="3" t="s">
        <v>3193</v>
      </c>
      <c r="B35" s="16" t="s">
        <v>2261</v>
      </c>
      <c r="C35" s="58" t="s">
        <v>1237</v>
      </c>
      <c r="D35" s="58" t="s">
        <v>1238</v>
      </c>
      <c r="E35" s="58">
        <v>15</v>
      </c>
      <c r="F35" s="58" t="s">
        <v>2828</v>
      </c>
      <c r="G35" s="58" t="s">
        <v>239</v>
      </c>
      <c r="H35" s="58" t="s">
        <v>2</v>
      </c>
      <c r="I35" s="58" t="s">
        <v>495</v>
      </c>
      <c r="J35" s="58" t="s">
        <v>1242</v>
      </c>
      <c r="K35" s="3" t="str">
        <f t="shared" si="1"/>
        <v>TCL283_B1411_Breed&amp;Code_15_chk_len_p</v>
      </c>
    </row>
    <row r="36" spans="1:11" hidden="1" x14ac:dyDescent="0.2">
      <c r="A36" s="3" t="s">
        <v>3193</v>
      </c>
      <c r="B36" s="16" t="s">
        <v>2262</v>
      </c>
      <c r="C36" s="58" t="s">
        <v>1237</v>
      </c>
      <c r="D36" s="58" t="s">
        <v>1238</v>
      </c>
      <c r="E36" s="58">
        <v>16</v>
      </c>
      <c r="F36" s="58" t="s">
        <v>2828</v>
      </c>
      <c r="G36" s="58" t="s">
        <v>239</v>
      </c>
      <c r="H36" s="58" t="s">
        <v>3</v>
      </c>
      <c r="I36" s="58" t="s">
        <v>495</v>
      </c>
      <c r="J36" s="58" t="s">
        <v>1243</v>
      </c>
      <c r="K36" s="3" t="str">
        <f t="shared" si="1"/>
        <v>TCL284_B1411_Breed&amp;Code_16_chk_len_n</v>
      </c>
    </row>
    <row r="37" spans="1:11" hidden="1" x14ac:dyDescent="0.2">
      <c r="A37" s="3" t="s">
        <v>3193</v>
      </c>
      <c r="B37" s="16" t="s">
        <v>2263</v>
      </c>
      <c r="C37" s="58" t="s">
        <v>1237</v>
      </c>
      <c r="D37" s="58" t="s">
        <v>1244</v>
      </c>
      <c r="E37" s="58">
        <v>0</v>
      </c>
      <c r="F37" s="58" t="s">
        <v>2828</v>
      </c>
      <c r="G37" s="58" t="s">
        <v>239</v>
      </c>
      <c r="H37" s="58" t="s">
        <v>2</v>
      </c>
      <c r="I37" s="58" t="s">
        <v>495</v>
      </c>
      <c r="J37" s="58" t="s">
        <v>1245</v>
      </c>
      <c r="K37" s="3" t="str">
        <f t="shared" si="1"/>
        <v>TCL285_B1411_Breed&amp;CodeDesc_0_chk_len_p</v>
      </c>
    </row>
    <row r="38" spans="1:11" hidden="1" x14ac:dyDescent="0.2">
      <c r="A38" s="3" t="s">
        <v>3193</v>
      </c>
      <c r="B38" s="16" t="s">
        <v>2264</v>
      </c>
      <c r="C38" s="58" t="s">
        <v>1237</v>
      </c>
      <c r="D38" s="58" t="s">
        <v>1244</v>
      </c>
      <c r="E38" s="58">
        <v>1</v>
      </c>
      <c r="F38" s="58" t="s">
        <v>2828</v>
      </c>
      <c r="G38" s="58" t="s">
        <v>239</v>
      </c>
      <c r="H38" s="58" t="s">
        <v>2</v>
      </c>
      <c r="I38" s="58" t="s">
        <v>495</v>
      </c>
      <c r="J38" s="58" t="s">
        <v>1246</v>
      </c>
      <c r="K38" s="3" t="str">
        <f t="shared" si="1"/>
        <v>TCL286_B1411_Breed&amp;CodeDesc_1_chk_len_p</v>
      </c>
    </row>
    <row r="39" spans="1:11" hidden="1" x14ac:dyDescent="0.2">
      <c r="A39" s="3" t="s">
        <v>3193</v>
      </c>
      <c r="B39" s="16" t="s">
        <v>2265</v>
      </c>
      <c r="C39" s="58" t="s">
        <v>1237</v>
      </c>
      <c r="D39" s="58" t="s">
        <v>1244</v>
      </c>
      <c r="E39" s="58">
        <v>249</v>
      </c>
      <c r="F39" s="58" t="s">
        <v>2828</v>
      </c>
      <c r="G39" s="58" t="s">
        <v>239</v>
      </c>
      <c r="H39" s="58" t="s">
        <v>2</v>
      </c>
      <c r="I39" s="58" t="s">
        <v>495</v>
      </c>
      <c r="J39" s="58" t="s">
        <v>1247</v>
      </c>
      <c r="K39" s="3" t="str">
        <f t="shared" si="1"/>
        <v>TCL287_B1411_Breed&amp;CodeDesc_249_chk_len_p</v>
      </c>
    </row>
    <row r="40" spans="1:11" hidden="1" x14ac:dyDescent="0.2">
      <c r="A40" s="3" t="s">
        <v>3193</v>
      </c>
      <c r="B40" s="16" t="s">
        <v>2266</v>
      </c>
      <c r="C40" s="58" t="s">
        <v>1237</v>
      </c>
      <c r="D40" s="58" t="s">
        <v>1244</v>
      </c>
      <c r="E40" s="58">
        <v>250</v>
      </c>
      <c r="F40" s="58" t="s">
        <v>2828</v>
      </c>
      <c r="G40" s="58" t="s">
        <v>239</v>
      </c>
      <c r="H40" s="58" t="s">
        <v>2</v>
      </c>
      <c r="I40" s="58" t="s">
        <v>495</v>
      </c>
      <c r="J40" s="58" t="s">
        <v>1248</v>
      </c>
      <c r="K40" s="3" t="str">
        <f t="shared" si="1"/>
        <v>TCL288_B1411_Breed&amp;CodeDesc_250_chk_len_p</v>
      </c>
    </row>
    <row r="41" spans="1:11" hidden="1" x14ac:dyDescent="0.2">
      <c r="A41" s="3" t="s">
        <v>3193</v>
      </c>
      <c r="B41" s="16" t="s">
        <v>2267</v>
      </c>
      <c r="C41" s="58" t="s">
        <v>1237</v>
      </c>
      <c r="D41" s="58" t="s">
        <v>1244</v>
      </c>
      <c r="E41" s="58">
        <v>251</v>
      </c>
      <c r="F41" s="58" t="s">
        <v>2828</v>
      </c>
      <c r="G41" s="58" t="s">
        <v>239</v>
      </c>
      <c r="H41" s="58" t="s">
        <v>3</v>
      </c>
      <c r="I41" s="58" t="s">
        <v>495</v>
      </c>
      <c r="J41" s="58" t="s">
        <v>1249</v>
      </c>
      <c r="K41" s="3" t="str">
        <f t="shared" si="1"/>
        <v>TCL289_B1411_Breed&amp;CodeDesc_251_chk_len_n</v>
      </c>
    </row>
    <row r="42" spans="1:11" hidden="1" x14ac:dyDescent="0.2">
      <c r="A42" s="3" t="s">
        <v>3193</v>
      </c>
      <c r="B42" s="16" t="s">
        <v>2268</v>
      </c>
      <c r="C42" s="58" t="s">
        <v>1237</v>
      </c>
      <c r="D42" s="58" t="s">
        <v>1250</v>
      </c>
      <c r="E42" s="58">
        <v>0</v>
      </c>
      <c r="F42" s="58" t="s">
        <v>2828</v>
      </c>
      <c r="G42" s="58" t="s">
        <v>239</v>
      </c>
      <c r="H42" s="58" t="s">
        <v>2</v>
      </c>
      <c r="I42" s="58" t="s">
        <v>495</v>
      </c>
      <c r="J42" s="58" t="s">
        <v>1251</v>
      </c>
      <c r="K42" s="3" t="str">
        <f t="shared" si="1"/>
        <v>TCL290_B1411_CrossBreedCode_0_chk_len_p</v>
      </c>
    </row>
    <row r="43" spans="1:11" hidden="1" x14ac:dyDescent="0.2">
      <c r="A43" s="3" t="s">
        <v>3193</v>
      </c>
      <c r="B43" s="16" t="s">
        <v>2269</v>
      </c>
      <c r="C43" s="58" t="s">
        <v>1237</v>
      </c>
      <c r="D43" s="58" t="s">
        <v>1250</v>
      </c>
      <c r="E43" s="58">
        <v>1</v>
      </c>
      <c r="F43" s="58" t="s">
        <v>2828</v>
      </c>
      <c r="G43" s="58" t="s">
        <v>239</v>
      </c>
      <c r="H43" s="58" t="s">
        <v>2</v>
      </c>
      <c r="I43" s="58" t="s">
        <v>495</v>
      </c>
      <c r="J43" s="58" t="s">
        <v>1252</v>
      </c>
      <c r="K43" s="3" t="str">
        <f t="shared" si="1"/>
        <v>TCL291_B1411_CrossBreedCode_1_chk_len_p</v>
      </c>
    </row>
    <row r="44" spans="1:11" hidden="1" x14ac:dyDescent="0.2">
      <c r="A44" s="3" t="s">
        <v>3193</v>
      </c>
      <c r="B44" s="16" t="s">
        <v>2270</v>
      </c>
      <c r="C44" s="58" t="s">
        <v>1237</v>
      </c>
      <c r="D44" s="58" t="s">
        <v>1250</v>
      </c>
      <c r="E44" s="58">
        <v>14</v>
      </c>
      <c r="F44" s="58" t="s">
        <v>2828</v>
      </c>
      <c r="G44" s="58" t="s">
        <v>239</v>
      </c>
      <c r="H44" s="58" t="s">
        <v>2</v>
      </c>
      <c r="I44" s="58" t="s">
        <v>495</v>
      </c>
      <c r="J44" s="58" t="s">
        <v>1253</v>
      </c>
      <c r="K44" s="3" t="str">
        <f t="shared" si="1"/>
        <v>TCL292_B1411_CrossBreedCode_14_chk_len_p</v>
      </c>
    </row>
    <row r="45" spans="1:11" hidden="1" x14ac:dyDescent="0.2">
      <c r="A45" s="3" t="s">
        <v>3193</v>
      </c>
      <c r="B45" s="16" t="s">
        <v>2271</v>
      </c>
      <c r="C45" s="58" t="s">
        <v>1237</v>
      </c>
      <c r="D45" s="58" t="s">
        <v>1250</v>
      </c>
      <c r="E45" s="58">
        <v>15</v>
      </c>
      <c r="F45" s="58" t="s">
        <v>2828</v>
      </c>
      <c r="G45" s="58" t="s">
        <v>239</v>
      </c>
      <c r="H45" s="58" t="s">
        <v>2</v>
      </c>
      <c r="I45" s="58" t="s">
        <v>495</v>
      </c>
      <c r="J45" s="58" t="s">
        <v>1254</v>
      </c>
      <c r="K45" s="3" t="str">
        <f t="shared" si="1"/>
        <v>TCL293_B1411_CrossBreedCode_15_chk_len_p</v>
      </c>
    </row>
    <row r="46" spans="1:11" hidden="1" x14ac:dyDescent="0.2">
      <c r="A46" s="3" t="s">
        <v>3193</v>
      </c>
      <c r="B46" s="16" t="s">
        <v>2272</v>
      </c>
      <c r="C46" s="58" t="s">
        <v>1237</v>
      </c>
      <c r="D46" s="58" t="s">
        <v>1250</v>
      </c>
      <c r="E46" s="58">
        <v>16</v>
      </c>
      <c r="F46" s="58" t="s">
        <v>2828</v>
      </c>
      <c r="G46" s="58" t="s">
        <v>239</v>
      </c>
      <c r="H46" s="58" t="s">
        <v>3</v>
      </c>
      <c r="I46" s="58" t="s">
        <v>495</v>
      </c>
      <c r="J46" s="58" t="s">
        <v>1255</v>
      </c>
      <c r="K46" s="3" t="str">
        <f t="shared" si="1"/>
        <v>TCL294_B1411_CrossBreedCode_16_chk_len_n</v>
      </c>
    </row>
    <row r="47" spans="1:11" hidden="1" x14ac:dyDescent="0.2">
      <c r="A47" s="3" t="s">
        <v>3193</v>
      </c>
      <c r="B47" s="16" t="s">
        <v>2273</v>
      </c>
      <c r="C47" s="58" t="s">
        <v>1237</v>
      </c>
      <c r="D47" s="58" t="s">
        <v>1256</v>
      </c>
      <c r="E47" s="58">
        <v>0</v>
      </c>
      <c r="F47" s="58" t="s">
        <v>2828</v>
      </c>
      <c r="G47" s="58" t="s">
        <v>239</v>
      </c>
      <c r="H47" s="58" t="s">
        <v>2</v>
      </c>
      <c r="I47" s="58" t="s">
        <v>495</v>
      </c>
      <c r="J47" s="58" t="s">
        <v>1257</v>
      </c>
      <c r="K47" s="3" t="str">
        <f t="shared" si="1"/>
        <v>TCL295_B1411_CrossBreedDesc_0_chk_len_p</v>
      </c>
    </row>
    <row r="48" spans="1:11" hidden="1" x14ac:dyDescent="0.2">
      <c r="A48" s="3" t="s">
        <v>3193</v>
      </c>
      <c r="B48" s="16" t="s">
        <v>2274</v>
      </c>
      <c r="C48" s="58" t="s">
        <v>1237</v>
      </c>
      <c r="D48" s="58" t="s">
        <v>1256</v>
      </c>
      <c r="E48" s="58">
        <v>1</v>
      </c>
      <c r="F48" s="58" t="s">
        <v>2828</v>
      </c>
      <c r="G48" s="58" t="s">
        <v>239</v>
      </c>
      <c r="H48" s="58" t="s">
        <v>2</v>
      </c>
      <c r="I48" s="58" t="s">
        <v>495</v>
      </c>
      <c r="J48" s="58" t="s">
        <v>1258</v>
      </c>
      <c r="K48" s="3" t="str">
        <f t="shared" si="1"/>
        <v>TCL296_B1411_CrossBreedDesc_1_chk_len_p</v>
      </c>
    </row>
    <row r="49" spans="1:11" hidden="1" x14ac:dyDescent="0.2">
      <c r="A49" s="3" t="s">
        <v>3193</v>
      </c>
      <c r="B49" s="16" t="s">
        <v>2275</v>
      </c>
      <c r="C49" s="58" t="s">
        <v>1237</v>
      </c>
      <c r="D49" s="58" t="s">
        <v>1256</v>
      </c>
      <c r="E49" s="58">
        <v>249</v>
      </c>
      <c r="F49" s="58" t="s">
        <v>2828</v>
      </c>
      <c r="G49" s="58" t="s">
        <v>239</v>
      </c>
      <c r="H49" s="58" t="s">
        <v>2</v>
      </c>
      <c r="I49" s="58" t="s">
        <v>495</v>
      </c>
      <c r="J49" s="58" t="s">
        <v>1259</v>
      </c>
      <c r="K49" s="3" t="str">
        <f t="shared" si="1"/>
        <v>TCL297_B1411_CrossBreedDesc_249_chk_len_p</v>
      </c>
    </row>
    <row r="50" spans="1:11" hidden="1" x14ac:dyDescent="0.2">
      <c r="A50" s="3" t="s">
        <v>3193</v>
      </c>
      <c r="B50" s="16" t="s">
        <v>2276</v>
      </c>
      <c r="C50" s="58" t="s">
        <v>1237</v>
      </c>
      <c r="D50" s="58" t="s">
        <v>1256</v>
      </c>
      <c r="E50" s="58">
        <v>250</v>
      </c>
      <c r="F50" s="58" t="s">
        <v>2828</v>
      </c>
      <c r="G50" s="58" t="s">
        <v>239</v>
      </c>
      <c r="H50" s="58" t="s">
        <v>2</v>
      </c>
      <c r="I50" s="58" t="s">
        <v>495</v>
      </c>
      <c r="J50" s="58" t="s">
        <v>1260</v>
      </c>
      <c r="K50" s="3" t="str">
        <f t="shared" si="1"/>
        <v>TCL298_B1411_CrossBreedDesc_250_chk_len_p</v>
      </c>
    </row>
    <row r="51" spans="1:11" hidden="1" x14ac:dyDescent="0.2">
      <c r="A51" s="3" t="s">
        <v>3193</v>
      </c>
      <c r="B51" s="16" t="s">
        <v>2277</v>
      </c>
      <c r="C51" s="58" t="s">
        <v>1237</v>
      </c>
      <c r="D51" s="58" t="s">
        <v>1256</v>
      </c>
      <c r="E51" s="58">
        <v>251</v>
      </c>
      <c r="F51" s="58" t="s">
        <v>2828</v>
      </c>
      <c r="G51" s="58" t="s">
        <v>239</v>
      </c>
      <c r="H51" s="58" t="s">
        <v>3</v>
      </c>
      <c r="I51" s="58" t="s">
        <v>495</v>
      </c>
      <c r="J51" s="58" t="s">
        <v>1261</v>
      </c>
      <c r="K51" s="3" t="str">
        <f t="shared" si="1"/>
        <v>TCL299_B1411_CrossBreedDesc_251_chk_len_n</v>
      </c>
    </row>
    <row r="52" spans="1:11" hidden="1" x14ac:dyDescent="0.2">
      <c r="A52" s="3" t="s">
        <v>3193</v>
      </c>
      <c r="B52" s="16" t="s">
        <v>2278</v>
      </c>
      <c r="C52" s="58" t="s">
        <v>1262</v>
      </c>
      <c r="D52" s="58" t="s">
        <v>1263</v>
      </c>
      <c r="E52" s="58">
        <v>0</v>
      </c>
      <c r="F52" s="58" t="s">
        <v>2828</v>
      </c>
      <c r="G52" s="58" t="s">
        <v>239</v>
      </c>
      <c r="H52" s="58" t="s">
        <v>2</v>
      </c>
      <c r="I52" s="58" t="s">
        <v>495</v>
      </c>
      <c r="J52" s="58" t="s">
        <v>1264</v>
      </c>
      <c r="K52" s="3" t="str">
        <f t="shared" si="1"/>
        <v>TCL300_B15_Gender&amp;Code_0_chk_len_p</v>
      </c>
    </row>
    <row r="53" spans="1:11" hidden="1" x14ac:dyDescent="0.2">
      <c r="A53" s="3" t="s">
        <v>3193</v>
      </c>
      <c r="B53" s="16" t="s">
        <v>2279</v>
      </c>
      <c r="C53" s="58" t="s">
        <v>1262</v>
      </c>
      <c r="D53" s="58" t="s">
        <v>1263</v>
      </c>
      <c r="E53" s="58">
        <v>1</v>
      </c>
      <c r="F53" s="58" t="s">
        <v>2828</v>
      </c>
      <c r="G53" s="58" t="s">
        <v>239</v>
      </c>
      <c r="H53" s="58" t="s">
        <v>2</v>
      </c>
      <c r="I53" s="58" t="s">
        <v>495</v>
      </c>
      <c r="J53" s="58" t="s">
        <v>1265</v>
      </c>
      <c r="K53" s="3" t="str">
        <f t="shared" si="1"/>
        <v>TCL301_B15_Gender&amp;Code_1_chk_len_p</v>
      </c>
    </row>
    <row r="54" spans="1:11" hidden="1" x14ac:dyDescent="0.2">
      <c r="A54" s="3" t="s">
        <v>3193</v>
      </c>
      <c r="B54" s="16" t="s">
        <v>2280</v>
      </c>
      <c r="C54" s="58" t="s">
        <v>1262</v>
      </c>
      <c r="D54" s="58" t="s">
        <v>1263</v>
      </c>
      <c r="E54" s="58">
        <v>14</v>
      </c>
      <c r="F54" s="58" t="s">
        <v>2828</v>
      </c>
      <c r="G54" s="58" t="s">
        <v>239</v>
      </c>
      <c r="H54" s="58" t="s">
        <v>2</v>
      </c>
      <c r="I54" s="58" t="s">
        <v>495</v>
      </c>
      <c r="J54" s="58" t="s">
        <v>1266</v>
      </c>
      <c r="K54" s="3" t="str">
        <f t="shared" si="1"/>
        <v>TCL302_B15_Gender&amp;Code_14_chk_len_p</v>
      </c>
    </row>
    <row r="55" spans="1:11" hidden="1" x14ac:dyDescent="0.2">
      <c r="A55" s="3" t="s">
        <v>3193</v>
      </c>
      <c r="B55" s="16" t="s">
        <v>2281</v>
      </c>
      <c r="C55" s="58" t="s">
        <v>1262</v>
      </c>
      <c r="D55" s="58" t="s">
        <v>1263</v>
      </c>
      <c r="E55" s="58">
        <v>15</v>
      </c>
      <c r="F55" s="58" t="s">
        <v>2828</v>
      </c>
      <c r="G55" s="58" t="s">
        <v>239</v>
      </c>
      <c r="H55" s="58" t="s">
        <v>2</v>
      </c>
      <c r="I55" s="58" t="s">
        <v>495</v>
      </c>
      <c r="J55" s="58" t="s">
        <v>1267</v>
      </c>
      <c r="K55" s="3" t="str">
        <f t="shared" si="1"/>
        <v>TCL303_B15_Gender&amp;Code_15_chk_len_p</v>
      </c>
    </row>
    <row r="56" spans="1:11" hidden="1" x14ac:dyDescent="0.2">
      <c r="A56" s="3" t="s">
        <v>3193</v>
      </c>
      <c r="B56" s="16" t="s">
        <v>2282</v>
      </c>
      <c r="C56" s="58" t="s">
        <v>1262</v>
      </c>
      <c r="D56" s="58" t="s">
        <v>1263</v>
      </c>
      <c r="E56" s="58">
        <v>16</v>
      </c>
      <c r="F56" s="58" t="s">
        <v>2828</v>
      </c>
      <c r="G56" s="58" t="s">
        <v>239</v>
      </c>
      <c r="H56" s="58" t="s">
        <v>3</v>
      </c>
      <c r="I56" s="58" t="s">
        <v>495</v>
      </c>
      <c r="J56" s="58" t="s">
        <v>1268</v>
      </c>
      <c r="K56" s="3" t="str">
        <f t="shared" si="1"/>
        <v>TCL304_B15_Gender&amp;Code_16_chk_len_n</v>
      </c>
    </row>
    <row r="57" spans="1:11" hidden="1" x14ac:dyDescent="0.2">
      <c r="A57" s="3" t="s">
        <v>3193</v>
      </c>
      <c r="B57" s="16" t="s">
        <v>2283</v>
      </c>
      <c r="C57" s="58" t="s">
        <v>1262</v>
      </c>
      <c r="D57" s="58" t="s">
        <v>1269</v>
      </c>
      <c r="E57" s="58">
        <v>0</v>
      </c>
      <c r="F57" s="58" t="s">
        <v>2828</v>
      </c>
      <c r="G57" s="58" t="s">
        <v>239</v>
      </c>
      <c r="H57" s="58" t="s">
        <v>2</v>
      </c>
      <c r="I57" s="58" t="s">
        <v>495</v>
      </c>
      <c r="J57" s="58" t="s">
        <v>1270</v>
      </c>
      <c r="K57" s="3" t="str">
        <f t="shared" si="1"/>
        <v>TCL305_B15_Gender&amp;CodeDesc_0_chk_len_p</v>
      </c>
    </row>
    <row r="58" spans="1:11" hidden="1" x14ac:dyDescent="0.2">
      <c r="A58" s="3" t="s">
        <v>3193</v>
      </c>
      <c r="B58" s="16" t="s">
        <v>2284</v>
      </c>
      <c r="C58" s="58" t="s">
        <v>1262</v>
      </c>
      <c r="D58" s="58" t="s">
        <v>1269</v>
      </c>
      <c r="E58" s="58">
        <v>1</v>
      </c>
      <c r="F58" s="58" t="s">
        <v>2828</v>
      </c>
      <c r="G58" s="58" t="s">
        <v>239</v>
      </c>
      <c r="H58" s="58" t="s">
        <v>2</v>
      </c>
      <c r="I58" s="58" t="s">
        <v>495</v>
      </c>
      <c r="J58" s="58" t="s">
        <v>1271</v>
      </c>
      <c r="K58" s="3" t="str">
        <f t="shared" si="1"/>
        <v>TCL306_B15_Gender&amp;CodeDesc_1_chk_len_p</v>
      </c>
    </row>
    <row r="59" spans="1:11" hidden="1" x14ac:dyDescent="0.2">
      <c r="A59" s="3" t="s">
        <v>3193</v>
      </c>
      <c r="B59" s="16" t="s">
        <v>2285</v>
      </c>
      <c r="C59" s="58" t="s">
        <v>1262</v>
      </c>
      <c r="D59" s="58" t="s">
        <v>1269</v>
      </c>
      <c r="E59" s="58">
        <v>79</v>
      </c>
      <c r="F59" s="58" t="s">
        <v>2828</v>
      </c>
      <c r="G59" s="58" t="s">
        <v>239</v>
      </c>
      <c r="H59" s="58" t="s">
        <v>2</v>
      </c>
      <c r="I59" s="58" t="s">
        <v>495</v>
      </c>
      <c r="J59" s="58" t="s">
        <v>1272</v>
      </c>
      <c r="K59" s="3" t="str">
        <f t="shared" si="1"/>
        <v>TCL307_B15_Gender&amp;CodeDesc_79_chk_len_p</v>
      </c>
    </row>
    <row r="60" spans="1:11" hidden="1" x14ac:dyDescent="0.2">
      <c r="A60" s="3" t="s">
        <v>3193</v>
      </c>
      <c r="B60" s="16" t="s">
        <v>2286</v>
      </c>
      <c r="C60" s="58" t="s">
        <v>1262</v>
      </c>
      <c r="D60" s="58" t="s">
        <v>1269</v>
      </c>
      <c r="E60" s="58">
        <v>80</v>
      </c>
      <c r="F60" s="58" t="s">
        <v>2828</v>
      </c>
      <c r="G60" s="58" t="s">
        <v>239</v>
      </c>
      <c r="H60" s="58" t="s">
        <v>2</v>
      </c>
      <c r="I60" s="58" t="s">
        <v>495</v>
      </c>
      <c r="J60" s="58" t="s">
        <v>1273</v>
      </c>
      <c r="K60" s="3" t="str">
        <f t="shared" si="1"/>
        <v>TCL308_B15_Gender&amp;CodeDesc_80_chk_len_p</v>
      </c>
    </row>
    <row r="61" spans="1:11" hidden="1" x14ac:dyDescent="0.2">
      <c r="A61" s="3" t="s">
        <v>3193</v>
      </c>
      <c r="B61" s="16" t="s">
        <v>2287</v>
      </c>
      <c r="C61" s="58" t="s">
        <v>1262</v>
      </c>
      <c r="D61" s="58" t="s">
        <v>1269</v>
      </c>
      <c r="E61" s="58">
        <v>81</v>
      </c>
      <c r="F61" s="58" t="s">
        <v>2828</v>
      </c>
      <c r="G61" s="58" t="s">
        <v>239</v>
      </c>
      <c r="H61" s="58" t="s">
        <v>3</v>
      </c>
      <c r="I61" s="58" t="s">
        <v>495</v>
      </c>
      <c r="J61" s="58" t="s">
        <v>1274</v>
      </c>
      <c r="K61" s="3" t="str">
        <f t="shared" si="1"/>
        <v>TCL309_B15_Gender&amp;CodeDesc_81_chk_len_n</v>
      </c>
    </row>
    <row r="62" spans="1:11" hidden="1" x14ac:dyDescent="0.2">
      <c r="A62" s="3" t="s">
        <v>3193</v>
      </c>
      <c r="B62" s="16" t="s">
        <v>2288</v>
      </c>
      <c r="C62" s="58" t="s">
        <v>1275</v>
      </c>
      <c r="D62" s="58" t="s">
        <v>1276</v>
      </c>
      <c r="E62" s="58">
        <v>0</v>
      </c>
      <c r="F62" s="58" t="s">
        <v>2828</v>
      </c>
      <c r="G62" s="58" t="s">
        <v>239</v>
      </c>
      <c r="H62" s="58" t="s">
        <v>2</v>
      </c>
      <c r="I62" s="58" t="s">
        <v>495</v>
      </c>
      <c r="J62" s="58" t="s">
        <v>1277</v>
      </c>
      <c r="K62" s="3" t="str">
        <f t="shared" si="1"/>
        <v>TCL310_B16_ReproductiveStatus&amp;Code_0_chk_len_p</v>
      </c>
    </row>
    <row r="63" spans="1:11" hidden="1" x14ac:dyDescent="0.2">
      <c r="A63" s="3" t="s">
        <v>3193</v>
      </c>
      <c r="B63" s="16" t="s">
        <v>2289</v>
      </c>
      <c r="C63" s="58" t="s">
        <v>1275</v>
      </c>
      <c r="D63" s="58" t="s">
        <v>1276</v>
      </c>
      <c r="E63" s="58">
        <v>1</v>
      </c>
      <c r="F63" s="58" t="s">
        <v>2828</v>
      </c>
      <c r="G63" s="58" t="s">
        <v>239</v>
      </c>
      <c r="H63" s="58" t="s">
        <v>2</v>
      </c>
      <c r="I63" s="58" t="s">
        <v>495</v>
      </c>
      <c r="J63" s="58" t="s">
        <v>1278</v>
      </c>
      <c r="K63" s="3" t="str">
        <f t="shared" si="1"/>
        <v>TCL311_B16_ReproductiveStatus&amp;Code_1_chk_len_p</v>
      </c>
    </row>
    <row r="64" spans="1:11" hidden="1" x14ac:dyDescent="0.2">
      <c r="A64" s="3" t="s">
        <v>3193</v>
      </c>
      <c r="B64" s="16" t="s">
        <v>2290</v>
      </c>
      <c r="C64" s="58" t="s">
        <v>1275</v>
      </c>
      <c r="D64" s="58" t="s">
        <v>1276</v>
      </c>
      <c r="E64" s="58">
        <v>14</v>
      </c>
      <c r="F64" s="58" t="s">
        <v>2828</v>
      </c>
      <c r="G64" s="58" t="s">
        <v>239</v>
      </c>
      <c r="H64" s="58" t="s">
        <v>2</v>
      </c>
      <c r="I64" s="58" t="s">
        <v>495</v>
      </c>
      <c r="J64" s="58" t="s">
        <v>1279</v>
      </c>
      <c r="K64" s="3" t="str">
        <f t="shared" si="1"/>
        <v>TCL312_B16_ReproductiveStatus&amp;Code_14_chk_len_p</v>
      </c>
    </row>
    <row r="65" spans="1:11" hidden="1" x14ac:dyDescent="0.2">
      <c r="A65" s="3" t="s">
        <v>3193</v>
      </c>
      <c r="B65" s="16" t="s">
        <v>2291</v>
      </c>
      <c r="C65" s="58" t="s">
        <v>1275</v>
      </c>
      <c r="D65" s="58" t="s">
        <v>1276</v>
      </c>
      <c r="E65" s="58">
        <v>15</v>
      </c>
      <c r="F65" s="58" t="s">
        <v>2828</v>
      </c>
      <c r="G65" s="58" t="s">
        <v>239</v>
      </c>
      <c r="H65" s="58" t="s">
        <v>2</v>
      </c>
      <c r="I65" s="58" t="s">
        <v>495</v>
      </c>
      <c r="J65" s="58" t="s">
        <v>1280</v>
      </c>
      <c r="K65" s="3" t="str">
        <f t="shared" si="1"/>
        <v>TCL313_B16_ReproductiveStatus&amp;Code_15_chk_len_p</v>
      </c>
    </row>
    <row r="66" spans="1:11" hidden="1" x14ac:dyDescent="0.2">
      <c r="A66" s="3" t="s">
        <v>3193</v>
      </c>
      <c r="B66" s="16" t="s">
        <v>2292</v>
      </c>
      <c r="C66" s="58" t="s">
        <v>1275</v>
      </c>
      <c r="D66" s="58" t="s">
        <v>1276</v>
      </c>
      <c r="E66" s="58">
        <v>16</v>
      </c>
      <c r="F66" s="58" t="s">
        <v>2828</v>
      </c>
      <c r="G66" s="58" t="s">
        <v>239</v>
      </c>
      <c r="H66" s="58" t="s">
        <v>3</v>
      </c>
      <c r="I66" s="58" t="s">
        <v>495</v>
      </c>
      <c r="J66" s="58" t="s">
        <v>1281</v>
      </c>
      <c r="K66" s="3" t="str">
        <f t="shared" si="1"/>
        <v>TCL314_B16_ReproductiveStatus&amp;Code_16_chk_len_n</v>
      </c>
    </row>
    <row r="67" spans="1:11" hidden="1" x14ac:dyDescent="0.2">
      <c r="A67" s="3" t="s">
        <v>3193</v>
      </c>
      <c r="B67" s="16" t="s">
        <v>2293</v>
      </c>
      <c r="C67" s="58" t="s">
        <v>1275</v>
      </c>
      <c r="D67" s="58" t="s">
        <v>1282</v>
      </c>
      <c r="E67" s="58">
        <v>0</v>
      </c>
      <c r="F67" s="58" t="s">
        <v>2828</v>
      </c>
      <c r="G67" s="58" t="s">
        <v>239</v>
      </c>
      <c r="H67" s="58" t="s">
        <v>2</v>
      </c>
      <c r="I67" s="58" t="s">
        <v>495</v>
      </c>
      <c r="J67" s="58" t="s">
        <v>1283</v>
      </c>
      <c r="K67" s="3" t="str">
        <f t="shared" si="1"/>
        <v>TCL315_B16_ReproductiveStatusDesc_0_chk_len_p</v>
      </c>
    </row>
    <row r="68" spans="1:11" hidden="1" x14ac:dyDescent="0.2">
      <c r="A68" s="3" t="s">
        <v>3193</v>
      </c>
      <c r="B68" s="16" t="s">
        <v>2294</v>
      </c>
      <c r="C68" s="58" t="s">
        <v>1275</v>
      </c>
      <c r="D68" s="58" t="s">
        <v>1282</v>
      </c>
      <c r="E68" s="58">
        <v>1</v>
      </c>
      <c r="F68" s="58" t="s">
        <v>2828</v>
      </c>
      <c r="G68" s="58" t="s">
        <v>239</v>
      </c>
      <c r="H68" s="58" t="s">
        <v>2</v>
      </c>
      <c r="I68" s="58" t="s">
        <v>495</v>
      </c>
      <c r="J68" s="58" t="s">
        <v>1284</v>
      </c>
      <c r="K68" s="3" t="str">
        <f t="shared" si="1"/>
        <v>TCL316_B16_ReproductiveStatusDesc_1_chk_len_p</v>
      </c>
    </row>
    <row r="69" spans="1:11" hidden="1" x14ac:dyDescent="0.2">
      <c r="A69" s="3" t="s">
        <v>3193</v>
      </c>
      <c r="B69" s="16" t="s">
        <v>2295</v>
      </c>
      <c r="C69" s="58" t="s">
        <v>1275</v>
      </c>
      <c r="D69" s="58" t="s">
        <v>1282</v>
      </c>
      <c r="E69" s="58">
        <v>79</v>
      </c>
      <c r="F69" s="58" t="s">
        <v>2828</v>
      </c>
      <c r="G69" s="58" t="s">
        <v>239</v>
      </c>
      <c r="H69" s="58" t="s">
        <v>2</v>
      </c>
      <c r="I69" s="58" t="s">
        <v>495</v>
      </c>
      <c r="J69" s="58" t="s">
        <v>1285</v>
      </c>
      <c r="K69" s="3" t="str">
        <f t="shared" si="1"/>
        <v>TCL317_B16_ReproductiveStatusDesc_79_chk_len_p</v>
      </c>
    </row>
    <row r="70" spans="1:11" hidden="1" x14ac:dyDescent="0.2">
      <c r="A70" s="3" t="s">
        <v>3193</v>
      </c>
      <c r="B70" s="16" t="s">
        <v>2296</v>
      </c>
      <c r="C70" s="58" t="s">
        <v>1275</v>
      </c>
      <c r="D70" s="58" t="s">
        <v>1282</v>
      </c>
      <c r="E70" s="58">
        <v>80</v>
      </c>
      <c r="F70" s="58" t="s">
        <v>2828</v>
      </c>
      <c r="G70" s="58" t="s">
        <v>239</v>
      </c>
      <c r="H70" s="58" t="s">
        <v>2</v>
      </c>
      <c r="I70" s="58" t="s">
        <v>495</v>
      </c>
      <c r="J70" s="58" t="s">
        <v>1286</v>
      </c>
      <c r="K70" s="3" t="str">
        <f t="shared" si="1"/>
        <v>TCL318_B16_ReproductiveStatusDesc_80_chk_len_p</v>
      </c>
    </row>
    <row r="71" spans="1:11" hidden="1" x14ac:dyDescent="0.2">
      <c r="A71" s="3" t="s">
        <v>3193</v>
      </c>
      <c r="B71" s="16" t="s">
        <v>2297</v>
      </c>
      <c r="C71" s="58" t="s">
        <v>1275</v>
      </c>
      <c r="D71" s="58" t="s">
        <v>1282</v>
      </c>
      <c r="E71" s="58">
        <v>81</v>
      </c>
      <c r="F71" s="58" t="s">
        <v>2828</v>
      </c>
      <c r="G71" s="58" t="s">
        <v>239</v>
      </c>
      <c r="H71" s="58" t="s">
        <v>3</v>
      </c>
      <c r="I71" s="58" t="s">
        <v>495</v>
      </c>
      <c r="J71" s="58" t="s">
        <v>1287</v>
      </c>
      <c r="K71" s="3" t="str">
        <f t="shared" si="1"/>
        <v>TCL319_B16_ReproductiveStatusDesc_81_chk_len_n</v>
      </c>
    </row>
    <row r="72" spans="1:11" hidden="1" x14ac:dyDescent="0.2">
      <c r="A72" s="3" t="s">
        <v>3193</v>
      </c>
      <c r="B72" s="16" t="s">
        <v>2298</v>
      </c>
      <c r="C72" s="58" t="s">
        <v>1288</v>
      </c>
      <c r="D72" s="58" t="s">
        <v>1289</v>
      </c>
      <c r="E72" s="58">
        <v>0</v>
      </c>
      <c r="F72" s="58" t="s">
        <v>2828</v>
      </c>
      <c r="G72" s="58" t="s">
        <v>239</v>
      </c>
      <c r="H72" s="58" t="s">
        <v>2</v>
      </c>
      <c r="I72" s="58" t="s">
        <v>495</v>
      </c>
      <c r="J72" s="58" t="s">
        <v>1290</v>
      </c>
      <c r="K72" s="3" t="str">
        <f t="shared" si="1"/>
        <v>TCL320_B17_FemalePhysiologclStatCod_0_chk_len_p</v>
      </c>
    </row>
    <row r="73" spans="1:11" hidden="1" x14ac:dyDescent="0.2">
      <c r="A73" s="3" t="s">
        <v>3193</v>
      </c>
      <c r="B73" s="16" t="s">
        <v>2299</v>
      </c>
      <c r="C73" s="58" t="s">
        <v>1288</v>
      </c>
      <c r="D73" s="58" t="s">
        <v>1289</v>
      </c>
      <c r="E73" s="58">
        <v>1</v>
      </c>
      <c r="F73" s="58" t="s">
        <v>2828</v>
      </c>
      <c r="G73" s="58" t="s">
        <v>239</v>
      </c>
      <c r="H73" s="58" t="s">
        <v>2</v>
      </c>
      <c r="I73" s="58" t="s">
        <v>495</v>
      </c>
      <c r="J73" s="58" t="s">
        <v>1291</v>
      </c>
      <c r="K73" s="3" t="str">
        <f t="shared" ref="K73:K136" si="2">CONCATENATE(B73,"_",C73,"_",D73,"_",E73,"_",F73,"_",G73,"_",H73)</f>
        <v>TCL321_B17_FemalePhysiologclStatCod_1_chk_len_p</v>
      </c>
    </row>
    <row r="74" spans="1:11" hidden="1" x14ac:dyDescent="0.2">
      <c r="A74" s="3" t="s">
        <v>3193</v>
      </c>
      <c r="B74" s="16" t="s">
        <v>2300</v>
      </c>
      <c r="C74" s="58" t="s">
        <v>1288</v>
      </c>
      <c r="D74" s="58" t="s">
        <v>1289</v>
      </c>
      <c r="E74" s="58">
        <v>14</v>
      </c>
      <c r="F74" s="58" t="s">
        <v>2828</v>
      </c>
      <c r="G74" s="58" t="s">
        <v>239</v>
      </c>
      <c r="H74" s="58" t="s">
        <v>2</v>
      </c>
      <c r="I74" s="58" t="s">
        <v>495</v>
      </c>
      <c r="J74" s="58" t="s">
        <v>1292</v>
      </c>
      <c r="K74" s="3" t="str">
        <f t="shared" si="2"/>
        <v>TCL322_B17_FemalePhysiologclStatCod_14_chk_len_p</v>
      </c>
    </row>
    <row r="75" spans="1:11" hidden="1" x14ac:dyDescent="0.2">
      <c r="A75" s="3" t="s">
        <v>3193</v>
      </c>
      <c r="B75" s="16" t="s">
        <v>2301</v>
      </c>
      <c r="C75" s="58" t="s">
        <v>1288</v>
      </c>
      <c r="D75" s="58" t="s">
        <v>1289</v>
      </c>
      <c r="E75" s="58">
        <v>15</v>
      </c>
      <c r="F75" s="58" t="s">
        <v>2828</v>
      </c>
      <c r="G75" s="58" t="s">
        <v>239</v>
      </c>
      <c r="H75" s="58" t="s">
        <v>2</v>
      </c>
      <c r="I75" s="58" t="s">
        <v>495</v>
      </c>
      <c r="J75" s="58" t="s">
        <v>1293</v>
      </c>
      <c r="K75" s="3" t="str">
        <f t="shared" si="2"/>
        <v>TCL323_B17_FemalePhysiologclStatCod_15_chk_len_p</v>
      </c>
    </row>
    <row r="76" spans="1:11" hidden="1" x14ac:dyDescent="0.2">
      <c r="A76" s="3" t="s">
        <v>3193</v>
      </c>
      <c r="B76" s="16" t="s">
        <v>2302</v>
      </c>
      <c r="C76" s="58" t="s">
        <v>1288</v>
      </c>
      <c r="D76" s="58" t="s">
        <v>1289</v>
      </c>
      <c r="E76" s="58">
        <v>16</v>
      </c>
      <c r="F76" s="58" t="s">
        <v>2828</v>
      </c>
      <c r="G76" s="58" t="s">
        <v>239</v>
      </c>
      <c r="H76" s="58" t="s">
        <v>3</v>
      </c>
      <c r="I76" s="58" t="s">
        <v>495</v>
      </c>
      <c r="J76" s="58" t="s">
        <v>1294</v>
      </c>
      <c r="K76" s="3" t="str">
        <f t="shared" si="2"/>
        <v>TCL324_B17_FemalePhysiologclStatCod_16_chk_len_n</v>
      </c>
    </row>
    <row r="77" spans="1:11" hidden="1" x14ac:dyDescent="0.2">
      <c r="A77" s="3" t="s">
        <v>3193</v>
      </c>
      <c r="B77" s="16" t="s">
        <v>2303</v>
      </c>
      <c r="C77" s="58" t="s">
        <v>1288</v>
      </c>
      <c r="D77" s="58" t="s">
        <v>1295</v>
      </c>
      <c r="E77" s="58">
        <v>0</v>
      </c>
      <c r="F77" s="58" t="s">
        <v>2828</v>
      </c>
      <c r="G77" s="58" t="s">
        <v>239</v>
      </c>
      <c r="H77" s="58" t="s">
        <v>2</v>
      </c>
      <c r="I77" s="58" t="s">
        <v>495</v>
      </c>
      <c r="J77" s="58" t="s">
        <v>1296</v>
      </c>
      <c r="K77" s="3" t="str">
        <f t="shared" si="2"/>
        <v>TCL325_B17_FemalePhysiologclStatDes_0_chk_len_p</v>
      </c>
    </row>
    <row r="78" spans="1:11" hidden="1" x14ac:dyDescent="0.2">
      <c r="A78" s="3" t="s">
        <v>3193</v>
      </c>
      <c r="B78" s="16" t="s">
        <v>2304</v>
      </c>
      <c r="C78" s="58" t="s">
        <v>1288</v>
      </c>
      <c r="D78" s="58" t="s">
        <v>1295</v>
      </c>
      <c r="E78" s="58">
        <v>1</v>
      </c>
      <c r="F78" s="58" t="s">
        <v>2828</v>
      </c>
      <c r="G78" s="58" t="s">
        <v>239</v>
      </c>
      <c r="H78" s="58" t="s">
        <v>2</v>
      </c>
      <c r="I78" s="58" t="s">
        <v>495</v>
      </c>
      <c r="J78" s="58" t="s">
        <v>1297</v>
      </c>
      <c r="K78" s="3" t="str">
        <f t="shared" si="2"/>
        <v>TCL326_B17_FemalePhysiologclStatDes_1_chk_len_p</v>
      </c>
    </row>
    <row r="79" spans="1:11" hidden="1" x14ac:dyDescent="0.2">
      <c r="A79" s="3" t="s">
        <v>3193</v>
      </c>
      <c r="B79" s="16" t="s">
        <v>2305</v>
      </c>
      <c r="C79" s="58" t="s">
        <v>1288</v>
      </c>
      <c r="D79" s="58" t="s">
        <v>1295</v>
      </c>
      <c r="E79" s="58">
        <v>79</v>
      </c>
      <c r="F79" s="58" t="s">
        <v>2828</v>
      </c>
      <c r="G79" s="58" t="s">
        <v>239</v>
      </c>
      <c r="H79" s="58" t="s">
        <v>2</v>
      </c>
      <c r="I79" s="58" t="s">
        <v>495</v>
      </c>
      <c r="J79" s="58" t="s">
        <v>1298</v>
      </c>
      <c r="K79" s="3" t="str">
        <f t="shared" si="2"/>
        <v>TCL327_B17_FemalePhysiologclStatDes_79_chk_len_p</v>
      </c>
    </row>
    <row r="80" spans="1:11" hidden="1" x14ac:dyDescent="0.2">
      <c r="A80" s="3" t="s">
        <v>3193</v>
      </c>
      <c r="B80" s="16" t="s">
        <v>2306</v>
      </c>
      <c r="C80" s="58" t="s">
        <v>1288</v>
      </c>
      <c r="D80" s="58" t="s">
        <v>1295</v>
      </c>
      <c r="E80" s="58">
        <v>80</v>
      </c>
      <c r="F80" s="58" t="s">
        <v>2828</v>
      </c>
      <c r="G80" s="58" t="s">
        <v>239</v>
      </c>
      <c r="H80" s="58" t="s">
        <v>2</v>
      </c>
      <c r="I80" s="58" t="s">
        <v>495</v>
      </c>
      <c r="J80" s="58" t="s">
        <v>1299</v>
      </c>
      <c r="K80" s="3" t="str">
        <f t="shared" si="2"/>
        <v>TCL328_B17_FemalePhysiologclStatDes_80_chk_len_p</v>
      </c>
    </row>
    <row r="81" spans="1:11" hidden="1" x14ac:dyDescent="0.2">
      <c r="A81" s="3" t="s">
        <v>3193</v>
      </c>
      <c r="B81" s="16" t="s">
        <v>2307</v>
      </c>
      <c r="C81" s="58" t="s">
        <v>1288</v>
      </c>
      <c r="D81" s="58" t="s">
        <v>1295</v>
      </c>
      <c r="E81" s="58">
        <v>81</v>
      </c>
      <c r="F81" s="58" t="s">
        <v>2828</v>
      </c>
      <c r="G81" s="58" t="s">
        <v>239</v>
      </c>
      <c r="H81" s="58" t="s">
        <v>3</v>
      </c>
      <c r="I81" s="58" t="s">
        <v>495</v>
      </c>
      <c r="J81" s="58" t="s">
        <v>1300</v>
      </c>
      <c r="K81" s="3" t="str">
        <f t="shared" si="2"/>
        <v>TCL329_B17_FemalePhysiologclStatDes_81_chk_len_n</v>
      </c>
    </row>
    <row r="82" spans="1:11" hidden="1" x14ac:dyDescent="0.2">
      <c r="A82" s="3" t="s">
        <v>3193</v>
      </c>
      <c r="B82" s="16" t="s">
        <v>2308</v>
      </c>
      <c r="C82" s="58" t="s">
        <v>1301</v>
      </c>
      <c r="D82" s="58" t="s">
        <v>1302</v>
      </c>
      <c r="E82" s="58">
        <v>0</v>
      </c>
      <c r="F82" s="58" t="s">
        <v>2828</v>
      </c>
      <c r="G82" s="58" t="s">
        <v>239</v>
      </c>
      <c r="H82" s="58" t="s">
        <v>2</v>
      </c>
      <c r="I82" s="58" t="s">
        <v>495</v>
      </c>
      <c r="J82" s="58" t="s">
        <v>1303</v>
      </c>
      <c r="K82" s="3" t="str">
        <f t="shared" si="2"/>
        <v>TCL330_B181_WeightCode_0_chk_len_p</v>
      </c>
    </row>
    <row r="83" spans="1:11" hidden="1" x14ac:dyDescent="0.2">
      <c r="A83" s="3" t="s">
        <v>3193</v>
      </c>
      <c r="B83" s="16" t="s">
        <v>2309</v>
      </c>
      <c r="C83" s="58" t="s">
        <v>1301</v>
      </c>
      <c r="D83" s="58" t="s">
        <v>1302</v>
      </c>
      <c r="E83" s="58">
        <v>1</v>
      </c>
      <c r="F83" s="58" t="s">
        <v>2828</v>
      </c>
      <c r="G83" s="58" t="s">
        <v>239</v>
      </c>
      <c r="H83" s="58" t="s">
        <v>2</v>
      </c>
      <c r="I83" s="58" t="s">
        <v>495</v>
      </c>
      <c r="J83" s="58" t="s">
        <v>1304</v>
      </c>
      <c r="K83" s="3" t="str">
        <f t="shared" si="2"/>
        <v>TCL331_B181_WeightCode_1_chk_len_p</v>
      </c>
    </row>
    <row r="84" spans="1:11" hidden="1" x14ac:dyDescent="0.2">
      <c r="A84" s="3" t="s">
        <v>3193</v>
      </c>
      <c r="B84" s="16" t="s">
        <v>2310</v>
      </c>
      <c r="C84" s="58" t="s">
        <v>1301</v>
      </c>
      <c r="D84" s="58" t="s">
        <v>1302</v>
      </c>
      <c r="E84" s="58">
        <v>14</v>
      </c>
      <c r="F84" s="58" t="s">
        <v>2828</v>
      </c>
      <c r="G84" s="58" t="s">
        <v>239</v>
      </c>
      <c r="H84" s="58" t="s">
        <v>2</v>
      </c>
      <c r="I84" s="58" t="s">
        <v>495</v>
      </c>
      <c r="J84" s="58" t="s">
        <v>1305</v>
      </c>
      <c r="K84" s="3" t="str">
        <f t="shared" si="2"/>
        <v>TCL332_B181_WeightCode_14_chk_len_p</v>
      </c>
    </row>
    <row r="85" spans="1:11" hidden="1" x14ac:dyDescent="0.2">
      <c r="A85" s="3" t="s">
        <v>3193</v>
      </c>
      <c r="B85" s="16" t="s">
        <v>2311</v>
      </c>
      <c r="C85" s="58" t="s">
        <v>1301</v>
      </c>
      <c r="D85" s="58" t="s">
        <v>1302</v>
      </c>
      <c r="E85" s="58">
        <v>15</v>
      </c>
      <c r="F85" s="58" t="s">
        <v>2828</v>
      </c>
      <c r="G85" s="58" t="s">
        <v>239</v>
      </c>
      <c r="H85" s="58" t="s">
        <v>2</v>
      </c>
      <c r="I85" s="58" t="s">
        <v>495</v>
      </c>
      <c r="J85" s="58" t="s">
        <v>1306</v>
      </c>
      <c r="K85" s="3" t="str">
        <f t="shared" si="2"/>
        <v>TCL333_B181_WeightCode_15_chk_len_p</v>
      </c>
    </row>
    <row r="86" spans="1:11" hidden="1" x14ac:dyDescent="0.2">
      <c r="A86" s="3" t="s">
        <v>3193</v>
      </c>
      <c r="B86" s="16" t="s">
        <v>2312</v>
      </c>
      <c r="C86" s="58" t="s">
        <v>1301</v>
      </c>
      <c r="D86" s="58" t="s">
        <v>1302</v>
      </c>
      <c r="E86" s="58">
        <v>16</v>
      </c>
      <c r="F86" s="58" t="s">
        <v>2828</v>
      </c>
      <c r="G86" s="58" t="s">
        <v>239</v>
      </c>
      <c r="H86" s="58" t="s">
        <v>3</v>
      </c>
      <c r="I86" s="58" t="s">
        <v>495</v>
      </c>
      <c r="J86" s="58" t="s">
        <v>1307</v>
      </c>
      <c r="K86" s="3" t="str">
        <f t="shared" si="2"/>
        <v>TCL334_B181_WeightCode_16_chk_len_n</v>
      </c>
    </row>
    <row r="87" spans="1:11" hidden="1" x14ac:dyDescent="0.2">
      <c r="A87" s="3" t="s">
        <v>3193</v>
      </c>
      <c r="B87" s="16" t="s">
        <v>2313</v>
      </c>
      <c r="C87" s="58" t="s">
        <v>1301</v>
      </c>
      <c r="D87" s="58" t="s">
        <v>1308</v>
      </c>
      <c r="E87" s="58">
        <v>0</v>
      </c>
      <c r="F87" s="58" t="s">
        <v>2828</v>
      </c>
      <c r="G87" s="58" t="s">
        <v>239</v>
      </c>
      <c r="H87" s="58" t="s">
        <v>2</v>
      </c>
      <c r="I87" s="58" t="s">
        <v>495</v>
      </c>
      <c r="J87" s="58" t="s">
        <v>1309</v>
      </c>
      <c r="K87" s="3" t="str">
        <f t="shared" si="2"/>
        <v>TCL335_B181_WeightDesc_0_chk_len_p</v>
      </c>
    </row>
    <row r="88" spans="1:11" hidden="1" x14ac:dyDescent="0.2">
      <c r="A88" s="3" t="s">
        <v>3193</v>
      </c>
      <c r="B88" s="16" t="s">
        <v>2314</v>
      </c>
      <c r="C88" s="58" t="s">
        <v>1301</v>
      </c>
      <c r="D88" s="58" t="s">
        <v>1308</v>
      </c>
      <c r="E88" s="58">
        <v>1</v>
      </c>
      <c r="F88" s="58" t="s">
        <v>2828</v>
      </c>
      <c r="G88" s="58" t="s">
        <v>239</v>
      </c>
      <c r="H88" s="58" t="s">
        <v>2</v>
      </c>
      <c r="I88" s="58" t="s">
        <v>495</v>
      </c>
      <c r="J88" s="58" t="s">
        <v>1310</v>
      </c>
      <c r="K88" s="3" t="str">
        <f t="shared" si="2"/>
        <v>TCL336_B181_WeightDesc_1_chk_len_p</v>
      </c>
    </row>
    <row r="89" spans="1:11" hidden="1" x14ac:dyDescent="0.2">
      <c r="A89" s="3" t="s">
        <v>3193</v>
      </c>
      <c r="B89" s="16" t="s">
        <v>2315</v>
      </c>
      <c r="C89" s="58" t="s">
        <v>1301</v>
      </c>
      <c r="D89" s="58" t="s">
        <v>1308</v>
      </c>
      <c r="E89" s="58">
        <v>79</v>
      </c>
      <c r="F89" s="58" t="s">
        <v>2828</v>
      </c>
      <c r="G89" s="58" t="s">
        <v>239</v>
      </c>
      <c r="H89" s="58" t="s">
        <v>2</v>
      </c>
      <c r="I89" s="58" t="s">
        <v>495</v>
      </c>
      <c r="J89" s="58" t="s">
        <v>1311</v>
      </c>
      <c r="K89" s="3" t="str">
        <f t="shared" si="2"/>
        <v>TCL337_B181_WeightDesc_79_chk_len_p</v>
      </c>
    </row>
    <row r="90" spans="1:11" hidden="1" x14ac:dyDescent="0.2">
      <c r="A90" s="3" t="s">
        <v>3193</v>
      </c>
      <c r="B90" s="16" t="s">
        <v>2316</v>
      </c>
      <c r="C90" s="58" t="s">
        <v>1301</v>
      </c>
      <c r="D90" s="58" t="s">
        <v>1308</v>
      </c>
      <c r="E90" s="58">
        <v>80</v>
      </c>
      <c r="F90" s="58" t="s">
        <v>2828</v>
      </c>
      <c r="G90" s="58" t="s">
        <v>239</v>
      </c>
      <c r="H90" s="58" t="s">
        <v>2</v>
      </c>
      <c r="I90" s="58" t="s">
        <v>495</v>
      </c>
      <c r="J90" s="58" t="s">
        <v>1312</v>
      </c>
      <c r="K90" s="3" t="str">
        <f t="shared" si="2"/>
        <v>TCL338_B181_WeightDesc_80_chk_len_p</v>
      </c>
    </row>
    <row r="91" spans="1:11" hidden="1" x14ac:dyDescent="0.2">
      <c r="A91" s="3" t="s">
        <v>3193</v>
      </c>
      <c r="B91" s="16" t="s">
        <v>2317</v>
      </c>
      <c r="C91" s="58" t="s">
        <v>1301</v>
      </c>
      <c r="D91" s="58" t="s">
        <v>1308</v>
      </c>
      <c r="E91" s="58">
        <v>81</v>
      </c>
      <c r="F91" s="58" t="s">
        <v>2828</v>
      </c>
      <c r="G91" s="58" t="s">
        <v>239</v>
      </c>
      <c r="H91" s="58" t="s">
        <v>3</v>
      </c>
      <c r="I91" s="58" t="s">
        <v>495</v>
      </c>
      <c r="J91" s="58" t="s">
        <v>1313</v>
      </c>
      <c r="K91" s="3" t="str">
        <f t="shared" si="2"/>
        <v>TCL339_B181_WeightDesc_81_chk_len_n</v>
      </c>
    </row>
    <row r="92" spans="1:11" hidden="1" x14ac:dyDescent="0.2">
      <c r="A92" s="3" t="s">
        <v>3193</v>
      </c>
      <c r="B92" s="16" t="s">
        <v>2318</v>
      </c>
      <c r="C92" s="58" t="s">
        <v>1314</v>
      </c>
      <c r="D92" s="58" t="s">
        <v>1315</v>
      </c>
      <c r="E92" s="58">
        <v>0</v>
      </c>
      <c r="F92" s="58" t="s">
        <v>2828</v>
      </c>
      <c r="G92" s="58" t="s">
        <v>239</v>
      </c>
      <c r="H92" s="58" t="s">
        <v>2</v>
      </c>
      <c r="I92" s="58" t="s">
        <v>495</v>
      </c>
      <c r="J92" s="58" t="s">
        <v>1316</v>
      </c>
      <c r="K92" s="3" t="str">
        <f t="shared" si="2"/>
        <v>TCL340_B182_MinimumWeight_0_chk_len_p</v>
      </c>
    </row>
    <row r="93" spans="1:11" hidden="1" x14ac:dyDescent="0.2">
      <c r="A93" s="3" t="s">
        <v>3193</v>
      </c>
      <c r="B93" s="16" t="s">
        <v>2319</v>
      </c>
      <c r="C93" s="58" t="s">
        <v>1314</v>
      </c>
      <c r="D93" s="58" t="s">
        <v>1315</v>
      </c>
      <c r="E93" s="58">
        <v>1</v>
      </c>
      <c r="F93" s="58" t="s">
        <v>2828</v>
      </c>
      <c r="G93" s="58" t="s">
        <v>239</v>
      </c>
      <c r="H93" s="58" t="s">
        <v>2</v>
      </c>
      <c r="I93" s="58" t="s">
        <v>495</v>
      </c>
      <c r="J93" s="58" t="s">
        <v>1317</v>
      </c>
      <c r="K93" s="3" t="str">
        <f t="shared" si="2"/>
        <v>TCL341_B182_MinimumWeight_1_chk_len_p</v>
      </c>
    </row>
    <row r="94" spans="1:11" hidden="1" x14ac:dyDescent="0.2">
      <c r="A94" s="3" t="s">
        <v>3193</v>
      </c>
      <c r="B94" s="16" t="s">
        <v>2320</v>
      </c>
      <c r="C94" s="58" t="s">
        <v>1314</v>
      </c>
      <c r="D94" s="58" t="s">
        <v>1315</v>
      </c>
      <c r="E94" s="58">
        <v>11</v>
      </c>
      <c r="F94" s="58" t="s">
        <v>2828</v>
      </c>
      <c r="G94" s="58" t="s">
        <v>239</v>
      </c>
      <c r="H94" s="58" t="s">
        <v>2</v>
      </c>
      <c r="I94" s="58" t="s">
        <v>495</v>
      </c>
      <c r="J94" s="58" t="s">
        <v>1318</v>
      </c>
      <c r="K94" s="3" t="str">
        <f t="shared" si="2"/>
        <v>TCL342_B182_MinimumWeight_11_chk_len_p</v>
      </c>
    </row>
    <row r="95" spans="1:11" hidden="1" x14ac:dyDescent="0.2">
      <c r="A95" s="3" t="s">
        <v>3193</v>
      </c>
      <c r="B95" s="16" t="s">
        <v>2321</v>
      </c>
      <c r="C95" s="58" t="s">
        <v>1314</v>
      </c>
      <c r="D95" s="58" t="s">
        <v>1315</v>
      </c>
      <c r="E95" s="58">
        <v>12</v>
      </c>
      <c r="F95" s="58" t="s">
        <v>2828</v>
      </c>
      <c r="G95" s="58" t="s">
        <v>239</v>
      </c>
      <c r="H95" s="58" t="s">
        <v>2</v>
      </c>
      <c r="I95" s="58" t="s">
        <v>495</v>
      </c>
      <c r="J95" s="58" t="s">
        <v>1319</v>
      </c>
      <c r="K95" s="3" t="str">
        <f t="shared" si="2"/>
        <v>TCL343_B182_MinimumWeight_12_chk_len_p</v>
      </c>
    </row>
    <row r="96" spans="1:11" hidden="1" x14ac:dyDescent="0.2">
      <c r="A96" s="3" t="s">
        <v>3193</v>
      </c>
      <c r="B96" s="16" t="s">
        <v>2322</v>
      </c>
      <c r="C96" s="58" t="s">
        <v>1314</v>
      </c>
      <c r="D96" s="58" t="s">
        <v>1315</v>
      </c>
      <c r="E96" s="58">
        <v>13</v>
      </c>
      <c r="F96" s="58" t="s">
        <v>2828</v>
      </c>
      <c r="G96" s="58" t="s">
        <v>239</v>
      </c>
      <c r="H96" s="58" t="s">
        <v>3</v>
      </c>
      <c r="I96" s="58" t="s">
        <v>495</v>
      </c>
      <c r="J96" s="58" t="s">
        <v>1320</v>
      </c>
      <c r="K96" s="3" t="str">
        <f t="shared" si="2"/>
        <v>TCL344_B182_MinimumWeight_13_chk_len_n</v>
      </c>
    </row>
    <row r="97" spans="1:11" hidden="1" x14ac:dyDescent="0.2">
      <c r="A97" s="3" t="s">
        <v>3193</v>
      </c>
      <c r="B97" s="16" t="s">
        <v>2323</v>
      </c>
      <c r="C97" s="58" t="s">
        <v>1314</v>
      </c>
      <c r="D97" s="58" t="s">
        <v>1321</v>
      </c>
      <c r="E97" s="58">
        <v>0</v>
      </c>
      <c r="F97" s="58" t="s">
        <v>2828</v>
      </c>
      <c r="G97" s="58" t="s">
        <v>239</v>
      </c>
      <c r="H97" s="58" t="s">
        <v>2</v>
      </c>
      <c r="I97" s="58" t="s">
        <v>495</v>
      </c>
      <c r="J97" s="58" t="s">
        <v>1322</v>
      </c>
      <c r="K97" s="3" t="str">
        <f t="shared" si="2"/>
        <v>TCL345_B182_MinimumWeightUnit_0_chk_len_p</v>
      </c>
    </row>
    <row r="98" spans="1:11" hidden="1" x14ac:dyDescent="0.2">
      <c r="A98" s="3" t="s">
        <v>3193</v>
      </c>
      <c r="B98" s="16" t="s">
        <v>2324</v>
      </c>
      <c r="C98" s="58" t="s">
        <v>1314</v>
      </c>
      <c r="D98" s="58" t="s">
        <v>1321</v>
      </c>
      <c r="E98" s="58">
        <v>1</v>
      </c>
      <c r="F98" s="58" t="s">
        <v>2828</v>
      </c>
      <c r="G98" s="58" t="s">
        <v>239</v>
      </c>
      <c r="H98" s="58" t="s">
        <v>2</v>
      </c>
      <c r="I98" s="58" t="s">
        <v>495</v>
      </c>
      <c r="J98" s="58" t="s">
        <v>1323</v>
      </c>
      <c r="K98" s="3" t="str">
        <f t="shared" si="2"/>
        <v>TCL346_B182_MinimumWeightUnit_1_chk_len_p</v>
      </c>
    </row>
    <row r="99" spans="1:11" hidden="1" x14ac:dyDescent="0.2">
      <c r="A99" s="3" t="s">
        <v>3193</v>
      </c>
      <c r="B99" s="16" t="s">
        <v>2325</v>
      </c>
      <c r="C99" s="58" t="s">
        <v>1314</v>
      </c>
      <c r="D99" s="58" t="s">
        <v>1321</v>
      </c>
      <c r="E99" s="58">
        <v>1</v>
      </c>
      <c r="F99" s="58" t="s">
        <v>2828</v>
      </c>
      <c r="G99" s="58" t="s">
        <v>239</v>
      </c>
      <c r="H99" s="58" t="s">
        <v>2</v>
      </c>
      <c r="I99" s="58" t="s">
        <v>495</v>
      </c>
      <c r="J99" s="58" t="s">
        <v>1324</v>
      </c>
      <c r="K99" s="3" t="str">
        <f t="shared" si="2"/>
        <v>TCL347_B182_MinimumWeightUnit_1_chk_len_p</v>
      </c>
    </row>
    <row r="100" spans="1:11" hidden="1" x14ac:dyDescent="0.2">
      <c r="A100" s="3" t="s">
        <v>3193</v>
      </c>
      <c r="B100" s="16" t="s">
        <v>2326</v>
      </c>
      <c r="C100" s="58" t="s">
        <v>1314</v>
      </c>
      <c r="D100" s="58" t="s">
        <v>1321</v>
      </c>
      <c r="E100" s="58">
        <v>2</v>
      </c>
      <c r="F100" s="58" t="s">
        <v>2828</v>
      </c>
      <c r="G100" s="58" t="s">
        <v>239</v>
      </c>
      <c r="H100" s="58" t="s">
        <v>2</v>
      </c>
      <c r="I100" s="58" t="s">
        <v>495</v>
      </c>
      <c r="J100" s="58" t="s">
        <v>1325</v>
      </c>
      <c r="K100" s="3" t="str">
        <f t="shared" si="2"/>
        <v>TCL348_B182_MinimumWeightUnit_2_chk_len_p</v>
      </c>
    </row>
    <row r="101" spans="1:11" hidden="1" x14ac:dyDescent="0.2">
      <c r="A101" s="3" t="s">
        <v>3193</v>
      </c>
      <c r="B101" s="16" t="s">
        <v>2327</v>
      </c>
      <c r="C101" s="58" t="s">
        <v>1314</v>
      </c>
      <c r="D101" s="58" t="s">
        <v>1321</v>
      </c>
      <c r="E101" s="58">
        <v>3</v>
      </c>
      <c r="F101" s="58" t="s">
        <v>2828</v>
      </c>
      <c r="G101" s="58" t="s">
        <v>239</v>
      </c>
      <c r="H101" s="58" t="s">
        <v>3</v>
      </c>
      <c r="I101" s="58" t="s">
        <v>495</v>
      </c>
      <c r="J101" s="58" t="s">
        <v>1326</v>
      </c>
      <c r="K101" s="3" t="str">
        <f t="shared" si="2"/>
        <v>TCL349_B182_MinimumWeightUnit_3_chk_len_n</v>
      </c>
    </row>
    <row r="102" spans="1:11" hidden="1" x14ac:dyDescent="0.2">
      <c r="A102" s="3" t="s">
        <v>3193</v>
      </c>
      <c r="B102" s="16" t="s">
        <v>2328</v>
      </c>
      <c r="C102" s="58" t="s">
        <v>1327</v>
      </c>
      <c r="D102" s="58" t="s">
        <v>1328</v>
      </c>
      <c r="E102" s="58">
        <v>0</v>
      </c>
      <c r="F102" s="58" t="s">
        <v>2828</v>
      </c>
      <c r="G102" s="58" t="s">
        <v>239</v>
      </c>
      <c r="H102" s="58" t="s">
        <v>2</v>
      </c>
      <c r="I102" s="58" t="s">
        <v>495</v>
      </c>
      <c r="J102" s="58" t="s">
        <v>1329</v>
      </c>
      <c r="K102" s="3" t="str">
        <f t="shared" si="2"/>
        <v>TCL350_B183_MaximumWeight_0_chk_len_p</v>
      </c>
    </row>
    <row r="103" spans="1:11" hidden="1" x14ac:dyDescent="0.2">
      <c r="A103" s="3" t="s">
        <v>3193</v>
      </c>
      <c r="B103" s="16" t="s">
        <v>2329</v>
      </c>
      <c r="C103" s="58" t="s">
        <v>1327</v>
      </c>
      <c r="D103" s="58" t="s">
        <v>1328</v>
      </c>
      <c r="E103" s="58">
        <v>1</v>
      </c>
      <c r="F103" s="58" t="s">
        <v>2828</v>
      </c>
      <c r="G103" s="58" t="s">
        <v>239</v>
      </c>
      <c r="H103" s="58" t="s">
        <v>2</v>
      </c>
      <c r="I103" s="58" t="s">
        <v>495</v>
      </c>
      <c r="J103" s="58" t="s">
        <v>1330</v>
      </c>
      <c r="K103" s="3" t="str">
        <f t="shared" si="2"/>
        <v>TCL351_B183_MaximumWeight_1_chk_len_p</v>
      </c>
    </row>
    <row r="104" spans="1:11" hidden="1" x14ac:dyDescent="0.2">
      <c r="A104" s="3" t="s">
        <v>3193</v>
      </c>
      <c r="B104" s="16" t="s">
        <v>2330</v>
      </c>
      <c r="C104" s="58" t="s">
        <v>1327</v>
      </c>
      <c r="D104" s="58" t="s">
        <v>1328</v>
      </c>
      <c r="E104" s="58">
        <v>11</v>
      </c>
      <c r="F104" s="58" t="s">
        <v>2828</v>
      </c>
      <c r="G104" s="58" t="s">
        <v>239</v>
      </c>
      <c r="H104" s="58" t="s">
        <v>2</v>
      </c>
      <c r="I104" s="58" t="s">
        <v>495</v>
      </c>
      <c r="J104" s="58" t="s">
        <v>1331</v>
      </c>
      <c r="K104" s="3" t="str">
        <f t="shared" si="2"/>
        <v>TCL352_B183_MaximumWeight_11_chk_len_p</v>
      </c>
    </row>
    <row r="105" spans="1:11" hidden="1" x14ac:dyDescent="0.2">
      <c r="A105" s="3" t="s">
        <v>3193</v>
      </c>
      <c r="B105" s="16" t="s">
        <v>2331</v>
      </c>
      <c r="C105" s="58" t="s">
        <v>1327</v>
      </c>
      <c r="D105" s="58" t="s">
        <v>1328</v>
      </c>
      <c r="E105" s="58">
        <v>12</v>
      </c>
      <c r="F105" s="58" t="s">
        <v>2828</v>
      </c>
      <c r="G105" s="58" t="s">
        <v>239</v>
      </c>
      <c r="H105" s="58" t="s">
        <v>2</v>
      </c>
      <c r="I105" s="58" t="s">
        <v>495</v>
      </c>
      <c r="J105" s="58" t="s">
        <v>1332</v>
      </c>
      <c r="K105" s="3" t="str">
        <f t="shared" si="2"/>
        <v>TCL353_B183_MaximumWeight_12_chk_len_p</v>
      </c>
    </row>
    <row r="106" spans="1:11" hidden="1" x14ac:dyDescent="0.2">
      <c r="A106" s="3" t="s">
        <v>3193</v>
      </c>
      <c r="B106" s="16" t="s">
        <v>2332</v>
      </c>
      <c r="C106" s="58" t="s">
        <v>1327</v>
      </c>
      <c r="D106" s="58" t="s">
        <v>1328</v>
      </c>
      <c r="E106" s="58">
        <v>13</v>
      </c>
      <c r="F106" s="58" t="s">
        <v>2828</v>
      </c>
      <c r="G106" s="58" t="s">
        <v>239</v>
      </c>
      <c r="H106" s="58" t="s">
        <v>3</v>
      </c>
      <c r="I106" s="58" t="s">
        <v>495</v>
      </c>
      <c r="J106" s="58" t="s">
        <v>1333</v>
      </c>
      <c r="K106" s="3" t="str">
        <f t="shared" si="2"/>
        <v>TCL354_B183_MaximumWeight_13_chk_len_n</v>
      </c>
    </row>
    <row r="107" spans="1:11" hidden="1" x14ac:dyDescent="0.2">
      <c r="A107" s="3" t="s">
        <v>3193</v>
      </c>
      <c r="B107" s="16" t="s">
        <v>2333</v>
      </c>
      <c r="C107" s="58" t="s">
        <v>1327</v>
      </c>
      <c r="D107" s="58" t="s">
        <v>1334</v>
      </c>
      <c r="E107" s="58">
        <v>0</v>
      </c>
      <c r="F107" s="58" t="s">
        <v>2828</v>
      </c>
      <c r="G107" s="58" t="s">
        <v>239</v>
      </c>
      <c r="H107" s="58" t="s">
        <v>2</v>
      </c>
      <c r="I107" s="58" t="s">
        <v>495</v>
      </c>
      <c r="J107" s="58" t="s">
        <v>1335</v>
      </c>
      <c r="K107" s="3" t="str">
        <f t="shared" si="2"/>
        <v>TCL355_B183_MaximumWeightUnit_0_chk_len_p</v>
      </c>
    </row>
    <row r="108" spans="1:11" hidden="1" x14ac:dyDescent="0.2">
      <c r="A108" s="3" t="s">
        <v>3193</v>
      </c>
      <c r="B108" s="16" t="s">
        <v>2334</v>
      </c>
      <c r="C108" s="58" t="s">
        <v>1327</v>
      </c>
      <c r="D108" s="58" t="s">
        <v>1334</v>
      </c>
      <c r="E108" s="58">
        <v>1</v>
      </c>
      <c r="F108" s="58" t="s">
        <v>2828</v>
      </c>
      <c r="G108" s="58" t="s">
        <v>239</v>
      </c>
      <c r="H108" s="58" t="s">
        <v>2</v>
      </c>
      <c r="I108" s="58" t="s">
        <v>495</v>
      </c>
      <c r="J108" s="58" t="s">
        <v>1336</v>
      </c>
      <c r="K108" s="3" t="str">
        <f t="shared" si="2"/>
        <v>TCL356_B183_MaximumWeightUnit_1_chk_len_p</v>
      </c>
    </row>
    <row r="109" spans="1:11" hidden="1" x14ac:dyDescent="0.2">
      <c r="A109" s="3" t="s">
        <v>3193</v>
      </c>
      <c r="B109" s="16" t="s">
        <v>2335</v>
      </c>
      <c r="C109" s="58" t="s">
        <v>1327</v>
      </c>
      <c r="D109" s="58" t="s">
        <v>1334</v>
      </c>
      <c r="E109" s="58">
        <v>1</v>
      </c>
      <c r="F109" s="58" t="s">
        <v>2828</v>
      </c>
      <c r="G109" s="58" t="s">
        <v>239</v>
      </c>
      <c r="H109" s="58" t="s">
        <v>2</v>
      </c>
      <c r="I109" s="58" t="s">
        <v>495</v>
      </c>
      <c r="J109" s="58" t="s">
        <v>1337</v>
      </c>
      <c r="K109" s="3" t="str">
        <f t="shared" si="2"/>
        <v>TCL357_B183_MaximumWeightUnit_1_chk_len_p</v>
      </c>
    </row>
    <row r="110" spans="1:11" hidden="1" x14ac:dyDescent="0.2">
      <c r="A110" s="3" t="s">
        <v>3193</v>
      </c>
      <c r="B110" s="16" t="s">
        <v>2336</v>
      </c>
      <c r="C110" s="58" t="s">
        <v>1327</v>
      </c>
      <c r="D110" s="58" t="s">
        <v>1334</v>
      </c>
      <c r="E110" s="58">
        <v>2</v>
      </c>
      <c r="F110" s="58" t="s">
        <v>2828</v>
      </c>
      <c r="G110" s="58" t="s">
        <v>239</v>
      </c>
      <c r="H110" s="58" t="s">
        <v>2</v>
      </c>
      <c r="I110" s="58" t="s">
        <v>495</v>
      </c>
      <c r="J110" s="58" t="s">
        <v>1338</v>
      </c>
      <c r="K110" s="3" t="str">
        <f t="shared" si="2"/>
        <v>TCL358_B183_MaximumWeightUnit_2_chk_len_p</v>
      </c>
    </row>
    <row r="111" spans="1:11" hidden="1" x14ac:dyDescent="0.2">
      <c r="A111" s="3" t="s">
        <v>3193</v>
      </c>
      <c r="B111" s="16" t="s">
        <v>2337</v>
      </c>
      <c r="C111" s="58" t="s">
        <v>1327</v>
      </c>
      <c r="D111" s="58" t="s">
        <v>1334</v>
      </c>
      <c r="E111" s="58">
        <v>3</v>
      </c>
      <c r="F111" s="58" t="s">
        <v>2828</v>
      </c>
      <c r="G111" s="58" t="s">
        <v>239</v>
      </c>
      <c r="H111" s="58" t="s">
        <v>3</v>
      </c>
      <c r="I111" s="58" t="s">
        <v>495</v>
      </c>
      <c r="J111" s="58" t="s">
        <v>1339</v>
      </c>
      <c r="K111" s="3" t="str">
        <f t="shared" si="2"/>
        <v>TCL359_B183_MaximumWeightUnit_3_chk_len_n</v>
      </c>
    </row>
    <row r="112" spans="1:11" hidden="1" x14ac:dyDescent="0.2">
      <c r="A112" s="3" t="s">
        <v>3193</v>
      </c>
      <c r="B112" s="16" t="s">
        <v>2338</v>
      </c>
      <c r="C112" s="58" t="s">
        <v>1340</v>
      </c>
      <c r="D112" s="58" t="s">
        <v>1341</v>
      </c>
      <c r="E112" s="58">
        <v>0</v>
      </c>
      <c r="F112" s="58" t="s">
        <v>2828</v>
      </c>
      <c r="G112" s="58" t="s">
        <v>239</v>
      </c>
      <c r="H112" s="58" t="s">
        <v>2</v>
      </c>
      <c r="I112" s="58" t="s">
        <v>495</v>
      </c>
      <c r="J112" s="58" t="s">
        <v>1342</v>
      </c>
      <c r="K112" s="3" t="str">
        <f t="shared" si="2"/>
        <v>TCL360_B191_AgeCode_0_chk_len_p</v>
      </c>
    </row>
    <row r="113" spans="1:11" hidden="1" x14ac:dyDescent="0.2">
      <c r="A113" s="3" t="s">
        <v>3193</v>
      </c>
      <c r="B113" s="16" t="s">
        <v>2339</v>
      </c>
      <c r="C113" s="58" t="s">
        <v>1340</v>
      </c>
      <c r="D113" s="58" t="s">
        <v>1341</v>
      </c>
      <c r="E113" s="58">
        <v>1</v>
      </c>
      <c r="F113" s="58" t="s">
        <v>2828</v>
      </c>
      <c r="G113" s="58" t="s">
        <v>239</v>
      </c>
      <c r="H113" s="58" t="s">
        <v>2</v>
      </c>
      <c r="I113" s="58" t="s">
        <v>495</v>
      </c>
      <c r="J113" s="58" t="s">
        <v>1343</v>
      </c>
      <c r="K113" s="3" t="str">
        <f t="shared" si="2"/>
        <v>TCL361_B191_AgeCode_1_chk_len_p</v>
      </c>
    </row>
    <row r="114" spans="1:11" hidden="1" x14ac:dyDescent="0.2">
      <c r="A114" s="3" t="s">
        <v>3193</v>
      </c>
      <c r="B114" s="16" t="s">
        <v>2340</v>
      </c>
      <c r="C114" s="58" t="s">
        <v>1340</v>
      </c>
      <c r="D114" s="58" t="s">
        <v>1341</v>
      </c>
      <c r="E114" s="58">
        <v>14</v>
      </c>
      <c r="F114" s="58" t="s">
        <v>2828</v>
      </c>
      <c r="G114" s="58" t="s">
        <v>239</v>
      </c>
      <c r="H114" s="58" t="s">
        <v>2</v>
      </c>
      <c r="I114" s="58" t="s">
        <v>495</v>
      </c>
      <c r="J114" s="58" t="s">
        <v>1344</v>
      </c>
      <c r="K114" s="3" t="str">
        <f t="shared" si="2"/>
        <v>TCL362_B191_AgeCode_14_chk_len_p</v>
      </c>
    </row>
    <row r="115" spans="1:11" hidden="1" x14ac:dyDescent="0.2">
      <c r="A115" s="3" t="s">
        <v>3193</v>
      </c>
      <c r="B115" s="16" t="s">
        <v>2341</v>
      </c>
      <c r="C115" s="58" t="s">
        <v>1340</v>
      </c>
      <c r="D115" s="58" t="s">
        <v>1341</v>
      </c>
      <c r="E115" s="58">
        <v>15</v>
      </c>
      <c r="F115" s="58" t="s">
        <v>2828</v>
      </c>
      <c r="G115" s="58" t="s">
        <v>239</v>
      </c>
      <c r="H115" s="58" t="s">
        <v>2</v>
      </c>
      <c r="I115" s="58" t="s">
        <v>495</v>
      </c>
      <c r="J115" s="58" t="s">
        <v>1345</v>
      </c>
      <c r="K115" s="3" t="str">
        <f t="shared" si="2"/>
        <v>TCL363_B191_AgeCode_15_chk_len_p</v>
      </c>
    </row>
    <row r="116" spans="1:11" hidden="1" x14ac:dyDescent="0.2">
      <c r="A116" s="3" t="s">
        <v>3193</v>
      </c>
      <c r="B116" s="16" t="s">
        <v>2342</v>
      </c>
      <c r="C116" s="58" t="s">
        <v>1340</v>
      </c>
      <c r="D116" s="58" t="s">
        <v>1341</v>
      </c>
      <c r="E116" s="58">
        <v>16</v>
      </c>
      <c r="F116" s="58" t="s">
        <v>2828</v>
      </c>
      <c r="G116" s="58" t="s">
        <v>239</v>
      </c>
      <c r="H116" s="58" t="s">
        <v>3</v>
      </c>
      <c r="I116" s="58" t="s">
        <v>495</v>
      </c>
      <c r="J116" s="58" t="s">
        <v>1346</v>
      </c>
      <c r="K116" s="3" t="str">
        <f t="shared" si="2"/>
        <v>TCL364_B191_AgeCode_16_chk_len_n</v>
      </c>
    </row>
    <row r="117" spans="1:11" hidden="1" x14ac:dyDescent="0.2">
      <c r="A117" s="3" t="s">
        <v>3193</v>
      </c>
      <c r="B117" s="16" t="s">
        <v>2343</v>
      </c>
      <c r="C117" s="58" t="s">
        <v>1340</v>
      </c>
      <c r="D117" s="58" t="s">
        <v>1347</v>
      </c>
      <c r="E117" s="58">
        <v>0</v>
      </c>
      <c r="F117" s="58" t="s">
        <v>2828</v>
      </c>
      <c r="G117" s="58" t="s">
        <v>239</v>
      </c>
      <c r="H117" s="58" t="s">
        <v>2</v>
      </c>
      <c r="I117" s="58" t="s">
        <v>495</v>
      </c>
      <c r="J117" s="58" t="s">
        <v>1348</v>
      </c>
      <c r="K117" s="3" t="str">
        <f t="shared" si="2"/>
        <v>TCL365_B191_Agedesc_0_chk_len_p</v>
      </c>
    </row>
    <row r="118" spans="1:11" hidden="1" x14ac:dyDescent="0.2">
      <c r="A118" s="3" t="s">
        <v>3193</v>
      </c>
      <c r="B118" s="16" t="s">
        <v>2344</v>
      </c>
      <c r="C118" s="58" t="s">
        <v>1340</v>
      </c>
      <c r="D118" s="58" t="s">
        <v>1347</v>
      </c>
      <c r="E118" s="58">
        <v>1</v>
      </c>
      <c r="F118" s="58" t="s">
        <v>2828</v>
      </c>
      <c r="G118" s="58" t="s">
        <v>239</v>
      </c>
      <c r="H118" s="58" t="s">
        <v>2</v>
      </c>
      <c r="I118" s="58" t="s">
        <v>495</v>
      </c>
      <c r="J118" s="58" t="s">
        <v>1349</v>
      </c>
      <c r="K118" s="3" t="str">
        <f t="shared" si="2"/>
        <v>TCL366_B191_Agedesc_1_chk_len_p</v>
      </c>
    </row>
    <row r="119" spans="1:11" hidden="1" x14ac:dyDescent="0.2">
      <c r="A119" s="3" t="s">
        <v>3193</v>
      </c>
      <c r="B119" s="16" t="s">
        <v>2345</v>
      </c>
      <c r="C119" s="58" t="s">
        <v>1340</v>
      </c>
      <c r="D119" s="58" t="s">
        <v>1347</v>
      </c>
      <c r="E119" s="58">
        <v>79</v>
      </c>
      <c r="F119" s="58" t="s">
        <v>2828</v>
      </c>
      <c r="G119" s="58" t="s">
        <v>239</v>
      </c>
      <c r="H119" s="58" t="s">
        <v>2</v>
      </c>
      <c r="I119" s="58" t="s">
        <v>495</v>
      </c>
      <c r="J119" s="58" t="s">
        <v>1350</v>
      </c>
      <c r="K119" s="3" t="str">
        <f t="shared" si="2"/>
        <v>TCL367_B191_Agedesc_79_chk_len_p</v>
      </c>
    </row>
    <row r="120" spans="1:11" hidden="1" x14ac:dyDescent="0.2">
      <c r="A120" s="3" t="s">
        <v>3193</v>
      </c>
      <c r="B120" s="16" t="s">
        <v>2346</v>
      </c>
      <c r="C120" s="58" t="s">
        <v>1340</v>
      </c>
      <c r="D120" s="58" t="s">
        <v>1347</v>
      </c>
      <c r="E120" s="58">
        <v>80</v>
      </c>
      <c r="F120" s="58" t="s">
        <v>2828</v>
      </c>
      <c r="G120" s="58" t="s">
        <v>239</v>
      </c>
      <c r="H120" s="58" t="s">
        <v>2</v>
      </c>
      <c r="I120" s="58" t="s">
        <v>495</v>
      </c>
      <c r="J120" s="58" t="s">
        <v>1351</v>
      </c>
      <c r="K120" s="3" t="str">
        <f t="shared" si="2"/>
        <v>TCL368_B191_Agedesc_80_chk_len_p</v>
      </c>
    </row>
    <row r="121" spans="1:11" hidden="1" x14ac:dyDescent="0.2">
      <c r="A121" s="3" t="s">
        <v>3193</v>
      </c>
      <c r="B121" s="16" t="s">
        <v>2347</v>
      </c>
      <c r="C121" s="58" t="s">
        <v>1340</v>
      </c>
      <c r="D121" s="58" t="s">
        <v>1347</v>
      </c>
      <c r="E121" s="58">
        <v>81</v>
      </c>
      <c r="F121" s="58" t="s">
        <v>2828</v>
      </c>
      <c r="G121" s="58" t="s">
        <v>239</v>
      </c>
      <c r="H121" s="58" t="s">
        <v>3</v>
      </c>
      <c r="I121" s="58" t="s">
        <v>495</v>
      </c>
      <c r="J121" s="58" t="s">
        <v>1352</v>
      </c>
      <c r="K121" s="3" t="str">
        <f t="shared" si="2"/>
        <v>TCL369_B191_Agedesc_81_chk_len_n</v>
      </c>
    </row>
    <row r="122" spans="1:11" hidden="1" x14ac:dyDescent="0.2">
      <c r="A122" s="3" t="s">
        <v>3193</v>
      </c>
      <c r="B122" s="16" t="s">
        <v>2348</v>
      </c>
      <c r="C122" s="58" t="s">
        <v>1353</v>
      </c>
      <c r="D122" s="58" t="s">
        <v>1354</v>
      </c>
      <c r="E122" s="58">
        <v>0</v>
      </c>
      <c r="F122" s="58" t="s">
        <v>2828</v>
      </c>
      <c r="G122" s="58" t="s">
        <v>239</v>
      </c>
      <c r="H122" s="58" t="s">
        <v>2</v>
      </c>
      <c r="I122" s="58" t="s">
        <v>495</v>
      </c>
      <c r="J122" s="58" t="s">
        <v>1355</v>
      </c>
      <c r="K122" s="3" t="str">
        <f t="shared" si="2"/>
        <v>TCL370_B192_MinimumAge_0_chk_len_p</v>
      </c>
    </row>
    <row r="123" spans="1:11" hidden="1" x14ac:dyDescent="0.2">
      <c r="A123" s="3" t="s">
        <v>3193</v>
      </c>
      <c r="B123" s="16" t="s">
        <v>2349</v>
      </c>
      <c r="C123" s="58" t="s">
        <v>1353</v>
      </c>
      <c r="D123" s="58" t="s">
        <v>1354</v>
      </c>
      <c r="E123" s="58">
        <v>1</v>
      </c>
      <c r="F123" s="58" t="s">
        <v>2828</v>
      </c>
      <c r="G123" s="58" t="s">
        <v>239</v>
      </c>
      <c r="H123" s="58" t="s">
        <v>2</v>
      </c>
      <c r="I123" s="58" t="s">
        <v>495</v>
      </c>
      <c r="J123" s="58" t="s">
        <v>1356</v>
      </c>
      <c r="K123" s="3" t="str">
        <f t="shared" si="2"/>
        <v>TCL371_B192_MinimumAge_1_chk_len_p</v>
      </c>
    </row>
    <row r="124" spans="1:11" hidden="1" x14ac:dyDescent="0.2">
      <c r="A124" s="3" t="s">
        <v>3193</v>
      </c>
      <c r="B124" s="16" t="s">
        <v>2350</v>
      </c>
      <c r="C124" s="58" t="s">
        <v>1353</v>
      </c>
      <c r="D124" s="58" t="s">
        <v>1354</v>
      </c>
      <c r="E124" s="58">
        <v>11</v>
      </c>
      <c r="F124" s="58" t="s">
        <v>2828</v>
      </c>
      <c r="G124" s="58" t="s">
        <v>239</v>
      </c>
      <c r="H124" s="58" t="s">
        <v>2</v>
      </c>
      <c r="I124" s="58" t="s">
        <v>495</v>
      </c>
      <c r="J124" s="58" t="s">
        <v>1357</v>
      </c>
      <c r="K124" s="3" t="str">
        <f t="shared" si="2"/>
        <v>TCL372_B192_MinimumAge_11_chk_len_p</v>
      </c>
    </row>
    <row r="125" spans="1:11" hidden="1" x14ac:dyDescent="0.2">
      <c r="A125" s="3" t="s">
        <v>3193</v>
      </c>
      <c r="B125" s="16" t="s">
        <v>2351</v>
      </c>
      <c r="C125" s="58" t="s">
        <v>1353</v>
      </c>
      <c r="D125" s="58" t="s">
        <v>1354</v>
      </c>
      <c r="E125" s="58">
        <v>12</v>
      </c>
      <c r="F125" s="58" t="s">
        <v>2828</v>
      </c>
      <c r="G125" s="58" t="s">
        <v>239</v>
      </c>
      <c r="H125" s="58" t="s">
        <v>2</v>
      </c>
      <c r="I125" s="58" t="s">
        <v>495</v>
      </c>
      <c r="J125" s="58" t="s">
        <v>1358</v>
      </c>
      <c r="K125" s="3" t="str">
        <f t="shared" si="2"/>
        <v>TCL373_B192_MinimumAge_12_chk_len_p</v>
      </c>
    </row>
    <row r="126" spans="1:11" hidden="1" x14ac:dyDescent="0.2">
      <c r="A126" s="3" t="s">
        <v>3193</v>
      </c>
      <c r="B126" s="16" t="s">
        <v>2352</v>
      </c>
      <c r="C126" s="58" t="s">
        <v>1353</v>
      </c>
      <c r="D126" s="58" t="s">
        <v>1354</v>
      </c>
      <c r="E126" s="58">
        <v>13</v>
      </c>
      <c r="F126" s="58" t="s">
        <v>2828</v>
      </c>
      <c r="G126" s="58" t="s">
        <v>239</v>
      </c>
      <c r="H126" s="58" t="s">
        <v>3</v>
      </c>
      <c r="I126" s="58" t="s">
        <v>495</v>
      </c>
      <c r="J126" s="58" t="s">
        <v>1359</v>
      </c>
      <c r="K126" s="3" t="str">
        <f t="shared" si="2"/>
        <v>TCL374_B192_MinimumAge_13_chk_len_n</v>
      </c>
    </row>
    <row r="127" spans="1:11" hidden="1" x14ac:dyDescent="0.2">
      <c r="A127" s="3" t="s">
        <v>3193</v>
      </c>
      <c r="B127" s="16" t="s">
        <v>2353</v>
      </c>
      <c r="C127" s="58" t="s">
        <v>1360</v>
      </c>
      <c r="D127" s="58" t="s">
        <v>1361</v>
      </c>
      <c r="E127" s="58">
        <v>0</v>
      </c>
      <c r="F127" s="58" t="s">
        <v>2828</v>
      </c>
      <c r="G127" s="58" t="s">
        <v>239</v>
      </c>
      <c r="H127" s="58" t="s">
        <v>2</v>
      </c>
      <c r="I127" s="58" t="s">
        <v>495</v>
      </c>
      <c r="J127" s="58" t="s">
        <v>1362</v>
      </c>
      <c r="K127" s="3" t="str">
        <f t="shared" si="2"/>
        <v>TCL375_B1921_MinimumAgeUnitscode_0_chk_len_p</v>
      </c>
    </row>
    <row r="128" spans="1:11" hidden="1" x14ac:dyDescent="0.2">
      <c r="A128" s="3" t="s">
        <v>3193</v>
      </c>
      <c r="B128" s="16" t="s">
        <v>2354</v>
      </c>
      <c r="C128" s="58" t="s">
        <v>1360</v>
      </c>
      <c r="D128" s="58" t="s">
        <v>1361</v>
      </c>
      <c r="E128" s="58">
        <v>1</v>
      </c>
      <c r="F128" s="58" t="s">
        <v>2828</v>
      </c>
      <c r="G128" s="58" t="s">
        <v>239</v>
      </c>
      <c r="H128" s="58" t="s">
        <v>2</v>
      </c>
      <c r="I128" s="58" t="s">
        <v>495</v>
      </c>
      <c r="J128" s="58" t="s">
        <v>1363</v>
      </c>
      <c r="K128" s="3" t="str">
        <f t="shared" si="2"/>
        <v>TCL376_B1921_MinimumAgeUnitscode_1_chk_len_p</v>
      </c>
    </row>
    <row r="129" spans="1:11" hidden="1" x14ac:dyDescent="0.2">
      <c r="A129" s="3" t="s">
        <v>3193</v>
      </c>
      <c r="B129" s="16" t="s">
        <v>2355</v>
      </c>
      <c r="C129" s="58" t="s">
        <v>1360</v>
      </c>
      <c r="D129" s="58" t="s">
        <v>1361</v>
      </c>
      <c r="E129" s="58">
        <v>14</v>
      </c>
      <c r="F129" s="58" t="s">
        <v>2828</v>
      </c>
      <c r="G129" s="58" t="s">
        <v>239</v>
      </c>
      <c r="H129" s="58" t="s">
        <v>2</v>
      </c>
      <c r="I129" s="58" t="s">
        <v>495</v>
      </c>
      <c r="J129" s="58" t="s">
        <v>1364</v>
      </c>
      <c r="K129" s="3" t="str">
        <f t="shared" si="2"/>
        <v>TCL377_B1921_MinimumAgeUnitscode_14_chk_len_p</v>
      </c>
    </row>
    <row r="130" spans="1:11" hidden="1" x14ac:dyDescent="0.2">
      <c r="A130" s="3" t="s">
        <v>3193</v>
      </c>
      <c r="B130" s="16" t="s">
        <v>2356</v>
      </c>
      <c r="C130" s="58" t="s">
        <v>1360</v>
      </c>
      <c r="D130" s="58" t="s">
        <v>1361</v>
      </c>
      <c r="E130" s="58">
        <v>15</v>
      </c>
      <c r="F130" s="58" t="s">
        <v>2828</v>
      </c>
      <c r="G130" s="58" t="s">
        <v>239</v>
      </c>
      <c r="H130" s="58" t="s">
        <v>2</v>
      </c>
      <c r="I130" s="58" t="s">
        <v>495</v>
      </c>
      <c r="J130" s="58" t="s">
        <v>1365</v>
      </c>
      <c r="K130" s="3" t="str">
        <f t="shared" si="2"/>
        <v>TCL378_B1921_MinimumAgeUnitscode_15_chk_len_p</v>
      </c>
    </row>
    <row r="131" spans="1:11" hidden="1" x14ac:dyDescent="0.2">
      <c r="A131" s="3" t="s">
        <v>3193</v>
      </c>
      <c r="B131" s="16" t="s">
        <v>2357</v>
      </c>
      <c r="C131" s="58" t="s">
        <v>1360</v>
      </c>
      <c r="D131" s="58" t="s">
        <v>1361</v>
      </c>
      <c r="E131" s="58">
        <v>16</v>
      </c>
      <c r="F131" s="58" t="s">
        <v>2828</v>
      </c>
      <c r="G131" s="58" t="s">
        <v>239</v>
      </c>
      <c r="H131" s="58" t="s">
        <v>3</v>
      </c>
      <c r="I131" s="58" t="s">
        <v>495</v>
      </c>
      <c r="J131" s="58" t="s">
        <v>1366</v>
      </c>
      <c r="K131" s="3" t="str">
        <f t="shared" si="2"/>
        <v>TCL379_B1921_MinimumAgeUnitscode_16_chk_len_n</v>
      </c>
    </row>
    <row r="132" spans="1:11" hidden="1" x14ac:dyDescent="0.2">
      <c r="A132" s="3" t="s">
        <v>3193</v>
      </c>
      <c r="B132" s="16" t="s">
        <v>2358</v>
      </c>
      <c r="C132" s="58" t="s">
        <v>1367</v>
      </c>
      <c r="D132" s="58" t="s">
        <v>1368</v>
      </c>
      <c r="E132" s="58">
        <v>0</v>
      </c>
      <c r="F132" s="58" t="s">
        <v>2828</v>
      </c>
      <c r="G132" s="58" t="s">
        <v>239</v>
      </c>
      <c r="H132" s="58" t="s">
        <v>2</v>
      </c>
      <c r="I132" s="58" t="s">
        <v>495</v>
      </c>
      <c r="J132" s="58" t="s">
        <v>1369</v>
      </c>
      <c r="K132" s="3" t="str">
        <f t="shared" si="2"/>
        <v>TCL380_B193_MaximumAge_0_chk_len_p</v>
      </c>
    </row>
    <row r="133" spans="1:11" hidden="1" x14ac:dyDescent="0.2">
      <c r="A133" s="3" t="s">
        <v>3193</v>
      </c>
      <c r="B133" s="16" t="s">
        <v>2359</v>
      </c>
      <c r="C133" s="58" t="s">
        <v>1367</v>
      </c>
      <c r="D133" s="58" t="s">
        <v>1368</v>
      </c>
      <c r="E133" s="58">
        <v>1</v>
      </c>
      <c r="F133" s="58" t="s">
        <v>2828</v>
      </c>
      <c r="G133" s="58" t="s">
        <v>239</v>
      </c>
      <c r="H133" s="58" t="s">
        <v>2</v>
      </c>
      <c r="I133" s="58" t="s">
        <v>495</v>
      </c>
      <c r="J133" s="58" t="s">
        <v>1370</v>
      </c>
      <c r="K133" s="3" t="str">
        <f t="shared" si="2"/>
        <v>TCL381_B193_MaximumAge_1_chk_len_p</v>
      </c>
    </row>
    <row r="134" spans="1:11" hidden="1" x14ac:dyDescent="0.2">
      <c r="A134" s="3" t="s">
        <v>3193</v>
      </c>
      <c r="B134" s="16" t="s">
        <v>2360</v>
      </c>
      <c r="C134" s="58" t="s">
        <v>1367</v>
      </c>
      <c r="D134" s="58" t="s">
        <v>1368</v>
      </c>
      <c r="E134" s="58">
        <v>11</v>
      </c>
      <c r="F134" s="58" t="s">
        <v>2828</v>
      </c>
      <c r="G134" s="58" t="s">
        <v>239</v>
      </c>
      <c r="H134" s="58" t="s">
        <v>2</v>
      </c>
      <c r="I134" s="58" t="s">
        <v>495</v>
      </c>
      <c r="J134" s="58" t="s">
        <v>1371</v>
      </c>
      <c r="K134" s="3" t="str">
        <f t="shared" si="2"/>
        <v>TCL382_B193_MaximumAge_11_chk_len_p</v>
      </c>
    </row>
    <row r="135" spans="1:11" hidden="1" x14ac:dyDescent="0.2">
      <c r="A135" s="3" t="s">
        <v>3193</v>
      </c>
      <c r="B135" s="16" t="s">
        <v>2361</v>
      </c>
      <c r="C135" s="58" t="s">
        <v>1367</v>
      </c>
      <c r="D135" s="58" t="s">
        <v>1368</v>
      </c>
      <c r="E135" s="58">
        <v>12</v>
      </c>
      <c r="F135" s="58" t="s">
        <v>2828</v>
      </c>
      <c r="G135" s="58" t="s">
        <v>239</v>
      </c>
      <c r="H135" s="58" t="s">
        <v>2</v>
      </c>
      <c r="I135" s="58" t="s">
        <v>495</v>
      </c>
      <c r="J135" s="58" t="s">
        <v>1372</v>
      </c>
      <c r="K135" s="3" t="str">
        <f t="shared" si="2"/>
        <v>TCL383_B193_MaximumAge_12_chk_len_p</v>
      </c>
    </row>
    <row r="136" spans="1:11" hidden="1" x14ac:dyDescent="0.2">
      <c r="A136" s="3" t="s">
        <v>3193</v>
      </c>
      <c r="B136" s="16" t="s">
        <v>2362</v>
      </c>
      <c r="C136" s="58" t="s">
        <v>1367</v>
      </c>
      <c r="D136" s="58" t="s">
        <v>1368</v>
      </c>
      <c r="E136" s="58">
        <v>13</v>
      </c>
      <c r="F136" s="58" t="s">
        <v>2828</v>
      </c>
      <c r="G136" s="58" t="s">
        <v>239</v>
      </c>
      <c r="H136" s="58" t="s">
        <v>3</v>
      </c>
      <c r="I136" s="58" t="s">
        <v>495</v>
      </c>
      <c r="J136" s="58" t="s">
        <v>1373</v>
      </c>
      <c r="K136" s="3" t="str">
        <f t="shared" si="2"/>
        <v>TCL384_B193_MaximumAge_13_chk_len_n</v>
      </c>
    </row>
    <row r="137" spans="1:11" hidden="1" x14ac:dyDescent="0.2">
      <c r="A137" s="3" t="s">
        <v>3193</v>
      </c>
      <c r="B137" s="16" t="s">
        <v>2363</v>
      </c>
      <c r="C137" s="58" t="s">
        <v>1374</v>
      </c>
      <c r="D137" s="58" t="s">
        <v>1375</v>
      </c>
      <c r="E137" s="58">
        <v>0</v>
      </c>
      <c r="F137" s="58" t="s">
        <v>2828</v>
      </c>
      <c r="G137" s="58" t="s">
        <v>239</v>
      </c>
      <c r="H137" s="58" t="s">
        <v>2</v>
      </c>
      <c r="I137" s="58" t="s">
        <v>495</v>
      </c>
      <c r="J137" s="58" t="s">
        <v>1376</v>
      </c>
      <c r="K137" s="3" t="str">
        <f t="shared" ref="K137:K200" si="3">CONCATENATE(B137,"_",C137,"_",D137,"_",E137,"_",F137,"_",G137,"_",H137)</f>
        <v>TCL385_B1931_MaximumAgeUnits(code)_0_chk_len_p</v>
      </c>
    </row>
    <row r="138" spans="1:11" hidden="1" x14ac:dyDescent="0.2">
      <c r="A138" s="3" t="s">
        <v>3193</v>
      </c>
      <c r="B138" s="16" t="s">
        <v>2364</v>
      </c>
      <c r="C138" s="58" t="s">
        <v>1374</v>
      </c>
      <c r="D138" s="58" t="s">
        <v>1375</v>
      </c>
      <c r="E138" s="58">
        <v>1</v>
      </c>
      <c r="F138" s="58" t="s">
        <v>2828</v>
      </c>
      <c r="G138" s="58" t="s">
        <v>239</v>
      </c>
      <c r="H138" s="58" t="s">
        <v>2</v>
      </c>
      <c r="I138" s="58" t="s">
        <v>495</v>
      </c>
      <c r="J138" s="58" t="s">
        <v>1377</v>
      </c>
      <c r="K138" s="3" t="str">
        <f t="shared" si="3"/>
        <v>TCL386_B1931_MaximumAgeUnits(code)_1_chk_len_p</v>
      </c>
    </row>
    <row r="139" spans="1:11" hidden="1" x14ac:dyDescent="0.2">
      <c r="A139" s="3" t="s">
        <v>3193</v>
      </c>
      <c r="B139" s="16" t="s">
        <v>2365</v>
      </c>
      <c r="C139" s="58" t="s">
        <v>1374</v>
      </c>
      <c r="D139" s="58" t="s">
        <v>1375</v>
      </c>
      <c r="E139" s="58">
        <v>14</v>
      </c>
      <c r="F139" s="58" t="s">
        <v>2828</v>
      </c>
      <c r="G139" s="58" t="s">
        <v>239</v>
      </c>
      <c r="H139" s="58" t="s">
        <v>2</v>
      </c>
      <c r="I139" s="58" t="s">
        <v>495</v>
      </c>
      <c r="J139" s="58" t="s">
        <v>1378</v>
      </c>
      <c r="K139" s="3" t="str">
        <f t="shared" si="3"/>
        <v>TCL387_B1931_MaximumAgeUnits(code)_14_chk_len_p</v>
      </c>
    </row>
    <row r="140" spans="1:11" hidden="1" x14ac:dyDescent="0.2">
      <c r="A140" s="3" t="s">
        <v>3193</v>
      </c>
      <c r="B140" s="16" t="s">
        <v>2366</v>
      </c>
      <c r="C140" s="58" t="s">
        <v>1374</v>
      </c>
      <c r="D140" s="58" t="s">
        <v>1375</v>
      </c>
      <c r="E140" s="58">
        <v>15</v>
      </c>
      <c r="F140" s="58" t="s">
        <v>2828</v>
      </c>
      <c r="G140" s="58" t="s">
        <v>239</v>
      </c>
      <c r="H140" s="58" t="s">
        <v>2</v>
      </c>
      <c r="I140" s="58" t="s">
        <v>495</v>
      </c>
      <c r="J140" s="58" t="s">
        <v>1379</v>
      </c>
      <c r="K140" s="3" t="str">
        <f t="shared" si="3"/>
        <v>TCL388_B1931_MaximumAgeUnits(code)_15_chk_len_p</v>
      </c>
    </row>
    <row r="141" spans="1:11" hidden="1" x14ac:dyDescent="0.2">
      <c r="A141" s="3" t="s">
        <v>3193</v>
      </c>
      <c r="B141" s="16" t="s">
        <v>2367</v>
      </c>
      <c r="C141" s="58" t="s">
        <v>1374</v>
      </c>
      <c r="D141" s="58" t="s">
        <v>1375</v>
      </c>
      <c r="E141" s="58">
        <v>16</v>
      </c>
      <c r="F141" s="58" t="s">
        <v>2828</v>
      </c>
      <c r="G141" s="58" t="s">
        <v>239</v>
      </c>
      <c r="H141" s="58" t="s">
        <v>3</v>
      </c>
      <c r="I141" s="58" t="s">
        <v>495</v>
      </c>
      <c r="J141" s="58" t="s">
        <v>1380</v>
      </c>
      <c r="K141" s="3" t="str">
        <f t="shared" si="3"/>
        <v>TCL389_B1931_MaximumAgeUnits(code)_16_chk_len_n</v>
      </c>
    </row>
    <row r="142" spans="1:11" x14ac:dyDescent="0.2">
      <c r="A142" s="3" t="s">
        <v>3193</v>
      </c>
      <c r="B142" s="16" t="s">
        <v>2368</v>
      </c>
      <c r="C142" s="58" t="s">
        <v>429</v>
      </c>
      <c r="D142" s="58" t="s">
        <v>1381</v>
      </c>
      <c r="E142" s="58">
        <v>0</v>
      </c>
      <c r="F142" s="58" t="s">
        <v>2828</v>
      </c>
      <c r="G142" s="58" t="s">
        <v>239</v>
      </c>
      <c r="H142" s="58" t="s">
        <v>2</v>
      </c>
      <c r="I142" s="58" t="s">
        <v>495</v>
      </c>
      <c r="J142" s="58" t="s">
        <v>430</v>
      </c>
      <c r="K142" s="3" t="str">
        <f t="shared" si="3"/>
        <v>TCL390_B21_RegisteredNameorBrandName_0_chk_len_p</v>
      </c>
    </row>
    <row r="143" spans="1:11" x14ac:dyDescent="0.2">
      <c r="A143" s="3" t="s">
        <v>3193</v>
      </c>
      <c r="B143" s="16" t="s">
        <v>2369</v>
      </c>
      <c r="C143" s="58" t="s">
        <v>429</v>
      </c>
      <c r="D143" s="58" t="s">
        <v>1381</v>
      </c>
      <c r="E143" s="58">
        <v>1</v>
      </c>
      <c r="F143" s="58" t="s">
        <v>2828</v>
      </c>
      <c r="G143" s="58" t="s">
        <v>239</v>
      </c>
      <c r="H143" s="58" t="s">
        <v>2</v>
      </c>
      <c r="I143" s="58" t="s">
        <v>495</v>
      </c>
      <c r="J143" s="58" t="s">
        <v>431</v>
      </c>
      <c r="K143" s="3" t="str">
        <f t="shared" si="3"/>
        <v>TCL391_B21_RegisteredNameorBrandName_1_chk_len_p</v>
      </c>
    </row>
    <row r="144" spans="1:11" x14ac:dyDescent="0.2">
      <c r="A144" s="3" t="s">
        <v>3193</v>
      </c>
      <c r="B144" s="16" t="s">
        <v>2370</v>
      </c>
      <c r="C144" s="58" t="s">
        <v>429</v>
      </c>
      <c r="D144" s="58" t="s">
        <v>1381</v>
      </c>
      <c r="E144" s="58">
        <v>199</v>
      </c>
      <c r="F144" s="58" t="s">
        <v>2828</v>
      </c>
      <c r="G144" s="58" t="s">
        <v>239</v>
      </c>
      <c r="H144" s="58" t="s">
        <v>2</v>
      </c>
      <c r="I144" s="58" t="s">
        <v>495</v>
      </c>
      <c r="J144" s="58" t="s">
        <v>432</v>
      </c>
      <c r="K144" s="3" t="str">
        <f t="shared" si="3"/>
        <v>TCL392_B21_RegisteredNameorBrandName_199_chk_len_p</v>
      </c>
    </row>
    <row r="145" spans="1:11" x14ac:dyDescent="0.2">
      <c r="A145" s="3" t="s">
        <v>3193</v>
      </c>
      <c r="B145" s="16" t="s">
        <v>2371</v>
      </c>
      <c r="C145" s="58" t="s">
        <v>429</v>
      </c>
      <c r="D145" s="58" t="s">
        <v>1381</v>
      </c>
      <c r="E145" s="58">
        <v>200</v>
      </c>
      <c r="F145" s="58" t="s">
        <v>2828</v>
      </c>
      <c r="G145" s="58" t="s">
        <v>239</v>
      </c>
      <c r="H145" s="58" t="s">
        <v>2</v>
      </c>
      <c r="I145" s="58" t="s">
        <v>495</v>
      </c>
      <c r="J145" s="58" t="s">
        <v>433</v>
      </c>
      <c r="K145" s="3" t="str">
        <f t="shared" si="3"/>
        <v>TCL393_B21_RegisteredNameorBrandName_200_chk_len_p</v>
      </c>
    </row>
    <row r="146" spans="1:11" x14ac:dyDescent="0.2">
      <c r="A146" s="3" t="s">
        <v>3193</v>
      </c>
      <c r="B146" s="16" t="s">
        <v>2372</v>
      </c>
      <c r="C146" s="58" t="s">
        <v>429</v>
      </c>
      <c r="D146" s="58" t="s">
        <v>1381</v>
      </c>
      <c r="E146" s="58">
        <v>201</v>
      </c>
      <c r="F146" s="58" t="s">
        <v>2828</v>
      </c>
      <c r="G146" s="58" t="s">
        <v>239</v>
      </c>
      <c r="H146" s="58" t="s">
        <v>3</v>
      </c>
      <c r="I146" s="58" t="s">
        <v>495</v>
      </c>
      <c r="J146" s="58" t="s">
        <v>434</v>
      </c>
      <c r="K146" s="3" t="str">
        <f t="shared" si="3"/>
        <v>TCL394_B21_RegisteredNameorBrandName_201_chk_len_n</v>
      </c>
    </row>
    <row r="147" spans="1:11" x14ac:dyDescent="0.2">
      <c r="A147" s="3" t="s">
        <v>3193</v>
      </c>
      <c r="B147" s="16" t="s">
        <v>2373</v>
      </c>
      <c r="C147" s="58" t="s">
        <v>1382</v>
      </c>
      <c r="D147" s="58" t="s">
        <v>1383</v>
      </c>
      <c r="E147" s="58">
        <v>0</v>
      </c>
      <c r="F147" s="58" t="s">
        <v>2828</v>
      </c>
      <c r="G147" s="58" t="s">
        <v>239</v>
      </c>
      <c r="H147" s="58" t="s">
        <v>2</v>
      </c>
      <c r="I147" s="58" t="s">
        <v>495</v>
      </c>
      <c r="J147" s="58" t="s">
        <v>1384</v>
      </c>
      <c r="K147" s="3" t="str">
        <f t="shared" si="3"/>
        <v>TCL395_B211_ProductCode_0_chk_len_p</v>
      </c>
    </row>
    <row r="148" spans="1:11" x14ac:dyDescent="0.2">
      <c r="A148" s="3" t="s">
        <v>3193</v>
      </c>
      <c r="B148" s="16" t="s">
        <v>2374</v>
      </c>
      <c r="C148" s="58" t="s">
        <v>1382</v>
      </c>
      <c r="D148" s="58" t="s">
        <v>1383</v>
      </c>
      <c r="E148" s="58">
        <v>1</v>
      </c>
      <c r="F148" s="58" t="s">
        <v>2828</v>
      </c>
      <c r="G148" s="58" t="s">
        <v>239</v>
      </c>
      <c r="H148" s="58" t="s">
        <v>2</v>
      </c>
      <c r="I148" s="58" t="s">
        <v>495</v>
      </c>
      <c r="J148" s="58" t="s">
        <v>1385</v>
      </c>
      <c r="K148" s="3" t="str">
        <f t="shared" si="3"/>
        <v>TCL396_B211_ProductCode_1_chk_len_p</v>
      </c>
    </row>
    <row r="149" spans="1:11" x14ac:dyDescent="0.2">
      <c r="A149" s="3" t="s">
        <v>3193</v>
      </c>
      <c r="B149" s="16" t="s">
        <v>2375</v>
      </c>
      <c r="C149" s="58" t="s">
        <v>1382</v>
      </c>
      <c r="D149" s="58" t="s">
        <v>1383</v>
      </c>
      <c r="E149" s="58">
        <v>49</v>
      </c>
      <c r="F149" s="58" t="s">
        <v>2828</v>
      </c>
      <c r="G149" s="58" t="s">
        <v>239</v>
      </c>
      <c r="H149" s="58" t="s">
        <v>2</v>
      </c>
      <c r="I149" s="58" t="s">
        <v>495</v>
      </c>
      <c r="J149" s="58" t="s">
        <v>1386</v>
      </c>
      <c r="K149" s="3" t="str">
        <f t="shared" si="3"/>
        <v>TCL397_B211_ProductCode_49_chk_len_p</v>
      </c>
    </row>
    <row r="150" spans="1:11" x14ac:dyDescent="0.2">
      <c r="A150" s="3" t="s">
        <v>3193</v>
      </c>
      <c r="B150" s="16" t="s">
        <v>2376</v>
      </c>
      <c r="C150" s="58" t="s">
        <v>1382</v>
      </c>
      <c r="D150" s="58" t="s">
        <v>1383</v>
      </c>
      <c r="E150" s="58">
        <v>50</v>
      </c>
      <c r="F150" s="58" t="s">
        <v>2828</v>
      </c>
      <c r="G150" s="58" t="s">
        <v>239</v>
      </c>
      <c r="H150" s="58" t="s">
        <v>2</v>
      </c>
      <c r="I150" s="58" t="s">
        <v>495</v>
      </c>
      <c r="J150" s="58" t="s">
        <v>1387</v>
      </c>
      <c r="K150" s="3" t="str">
        <f t="shared" si="3"/>
        <v>TCL398_B211_ProductCode_50_chk_len_p</v>
      </c>
    </row>
    <row r="151" spans="1:11" x14ac:dyDescent="0.2">
      <c r="A151" s="3" t="s">
        <v>3193</v>
      </c>
      <c r="B151" s="16" t="s">
        <v>2377</v>
      </c>
      <c r="C151" s="58" t="s">
        <v>1382</v>
      </c>
      <c r="D151" s="58" t="s">
        <v>1383</v>
      </c>
      <c r="E151" s="58">
        <v>51</v>
      </c>
      <c r="F151" s="58" t="s">
        <v>2828</v>
      </c>
      <c r="G151" s="58" t="s">
        <v>239</v>
      </c>
      <c r="H151" s="58" t="s">
        <v>3</v>
      </c>
      <c r="I151" s="58" t="s">
        <v>495</v>
      </c>
      <c r="J151" s="58" t="s">
        <v>1388</v>
      </c>
      <c r="K151" s="3" t="str">
        <f t="shared" si="3"/>
        <v>TCL399_B211_ProductCode_51_chk_len_n</v>
      </c>
    </row>
    <row r="152" spans="1:11" x14ac:dyDescent="0.2">
      <c r="A152" s="3" t="s">
        <v>3193</v>
      </c>
      <c r="B152" s="16" t="s">
        <v>2378</v>
      </c>
      <c r="C152" s="58" t="s">
        <v>1389</v>
      </c>
      <c r="D152" s="58" t="s">
        <v>1390</v>
      </c>
      <c r="E152" s="58">
        <v>0</v>
      </c>
      <c r="F152" s="58" t="s">
        <v>2828</v>
      </c>
      <c r="G152" s="58" t="s">
        <v>239</v>
      </c>
      <c r="H152" s="58" t="s">
        <v>2</v>
      </c>
      <c r="I152" s="58" t="s">
        <v>495</v>
      </c>
      <c r="J152" s="58" t="s">
        <v>1391</v>
      </c>
      <c r="K152" s="3" t="str">
        <f t="shared" si="3"/>
        <v>TCL400_B212_RegistrationIdentifier_0_chk_len_p</v>
      </c>
    </row>
    <row r="153" spans="1:11" x14ac:dyDescent="0.2">
      <c r="A153" s="3" t="s">
        <v>3193</v>
      </c>
      <c r="B153" s="16" t="s">
        <v>2379</v>
      </c>
      <c r="C153" s="58" t="s">
        <v>1389</v>
      </c>
      <c r="D153" s="58" t="s">
        <v>1390</v>
      </c>
      <c r="E153" s="58">
        <v>1</v>
      </c>
      <c r="F153" s="58" t="s">
        <v>2828</v>
      </c>
      <c r="G153" s="58" t="s">
        <v>239</v>
      </c>
      <c r="H153" s="58" t="s">
        <v>2</v>
      </c>
      <c r="I153" s="58" t="s">
        <v>495</v>
      </c>
      <c r="J153" s="58" t="s">
        <v>1392</v>
      </c>
      <c r="K153" s="3" t="str">
        <f t="shared" si="3"/>
        <v>TCL401_B212_RegistrationIdentifier_1_chk_len_p</v>
      </c>
    </row>
    <row r="154" spans="1:11" x14ac:dyDescent="0.2">
      <c r="A154" s="3" t="s">
        <v>3193</v>
      </c>
      <c r="B154" s="16" t="s">
        <v>2380</v>
      </c>
      <c r="C154" s="58" t="s">
        <v>1389</v>
      </c>
      <c r="D154" s="58" t="s">
        <v>1390</v>
      </c>
      <c r="E154" s="58">
        <v>49</v>
      </c>
      <c r="F154" s="58" t="s">
        <v>2828</v>
      </c>
      <c r="G154" s="58" t="s">
        <v>239</v>
      </c>
      <c r="H154" s="58" t="s">
        <v>2</v>
      </c>
      <c r="I154" s="58" t="s">
        <v>495</v>
      </c>
      <c r="J154" s="58" t="s">
        <v>1393</v>
      </c>
      <c r="K154" s="3" t="str">
        <f t="shared" si="3"/>
        <v>TCL402_B212_RegistrationIdentifier_49_chk_len_p</v>
      </c>
    </row>
    <row r="155" spans="1:11" x14ac:dyDescent="0.2">
      <c r="A155" s="3" t="s">
        <v>3193</v>
      </c>
      <c r="B155" s="16" t="s">
        <v>2381</v>
      </c>
      <c r="C155" s="58" t="s">
        <v>1389</v>
      </c>
      <c r="D155" s="58" t="s">
        <v>1390</v>
      </c>
      <c r="E155" s="58">
        <v>50</v>
      </c>
      <c r="F155" s="58" t="s">
        <v>2828</v>
      </c>
      <c r="G155" s="58" t="s">
        <v>239</v>
      </c>
      <c r="H155" s="58" t="s">
        <v>2</v>
      </c>
      <c r="I155" s="58" t="s">
        <v>495</v>
      </c>
      <c r="J155" s="58" t="s">
        <v>1394</v>
      </c>
      <c r="K155" s="3" t="str">
        <f t="shared" si="3"/>
        <v>TCL403_B212_RegistrationIdentifier_50_chk_len_p</v>
      </c>
    </row>
    <row r="156" spans="1:11" x14ac:dyDescent="0.2">
      <c r="A156" s="3" t="s">
        <v>3193</v>
      </c>
      <c r="B156" s="16" t="s">
        <v>2382</v>
      </c>
      <c r="C156" s="58" t="s">
        <v>1389</v>
      </c>
      <c r="D156" s="58" t="s">
        <v>1390</v>
      </c>
      <c r="E156" s="58">
        <v>51</v>
      </c>
      <c r="F156" s="58" t="s">
        <v>2828</v>
      </c>
      <c r="G156" s="58" t="s">
        <v>239</v>
      </c>
      <c r="H156" s="58" t="s">
        <v>3</v>
      </c>
      <c r="I156" s="58" t="s">
        <v>495</v>
      </c>
      <c r="J156" s="58" t="s">
        <v>1395</v>
      </c>
      <c r="K156" s="3" t="str">
        <f t="shared" si="3"/>
        <v>TCL404_B212_RegistrationIdentifier_51_chk_len_n</v>
      </c>
    </row>
    <row r="157" spans="1:11" x14ac:dyDescent="0.2">
      <c r="A157" s="3" t="s">
        <v>3193</v>
      </c>
      <c r="B157" s="16" t="s">
        <v>2383</v>
      </c>
      <c r="C157" s="58" t="s">
        <v>1396</v>
      </c>
      <c r="D157" s="58" t="s">
        <v>1397</v>
      </c>
      <c r="E157" s="58">
        <v>0</v>
      </c>
      <c r="F157" s="58" t="s">
        <v>2828</v>
      </c>
      <c r="G157" s="58" t="s">
        <v>239</v>
      </c>
      <c r="H157" s="58" t="s">
        <v>2</v>
      </c>
      <c r="I157" s="58" t="s">
        <v>495</v>
      </c>
      <c r="J157" s="58" t="s">
        <v>1398</v>
      </c>
      <c r="K157" s="3" t="str">
        <f t="shared" si="3"/>
        <v>TCL405_B213_ATCvetCode_0_chk_len_p</v>
      </c>
    </row>
    <row r="158" spans="1:11" x14ac:dyDescent="0.2">
      <c r="A158" s="3" t="s">
        <v>3193</v>
      </c>
      <c r="B158" s="16" t="s">
        <v>2384</v>
      </c>
      <c r="C158" s="58" t="s">
        <v>1396</v>
      </c>
      <c r="D158" s="58" t="s">
        <v>1397</v>
      </c>
      <c r="E158" s="58">
        <v>1</v>
      </c>
      <c r="F158" s="58" t="s">
        <v>2828</v>
      </c>
      <c r="G158" s="58" t="s">
        <v>239</v>
      </c>
      <c r="H158" s="58" t="s">
        <v>2</v>
      </c>
      <c r="I158" s="58" t="s">
        <v>495</v>
      </c>
      <c r="J158" s="58" t="s">
        <v>1399</v>
      </c>
      <c r="K158" s="3" t="str">
        <f t="shared" si="3"/>
        <v>TCL406_B213_ATCvetCode_1_chk_len_p</v>
      </c>
    </row>
    <row r="159" spans="1:11" x14ac:dyDescent="0.2">
      <c r="A159" s="3" t="s">
        <v>3193</v>
      </c>
      <c r="B159" s="16" t="s">
        <v>2385</v>
      </c>
      <c r="C159" s="58" t="s">
        <v>1396</v>
      </c>
      <c r="D159" s="58" t="s">
        <v>1397</v>
      </c>
      <c r="E159" s="58">
        <v>9</v>
      </c>
      <c r="F159" s="58" t="s">
        <v>2828</v>
      </c>
      <c r="G159" s="58" t="s">
        <v>239</v>
      </c>
      <c r="H159" s="58" t="s">
        <v>2</v>
      </c>
      <c r="I159" s="58" t="s">
        <v>495</v>
      </c>
      <c r="J159" s="58" t="s">
        <v>1400</v>
      </c>
      <c r="K159" s="3" t="str">
        <f t="shared" si="3"/>
        <v>TCL407_B213_ATCvetCode_9_chk_len_p</v>
      </c>
    </row>
    <row r="160" spans="1:11" x14ac:dyDescent="0.2">
      <c r="A160" s="3" t="s">
        <v>3193</v>
      </c>
      <c r="B160" s="16" t="s">
        <v>2386</v>
      </c>
      <c r="C160" s="58" t="s">
        <v>1396</v>
      </c>
      <c r="D160" s="58" t="s">
        <v>1397</v>
      </c>
      <c r="E160" s="58">
        <v>10</v>
      </c>
      <c r="F160" s="58" t="s">
        <v>2828</v>
      </c>
      <c r="G160" s="58" t="s">
        <v>239</v>
      </c>
      <c r="H160" s="58" t="s">
        <v>2</v>
      </c>
      <c r="I160" s="58" t="s">
        <v>495</v>
      </c>
      <c r="J160" s="58" t="s">
        <v>1401</v>
      </c>
      <c r="K160" s="3" t="str">
        <f t="shared" si="3"/>
        <v>TCL408_B213_ATCvetCode_10_chk_len_p</v>
      </c>
    </row>
    <row r="161" spans="1:11" x14ac:dyDescent="0.2">
      <c r="A161" s="3" t="s">
        <v>3193</v>
      </c>
      <c r="B161" s="16" t="s">
        <v>2387</v>
      </c>
      <c r="C161" s="58" t="s">
        <v>1396</v>
      </c>
      <c r="D161" s="58" t="s">
        <v>1397</v>
      </c>
      <c r="E161" s="58">
        <v>11</v>
      </c>
      <c r="F161" s="58" t="s">
        <v>2828</v>
      </c>
      <c r="G161" s="58" t="s">
        <v>239</v>
      </c>
      <c r="H161" s="58" t="s">
        <v>3</v>
      </c>
      <c r="I161" s="58" t="s">
        <v>495</v>
      </c>
      <c r="J161" s="58" t="s">
        <v>1402</v>
      </c>
      <c r="K161" s="3" t="str">
        <f t="shared" si="3"/>
        <v>TCL409_B213_ATCvetCode_11_chk_len_n</v>
      </c>
    </row>
    <row r="162" spans="1:11" x14ac:dyDescent="0.2">
      <c r="A162" s="3" t="s">
        <v>3193</v>
      </c>
      <c r="B162" s="16" t="s">
        <v>2388</v>
      </c>
      <c r="C162" s="58" t="s">
        <v>1403</v>
      </c>
      <c r="D162" s="58" t="s">
        <v>1404</v>
      </c>
      <c r="E162" s="58">
        <v>0</v>
      </c>
      <c r="F162" s="58" t="s">
        <v>2828</v>
      </c>
      <c r="G162" s="58" t="s">
        <v>239</v>
      </c>
      <c r="H162" s="58" t="s">
        <v>2</v>
      </c>
      <c r="I162" s="58" t="s">
        <v>495</v>
      </c>
      <c r="J162" s="58" t="s">
        <v>1405</v>
      </c>
      <c r="K162" s="3" t="str">
        <f t="shared" si="3"/>
        <v>TCL410_B214_CompanyorMAH_0_chk_len_p</v>
      </c>
    </row>
    <row r="163" spans="1:11" x14ac:dyDescent="0.2">
      <c r="A163" s="3" t="s">
        <v>3193</v>
      </c>
      <c r="B163" s="16" t="s">
        <v>2389</v>
      </c>
      <c r="C163" s="58" t="s">
        <v>1403</v>
      </c>
      <c r="D163" s="58" t="s">
        <v>1404</v>
      </c>
      <c r="E163" s="58">
        <v>1</v>
      </c>
      <c r="F163" s="58" t="s">
        <v>2828</v>
      </c>
      <c r="G163" s="58" t="s">
        <v>239</v>
      </c>
      <c r="H163" s="58" t="s">
        <v>2</v>
      </c>
      <c r="I163" s="58" t="s">
        <v>495</v>
      </c>
      <c r="J163" s="58" t="s">
        <v>1406</v>
      </c>
      <c r="K163" s="3" t="str">
        <f t="shared" si="3"/>
        <v>TCL411_B214_CompanyorMAH_1_chk_len_p</v>
      </c>
    </row>
    <row r="164" spans="1:11" x14ac:dyDescent="0.2">
      <c r="A164" s="3" t="s">
        <v>3193</v>
      </c>
      <c r="B164" s="16" t="s">
        <v>2390</v>
      </c>
      <c r="C164" s="58" t="s">
        <v>1403</v>
      </c>
      <c r="D164" s="58" t="s">
        <v>1404</v>
      </c>
      <c r="E164" s="58">
        <v>99</v>
      </c>
      <c r="F164" s="58" t="s">
        <v>2828</v>
      </c>
      <c r="G164" s="58" t="s">
        <v>239</v>
      </c>
      <c r="H164" s="58" t="s">
        <v>2</v>
      </c>
      <c r="I164" s="58" t="s">
        <v>495</v>
      </c>
      <c r="J164" s="58" t="s">
        <v>1407</v>
      </c>
      <c r="K164" s="3" t="str">
        <f t="shared" si="3"/>
        <v>TCL412_B214_CompanyorMAH_99_chk_len_p</v>
      </c>
    </row>
    <row r="165" spans="1:11" x14ac:dyDescent="0.2">
      <c r="A165" s="3" t="s">
        <v>3193</v>
      </c>
      <c r="B165" s="16" t="s">
        <v>2391</v>
      </c>
      <c r="C165" s="58" t="s">
        <v>1403</v>
      </c>
      <c r="D165" s="58" t="s">
        <v>1404</v>
      </c>
      <c r="E165" s="58">
        <v>100</v>
      </c>
      <c r="F165" s="58" t="s">
        <v>2828</v>
      </c>
      <c r="G165" s="58" t="s">
        <v>239</v>
      </c>
      <c r="H165" s="58" t="s">
        <v>2</v>
      </c>
      <c r="I165" s="58" t="s">
        <v>495</v>
      </c>
      <c r="J165" s="58" t="s">
        <v>1408</v>
      </c>
      <c r="K165" s="3" t="str">
        <f t="shared" si="3"/>
        <v>TCL413_B214_CompanyorMAH_100_chk_len_p</v>
      </c>
    </row>
    <row r="166" spans="1:11" x14ac:dyDescent="0.2">
      <c r="A166" s="3" t="s">
        <v>3193</v>
      </c>
      <c r="B166" s="16" t="s">
        <v>2392</v>
      </c>
      <c r="C166" s="58" t="s">
        <v>1403</v>
      </c>
      <c r="D166" s="58" t="s">
        <v>1404</v>
      </c>
      <c r="E166" s="58">
        <v>101</v>
      </c>
      <c r="F166" s="58" t="s">
        <v>2828</v>
      </c>
      <c r="G166" s="58" t="s">
        <v>239</v>
      </c>
      <c r="H166" s="58" t="s">
        <v>3</v>
      </c>
      <c r="I166" s="58" t="s">
        <v>495</v>
      </c>
      <c r="J166" s="58" t="s">
        <v>1409</v>
      </c>
      <c r="K166" s="3" t="str">
        <f t="shared" si="3"/>
        <v>TCL414_B214_CompanyorMAH_101_chk_len_n</v>
      </c>
    </row>
    <row r="167" spans="1:11" x14ac:dyDescent="0.2">
      <c r="A167" s="3" t="s">
        <v>3193</v>
      </c>
      <c r="B167" s="16" t="s">
        <v>2393</v>
      </c>
      <c r="C167" s="58" t="s">
        <v>1410</v>
      </c>
      <c r="D167" s="58" t="s">
        <v>1411</v>
      </c>
      <c r="E167" s="58">
        <v>0</v>
      </c>
      <c r="F167" s="58" t="s">
        <v>2828</v>
      </c>
      <c r="G167" s="58" t="s">
        <v>239</v>
      </c>
      <c r="H167" s="58" t="s">
        <v>2</v>
      </c>
      <c r="I167" s="58" t="s">
        <v>495</v>
      </c>
      <c r="J167" s="58" t="s">
        <v>1412</v>
      </c>
      <c r="K167" s="3" t="str">
        <f t="shared" si="3"/>
        <v>TCL415_B215_MAHAssessment_0_chk_len_p</v>
      </c>
    </row>
    <row r="168" spans="1:11" x14ac:dyDescent="0.2">
      <c r="A168" s="3" t="s">
        <v>3193</v>
      </c>
      <c r="B168" s="16" t="s">
        <v>2394</v>
      </c>
      <c r="C168" s="58" t="s">
        <v>1410</v>
      </c>
      <c r="D168" s="58" t="s">
        <v>1411</v>
      </c>
      <c r="E168" s="58">
        <v>1</v>
      </c>
      <c r="F168" s="58" t="s">
        <v>2828</v>
      </c>
      <c r="G168" s="58" t="s">
        <v>239</v>
      </c>
      <c r="H168" s="58" t="s">
        <v>2</v>
      </c>
      <c r="I168" s="58" t="s">
        <v>495</v>
      </c>
      <c r="J168" s="58" t="s">
        <v>1413</v>
      </c>
      <c r="K168" s="3" t="str">
        <f t="shared" si="3"/>
        <v>TCL416_B215_MAHAssessment_1_chk_len_p</v>
      </c>
    </row>
    <row r="169" spans="1:11" x14ac:dyDescent="0.2">
      <c r="A169" s="3" t="s">
        <v>3193</v>
      </c>
      <c r="B169" s="16" t="s">
        <v>2395</v>
      </c>
      <c r="C169" s="58" t="s">
        <v>1410</v>
      </c>
      <c r="D169" s="58" t="s">
        <v>1411</v>
      </c>
      <c r="E169" s="58">
        <v>3999</v>
      </c>
      <c r="F169" s="58" t="s">
        <v>2828</v>
      </c>
      <c r="G169" s="58" t="s">
        <v>239</v>
      </c>
      <c r="H169" s="58" t="s">
        <v>2</v>
      </c>
      <c r="I169" s="58" t="s">
        <v>495</v>
      </c>
      <c r="J169" s="58" t="s">
        <v>1414</v>
      </c>
      <c r="K169" s="3" t="str">
        <f t="shared" si="3"/>
        <v>TCL417_B215_MAHAssessment_3999_chk_len_p</v>
      </c>
    </row>
    <row r="170" spans="1:11" x14ac:dyDescent="0.2">
      <c r="A170" s="3" t="s">
        <v>3193</v>
      </c>
      <c r="B170" s="16" t="s">
        <v>2396</v>
      </c>
      <c r="C170" s="58" t="s">
        <v>1410</v>
      </c>
      <c r="D170" s="58" t="s">
        <v>1411</v>
      </c>
      <c r="E170" s="58">
        <v>4000</v>
      </c>
      <c r="F170" s="58" t="s">
        <v>2828</v>
      </c>
      <c r="G170" s="58" t="s">
        <v>239</v>
      </c>
      <c r="H170" s="58" t="s">
        <v>2</v>
      </c>
      <c r="I170" s="58" t="s">
        <v>495</v>
      </c>
      <c r="J170" s="58" t="s">
        <v>1415</v>
      </c>
      <c r="K170" s="3" t="str">
        <f t="shared" si="3"/>
        <v>TCL418_B215_MAHAssessment_4000_chk_len_p</v>
      </c>
    </row>
    <row r="171" spans="1:11" x14ac:dyDescent="0.2">
      <c r="A171" s="3" t="s">
        <v>3193</v>
      </c>
      <c r="B171" s="16" t="s">
        <v>2397</v>
      </c>
      <c r="C171" s="58" t="s">
        <v>1410</v>
      </c>
      <c r="D171" s="58" t="s">
        <v>1411</v>
      </c>
      <c r="E171" s="58">
        <v>4001</v>
      </c>
      <c r="F171" s="58" t="s">
        <v>2828</v>
      </c>
      <c r="G171" s="58" t="s">
        <v>239</v>
      </c>
      <c r="H171" s="58" t="s">
        <v>3</v>
      </c>
      <c r="I171" s="58" t="s">
        <v>495</v>
      </c>
      <c r="J171" s="58" t="s">
        <v>1416</v>
      </c>
      <c r="K171" s="3" t="str">
        <f t="shared" si="3"/>
        <v>TCL419_B215_MAHAssessment_4001_chk_len_n</v>
      </c>
    </row>
    <row r="172" spans="1:11" x14ac:dyDescent="0.2">
      <c r="A172" s="3" t="s">
        <v>3193</v>
      </c>
      <c r="B172" s="16" t="s">
        <v>2398</v>
      </c>
      <c r="C172" s="58" t="s">
        <v>1417</v>
      </c>
      <c r="D172" s="58" t="s">
        <v>1418</v>
      </c>
      <c r="E172" s="58">
        <v>0</v>
      </c>
      <c r="F172" s="58" t="s">
        <v>2828</v>
      </c>
      <c r="G172" s="58" t="s">
        <v>239</v>
      </c>
      <c r="H172" s="58" t="s">
        <v>2</v>
      </c>
      <c r="I172" s="58" t="s">
        <v>495</v>
      </c>
      <c r="J172" s="58" t="s">
        <v>1419</v>
      </c>
      <c r="K172" s="3" t="str">
        <f t="shared" si="3"/>
        <v>TCL420_B216_RAAssessmentcode_0_chk_len_p</v>
      </c>
    </row>
    <row r="173" spans="1:11" x14ac:dyDescent="0.2">
      <c r="A173" s="3" t="s">
        <v>3193</v>
      </c>
      <c r="B173" s="16" t="s">
        <v>2399</v>
      </c>
      <c r="C173" s="58" t="s">
        <v>1417</v>
      </c>
      <c r="D173" s="58" t="s">
        <v>1418</v>
      </c>
      <c r="E173" s="58">
        <v>1</v>
      </c>
      <c r="F173" s="58" t="s">
        <v>2828</v>
      </c>
      <c r="G173" s="58" t="s">
        <v>239</v>
      </c>
      <c r="H173" s="58" t="s">
        <v>2</v>
      </c>
      <c r="I173" s="58" t="s">
        <v>495</v>
      </c>
      <c r="J173" s="58" t="s">
        <v>1420</v>
      </c>
      <c r="K173" s="3" t="str">
        <f t="shared" si="3"/>
        <v>TCL421_B216_RAAssessmentcode_1_chk_len_p</v>
      </c>
    </row>
    <row r="174" spans="1:11" x14ac:dyDescent="0.2">
      <c r="A174" s="3" t="s">
        <v>3193</v>
      </c>
      <c r="B174" s="16" t="s">
        <v>2400</v>
      </c>
      <c r="C174" s="58" t="s">
        <v>1417</v>
      </c>
      <c r="D174" s="58" t="s">
        <v>1418</v>
      </c>
      <c r="E174" s="58">
        <v>14</v>
      </c>
      <c r="F174" s="58" t="s">
        <v>2828</v>
      </c>
      <c r="G174" s="58" t="s">
        <v>239</v>
      </c>
      <c r="H174" s="58" t="s">
        <v>2</v>
      </c>
      <c r="I174" s="58" t="s">
        <v>495</v>
      </c>
      <c r="J174" s="58" t="s">
        <v>1421</v>
      </c>
      <c r="K174" s="3" t="str">
        <f t="shared" si="3"/>
        <v>TCL422_B216_RAAssessmentcode_14_chk_len_p</v>
      </c>
    </row>
    <row r="175" spans="1:11" x14ac:dyDescent="0.2">
      <c r="A175" s="3" t="s">
        <v>3193</v>
      </c>
      <c r="B175" s="16" t="s">
        <v>2401</v>
      </c>
      <c r="C175" s="58" t="s">
        <v>1417</v>
      </c>
      <c r="D175" s="58" t="s">
        <v>1418</v>
      </c>
      <c r="E175" s="58">
        <v>15</v>
      </c>
      <c r="F175" s="58" t="s">
        <v>2828</v>
      </c>
      <c r="G175" s="58" t="s">
        <v>239</v>
      </c>
      <c r="H175" s="58" t="s">
        <v>2</v>
      </c>
      <c r="I175" s="58" t="s">
        <v>495</v>
      </c>
      <c r="J175" s="58" t="s">
        <v>1422</v>
      </c>
      <c r="K175" s="3" t="str">
        <f t="shared" si="3"/>
        <v>TCL423_B216_RAAssessmentcode_15_chk_len_p</v>
      </c>
    </row>
    <row r="176" spans="1:11" x14ac:dyDescent="0.2">
      <c r="A176" s="3" t="s">
        <v>3193</v>
      </c>
      <c r="B176" s="16" t="s">
        <v>2402</v>
      </c>
      <c r="C176" s="58" t="s">
        <v>1417</v>
      </c>
      <c r="D176" s="58" t="s">
        <v>1418</v>
      </c>
      <c r="E176" s="58">
        <v>16</v>
      </c>
      <c r="F176" s="58" t="s">
        <v>2828</v>
      </c>
      <c r="G176" s="58" t="s">
        <v>239</v>
      </c>
      <c r="H176" s="58" t="s">
        <v>3</v>
      </c>
      <c r="I176" s="58" t="s">
        <v>495</v>
      </c>
      <c r="J176" s="58" t="s">
        <v>1423</v>
      </c>
      <c r="K176" s="3" t="str">
        <f t="shared" si="3"/>
        <v>TCL424_B216_RAAssessmentcode_16_chk_len_n</v>
      </c>
    </row>
    <row r="177" spans="1:11" x14ac:dyDescent="0.2">
      <c r="A177" s="3" t="s">
        <v>3193</v>
      </c>
      <c r="B177" s="16" t="s">
        <v>2403</v>
      </c>
      <c r="C177" s="58" t="s">
        <v>1417</v>
      </c>
      <c r="D177" s="58" t="s">
        <v>1424</v>
      </c>
      <c r="E177" s="58">
        <v>0</v>
      </c>
      <c r="F177" s="58" t="s">
        <v>2828</v>
      </c>
      <c r="G177" s="58" t="s">
        <v>239</v>
      </c>
      <c r="H177" s="58" t="s">
        <v>2</v>
      </c>
      <c r="I177" s="58" t="s">
        <v>495</v>
      </c>
      <c r="J177" s="58" t="s">
        <v>1425</v>
      </c>
      <c r="K177" s="3" t="str">
        <f t="shared" si="3"/>
        <v>TCL425_B216_RAAssessmentdesc_0_chk_len_p</v>
      </c>
    </row>
    <row r="178" spans="1:11" x14ac:dyDescent="0.2">
      <c r="A178" s="3" t="s">
        <v>3193</v>
      </c>
      <c r="B178" s="16" t="s">
        <v>2404</v>
      </c>
      <c r="C178" s="58" t="s">
        <v>1417</v>
      </c>
      <c r="D178" s="58" t="s">
        <v>1424</v>
      </c>
      <c r="E178" s="58">
        <v>1</v>
      </c>
      <c r="F178" s="58" t="s">
        <v>2828</v>
      </c>
      <c r="G178" s="58" t="s">
        <v>239</v>
      </c>
      <c r="H178" s="58" t="s">
        <v>2</v>
      </c>
      <c r="I178" s="58" t="s">
        <v>495</v>
      </c>
      <c r="J178" s="58" t="s">
        <v>1426</v>
      </c>
      <c r="K178" s="3" t="str">
        <f t="shared" si="3"/>
        <v>TCL426_B216_RAAssessmentdesc_1_chk_len_p</v>
      </c>
    </row>
    <row r="179" spans="1:11" x14ac:dyDescent="0.2">
      <c r="A179" s="3" t="s">
        <v>3193</v>
      </c>
      <c r="B179" s="16" t="s">
        <v>2405</v>
      </c>
      <c r="C179" s="58" t="s">
        <v>1417</v>
      </c>
      <c r="D179" s="58" t="s">
        <v>1424</v>
      </c>
      <c r="E179" s="58">
        <v>79</v>
      </c>
      <c r="F179" s="58" t="s">
        <v>2828</v>
      </c>
      <c r="G179" s="58" t="s">
        <v>239</v>
      </c>
      <c r="H179" s="58" t="s">
        <v>2</v>
      </c>
      <c r="I179" s="58" t="s">
        <v>495</v>
      </c>
      <c r="J179" s="58" t="s">
        <v>1427</v>
      </c>
      <c r="K179" s="3" t="str">
        <f t="shared" si="3"/>
        <v>TCL427_B216_RAAssessmentdesc_79_chk_len_p</v>
      </c>
    </row>
    <row r="180" spans="1:11" x14ac:dyDescent="0.2">
      <c r="A180" s="3" t="s">
        <v>3193</v>
      </c>
      <c r="B180" s="16" t="s">
        <v>2406</v>
      </c>
      <c r="C180" s="58" t="s">
        <v>1417</v>
      </c>
      <c r="D180" s="58" t="s">
        <v>1424</v>
      </c>
      <c r="E180" s="58">
        <v>80</v>
      </c>
      <c r="F180" s="58" t="s">
        <v>2828</v>
      </c>
      <c r="G180" s="58" t="s">
        <v>239</v>
      </c>
      <c r="H180" s="58" t="s">
        <v>2</v>
      </c>
      <c r="I180" s="58" t="s">
        <v>495</v>
      </c>
      <c r="J180" s="58" t="s">
        <v>1428</v>
      </c>
      <c r="K180" s="3" t="str">
        <f t="shared" si="3"/>
        <v>TCL428_B216_RAAssessmentdesc_80_chk_len_p</v>
      </c>
    </row>
    <row r="181" spans="1:11" x14ac:dyDescent="0.2">
      <c r="A181" s="3" t="s">
        <v>3193</v>
      </c>
      <c r="B181" s="16" t="s">
        <v>2407</v>
      </c>
      <c r="C181" s="58" t="s">
        <v>1417</v>
      </c>
      <c r="D181" s="58" t="s">
        <v>1424</v>
      </c>
      <c r="E181" s="58">
        <v>81</v>
      </c>
      <c r="F181" s="58" t="s">
        <v>2828</v>
      </c>
      <c r="G181" s="58" t="s">
        <v>239</v>
      </c>
      <c r="H181" s="58" t="s">
        <v>3</v>
      </c>
      <c r="I181" s="58" t="s">
        <v>495</v>
      </c>
      <c r="J181" s="58" t="s">
        <v>1429</v>
      </c>
      <c r="K181" s="3" t="str">
        <f t="shared" si="3"/>
        <v>TCL429_B216_RAAssessmentdesc_81_chk_len_n</v>
      </c>
    </row>
    <row r="182" spans="1:11" x14ac:dyDescent="0.2">
      <c r="A182" s="3" t="s">
        <v>3193</v>
      </c>
      <c r="B182" s="16" t="s">
        <v>2408</v>
      </c>
      <c r="C182" s="58" t="s">
        <v>1430</v>
      </c>
      <c r="D182" s="58" t="s">
        <v>1431</v>
      </c>
      <c r="E182" s="58">
        <v>0</v>
      </c>
      <c r="F182" s="58" t="s">
        <v>2828</v>
      </c>
      <c r="G182" s="58" t="s">
        <v>239</v>
      </c>
      <c r="H182" s="58" t="s">
        <v>2</v>
      </c>
      <c r="I182" s="58" t="s">
        <v>495</v>
      </c>
      <c r="J182" s="58" t="s">
        <v>1432</v>
      </c>
      <c r="K182" s="3" t="str">
        <f t="shared" si="3"/>
        <v>TCL430_B2161_ExplanationRelatingtoAssessment_0_chk_len_p</v>
      </c>
    </row>
    <row r="183" spans="1:11" x14ac:dyDescent="0.2">
      <c r="A183" s="3" t="s">
        <v>3193</v>
      </c>
      <c r="B183" s="16" t="s">
        <v>2409</v>
      </c>
      <c r="C183" s="58" t="s">
        <v>1430</v>
      </c>
      <c r="D183" s="58" t="s">
        <v>1431</v>
      </c>
      <c r="E183" s="58">
        <v>1</v>
      </c>
      <c r="F183" s="58" t="s">
        <v>2828</v>
      </c>
      <c r="G183" s="58" t="s">
        <v>239</v>
      </c>
      <c r="H183" s="58" t="s">
        <v>2</v>
      </c>
      <c r="I183" s="58" t="s">
        <v>495</v>
      </c>
      <c r="J183" s="58" t="s">
        <v>1433</v>
      </c>
      <c r="K183" s="3" t="str">
        <f t="shared" si="3"/>
        <v>TCL431_B2161_ExplanationRelatingtoAssessment_1_chk_len_p</v>
      </c>
    </row>
    <row r="184" spans="1:11" x14ac:dyDescent="0.2">
      <c r="A184" s="3" t="s">
        <v>3193</v>
      </c>
      <c r="B184" s="16" t="s">
        <v>2410</v>
      </c>
      <c r="C184" s="58" t="s">
        <v>1430</v>
      </c>
      <c r="D184" s="58" t="s">
        <v>1431</v>
      </c>
      <c r="E184" s="58">
        <v>3999</v>
      </c>
      <c r="F184" s="58" t="s">
        <v>2828</v>
      </c>
      <c r="G184" s="58" t="s">
        <v>239</v>
      </c>
      <c r="H184" s="58" t="s">
        <v>2</v>
      </c>
      <c r="I184" s="58" t="s">
        <v>495</v>
      </c>
      <c r="J184" s="58" t="s">
        <v>1434</v>
      </c>
      <c r="K184" s="3" t="str">
        <f t="shared" si="3"/>
        <v>TCL432_B2161_ExplanationRelatingtoAssessment_3999_chk_len_p</v>
      </c>
    </row>
    <row r="185" spans="1:11" x14ac:dyDescent="0.2">
      <c r="A185" s="3" t="s">
        <v>3193</v>
      </c>
      <c r="B185" s="16" t="s">
        <v>2411</v>
      </c>
      <c r="C185" s="58" t="s">
        <v>1430</v>
      </c>
      <c r="D185" s="58" t="s">
        <v>1431</v>
      </c>
      <c r="E185" s="58">
        <v>4000</v>
      </c>
      <c r="F185" s="58" t="s">
        <v>2828</v>
      </c>
      <c r="G185" s="58" t="s">
        <v>239</v>
      </c>
      <c r="H185" s="58" t="s">
        <v>2</v>
      </c>
      <c r="I185" s="58" t="s">
        <v>495</v>
      </c>
      <c r="J185" s="58" t="s">
        <v>1435</v>
      </c>
      <c r="K185" s="3" t="str">
        <f t="shared" si="3"/>
        <v>TCL433_B2161_ExplanationRelatingtoAssessment_4000_chk_len_p</v>
      </c>
    </row>
    <row r="186" spans="1:11" x14ac:dyDescent="0.2">
      <c r="A186" s="3" t="s">
        <v>3193</v>
      </c>
      <c r="B186" s="16" t="s">
        <v>2412</v>
      </c>
      <c r="C186" s="58" t="s">
        <v>1430</v>
      </c>
      <c r="D186" s="58" t="s">
        <v>1431</v>
      </c>
      <c r="E186" s="58">
        <v>4001</v>
      </c>
      <c r="F186" s="58" t="s">
        <v>2828</v>
      </c>
      <c r="G186" s="58" t="s">
        <v>239</v>
      </c>
      <c r="H186" s="58" t="s">
        <v>3</v>
      </c>
      <c r="I186" s="58" t="s">
        <v>495</v>
      </c>
      <c r="J186" s="58" t="s">
        <v>1436</v>
      </c>
      <c r="K186" s="3" t="str">
        <f t="shared" si="3"/>
        <v>TCL434_B2161_ExplanationRelatingtoAssessment_4001_chk_len_n</v>
      </c>
    </row>
    <row r="187" spans="1:11" x14ac:dyDescent="0.2">
      <c r="A187" s="3" t="s">
        <v>3193</v>
      </c>
      <c r="B187" s="16" t="s">
        <v>2413</v>
      </c>
      <c r="C187" s="58" t="s">
        <v>1437</v>
      </c>
      <c r="D187" s="58" t="s">
        <v>1438</v>
      </c>
      <c r="E187" s="58">
        <v>0</v>
      </c>
      <c r="F187" s="58" t="s">
        <v>2828</v>
      </c>
      <c r="G187" s="58" t="s">
        <v>239</v>
      </c>
      <c r="H187" s="58" t="s">
        <v>2</v>
      </c>
      <c r="I187" s="58" t="s">
        <v>495</v>
      </c>
      <c r="J187" s="58" t="s">
        <v>1439</v>
      </c>
      <c r="K187" s="3" t="str">
        <f t="shared" si="3"/>
        <v>TCL435_B217_RouteofExposure_0_chk_len_p</v>
      </c>
    </row>
    <row r="188" spans="1:11" x14ac:dyDescent="0.2">
      <c r="A188" s="3" t="s">
        <v>3193</v>
      </c>
      <c r="B188" s="16" t="s">
        <v>2414</v>
      </c>
      <c r="C188" s="58" t="s">
        <v>1437</v>
      </c>
      <c r="D188" s="58" t="s">
        <v>1438</v>
      </c>
      <c r="E188" s="58">
        <v>1</v>
      </c>
      <c r="F188" s="58" t="s">
        <v>2828</v>
      </c>
      <c r="G188" s="58" t="s">
        <v>239</v>
      </c>
      <c r="H188" s="58" t="s">
        <v>2</v>
      </c>
      <c r="I188" s="58" t="s">
        <v>495</v>
      </c>
      <c r="J188" s="58" t="s">
        <v>1440</v>
      </c>
      <c r="K188" s="3" t="str">
        <f t="shared" si="3"/>
        <v>TCL436_B217_RouteofExposure_1_chk_len_p</v>
      </c>
    </row>
    <row r="189" spans="1:11" x14ac:dyDescent="0.2">
      <c r="A189" s="3" t="s">
        <v>3193</v>
      </c>
      <c r="B189" s="16" t="s">
        <v>2415</v>
      </c>
      <c r="C189" s="58" t="s">
        <v>1437</v>
      </c>
      <c r="D189" s="58" t="s">
        <v>1438</v>
      </c>
      <c r="E189" s="58">
        <v>14</v>
      </c>
      <c r="F189" s="58" t="s">
        <v>2828</v>
      </c>
      <c r="G189" s="58" t="s">
        <v>239</v>
      </c>
      <c r="H189" s="58" t="s">
        <v>2</v>
      </c>
      <c r="I189" s="58" t="s">
        <v>495</v>
      </c>
      <c r="J189" s="58" t="s">
        <v>1441</v>
      </c>
      <c r="K189" s="3" t="str">
        <f t="shared" si="3"/>
        <v>TCL437_B217_RouteofExposure_14_chk_len_p</v>
      </c>
    </row>
    <row r="190" spans="1:11" x14ac:dyDescent="0.2">
      <c r="A190" s="3" t="s">
        <v>3193</v>
      </c>
      <c r="B190" s="16" t="s">
        <v>2416</v>
      </c>
      <c r="C190" s="58" t="s">
        <v>1437</v>
      </c>
      <c r="D190" s="58" t="s">
        <v>1438</v>
      </c>
      <c r="E190" s="58">
        <v>15</v>
      </c>
      <c r="F190" s="58" t="s">
        <v>2828</v>
      </c>
      <c r="G190" s="58" t="s">
        <v>239</v>
      </c>
      <c r="H190" s="58" t="s">
        <v>2</v>
      </c>
      <c r="I190" s="58" t="s">
        <v>495</v>
      </c>
      <c r="J190" s="58" t="s">
        <v>1442</v>
      </c>
      <c r="K190" s="3" t="str">
        <f t="shared" si="3"/>
        <v>TCL438_B217_RouteofExposure_15_chk_len_p</v>
      </c>
    </row>
    <row r="191" spans="1:11" x14ac:dyDescent="0.2">
      <c r="A191" s="3" t="s">
        <v>3193</v>
      </c>
      <c r="B191" s="16" t="s">
        <v>2417</v>
      </c>
      <c r="C191" s="58" t="s">
        <v>1437</v>
      </c>
      <c r="D191" s="58" t="s">
        <v>1438</v>
      </c>
      <c r="E191" s="58">
        <v>16</v>
      </c>
      <c r="F191" s="58" t="s">
        <v>2828</v>
      </c>
      <c r="G191" s="58" t="s">
        <v>239</v>
      </c>
      <c r="H191" s="58" t="s">
        <v>3</v>
      </c>
      <c r="I191" s="58" t="s">
        <v>495</v>
      </c>
      <c r="J191" s="58" t="s">
        <v>1443</v>
      </c>
      <c r="K191" s="3" t="str">
        <f t="shared" si="3"/>
        <v>TCL439_B217_RouteofExposure_16_chk_len_n</v>
      </c>
    </row>
    <row r="192" spans="1:11" x14ac:dyDescent="0.2">
      <c r="A192" s="3" t="s">
        <v>3193</v>
      </c>
      <c r="B192" s="16" t="s">
        <v>2418</v>
      </c>
      <c r="C192" s="58" t="s">
        <v>1444</v>
      </c>
      <c r="D192" s="58" t="s">
        <v>1445</v>
      </c>
      <c r="E192" s="58">
        <v>0</v>
      </c>
      <c r="F192" s="58" t="s">
        <v>2828</v>
      </c>
      <c r="G192" s="58" t="s">
        <v>239</v>
      </c>
      <c r="H192" s="58" t="s">
        <v>2</v>
      </c>
      <c r="I192" s="58" t="s">
        <v>495</v>
      </c>
      <c r="J192" s="58" t="s">
        <v>1446</v>
      </c>
      <c r="K192" s="3" t="str">
        <f t="shared" si="3"/>
        <v>TCL440_B2171_RouteofExposuredesc_0_chk_len_p</v>
      </c>
    </row>
    <row r="193" spans="1:11" x14ac:dyDescent="0.2">
      <c r="A193" s="3" t="s">
        <v>3193</v>
      </c>
      <c r="B193" s="16" t="s">
        <v>2419</v>
      </c>
      <c r="C193" s="58" t="s">
        <v>1444</v>
      </c>
      <c r="D193" s="58" t="s">
        <v>1445</v>
      </c>
      <c r="E193" s="58">
        <v>1</v>
      </c>
      <c r="F193" s="58" t="s">
        <v>2828</v>
      </c>
      <c r="G193" s="58" t="s">
        <v>239</v>
      </c>
      <c r="H193" s="58" t="s">
        <v>2</v>
      </c>
      <c r="I193" s="58" t="s">
        <v>495</v>
      </c>
      <c r="J193" s="58" t="s">
        <v>1447</v>
      </c>
      <c r="K193" s="3" t="str">
        <f t="shared" si="3"/>
        <v>TCL441_B2171_RouteofExposuredesc_1_chk_len_p</v>
      </c>
    </row>
    <row r="194" spans="1:11" x14ac:dyDescent="0.2">
      <c r="A194" s="3" t="s">
        <v>3193</v>
      </c>
      <c r="B194" s="16" t="s">
        <v>2420</v>
      </c>
      <c r="C194" s="58" t="s">
        <v>1444</v>
      </c>
      <c r="D194" s="58" t="s">
        <v>1445</v>
      </c>
      <c r="E194" s="58">
        <v>79</v>
      </c>
      <c r="F194" s="58" t="s">
        <v>2828</v>
      </c>
      <c r="G194" s="58" t="s">
        <v>239</v>
      </c>
      <c r="H194" s="58" t="s">
        <v>2</v>
      </c>
      <c r="I194" s="58" t="s">
        <v>495</v>
      </c>
      <c r="J194" s="58" t="s">
        <v>1448</v>
      </c>
      <c r="K194" s="3" t="str">
        <f t="shared" si="3"/>
        <v>TCL442_B2171_RouteofExposuredesc_79_chk_len_p</v>
      </c>
    </row>
    <row r="195" spans="1:11" x14ac:dyDescent="0.2">
      <c r="A195" s="3" t="s">
        <v>3193</v>
      </c>
      <c r="B195" s="16" t="s">
        <v>2421</v>
      </c>
      <c r="C195" s="58" t="s">
        <v>1444</v>
      </c>
      <c r="D195" s="58" t="s">
        <v>1445</v>
      </c>
      <c r="E195" s="58">
        <v>80</v>
      </c>
      <c r="F195" s="58" t="s">
        <v>2828</v>
      </c>
      <c r="G195" s="58" t="s">
        <v>239</v>
      </c>
      <c r="H195" s="58" t="s">
        <v>2</v>
      </c>
      <c r="I195" s="58" t="s">
        <v>495</v>
      </c>
      <c r="J195" s="58" t="s">
        <v>1449</v>
      </c>
      <c r="K195" s="3" t="str">
        <f t="shared" si="3"/>
        <v>TCL443_B2171_RouteofExposuredesc_80_chk_len_p</v>
      </c>
    </row>
    <row r="196" spans="1:11" x14ac:dyDescent="0.2">
      <c r="A196" s="3" t="s">
        <v>3193</v>
      </c>
      <c r="B196" s="16" t="s">
        <v>2422</v>
      </c>
      <c r="C196" s="58" t="s">
        <v>1444</v>
      </c>
      <c r="D196" s="58" t="s">
        <v>1445</v>
      </c>
      <c r="E196" s="58">
        <v>81</v>
      </c>
      <c r="F196" s="58" t="s">
        <v>2828</v>
      </c>
      <c r="G196" s="58" t="s">
        <v>239</v>
      </c>
      <c r="H196" s="58" t="s">
        <v>3</v>
      </c>
      <c r="I196" s="58" t="s">
        <v>495</v>
      </c>
      <c r="J196" s="58" t="s">
        <v>1450</v>
      </c>
      <c r="K196" s="3" t="str">
        <f t="shared" si="3"/>
        <v>TCL444_B2171_RouteofExposuredesc_81_chk_len_n</v>
      </c>
    </row>
    <row r="197" spans="1:11" x14ac:dyDescent="0.2">
      <c r="A197" s="3" t="s">
        <v>3193</v>
      </c>
      <c r="B197" s="16" t="s">
        <v>2423</v>
      </c>
      <c r="C197" s="58" t="s">
        <v>1451</v>
      </c>
      <c r="D197" s="58" t="s">
        <v>1452</v>
      </c>
      <c r="E197" s="58">
        <v>0</v>
      </c>
      <c r="F197" s="58" t="s">
        <v>2828</v>
      </c>
      <c r="G197" s="58" t="s">
        <v>239</v>
      </c>
      <c r="H197" s="58" t="s">
        <v>2</v>
      </c>
      <c r="I197" s="58" t="s">
        <v>495</v>
      </c>
      <c r="J197" s="58" t="s">
        <v>1453</v>
      </c>
      <c r="K197" s="3" t="str">
        <f t="shared" si="3"/>
        <v>TCL445_B21711_NumericValueforDoseNum_0_chk_len_p</v>
      </c>
    </row>
    <row r="198" spans="1:11" x14ac:dyDescent="0.2">
      <c r="A198" s="3" t="s">
        <v>3193</v>
      </c>
      <c r="B198" s="16" t="s">
        <v>2424</v>
      </c>
      <c r="C198" s="58" t="s">
        <v>1451</v>
      </c>
      <c r="D198" s="58" t="s">
        <v>1452</v>
      </c>
      <c r="E198" s="58">
        <v>1</v>
      </c>
      <c r="F198" s="58" t="s">
        <v>2828</v>
      </c>
      <c r="G198" s="58" t="s">
        <v>239</v>
      </c>
      <c r="H198" s="58" t="s">
        <v>2</v>
      </c>
      <c r="I198" s="58" t="s">
        <v>495</v>
      </c>
      <c r="J198" s="58" t="s">
        <v>1454</v>
      </c>
      <c r="K198" s="3" t="str">
        <f t="shared" si="3"/>
        <v>TCL446_B21711_NumericValueforDoseNum_1_chk_len_p</v>
      </c>
    </row>
    <row r="199" spans="1:11" x14ac:dyDescent="0.2">
      <c r="A199" s="3" t="s">
        <v>3193</v>
      </c>
      <c r="B199" s="16" t="s">
        <v>2425</v>
      </c>
      <c r="C199" s="58" t="s">
        <v>1451</v>
      </c>
      <c r="D199" s="58" t="s">
        <v>1452</v>
      </c>
      <c r="E199" s="58">
        <v>11</v>
      </c>
      <c r="F199" s="58" t="s">
        <v>2828</v>
      </c>
      <c r="G199" s="58" t="s">
        <v>239</v>
      </c>
      <c r="H199" s="58" t="s">
        <v>2</v>
      </c>
      <c r="I199" s="58" t="s">
        <v>495</v>
      </c>
      <c r="J199" s="58" t="s">
        <v>1455</v>
      </c>
      <c r="K199" s="3" t="str">
        <f t="shared" si="3"/>
        <v>TCL447_B21711_NumericValueforDoseNum_11_chk_len_p</v>
      </c>
    </row>
    <row r="200" spans="1:11" x14ac:dyDescent="0.2">
      <c r="A200" s="3" t="s">
        <v>3193</v>
      </c>
      <c r="B200" s="16" t="s">
        <v>2426</v>
      </c>
      <c r="C200" s="58" t="s">
        <v>1451</v>
      </c>
      <c r="D200" s="58" t="s">
        <v>1452</v>
      </c>
      <c r="E200" s="58">
        <v>12</v>
      </c>
      <c r="F200" s="58" t="s">
        <v>2828</v>
      </c>
      <c r="G200" s="58" t="s">
        <v>239</v>
      </c>
      <c r="H200" s="58" t="s">
        <v>2</v>
      </c>
      <c r="I200" s="58" t="s">
        <v>495</v>
      </c>
      <c r="J200" s="58" t="s">
        <v>1456</v>
      </c>
      <c r="K200" s="3" t="str">
        <f t="shared" si="3"/>
        <v>TCL448_B21711_NumericValueforDoseNum_12_chk_len_p</v>
      </c>
    </row>
    <row r="201" spans="1:11" x14ac:dyDescent="0.2">
      <c r="A201" s="3" t="s">
        <v>3193</v>
      </c>
      <c r="B201" s="16" t="s">
        <v>2427</v>
      </c>
      <c r="C201" s="58" t="s">
        <v>1451</v>
      </c>
      <c r="D201" s="58" t="s">
        <v>1452</v>
      </c>
      <c r="E201" s="58">
        <v>13</v>
      </c>
      <c r="F201" s="58" t="s">
        <v>2828</v>
      </c>
      <c r="G201" s="58" t="s">
        <v>239</v>
      </c>
      <c r="H201" s="58" t="s">
        <v>3</v>
      </c>
      <c r="I201" s="58" t="s">
        <v>495</v>
      </c>
      <c r="J201" s="58" t="s">
        <v>1457</v>
      </c>
      <c r="K201" s="3" t="str">
        <f t="shared" ref="K201:K264" si="4">CONCATENATE(B201,"_",C201,"_",D201,"_",E201,"_",F201,"_",G201,"_",H201)</f>
        <v>TCL449_B21711_NumericValueforDoseNum_13_chk_len_n</v>
      </c>
    </row>
    <row r="202" spans="1:11" x14ac:dyDescent="0.2">
      <c r="A202" s="3" t="s">
        <v>3193</v>
      </c>
      <c r="B202" s="16" t="s">
        <v>2428</v>
      </c>
      <c r="C202" s="58" t="s">
        <v>1458</v>
      </c>
      <c r="D202" s="58" t="s">
        <v>1459</v>
      </c>
      <c r="E202" s="58">
        <v>0</v>
      </c>
      <c r="F202" s="58" t="s">
        <v>2828</v>
      </c>
      <c r="G202" s="58" t="s">
        <v>239</v>
      </c>
      <c r="H202" s="58" t="s">
        <v>2</v>
      </c>
      <c r="I202" s="58" t="s">
        <v>495</v>
      </c>
      <c r="J202" s="58" t="s">
        <v>1460</v>
      </c>
      <c r="K202" s="3" t="str">
        <f t="shared" si="4"/>
        <v>TCL450_B217111_UnitsofValueforDoseCode_0_chk_len_p</v>
      </c>
    </row>
    <row r="203" spans="1:11" x14ac:dyDescent="0.2">
      <c r="A203" s="3" t="s">
        <v>3193</v>
      </c>
      <c r="B203" s="16" t="s">
        <v>2429</v>
      </c>
      <c r="C203" s="58" t="s">
        <v>1458</v>
      </c>
      <c r="D203" s="58" t="s">
        <v>1459</v>
      </c>
      <c r="E203" s="58">
        <v>1</v>
      </c>
      <c r="F203" s="58" t="s">
        <v>2828</v>
      </c>
      <c r="G203" s="58" t="s">
        <v>239</v>
      </c>
      <c r="H203" s="58" t="s">
        <v>2</v>
      </c>
      <c r="I203" s="58" t="s">
        <v>495</v>
      </c>
      <c r="J203" s="58" t="s">
        <v>1461</v>
      </c>
      <c r="K203" s="3" t="str">
        <f t="shared" si="4"/>
        <v>TCL451_B217111_UnitsofValueforDoseCode_1_chk_len_p</v>
      </c>
    </row>
    <row r="204" spans="1:11" x14ac:dyDescent="0.2">
      <c r="A204" s="3" t="s">
        <v>3193</v>
      </c>
      <c r="B204" s="16" t="s">
        <v>2430</v>
      </c>
      <c r="C204" s="58" t="s">
        <v>1458</v>
      </c>
      <c r="D204" s="58" t="s">
        <v>1459</v>
      </c>
      <c r="E204" s="58">
        <v>14</v>
      </c>
      <c r="F204" s="58" t="s">
        <v>2828</v>
      </c>
      <c r="G204" s="58" t="s">
        <v>239</v>
      </c>
      <c r="H204" s="58" t="s">
        <v>2</v>
      </c>
      <c r="I204" s="58" t="s">
        <v>495</v>
      </c>
      <c r="J204" s="58" t="s">
        <v>1462</v>
      </c>
      <c r="K204" s="3" t="str">
        <f t="shared" si="4"/>
        <v>TCL452_B217111_UnitsofValueforDoseCode_14_chk_len_p</v>
      </c>
    </row>
    <row r="205" spans="1:11" x14ac:dyDescent="0.2">
      <c r="A205" s="3" t="s">
        <v>3193</v>
      </c>
      <c r="B205" s="16" t="s">
        <v>2431</v>
      </c>
      <c r="C205" s="58" t="s">
        <v>1458</v>
      </c>
      <c r="D205" s="58" t="s">
        <v>1459</v>
      </c>
      <c r="E205" s="58">
        <v>15</v>
      </c>
      <c r="F205" s="58" t="s">
        <v>2828</v>
      </c>
      <c r="G205" s="58" t="s">
        <v>239</v>
      </c>
      <c r="H205" s="58" t="s">
        <v>2</v>
      </c>
      <c r="I205" s="58" t="s">
        <v>495</v>
      </c>
      <c r="J205" s="58" t="s">
        <v>1463</v>
      </c>
      <c r="K205" s="3" t="str">
        <f t="shared" si="4"/>
        <v>TCL453_B217111_UnitsofValueforDoseCode_15_chk_len_p</v>
      </c>
    </row>
    <row r="206" spans="1:11" x14ac:dyDescent="0.2">
      <c r="A206" s="3" t="s">
        <v>3193</v>
      </c>
      <c r="B206" s="16" t="s">
        <v>2432</v>
      </c>
      <c r="C206" s="58" t="s">
        <v>1458</v>
      </c>
      <c r="D206" s="58" t="s">
        <v>1459</v>
      </c>
      <c r="E206" s="58">
        <v>16</v>
      </c>
      <c r="F206" s="58" t="s">
        <v>2828</v>
      </c>
      <c r="G206" s="58" t="s">
        <v>239</v>
      </c>
      <c r="H206" s="58" t="s">
        <v>3</v>
      </c>
      <c r="I206" s="58" t="s">
        <v>495</v>
      </c>
      <c r="J206" s="58" t="s">
        <v>1464</v>
      </c>
      <c r="K206" s="3" t="str">
        <f t="shared" si="4"/>
        <v>TCL454_B217111_UnitsofValueforDoseCode_16_chk_len_n</v>
      </c>
    </row>
    <row r="207" spans="1:11" x14ac:dyDescent="0.2">
      <c r="A207" s="3" t="s">
        <v>3193</v>
      </c>
      <c r="B207" s="16" t="s">
        <v>2433</v>
      </c>
      <c r="C207" s="58" t="s">
        <v>1458</v>
      </c>
      <c r="D207" s="58" t="s">
        <v>1465</v>
      </c>
      <c r="E207" s="58">
        <v>0</v>
      </c>
      <c r="F207" s="58" t="s">
        <v>2828</v>
      </c>
      <c r="G207" s="58" t="s">
        <v>239</v>
      </c>
      <c r="H207" s="58" t="s">
        <v>2</v>
      </c>
      <c r="I207" s="58" t="s">
        <v>495</v>
      </c>
      <c r="J207" s="58" t="s">
        <v>1466</v>
      </c>
      <c r="K207" s="3" t="str">
        <f t="shared" si="4"/>
        <v>TCL455_B217111_UnitsofValueforDoseDesc_0_chk_len_p</v>
      </c>
    </row>
    <row r="208" spans="1:11" x14ac:dyDescent="0.2">
      <c r="A208" s="3" t="s">
        <v>3193</v>
      </c>
      <c r="B208" s="16" t="s">
        <v>2434</v>
      </c>
      <c r="C208" s="58" t="s">
        <v>1458</v>
      </c>
      <c r="D208" s="58" t="s">
        <v>1465</v>
      </c>
      <c r="E208" s="58">
        <v>1</v>
      </c>
      <c r="F208" s="58" t="s">
        <v>2828</v>
      </c>
      <c r="G208" s="58" t="s">
        <v>239</v>
      </c>
      <c r="H208" s="58" t="s">
        <v>2</v>
      </c>
      <c r="I208" s="58" t="s">
        <v>495</v>
      </c>
      <c r="J208" s="58" t="s">
        <v>1467</v>
      </c>
      <c r="K208" s="3" t="str">
        <f t="shared" si="4"/>
        <v>TCL456_B217111_UnitsofValueforDoseDesc_1_chk_len_p</v>
      </c>
    </row>
    <row r="209" spans="1:11" x14ac:dyDescent="0.2">
      <c r="A209" s="3" t="s">
        <v>3193</v>
      </c>
      <c r="B209" s="16" t="s">
        <v>2435</v>
      </c>
      <c r="C209" s="58" t="s">
        <v>1458</v>
      </c>
      <c r="D209" s="58" t="s">
        <v>1465</v>
      </c>
      <c r="E209" s="58">
        <v>79</v>
      </c>
      <c r="F209" s="58" t="s">
        <v>2828</v>
      </c>
      <c r="G209" s="58" t="s">
        <v>239</v>
      </c>
      <c r="H209" s="58" t="s">
        <v>2</v>
      </c>
      <c r="I209" s="58" t="s">
        <v>495</v>
      </c>
      <c r="J209" s="58" t="s">
        <v>1468</v>
      </c>
      <c r="K209" s="3" t="str">
        <f t="shared" si="4"/>
        <v>TCL457_B217111_UnitsofValueforDoseDesc_79_chk_len_p</v>
      </c>
    </row>
    <row r="210" spans="1:11" x14ac:dyDescent="0.2">
      <c r="A210" s="3" t="s">
        <v>3193</v>
      </c>
      <c r="B210" s="16" t="s">
        <v>2436</v>
      </c>
      <c r="C210" s="58" t="s">
        <v>1458</v>
      </c>
      <c r="D210" s="58" t="s">
        <v>1465</v>
      </c>
      <c r="E210" s="58">
        <v>80</v>
      </c>
      <c r="F210" s="58" t="s">
        <v>2828</v>
      </c>
      <c r="G210" s="58" t="s">
        <v>239</v>
      </c>
      <c r="H210" s="58" t="s">
        <v>2</v>
      </c>
      <c r="I210" s="58" t="s">
        <v>495</v>
      </c>
      <c r="J210" s="58" t="s">
        <v>1469</v>
      </c>
      <c r="K210" s="3" t="str">
        <f t="shared" si="4"/>
        <v>TCL458_B217111_UnitsofValueforDoseDesc_80_chk_len_p</v>
      </c>
    </row>
    <row r="211" spans="1:11" x14ac:dyDescent="0.2">
      <c r="A211" s="3" t="s">
        <v>3193</v>
      </c>
      <c r="B211" s="16" t="s">
        <v>2437</v>
      </c>
      <c r="C211" s="58" t="s">
        <v>1458</v>
      </c>
      <c r="D211" s="58" t="s">
        <v>1465</v>
      </c>
      <c r="E211" s="58">
        <v>81</v>
      </c>
      <c r="F211" s="58" t="s">
        <v>2828</v>
      </c>
      <c r="G211" s="58" t="s">
        <v>239</v>
      </c>
      <c r="H211" s="58" t="s">
        <v>3</v>
      </c>
      <c r="I211" s="58" t="s">
        <v>495</v>
      </c>
      <c r="J211" s="58" t="s">
        <v>1470</v>
      </c>
      <c r="K211" s="3" t="str">
        <f t="shared" si="4"/>
        <v>TCL459_B217111_UnitsofValueforDoseDesc_81_chk_len_n</v>
      </c>
    </row>
    <row r="212" spans="1:11" x14ac:dyDescent="0.2">
      <c r="A212" s="3" t="s">
        <v>3193</v>
      </c>
      <c r="B212" s="16" t="s">
        <v>2438</v>
      </c>
      <c r="C212" s="58" t="s">
        <v>1471</v>
      </c>
      <c r="D212" s="58" t="s">
        <v>1472</v>
      </c>
      <c r="E212" s="58">
        <v>0</v>
      </c>
      <c r="F212" s="58" t="s">
        <v>2828</v>
      </c>
      <c r="G212" s="58" t="s">
        <v>239</v>
      </c>
      <c r="H212" s="58" t="s">
        <v>2</v>
      </c>
      <c r="I212" s="58" t="s">
        <v>495</v>
      </c>
      <c r="J212" s="58" t="s">
        <v>1473</v>
      </c>
      <c r="K212" s="3" t="str">
        <f t="shared" si="4"/>
        <v>TCL460_B217121_DenominatorValueCode_0_chk_len_p</v>
      </c>
    </row>
    <row r="213" spans="1:11" x14ac:dyDescent="0.2">
      <c r="A213" s="3" t="s">
        <v>3193</v>
      </c>
      <c r="B213" s="16" t="s">
        <v>2439</v>
      </c>
      <c r="C213" s="58" t="s">
        <v>1471</v>
      </c>
      <c r="D213" s="58" t="s">
        <v>1472</v>
      </c>
      <c r="E213" s="58">
        <v>1</v>
      </c>
      <c r="F213" s="58" t="s">
        <v>2828</v>
      </c>
      <c r="G213" s="58" t="s">
        <v>239</v>
      </c>
      <c r="H213" s="58" t="s">
        <v>2</v>
      </c>
      <c r="I213" s="58" t="s">
        <v>495</v>
      </c>
      <c r="J213" s="58" t="s">
        <v>1474</v>
      </c>
      <c r="K213" s="3" t="str">
        <f t="shared" si="4"/>
        <v>TCL461_B217121_DenominatorValueCode_1_chk_len_p</v>
      </c>
    </row>
    <row r="214" spans="1:11" x14ac:dyDescent="0.2">
      <c r="A214" s="3" t="s">
        <v>3193</v>
      </c>
      <c r="B214" s="16" t="s">
        <v>2440</v>
      </c>
      <c r="C214" s="58" t="s">
        <v>1471</v>
      </c>
      <c r="D214" s="58" t="s">
        <v>1472</v>
      </c>
      <c r="E214" s="58">
        <v>14</v>
      </c>
      <c r="F214" s="58" t="s">
        <v>2828</v>
      </c>
      <c r="G214" s="58" t="s">
        <v>239</v>
      </c>
      <c r="H214" s="58" t="s">
        <v>2</v>
      </c>
      <c r="I214" s="58" t="s">
        <v>495</v>
      </c>
      <c r="J214" s="58" t="s">
        <v>1475</v>
      </c>
      <c r="K214" s="3" t="str">
        <f t="shared" si="4"/>
        <v>TCL462_B217121_DenominatorValueCode_14_chk_len_p</v>
      </c>
    </row>
    <row r="215" spans="1:11" x14ac:dyDescent="0.2">
      <c r="A215" s="3" t="s">
        <v>3193</v>
      </c>
      <c r="B215" s="16" t="s">
        <v>2441</v>
      </c>
      <c r="C215" s="58" t="s">
        <v>1471</v>
      </c>
      <c r="D215" s="58" t="s">
        <v>1472</v>
      </c>
      <c r="E215" s="58">
        <v>15</v>
      </c>
      <c r="F215" s="58" t="s">
        <v>2828</v>
      </c>
      <c r="G215" s="58" t="s">
        <v>239</v>
      </c>
      <c r="H215" s="58" t="s">
        <v>2</v>
      </c>
      <c r="I215" s="58" t="s">
        <v>495</v>
      </c>
      <c r="J215" s="58" t="s">
        <v>1476</v>
      </c>
      <c r="K215" s="3" t="str">
        <f t="shared" si="4"/>
        <v>TCL463_B217121_DenominatorValueCode_15_chk_len_p</v>
      </c>
    </row>
    <row r="216" spans="1:11" x14ac:dyDescent="0.2">
      <c r="A216" s="3" t="s">
        <v>3193</v>
      </c>
      <c r="B216" s="16" t="s">
        <v>2442</v>
      </c>
      <c r="C216" s="58" t="s">
        <v>1471</v>
      </c>
      <c r="D216" s="58" t="s">
        <v>1472</v>
      </c>
      <c r="E216" s="58">
        <v>16</v>
      </c>
      <c r="F216" s="58" t="s">
        <v>2828</v>
      </c>
      <c r="G216" s="58" t="s">
        <v>239</v>
      </c>
      <c r="H216" s="58" t="s">
        <v>3</v>
      </c>
      <c r="I216" s="58" t="s">
        <v>495</v>
      </c>
      <c r="J216" s="58" t="s">
        <v>1477</v>
      </c>
      <c r="K216" s="3" t="str">
        <f t="shared" si="4"/>
        <v>TCL464_B217121_DenominatorValueCode_16_chk_len_n</v>
      </c>
    </row>
    <row r="217" spans="1:11" x14ac:dyDescent="0.2">
      <c r="A217" s="3" t="s">
        <v>3193</v>
      </c>
      <c r="B217" s="16" t="s">
        <v>2443</v>
      </c>
      <c r="C217" s="58" t="s">
        <v>1471</v>
      </c>
      <c r="D217" s="58" t="s">
        <v>1478</v>
      </c>
      <c r="E217" s="58">
        <v>0</v>
      </c>
      <c r="F217" s="58" t="s">
        <v>2828</v>
      </c>
      <c r="G217" s="58" t="s">
        <v>239</v>
      </c>
      <c r="H217" s="58" t="s">
        <v>2</v>
      </c>
      <c r="I217" s="58" t="s">
        <v>495</v>
      </c>
      <c r="J217" s="58" t="s">
        <v>1479</v>
      </c>
      <c r="K217" s="3" t="str">
        <f t="shared" si="4"/>
        <v>TCL465_B217121_DenominatorValueDesc_0_chk_len_p</v>
      </c>
    </row>
    <row r="218" spans="1:11" x14ac:dyDescent="0.2">
      <c r="A218" s="3" t="s">
        <v>3193</v>
      </c>
      <c r="B218" s="16" t="s">
        <v>2444</v>
      </c>
      <c r="C218" s="58" t="s">
        <v>1471</v>
      </c>
      <c r="D218" s="58" t="s">
        <v>1478</v>
      </c>
      <c r="E218" s="58">
        <v>1</v>
      </c>
      <c r="F218" s="58" t="s">
        <v>2828</v>
      </c>
      <c r="G218" s="58" t="s">
        <v>239</v>
      </c>
      <c r="H218" s="58" t="s">
        <v>2</v>
      </c>
      <c r="I218" s="58" t="s">
        <v>495</v>
      </c>
      <c r="J218" s="58" t="s">
        <v>1480</v>
      </c>
      <c r="K218" s="3" t="str">
        <f t="shared" si="4"/>
        <v>TCL466_B217121_DenominatorValueDesc_1_chk_len_p</v>
      </c>
    </row>
    <row r="219" spans="1:11" x14ac:dyDescent="0.2">
      <c r="A219" s="3" t="s">
        <v>3193</v>
      </c>
      <c r="B219" s="16" t="s">
        <v>2445</v>
      </c>
      <c r="C219" s="58" t="s">
        <v>1471</v>
      </c>
      <c r="D219" s="58" t="s">
        <v>1478</v>
      </c>
      <c r="E219" s="58">
        <v>79</v>
      </c>
      <c r="F219" s="58" t="s">
        <v>2828</v>
      </c>
      <c r="G219" s="58" t="s">
        <v>239</v>
      </c>
      <c r="H219" s="58" t="s">
        <v>2</v>
      </c>
      <c r="I219" s="58" t="s">
        <v>495</v>
      </c>
      <c r="J219" s="58" t="s">
        <v>1481</v>
      </c>
      <c r="K219" s="3" t="str">
        <f t="shared" si="4"/>
        <v>TCL467_B217121_DenominatorValueDesc_79_chk_len_p</v>
      </c>
    </row>
    <row r="220" spans="1:11" x14ac:dyDescent="0.2">
      <c r="A220" s="3" t="s">
        <v>3193</v>
      </c>
      <c r="B220" s="16" t="s">
        <v>2446</v>
      </c>
      <c r="C220" s="58" t="s">
        <v>1471</v>
      </c>
      <c r="D220" s="58" t="s">
        <v>1478</v>
      </c>
      <c r="E220" s="58">
        <v>80</v>
      </c>
      <c r="F220" s="58" t="s">
        <v>2828</v>
      </c>
      <c r="G220" s="58" t="s">
        <v>239</v>
      </c>
      <c r="H220" s="58" t="s">
        <v>2</v>
      </c>
      <c r="I220" s="58" t="s">
        <v>495</v>
      </c>
      <c r="J220" s="58" t="s">
        <v>1482</v>
      </c>
      <c r="K220" s="3" t="str">
        <f t="shared" si="4"/>
        <v>TCL468_B217121_DenominatorValueDesc_80_chk_len_p</v>
      </c>
    </row>
    <row r="221" spans="1:11" x14ac:dyDescent="0.2">
      <c r="A221" s="3" t="s">
        <v>3193</v>
      </c>
      <c r="B221" s="16" t="s">
        <v>2447</v>
      </c>
      <c r="C221" s="58" t="s">
        <v>1471</v>
      </c>
      <c r="D221" s="58" t="s">
        <v>1478</v>
      </c>
      <c r="E221" s="58">
        <v>81</v>
      </c>
      <c r="F221" s="58" t="s">
        <v>2828</v>
      </c>
      <c r="G221" s="58" t="s">
        <v>239</v>
      </c>
      <c r="H221" s="58" t="s">
        <v>3</v>
      </c>
      <c r="I221" s="58" t="s">
        <v>495</v>
      </c>
      <c r="J221" s="58" t="s">
        <v>1483</v>
      </c>
      <c r="K221" s="3" t="str">
        <f t="shared" si="4"/>
        <v>TCL469_B217121_DenominatorValueDesc_81_chk_len_n</v>
      </c>
    </row>
    <row r="222" spans="1:11" x14ac:dyDescent="0.2">
      <c r="A222" s="3" t="s">
        <v>3193</v>
      </c>
      <c r="B222" s="16" t="s">
        <v>2448</v>
      </c>
      <c r="C222" s="58" t="s">
        <v>1484</v>
      </c>
      <c r="D222" s="58" t="s">
        <v>1485</v>
      </c>
      <c r="E222" s="58">
        <v>0</v>
      </c>
      <c r="F222" s="58" t="s">
        <v>2828</v>
      </c>
      <c r="G222" s="58" t="s">
        <v>239</v>
      </c>
      <c r="H222" s="58" t="s">
        <v>2</v>
      </c>
      <c r="I222" s="58" t="s">
        <v>495</v>
      </c>
      <c r="J222" s="58" t="s">
        <v>1486</v>
      </c>
      <c r="K222" s="3" t="str">
        <f t="shared" si="4"/>
        <v>TCL470_B217122_DateofFirstExposure_0_chk_len_p</v>
      </c>
    </row>
    <row r="223" spans="1:11" x14ac:dyDescent="0.2">
      <c r="A223" s="3" t="s">
        <v>3193</v>
      </c>
      <c r="B223" s="16" t="s">
        <v>2449</v>
      </c>
      <c r="C223" s="58" t="s">
        <v>1484</v>
      </c>
      <c r="D223" s="58" t="s">
        <v>1485</v>
      </c>
      <c r="E223" s="58">
        <v>1</v>
      </c>
      <c r="F223" s="58" t="s">
        <v>2828</v>
      </c>
      <c r="G223" s="58" t="s">
        <v>239</v>
      </c>
      <c r="H223" s="58" t="s">
        <v>2</v>
      </c>
      <c r="I223" s="58" t="s">
        <v>495</v>
      </c>
      <c r="J223" s="58" t="s">
        <v>1487</v>
      </c>
      <c r="K223" s="3" t="str">
        <f t="shared" si="4"/>
        <v>TCL471_B217122_DateofFirstExposure_1_chk_len_p</v>
      </c>
    </row>
    <row r="224" spans="1:11" x14ac:dyDescent="0.2">
      <c r="A224" s="3" t="s">
        <v>3193</v>
      </c>
      <c r="B224" s="16" t="s">
        <v>2450</v>
      </c>
      <c r="C224" s="58" t="s">
        <v>1484</v>
      </c>
      <c r="D224" s="58" t="s">
        <v>1485</v>
      </c>
      <c r="E224" s="58">
        <v>18</v>
      </c>
      <c r="F224" s="58" t="s">
        <v>2828</v>
      </c>
      <c r="G224" s="58" t="s">
        <v>239</v>
      </c>
      <c r="H224" s="58" t="s">
        <v>2</v>
      </c>
      <c r="I224" s="58" t="s">
        <v>495</v>
      </c>
      <c r="J224" s="58" t="s">
        <v>1488</v>
      </c>
      <c r="K224" s="3" t="str">
        <f t="shared" si="4"/>
        <v>TCL472_B217122_DateofFirstExposure_18_chk_len_p</v>
      </c>
    </row>
    <row r="225" spans="1:11" x14ac:dyDescent="0.2">
      <c r="A225" s="3" t="s">
        <v>3193</v>
      </c>
      <c r="B225" s="16" t="s">
        <v>2451</v>
      </c>
      <c r="C225" s="58" t="s">
        <v>1484</v>
      </c>
      <c r="D225" s="58" t="s">
        <v>1485</v>
      </c>
      <c r="E225" s="58">
        <v>19</v>
      </c>
      <c r="F225" s="58" t="s">
        <v>2828</v>
      </c>
      <c r="G225" s="58" t="s">
        <v>239</v>
      </c>
      <c r="H225" s="58" t="s">
        <v>2</v>
      </c>
      <c r="I225" s="58" t="s">
        <v>495</v>
      </c>
      <c r="J225" s="58" t="s">
        <v>1489</v>
      </c>
      <c r="K225" s="3" t="str">
        <f t="shared" si="4"/>
        <v>TCL473_B217122_DateofFirstExposure_19_chk_len_p</v>
      </c>
    </row>
    <row r="226" spans="1:11" x14ac:dyDescent="0.2">
      <c r="A226" s="3" t="s">
        <v>3193</v>
      </c>
      <c r="B226" s="16" t="s">
        <v>2452</v>
      </c>
      <c r="C226" s="58" t="s">
        <v>1484</v>
      </c>
      <c r="D226" s="58" t="s">
        <v>1485</v>
      </c>
      <c r="E226" s="58">
        <v>20</v>
      </c>
      <c r="F226" s="58" t="s">
        <v>2828</v>
      </c>
      <c r="G226" s="58" t="s">
        <v>239</v>
      </c>
      <c r="H226" s="58" t="s">
        <v>3</v>
      </c>
      <c r="I226" s="58" t="s">
        <v>495</v>
      </c>
      <c r="J226" s="58" t="s">
        <v>1490</v>
      </c>
      <c r="K226" s="3" t="str">
        <f t="shared" si="4"/>
        <v>TCL474_B217122_DateofFirstExposure_20_chk_len_n</v>
      </c>
    </row>
    <row r="227" spans="1:11" x14ac:dyDescent="0.2">
      <c r="A227" s="3" t="s">
        <v>3193</v>
      </c>
      <c r="B227" s="16" t="s">
        <v>2453</v>
      </c>
      <c r="C227" s="58" t="s">
        <v>1491</v>
      </c>
      <c r="D227" s="58" t="s">
        <v>1492</v>
      </c>
      <c r="E227" s="58">
        <v>0</v>
      </c>
      <c r="F227" s="58" t="s">
        <v>2828</v>
      </c>
      <c r="G227" s="58" t="s">
        <v>239</v>
      </c>
      <c r="H227" s="58" t="s">
        <v>2</v>
      </c>
      <c r="I227" s="58" t="s">
        <v>495</v>
      </c>
      <c r="J227" s="58" t="s">
        <v>1493</v>
      </c>
      <c r="K227" s="3" t="str">
        <f t="shared" si="4"/>
        <v>TCL475_B217123_DateofLastExposure_0_chk_len_p</v>
      </c>
    </row>
    <row r="228" spans="1:11" x14ac:dyDescent="0.2">
      <c r="A228" s="3" t="s">
        <v>3193</v>
      </c>
      <c r="B228" s="16" t="s">
        <v>2454</v>
      </c>
      <c r="C228" s="58" t="s">
        <v>1491</v>
      </c>
      <c r="D228" s="58" t="s">
        <v>1492</v>
      </c>
      <c r="E228" s="58">
        <v>1</v>
      </c>
      <c r="F228" s="58" t="s">
        <v>2828</v>
      </c>
      <c r="G228" s="58" t="s">
        <v>239</v>
      </c>
      <c r="H228" s="58" t="s">
        <v>2</v>
      </c>
      <c r="I228" s="58" t="s">
        <v>495</v>
      </c>
      <c r="J228" s="58" t="s">
        <v>1494</v>
      </c>
      <c r="K228" s="3" t="str">
        <f t="shared" si="4"/>
        <v>TCL476_B217123_DateofLastExposure_1_chk_len_p</v>
      </c>
    </row>
    <row r="229" spans="1:11" x14ac:dyDescent="0.2">
      <c r="A229" s="3" t="s">
        <v>3193</v>
      </c>
      <c r="B229" s="16" t="s">
        <v>2455</v>
      </c>
      <c r="C229" s="58" t="s">
        <v>1491</v>
      </c>
      <c r="D229" s="58" t="s">
        <v>1492</v>
      </c>
      <c r="E229" s="58">
        <v>18</v>
      </c>
      <c r="F229" s="58" t="s">
        <v>2828</v>
      </c>
      <c r="G229" s="58" t="s">
        <v>239</v>
      </c>
      <c r="H229" s="58" t="s">
        <v>2</v>
      </c>
      <c r="I229" s="58" t="s">
        <v>495</v>
      </c>
      <c r="J229" s="58" t="s">
        <v>1495</v>
      </c>
      <c r="K229" s="3" t="str">
        <f t="shared" si="4"/>
        <v>TCL477_B217123_DateofLastExposure_18_chk_len_p</v>
      </c>
    </row>
    <row r="230" spans="1:11" x14ac:dyDescent="0.2">
      <c r="A230" s="3" t="s">
        <v>3193</v>
      </c>
      <c r="B230" s="16" t="s">
        <v>2456</v>
      </c>
      <c r="C230" s="58" t="s">
        <v>1491</v>
      </c>
      <c r="D230" s="58" t="s">
        <v>1492</v>
      </c>
      <c r="E230" s="58">
        <v>19</v>
      </c>
      <c r="F230" s="58" t="s">
        <v>2828</v>
      </c>
      <c r="G230" s="58" t="s">
        <v>239</v>
      </c>
      <c r="H230" s="58" t="s">
        <v>2</v>
      </c>
      <c r="I230" s="58" t="s">
        <v>495</v>
      </c>
      <c r="J230" s="58" t="s">
        <v>1496</v>
      </c>
      <c r="K230" s="3" t="str">
        <f t="shared" si="4"/>
        <v>TCL478_B217123_DateofLastExposure_19_chk_len_p</v>
      </c>
    </row>
    <row r="231" spans="1:11" x14ac:dyDescent="0.2">
      <c r="A231" s="3" t="s">
        <v>3193</v>
      </c>
      <c r="B231" s="16" t="s">
        <v>2457</v>
      </c>
      <c r="C231" s="58" t="s">
        <v>1491</v>
      </c>
      <c r="D231" s="58" t="s">
        <v>1492</v>
      </c>
      <c r="E231" s="58">
        <v>20</v>
      </c>
      <c r="F231" s="58" t="s">
        <v>2828</v>
      </c>
      <c r="G231" s="58" t="s">
        <v>239</v>
      </c>
      <c r="H231" s="58" t="s">
        <v>3</v>
      </c>
      <c r="I231" s="58" t="s">
        <v>495</v>
      </c>
      <c r="J231" s="58" t="s">
        <v>1497</v>
      </c>
      <c r="K231" s="3" t="str">
        <f t="shared" si="4"/>
        <v>TCL479_B217123_DateofLastExposure_20_chk_len_n</v>
      </c>
    </row>
    <row r="232" spans="1:11" x14ac:dyDescent="0.2">
      <c r="A232" s="3" t="s">
        <v>3193</v>
      </c>
      <c r="B232" s="16" t="s">
        <v>2458</v>
      </c>
      <c r="C232" s="58" t="s">
        <v>1498</v>
      </c>
      <c r="D232" s="58" t="s">
        <v>1499</v>
      </c>
      <c r="E232" s="58">
        <v>0</v>
      </c>
      <c r="F232" s="58" t="s">
        <v>2828</v>
      </c>
      <c r="G232" s="58" t="s">
        <v>239</v>
      </c>
      <c r="H232" s="58" t="s">
        <v>2</v>
      </c>
      <c r="I232" s="58" t="s">
        <v>495</v>
      </c>
      <c r="J232" s="58" t="s">
        <v>1500</v>
      </c>
      <c r="K232" s="3" t="str">
        <f t="shared" si="4"/>
        <v>TCL480_B217131_AdministrationValue_0_chk_len_p</v>
      </c>
    </row>
    <row r="233" spans="1:11" x14ac:dyDescent="0.2">
      <c r="A233" s="3" t="s">
        <v>3193</v>
      </c>
      <c r="B233" s="16" t="s">
        <v>2459</v>
      </c>
      <c r="C233" s="58" t="s">
        <v>1498</v>
      </c>
      <c r="D233" s="58" t="s">
        <v>1499</v>
      </c>
      <c r="E233" s="58">
        <v>1</v>
      </c>
      <c r="F233" s="58" t="s">
        <v>2828</v>
      </c>
      <c r="G233" s="58" t="s">
        <v>239</v>
      </c>
      <c r="H233" s="58" t="s">
        <v>2</v>
      </c>
      <c r="I233" s="58" t="s">
        <v>495</v>
      </c>
      <c r="J233" s="58" t="s">
        <v>1501</v>
      </c>
      <c r="K233" s="3" t="str">
        <f t="shared" si="4"/>
        <v>TCL481_B217131_AdministrationValue_1_chk_len_p</v>
      </c>
    </row>
    <row r="234" spans="1:11" x14ac:dyDescent="0.2">
      <c r="A234" s="3" t="s">
        <v>3193</v>
      </c>
      <c r="B234" s="16" t="s">
        <v>2460</v>
      </c>
      <c r="C234" s="58" t="s">
        <v>1498</v>
      </c>
      <c r="D234" s="58" t="s">
        <v>1499</v>
      </c>
      <c r="E234" s="58">
        <v>11</v>
      </c>
      <c r="F234" s="58" t="s">
        <v>2828</v>
      </c>
      <c r="G234" s="58" t="s">
        <v>239</v>
      </c>
      <c r="H234" s="58" t="s">
        <v>2</v>
      </c>
      <c r="I234" s="58" t="s">
        <v>495</v>
      </c>
      <c r="J234" s="58" t="s">
        <v>1502</v>
      </c>
      <c r="K234" s="3" t="str">
        <f t="shared" si="4"/>
        <v>TCL482_B217131_AdministrationValue_11_chk_len_p</v>
      </c>
    </row>
    <row r="235" spans="1:11" x14ac:dyDescent="0.2">
      <c r="A235" s="3" t="s">
        <v>3193</v>
      </c>
      <c r="B235" s="16" t="s">
        <v>2461</v>
      </c>
      <c r="C235" s="58" t="s">
        <v>1498</v>
      </c>
      <c r="D235" s="58" t="s">
        <v>1499</v>
      </c>
      <c r="E235" s="58">
        <v>12</v>
      </c>
      <c r="F235" s="58" t="s">
        <v>2828</v>
      </c>
      <c r="G235" s="58" t="s">
        <v>239</v>
      </c>
      <c r="H235" s="58" t="s">
        <v>2</v>
      </c>
      <c r="I235" s="58" t="s">
        <v>495</v>
      </c>
      <c r="J235" s="58" t="s">
        <v>1503</v>
      </c>
      <c r="K235" s="3" t="str">
        <f t="shared" si="4"/>
        <v>TCL483_B217131_AdministrationValue_12_chk_len_p</v>
      </c>
    </row>
    <row r="236" spans="1:11" x14ac:dyDescent="0.2">
      <c r="A236" s="3" t="s">
        <v>3193</v>
      </c>
      <c r="B236" s="16" t="s">
        <v>2462</v>
      </c>
      <c r="C236" s="58" t="s">
        <v>1498</v>
      </c>
      <c r="D236" s="58" t="s">
        <v>1499</v>
      </c>
      <c r="E236" s="58">
        <v>13</v>
      </c>
      <c r="F236" s="58" t="s">
        <v>2828</v>
      </c>
      <c r="G236" s="58" t="s">
        <v>239</v>
      </c>
      <c r="H236" s="58" t="s">
        <v>3</v>
      </c>
      <c r="I236" s="58" t="s">
        <v>495</v>
      </c>
      <c r="J236" s="58" t="s">
        <v>1504</v>
      </c>
      <c r="K236" s="3" t="str">
        <f t="shared" si="4"/>
        <v>TCL484_B217131_AdministrationValue_13_chk_len_n</v>
      </c>
    </row>
    <row r="237" spans="1:11" x14ac:dyDescent="0.2">
      <c r="A237" s="3" t="s">
        <v>3193</v>
      </c>
      <c r="B237" s="16" t="s">
        <v>2463</v>
      </c>
      <c r="C237" s="58" t="s">
        <v>1498</v>
      </c>
      <c r="D237" s="58" t="s">
        <v>1505</v>
      </c>
      <c r="E237" s="58">
        <v>0</v>
      </c>
      <c r="F237" s="58" t="s">
        <v>2828</v>
      </c>
      <c r="G237" s="58" t="s">
        <v>239</v>
      </c>
      <c r="H237" s="58" t="s">
        <v>2</v>
      </c>
      <c r="I237" s="58" t="s">
        <v>495</v>
      </c>
      <c r="J237" s="58" t="s">
        <v>1506</v>
      </c>
      <c r="K237" s="3" t="str">
        <f t="shared" si="4"/>
        <v>TCL485_B217131_intervalofadministration_0_chk_len_p</v>
      </c>
    </row>
    <row r="238" spans="1:11" x14ac:dyDescent="0.2">
      <c r="A238" s="3" t="s">
        <v>3193</v>
      </c>
      <c r="B238" s="16" t="s">
        <v>2464</v>
      </c>
      <c r="C238" s="58" t="s">
        <v>1498</v>
      </c>
      <c r="D238" s="58" t="s">
        <v>1505</v>
      </c>
      <c r="E238" s="58">
        <v>1</v>
      </c>
      <c r="F238" s="58" t="s">
        <v>2828</v>
      </c>
      <c r="G238" s="58" t="s">
        <v>239</v>
      </c>
      <c r="H238" s="58" t="s">
        <v>2</v>
      </c>
      <c r="I238" s="58" t="s">
        <v>495</v>
      </c>
      <c r="J238" s="58" t="s">
        <v>1507</v>
      </c>
      <c r="K238" s="3" t="str">
        <f t="shared" si="4"/>
        <v>TCL486_B217131_intervalofadministration_1_chk_len_p</v>
      </c>
    </row>
    <row r="239" spans="1:11" x14ac:dyDescent="0.2">
      <c r="A239" s="3" t="s">
        <v>3193</v>
      </c>
      <c r="B239" s="16" t="s">
        <v>2465</v>
      </c>
      <c r="C239" s="58" t="s">
        <v>1498</v>
      </c>
      <c r="D239" s="58" t="s">
        <v>1505</v>
      </c>
      <c r="E239" s="58">
        <v>14</v>
      </c>
      <c r="F239" s="58" t="s">
        <v>2828</v>
      </c>
      <c r="G239" s="58" t="s">
        <v>239</v>
      </c>
      <c r="H239" s="58" t="s">
        <v>2</v>
      </c>
      <c r="I239" s="58" t="s">
        <v>495</v>
      </c>
      <c r="J239" s="58" t="s">
        <v>1508</v>
      </c>
      <c r="K239" s="3" t="str">
        <f t="shared" si="4"/>
        <v>TCL487_B217131_intervalofadministration_14_chk_len_p</v>
      </c>
    </row>
    <row r="240" spans="1:11" x14ac:dyDescent="0.2">
      <c r="A240" s="3" t="s">
        <v>3193</v>
      </c>
      <c r="B240" s="16" t="s">
        <v>2466</v>
      </c>
      <c r="C240" s="58" t="s">
        <v>1498</v>
      </c>
      <c r="D240" s="58" t="s">
        <v>1505</v>
      </c>
      <c r="E240" s="58">
        <v>15</v>
      </c>
      <c r="F240" s="58" t="s">
        <v>2828</v>
      </c>
      <c r="G240" s="58" t="s">
        <v>239</v>
      </c>
      <c r="H240" s="58" t="s">
        <v>2</v>
      </c>
      <c r="I240" s="58" t="s">
        <v>495</v>
      </c>
      <c r="J240" s="58" t="s">
        <v>1509</v>
      </c>
      <c r="K240" s="3" t="str">
        <f t="shared" si="4"/>
        <v>TCL488_B217131_intervalofadministration_15_chk_len_p</v>
      </c>
    </row>
    <row r="241" spans="1:11" x14ac:dyDescent="0.2">
      <c r="A241" s="3" t="s">
        <v>3193</v>
      </c>
      <c r="B241" s="16" t="s">
        <v>2467</v>
      </c>
      <c r="C241" s="58" t="s">
        <v>1498</v>
      </c>
      <c r="D241" s="58" t="s">
        <v>1505</v>
      </c>
      <c r="E241" s="58">
        <v>16</v>
      </c>
      <c r="F241" s="58" t="s">
        <v>2828</v>
      </c>
      <c r="G241" s="58" t="s">
        <v>239</v>
      </c>
      <c r="H241" s="58" t="s">
        <v>3</v>
      </c>
      <c r="I241" s="58" t="s">
        <v>495</v>
      </c>
      <c r="J241" s="58" t="s">
        <v>1510</v>
      </c>
      <c r="K241" s="3" t="str">
        <f t="shared" si="4"/>
        <v>TCL489_B217131_intervalofadministration_16_chk_len_n</v>
      </c>
    </row>
    <row r="242" spans="1:11" x14ac:dyDescent="0.2">
      <c r="A242" s="3" t="s">
        <v>3193</v>
      </c>
      <c r="B242" s="16" t="s">
        <v>2468</v>
      </c>
      <c r="C242" s="58" t="s">
        <v>1511</v>
      </c>
      <c r="D242" s="58" t="s">
        <v>1512</v>
      </c>
      <c r="E242" s="58">
        <v>0</v>
      </c>
      <c r="F242" s="58" t="s">
        <v>2828</v>
      </c>
      <c r="G242" s="58" t="s">
        <v>239</v>
      </c>
      <c r="H242" s="58" t="s">
        <v>2</v>
      </c>
      <c r="I242" s="58" t="s">
        <v>495</v>
      </c>
      <c r="J242" s="58" t="s">
        <v>1513</v>
      </c>
      <c r="K242" s="3" t="str">
        <f t="shared" si="4"/>
        <v>TCL490_B2171311_UnitValueIntervalofAdmin_0_chk_len_p</v>
      </c>
    </row>
    <row r="243" spans="1:11" x14ac:dyDescent="0.2">
      <c r="A243" s="3" t="s">
        <v>3193</v>
      </c>
      <c r="B243" s="16" t="s">
        <v>2469</v>
      </c>
      <c r="C243" s="58" t="s">
        <v>1511</v>
      </c>
      <c r="D243" s="58" t="s">
        <v>1512</v>
      </c>
      <c r="E243" s="58">
        <v>1</v>
      </c>
      <c r="F243" s="58" t="s">
        <v>2828</v>
      </c>
      <c r="G243" s="58" t="s">
        <v>239</v>
      </c>
      <c r="H243" s="58" t="s">
        <v>2</v>
      </c>
      <c r="I243" s="58" t="s">
        <v>495</v>
      </c>
      <c r="J243" s="58" t="s">
        <v>1514</v>
      </c>
      <c r="K243" s="3" t="str">
        <f t="shared" si="4"/>
        <v>TCL491_B2171311_UnitValueIntervalofAdmin_1_chk_len_p</v>
      </c>
    </row>
    <row r="244" spans="1:11" x14ac:dyDescent="0.2">
      <c r="A244" s="3" t="s">
        <v>3193</v>
      </c>
      <c r="B244" s="16" t="s">
        <v>2470</v>
      </c>
      <c r="C244" s="58" t="s">
        <v>1511</v>
      </c>
      <c r="D244" s="58" t="s">
        <v>1512</v>
      </c>
      <c r="E244" s="58">
        <v>79</v>
      </c>
      <c r="F244" s="58" t="s">
        <v>2828</v>
      </c>
      <c r="G244" s="58" t="s">
        <v>239</v>
      </c>
      <c r="H244" s="58" t="s">
        <v>2</v>
      </c>
      <c r="I244" s="58" t="s">
        <v>495</v>
      </c>
      <c r="J244" s="58" t="s">
        <v>1515</v>
      </c>
      <c r="K244" s="3" t="str">
        <f t="shared" si="4"/>
        <v>TCL492_B2171311_UnitValueIntervalofAdmin_79_chk_len_p</v>
      </c>
    </row>
    <row r="245" spans="1:11" x14ac:dyDescent="0.2">
      <c r="A245" s="3" t="s">
        <v>3193</v>
      </c>
      <c r="B245" s="16" t="s">
        <v>2471</v>
      </c>
      <c r="C245" s="58" t="s">
        <v>1511</v>
      </c>
      <c r="D245" s="58" t="s">
        <v>1512</v>
      </c>
      <c r="E245" s="58">
        <v>80</v>
      </c>
      <c r="F245" s="58" t="s">
        <v>2828</v>
      </c>
      <c r="G245" s="58" t="s">
        <v>239</v>
      </c>
      <c r="H245" s="58" t="s">
        <v>2</v>
      </c>
      <c r="I245" s="58" t="s">
        <v>495</v>
      </c>
      <c r="J245" s="58" t="s">
        <v>1516</v>
      </c>
      <c r="K245" s="3" t="str">
        <f t="shared" si="4"/>
        <v>TCL493_B2171311_UnitValueIntervalofAdmin_80_chk_len_p</v>
      </c>
    </row>
    <row r="246" spans="1:11" x14ac:dyDescent="0.2">
      <c r="A246" s="3" t="s">
        <v>3193</v>
      </c>
      <c r="B246" s="16" t="s">
        <v>2472</v>
      </c>
      <c r="C246" s="58" t="s">
        <v>1511</v>
      </c>
      <c r="D246" s="58" t="s">
        <v>1512</v>
      </c>
      <c r="E246" s="58">
        <v>81</v>
      </c>
      <c r="F246" s="58" t="s">
        <v>2828</v>
      </c>
      <c r="G246" s="58" t="s">
        <v>239</v>
      </c>
      <c r="H246" s="58" t="s">
        <v>3</v>
      </c>
      <c r="I246" s="58" t="s">
        <v>495</v>
      </c>
      <c r="J246" s="58" t="s">
        <v>1517</v>
      </c>
      <c r="K246" s="3" t="str">
        <f t="shared" si="4"/>
        <v>TCL494_B2171311_UnitValueIntervalofAdmin_81_chk_len_n</v>
      </c>
    </row>
    <row r="247" spans="1:11" x14ac:dyDescent="0.2">
      <c r="A247" s="3" t="s">
        <v>3193</v>
      </c>
      <c r="B247" s="16" t="s">
        <v>2473</v>
      </c>
      <c r="C247" s="58" t="s">
        <v>1518</v>
      </c>
      <c r="D247" s="58" t="s">
        <v>1519</v>
      </c>
      <c r="E247" s="58">
        <v>0</v>
      </c>
      <c r="F247" s="58" t="s">
        <v>2828</v>
      </c>
      <c r="G247" s="58" t="s">
        <v>239</v>
      </c>
      <c r="H247" s="58" t="s">
        <v>2</v>
      </c>
      <c r="I247" s="58" t="s">
        <v>495</v>
      </c>
      <c r="J247" s="58" t="s">
        <v>1520</v>
      </c>
      <c r="K247" s="3" t="str">
        <f t="shared" si="4"/>
        <v>TCL495_B21721_NumericValueforDoseDenom_0_chk_len_p</v>
      </c>
    </row>
    <row r="248" spans="1:11" x14ac:dyDescent="0.2">
      <c r="A248" s="3" t="s">
        <v>3193</v>
      </c>
      <c r="B248" s="16" t="s">
        <v>2474</v>
      </c>
      <c r="C248" s="58" t="s">
        <v>1518</v>
      </c>
      <c r="D248" s="58" t="s">
        <v>1519</v>
      </c>
      <c r="E248" s="58">
        <v>1</v>
      </c>
      <c r="F248" s="58" t="s">
        <v>2828</v>
      </c>
      <c r="G248" s="58" t="s">
        <v>239</v>
      </c>
      <c r="H248" s="58" t="s">
        <v>2</v>
      </c>
      <c r="I248" s="58" t="s">
        <v>495</v>
      </c>
      <c r="J248" s="58" t="s">
        <v>1521</v>
      </c>
      <c r="K248" s="3" t="str">
        <f t="shared" si="4"/>
        <v>TCL496_B21721_NumericValueforDoseDenom_1_chk_len_p</v>
      </c>
    </row>
    <row r="249" spans="1:11" x14ac:dyDescent="0.2">
      <c r="A249" s="3" t="s">
        <v>3193</v>
      </c>
      <c r="B249" s="16" t="s">
        <v>2475</v>
      </c>
      <c r="C249" s="58" t="s">
        <v>1518</v>
      </c>
      <c r="D249" s="58" t="s">
        <v>1519</v>
      </c>
      <c r="E249" s="58">
        <v>11</v>
      </c>
      <c r="F249" s="58" t="s">
        <v>2828</v>
      </c>
      <c r="G249" s="58" t="s">
        <v>239</v>
      </c>
      <c r="H249" s="58" t="s">
        <v>2</v>
      </c>
      <c r="I249" s="58" t="s">
        <v>495</v>
      </c>
      <c r="J249" s="58" t="s">
        <v>1522</v>
      </c>
      <c r="K249" s="3" t="str">
        <f t="shared" si="4"/>
        <v>TCL497_B21721_NumericValueforDoseDenom_11_chk_len_p</v>
      </c>
    </row>
    <row r="250" spans="1:11" x14ac:dyDescent="0.2">
      <c r="A250" s="3" t="s">
        <v>3193</v>
      </c>
      <c r="B250" s="16" t="s">
        <v>2476</v>
      </c>
      <c r="C250" s="58" t="s">
        <v>1518</v>
      </c>
      <c r="D250" s="58" t="s">
        <v>1519</v>
      </c>
      <c r="E250" s="58">
        <v>12</v>
      </c>
      <c r="F250" s="58" t="s">
        <v>2828</v>
      </c>
      <c r="G250" s="58" t="s">
        <v>239</v>
      </c>
      <c r="H250" s="58" t="s">
        <v>2</v>
      </c>
      <c r="I250" s="58" t="s">
        <v>495</v>
      </c>
      <c r="J250" s="58" t="s">
        <v>1523</v>
      </c>
      <c r="K250" s="3" t="str">
        <f t="shared" si="4"/>
        <v>TCL498_B21721_NumericValueforDoseDenom_12_chk_len_p</v>
      </c>
    </row>
    <row r="251" spans="1:11" x14ac:dyDescent="0.2">
      <c r="A251" s="3" t="s">
        <v>3193</v>
      </c>
      <c r="B251" s="16" t="s">
        <v>2477</v>
      </c>
      <c r="C251" s="58" t="s">
        <v>1518</v>
      </c>
      <c r="D251" s="58" t="s">
        <v>1519</v>
      </c>
      <c r="E251" s="58">
        <v>13</v>
      </c>
      <c r="F251" s="58" t="s">
        <v>2828</v>
      </c>
      <c r="G251" s="58" t="s">
        <v>239</v>
      </c>
      <c r="H251" s="58" t="s">
        <v>3</v>
      </c>
      <c r="I251" s="58" t="s">
        <v>495</v>
      </c>
      <c r="J251" s="58" t="s">
        <v>1524</v>
      </c>
      <c r="K251" s="3" t="str">
        <f t="shared" si="4"/>
        <v>TCL499_B21721_NumericValueforDoseDenom_13_chk_len_n</v>
      </c>
    </row>
    <row r="252" spans="1:11" x14ac:dyDescent="0.2">
      <c r="A252" s="3" t="s">
        <v>3193</v>
      </c>
      <c r="B252" s="16" t="s">
        <v>2478</v>
      </c>
      <c r="C252" s="58" t="s">
        <v>1525</v>
      </c>
      <c r="D252" s="58" t="s">
        <v>1526</v>
      </c>
      <c r="E252" s="58">
        <v>0</v>
      </c>
      <c r="F252" s="58" t="s">
        <v>2828</v>
      </c>
      <c r="G252" s="58" t="s">
        <v>239</v>
      </c>
      <c r="H252" s="58" t="s">
        <v>2</v>
      </c>
      <c r="I252" s="58" t="s">
        <v>495</v>
      </c>
      <c r="J252" s="58" t="s">
        <v>1527</v>
      </c>
      <c r="K252" s="3" t="str">
        <f t="shared" si="4"/>
        <v>TCL500_B221_ActiveIngredient_0_chk_len_p</v>
      </c>
    </row>
    <row r="253" spans="1:11" x14ac:dyDescent="0.2">
      <c r="A253" s="3" t="s">
        <v>3193</v>
      </c>
      <c r="B253" s="16" t="s">
        <v>2479</v>
      </c>
      <c r="C253" s="58" t="s">
        <v>1525</v>
      </c>
      <c r="D253" s="58" t="s">
        <v>1526</v>
      </c>
      <c r="E253" s="58">
        <v>1</v>
      </c>
      <c r="F253" s="58" t="s">
        <v>2828</v>
      </c>
      <c r="G253" s="58" t="s">
        <v>239</v>
      </c>
      <c r="H253" s="58" t="s">
        <v>2</v>
      </c>
      <c r="I253" s="58" t="s">
        <v>495</v>
      </c>
      <c r="J253" s="58" t="s">
        <v>1528</v>
      </c>
      <c r="K253" s="3" t="str">
        <f t="shared" si="4"/>
        <v>TCL501_B221_ActiveIngredient_1_chk_len_p</v>
      </c>
    </row>
    <row r="254" spans="1:11" x14ac:dyDescent="0.2">
      <c r="A254" s="3" t="s">
        <v>3193</v>
      </c>
      <c r="B254" s="16" t="s">
        <v>2480</v>
      </c>
      <c r="C254" s="58" t="s">
        <v>1525</v>
      </c>
      <c r="D254" s="58" t="s">
        <v>1526</v>
      </c>
      <c r="E254" s="58">
        <v>199</v>
      </c>
      <c r="F254" s="58" t="s">
        <v>2828</v>
      </c>
      <c r="G254" s="58" t="s">
        <v>239</v>
      </c>
      <c r="H254" s="58" t="s">
        <v>2</v>
      </c>
      <c r="I254" s="58" t="s">
        <v>495</v>
      </c>
      <c r="J254" s="58" t="s">
        <v>1529</v>
      </c>
      <c r="K254" s="3" t="str">
        <f t="shared" si="4"/>
        <v>TCL502_B221_ActiveIngredient_199_chk_len_p</v>
      </c>
    </row>
    <row r="255" spans="1:11" x14ac:dyDescent="0.2">
      <c r="A255" s="3" t="s">
        <v>3193</v>
      </c>
      <c r="B255" s="16" t="s">
        <v>2481</v>
      </c>
      <c r="C255" s="58" t="s">
        <v>1525</v>
      </c>
      <c r="D255" s="58" t="s">
        <v>1526</v>
      </c>
      <c r="E255" s="58">
        <v>200</v>
      </c>
      <c r="F255" s="58" t="s">
        <v>2828</v>
      </c>
      <c r="G255" s="58" t="s">
        <v>239</v>
      </c>
      <c r="H255" s="58" t="s">
        <v>2</v>
      </c>
      <c r="I255" s="58" t="s">
        <v>495</v>
      </c>
      <c r="J255" s="58" t="s">
        <v>1530</v>
      </c>
      <c r="K255" s="3" t="str">
        <f t="shared" si="4"/>
        <v>TCL503_B221_ActiveIngredient_200_chk_len_p</v>
      </c>
    </row>
    <row r="256" spans="1:11" x14ac:dyDescent="0.2">
      <c r="A256" s="3" t="s">
        <v>3193</v>
      </c>
      <c r="B256" s="16" t="s">
        <v>2482</v>
      </c>
      <c r="C256" s="58" t="s">
        <v>1525</v>
      </c>
      <c r="D256" s="58" t="s">
        <v>1526</v>
      </c>
      <c r="E256" s="58">
        <v>201</v>
      </c>
      <c r="F256" s="58" t="s">
        <v>2828</v>
      </c>
      <c r="G256" s="58" t="s">
        <v>239</v>
      </c>
      <c r="H256" s="58" t="s">
        <v>3</v>
      </c>
      <c r="I256" s="58" t="s">
        <v>495</v>
      </c>
      <c r="J256" s="58" t="s">
        <v>1531</v>
      </c>
      <c r="K256" s="3" t="str">
        <f t="shared" si="4"/>
        <v>TCL504_B221_ActiveIngredient_201_chk_len_n</v>
      </c>
    </row>
    <row r="257" spans="1:11" x14ac:dyDescent="0.2">
      <c r="A257" s="3" t="s">
        <v>3193</v>
      </c>
      <c r="B257" s="16" t="s">
        <v>2483</v>
      </c>
      <c r="C257" s="58" t="s">
        <v>1532</v>
      </c>
      <c r="D257" s="58" t="s">
        <v>1533</v>
      </c>
      <c r="E257" s="58">
        <v>0</v>
      </c>
      <c r="F257" s="58" t="s">
        <v>2828</v>
      </c>
      <c r="G257" s="58" t="s">
        <v>239</v>
      </c>
      <c r="H257" s="58" t="s">
        <v>2</v>
      </c>
      <c r="I257" s="58" t="s">
        <v>495</v>
      </c>
      <c r="J257" s="58" t="s">
        <v>1534</v>
      </c>
      <c r="K257" s="3" t="str">
        <f t="shared" si="4"/>
        <v>TCL505_B2211_NumericValueforStrength_Num_0_chk_len_p</v>
      </c>
    </row>
    <row r="258" spans="1:11" x14ac:dyDescent="0.2">
      <c r="A258" s="3" t="s">
        <v>3193</v>
      </c>
      <c r="B258" s="16" t="s">
        <v>2484</v>
      </c>
      <c r="C258" s="58" t="s">
        <v>1532</v>
      </c>
      <c r="D258" s="58" t="s">
        <v>1533</v>
      </c>
      <c r="E258" s="58">
        <v>1</v>
      </c>
      <c r="F258" s="58" t="s">
        <v>2828</v>
      </c>
      <c r="G258" s="58" t="s">
        <v>239</v>
      </c>
      <c r="H258" s="58" t="s">
        <v>2</v>
      </c>
      <c r="I258" s="58" t="s">
        <v>495</v>
      </c>
      <c r="J258" s="58" t="s">
        <v>1535</v>
      </c>
      <c r="K258" s="3" t="str">
        <f t="shared" si="4"/>
        <v>TCL506_B2211_NumericValueforStrength_Num_1_chk_len_p</v>
      </c>
    </row>
    <row r="259" spans="1:11" x14ac:dyDescent="0.2">
      <c r="A259" s="3" t="s">
        <v>3193</v>
      </c>
      <c r="B259" s="16" t="s">
        <v>2485</v>
      </c>
      <c r="C259" s="58" t="s">
        <v>1532</v>
      </c>
      <c r="D259" s="58" t="s">
        <v>1533</v>
      </c>
      <c r="E259" s="58">
        <v>11</v>
      </c>
      <c r="F259" s="58" t="s">
        <v>2828</v>
      </c>
      <c r="G259" s="58" t="s">
        <v>239</v>
      </c>
      <c r="H259" s="58" t="s">
        <v>2</v>
      </c>
      <c r="I259" s="58" t="s">
        <v>495</v>
      </c>
      <c r="J259" s="58" t="s">
        <v>1536</v>
      </c>
      <c r="K259" s="3" t="str">
        <f t="shared" si="4"/>
        <v>TCL507_B2211_NumericValueforStrength_Num_11_chk_len_p</v>
      </c>
    </row>
    <row r="260" spans="1:11" x14ac:dyDescent="0.2">
      <c r="A260" s="3" t="s">
        <v>3193</v>
      </c>
      <c r="B260" s="16" t="s">
        <v>2486</v>
      </c>
      <c r="C260" s="58" t="s">
        <v>1532</v>
      </c>
      <c r="D260" s="58" t="s">
        <v>1533</v>
      </c>
      <c r="E260" s="58">
        <v>12</v>
      </c>
      <c r="F260" s="58" t="s">
        <v>2828</v>
      </c>
      <c r="G260" s="58" t="s">
        <v>239</v>
      </c>
      <c r="H260" s="58" t="s">
        <v>2</v>
      </c>
      <c r="I260" s="58" t="s">
        <v>495</v>
      </c>
      <c r="J260" s="58" t="s">
        <v>1537</v>
      </c>
      <c r="K260" s="3" t="str">
        <f t="shared" si="4"/>
        <v>TCL508_B2211_NumericValueforStrength_Num_12_chk_len_p</v>
      </c>
    </row>
    <row r="261" spans="1:11" x14ac:dyDescent="0.2">
      <c r="A261" s="3" t="s">
        <v>3193</v>
      </c>
      <c r="B261" s="16" t="s">
        <v>2487</v>
      </c>
      <c r="C261" s="58" t="s">
        <v>1532</v>
      </c>
      <c r="D261" s="58" t="s">
        <v>1533</v>
      </c>
      <c r="E261" s="58">
        <v>13</v>
      </c>
      <c r="F261" s="58" t="s">
        <v>2828</v>
      </c>
      <c r="G261" s="58" t="s">
        <v>239</v>
      </c>
      <c r="H261" s="58" t="s">
        <v>3</v>
      </c>
      <c r="I261" s="58" t="s">
        <v>495</v>
      </c>
      <c r="J261" s="58" t="s">
        <v>1538</v>
      </c>
      <c r="K261" s="3" t="str">
        <f t="shared" si="4"/>
        <v>TCL509_B2211_NumericValueforStrength_Num_13_chk_len_n</v>
      </c>
    </row>
    <row r="262" spans="1:11" x14ac:dyDescent="0.2">
      <c r="A262" s="3" t="s">
        <v>3193</v>
      </c>
      <c r="B262" s="16" t="s">
        <v>2488</v>
      </c>
      <c r="C262" s="58" t="s">
        <v>1539</v>
      </c>
      <c r="D262" s="58" t="s">
        <v>1540</v>
      </c>
      <c r="E262" s="58">
        <v>0</v>
      </c>
      <c r="F262" s="58" t="s">
        <v>2828</v>
      </c>
      <c r="G262" s="58" t="s">
        <v>239</v>
      </c>
      <c r="H262" s="58" t="s">
        <v>2</v>
      </c>
      <c r="I262" s="58" t="s">
        <v>495</v>
      </c>
      <c r="J262" s="58" t="s">
        <v>1541</v>
      </c>
      <c r="K262" s="3" t="str">
        <f t="shared" si="4"/>
        <v>TCL510_B22111_UnitsNumericValueforStrNum_0_chk_len_p</v>
      </c>
    </row>
    <row r="263" spans="1:11" x14ac:dyDescent="0.2">
      <c r="A263" s="3" t="s">
        <v>3193</v>
      </c>
      <c r="B263" s="16" t="s">
        <v>2489</v>
      </c>
      <c r="C263" s="58" t="s">
        <v>1539</v>
      </c>
      <c r="D263" s="58" t="s">
        <v>1540</v>
      </c>
      <c r="E263" s="58">
        <v>0</v>
      </c>
      <c r="F263" s="58" t="s">
        <v>2828</v>
      </c>
      <c r="G263" s="58" t="s">
        <v>239</v>
      </c>
      <c r="H263" s="58" t="s">
        <v>2</v>
      </c>
      <c r="I263" s="58" t="s">
        <v>495</v>
      </c>
      <c r="J263" s="58" t="s">
        <v>1542</v>
      </c>
      <c r="K263" s="3" t="str">
        <f t="shared" si="4"/>
        <v>TCL511_B22111_UnitsNumericValueforStrNum_0_chk_len_p</v>
      </c>
    </row>
    <row r="264" spans="1:11" x14ac:dyDescent="0.2">
      <c r="A264" s="3" t="s">
        <v>3193</v>
      </c>
      <c r="B264" s="16" t="s">
        <v>2490</v>
      </c>
      <c r="C264" s="58" t="s">
        <v>1539</v>
      </c>
      <c r="D264" s="58" t="s">
        <v>1540</v>
      </c>
      <c r="E264" s="58">
        <v>1</v>
      </c>
      <c r="F264" s="58" t="s">
        <v>2828</v>
      </c>
      <c r="G264" s="58" t="s">
        <v>239</v>
      </c>
      <c r="H264" s="58" t="s">
        <v>2</v>
      </c>
      <c r="I264" s="58" t="s">
        <v>495</v>
      </c>
      <c r="J264" s="58" t="s">
        <v>1543</v>
      </c>
      <c r="K264" s="3" t="str">
        <f t="shared" si="4"/>
        <v>TCL512_B22111_UnitsNumericValueforStrNum_1_chk_len_p</v>
      </c>
    </row>
    <row r="265" spans="1:11" x14ac:dyDescent="0.2">
      <c r="A265" s="3" t="s">
        <v>3193</v>
      </c>
      <c r="B265" s="16" t="s">
        <v>2491</v>
      </c>
      <c r="C265" s="58" t="s">
        <v>1539</v>
      </c>
      <c r="D265" s="58" t="s">
        <v>1540</v>
      </c>
      <c r="E265" s="58">
        <v>1</v>
      </c>
      <c r="F265" s="58" t="s">
        <v>2828</v>
      </c>
      <c r="G265" s="58" t="s">
        <v>239</v>
      </c>
      <c r="H265" s="58" t="s">
        <v>2</v>
      </c>
      <c r="I265" s="58" t="s">
        <v>495</v>
      </c>
      <c r="J265" s="58" t="s">
        <v>1544</v>
      </c>
      <c r="K265" s="3" t="str">
        <f t="shared" ref="K265:K328" si="5">CONCATENATE(B265,"_",C265,"_",D265,"_",E265,"_",F265,"_",G265,"_",H265)</f>
        <v>TCL513_B22111_UnitsNumericValueforStrNum_1_chk_len_p</v>
      </c>
    </row>
    <row r="266" spans="1:11" x14ac:dyDescent="0.2">
      <c r="A266" s="3" t="s">
        <v>3193</v>
      </c>
      <c r="B266" s="16" t="s">
        <v>2492</v>
      </c>
      <c r="C266" s="58" t="s">
        <v>1539</v>
      </c>
      <c r="D266" s="58" t="s">
        <v>1540</v>
      </c>
      <c r="E266" s="58">
        <v>14</v>
      </c>
      <c r="F266" s="58" t="s">
        <v>2828</v>
      </c>
      <c r="G266" s="58" t="s">
        <v>239</v>
      </c>
      <c r="H266" s="58" t="s">
        <v>2</v>
      </c>
      <c r="I266" s="58" t="s">
        <v>495</v>
      </c>
      <c r="J266" s="58" t="s">
        <v>1545</v>
      </c>
      <c r="K266" s="3" t="str">
        <f t="shared" si="5"/>
        <v>TCL514_B22111_UnitsNumericValueforStrNum_14_chk_len_p</v>
      </c>
    </row>
    <row r="267" spans="1:11" x14ac:dyDescent="0.2">
      <c r="A267" s="3" t="s">
        <v>3193</v>
      </c>
      <c r="B267" s="16" t="s">
        <v>2493</v>
      </c>
      <c r="C267" s="58" t="s">
        <v>1539</v>
      </c>
      <c r="D267" s="58" t="s">
        <v>1540</v>
      </c>
      <c r="E267" s="58">
        <v>15</v>
      </c>
      <c r="F267" s="58" t="s">
        <v>2828</v>
      </c>
      <c r="G267" s="58" t="s">
        <v>239</v>
      </c>
      <c r="H267" s="58" t="s">
        <v>2</v>
      </c>
      <c r="I267" s="58" t="s">
        <v>495</v>
      </c>
      <c r="J267" s="58" t="s">
        <v>1546</v>
      </c>
      <c r="K267" s="3" t="str">
        <f t="shared" si="5"/>
        <v>TCL515_B22111_UnitsNumericValueforStrNum_15_chk_len_p</v>
      </c>
    </row>
    <row r="268" spans="1:11" x14ac:dyDescent="0.2">
      <c r="A268" s="3" t="s">
        <v>3193</v>
      </c>
      <c r="B268" s="16" t="s">
        <v>2494</v>
      </c>
      <c r="C268" s="58" t="s">
        <v>1539</v>
      </c>
      <c r="D268" s="58" t="s">
        <v>1540</v>
      </c>
      <c r="E268" s="58">
        <v>16</v>
      </c>
      <c r="F268" s="58" t="s">
        <v>2828</v>
      </c>
      <c r="G268" s="58" t="s">
        <v>239</v>
      </c>
      <c r="H268" s="58" t="s">
        <v>3</v>
      </c>
      <c r="I268" s="58" t="s">
        <v>495</v>
      </c>
      <c r="J268" s="58" t="s">
        <v>1547</v>
      </c>
      <c r="K268" s="3" t="str">
        <f t="shared" si="5"/>
        <v>TCL516_B22111_UnitsNumericValueforStrNum_16_chk_len_n</v>
      </c>
    </row>
    <row r="269" spans="1:11" x14ac:dyDescent="0.2">
      <c r="A269" s="3" t="s">
        <v>3193</v>
      </c>
      <c r="B269" s="16" t="s">
        <v>2495</v>
      </c>
      <c r="C269" s="58" t="s">
        <v>1539</v>
      </c>
      <c r="D269" s="58" t="s">
        <v>1540</v>
      </c>
      <c r="E269" s="58">
        <v>79</v>
      </c>
      <c r="F269" s="58" t="s">
        <v>2828</v>
      </c>
      <c r="G269" s="58" t="s">
        <v>239</v>
      </c>
      <c r="H269" s="58" t="s">
        <v>2</v>
      </c>
      <c r="I269" s="58" t="s">
        <v>495</v>
      </c>
      <c r="J269" s="58" t="s">
        <v>1548</v>
      </c>
      <c r="K269" s="3" t="str">
        <f t="shared" si="5"/>
        <v>TCL517_B22111_UnitsNumericValueforStrNum_79_chk_len_p</v>
      </c>
    </row>
    <row r="270" spans="1:11" x14ac:dyDescent="0.2">
      <c r="A270" s="3" t="s">
        <v>3193</v>
      </c>
      <c r="B270" s="16" t="s">
        <v>2496</v>
      </c>
      <c r="C270" s="58" t="s">
        <v>1539</v>
      </c>
      <c r="D270" s="58" t="s">
        <v>1540</v>
      </c>
      <c r="E270" s="58">
        <v>80</v>
      </c>
      <c r="F270" s="58" t="s">
        <v>2828</v>
      </c>
      <c r="G270" s="58" t="s">
        <v>239</v>
      </c>
      <c r="H270" s="58" t="s">
        <v>2</v>
      </c>
      <c r="I270" s="58" t="s">
        <v>495</v>
      </c>
      <c r="J270" s="58" t="s">
        <v>1549</v>
      </c>
      <c r="K270" s="3" t="str">
        <f t="shared" si="5"/>
        <v>TCL518_B22111_UnitsNumericValueforStrNum_80_chk_len_p</v>
      </c>
    </row>
    <row r="271" spans="1:11" x14ac:dyDescent="0.2">
      <c r="A271" s="3" t="s">
        <v>3193</v>
      </c>
      <c r="B271" s="16" t="s">
        <v>2497</v>
      </c>
      <c r="C271" s="58" t="s">
        <v>1539</v>
      </c>
      <c r="D271" s="58" t="s">
        <v>1540</v>
      </c>
      <c r="E271" s="58">
        <v>81</v>
      </c>
      <c r="F271" s="58" t="s">
        <v>2828</v>
      </c>
      <c r="G271" s="58" t="s">
        <v>239</v>
      </c>
      <c r="H271" s="58" t="s">
        <v>3</v>
      </c>
      <c r="I271" s="58" t="s">
        <v>495</v>
      </c>
      <c r="J271" s="58" t="s">
        <v>1550</v>
      </c>
      <c r="K271" s="3" t="str">
        <f t="shared" si="5"/>
        <v>TCL519_B22111_UnitsNumericValueforStrNum_81_chk_len_n</v>
      </c>
    </row>
    <row r="272" spans="1:11" x14ac:dyDescent="0.2">
      <c r="A272" s="3" t="s">
        <v>3193</v>
      </c>
      <c r="B272" s="16" t="s">
        <v>2498</v>
      </c>
      <c r="C272" s="58" t="s">
        <v>1551</v>
      </c>
      <c r="D272" s="58" t="s">
        <v>1552</v>
      </c>
      <c r="E272" s="58">
        <v>0</v>
      </c>
      <c r="F272" s="58" t="s">
        <v>2828</v>
      </c>
      <c r="G272" s="58" t="s">
        <v>239</v>
      </c>
      <c r="H272" s="58" t="s">
        <v>2</v>
      </c>
      <c r="I272" s="58" t="s">
        <v>495</v>
      </c>
      <c r="J272" s="58" t="s">
        <v>1527</v>
      </c>
      <c r="K272" s="3" t="str">
        <f t="shared" si="5"/>
        <v>TCL520_B2212_ActiveIngredientCode_0_chk_len_p</v>
      </c>
    </row>
    <row r="273" spans="1:11" x14ac:dyDescent="0.2">
      <c r="A273" s="3" t="s">
        <v>3193</v>
      </c>
      <c r="B273" s="16" t="s">
        <v>2499</v>
      </c>
      <c r="C273" s="58" t="s">
        <v>1551</v>
      </c>
      <c r="D273" s="58" t="s">
        <v>1552</v>
      </c>
      <c r="E273" s="58">
        <v>1</v>
      </c>
      <c r="F273" s="58" t="s">
        <v>2828</v>
      </c>
      <c r="G273" s="58" t="s">
        <v>239</v>
      </c>
      <c r="H273" s="58" t="s">
        <v>2</v>
      </c>
      <c r="I273" s="58" t="s">
        <v>495</v>
      </c>
      <c r="J273" s="58" t="s">
        <v>1553</v>
      </c>
      <c r="K273" s="3" t="str">
        <f t="shared" si="5"/>
        <v>TCL521_B2212_ActiveIngredientCode_1_chk_len_p</v>
      </c>
    </row>
    <row r="274" spans="1:11" x14ac:dyDescent="0.2">
      <c r="A274" s="3" t="s">
        <v>3193</v>
      </c>
      <c r="B274" s="16" t="s">
        <v>2500</v>
      </c>
      <c r="C274" s="58" t="s">
        <v>1551</v>
      </c>
      <c r="D274" s="58" t="s">
        <v>1552</v>
      </c>
      <c r="E274" s="58">
        <v>14</v>
      </c>
      <c r="F274" s="58" t="s">
        <v>2828</v>
      </c>
      <c r="G274" s="58" t="s">
        <v>239</v>
      </c>
      <c r="H274" s="58" t="s">
        <v>2</v>
      </c>
      <c r="I274" s="58" t="s">
        <v>495</v>
      </c>
      <c r="J274" s="58" t="s">
        <v>1554</v>
      </c>
      <c r="K274" s="3" t="str">
        <f t="shared" si="5"/>
        <v>TCL522_B2212_ActiveIngredientCode_14_chk_len_p</v>
      </c>
    </row>
    <row r="275" spans="1:11" x14ac:dyDescent="0.2">
      <c r="A275" s="3" t="s">
        <v>3193</v>
      </c>
      <c r="B275" s="16" t="s">
        <v>2501</v>
      </c>
      <c r="C275" s="58" t="s">
        <v>1551</v>
      </c>
      <c r="D275" s="58" t="s">
        <v>1552</v>
      </c>
      <c r="E275" s="58">
        <v>15</v>
      </c>
      <c r="F275" s="58" t="s">
        <v>2828</v>
      </c>
      <c r="G275" s="58" t="s">
        <v>239</v>
      </c>
      <c r="H275" s="58" t="s">
        <v>2</v>
      </c>
      <c r="I275" s="58" t="s">
        <v>495</v>
      </c>
      <c r="J275" s="58" t="s">
        <v>1555</v>
      </c>
      <c r="K275" s="3" t="str">
        <f t="shared" si="5"/>
        <v>TCL523_B2212_ActiveIngredientCode_15_chk_len_p</v>
      </c>
    </row>
    <row r="276" spans="1:11" x14ac:dyDescent="0.2">
      <c r="A276" s="3" t="s">
        <v>3193</v>
      </c>
      <c r="B276" s="16" t="s">
        <v>2502</v>
      </c>
      <c r="C276" s="58" t="s">
        <v>1551</v>
      </c>
      <c r="D276" s="58" t="s">
        <v>1552</v>
      </c>
      <c r="E276" s="58">
        <v>16</v>
      </c>
      <c r="F276" s="58" t="s">
        <v>2828</v>
      </c>
      <c r="G276" s="58" t="s">
        <v>239</v>
      </c>
      <c r="H276" s="58" t="s">
        <v>3</v>
      </c>
      <c r="I276" s="58" t="s">
        <v>495</v>
      </c>
      <c r="J276" s="58" t="s">
        <v>1556</v>
      </c>
      <c r="K276" s="3" t="str">
        <f t="shared" si="5"/>
        <v>TCL524_B2212_ActiveIngredientCode_16_chk_len_n</v>
      </c>
    </row>
    <row r="277" spans="1:11" x14ac:dyDescent="0.2">
      <c r="A277" s="3" t="s">
        <v>3193</v>
      </c>
      <c r="B277" s="16" t="s">
        <v>2503</v>
      </c>
      <c r="C277" s="58" t="s">
        <v>1551</v>
      </c>
      <c r="D277" s="58" t="s">
        <v>1557</v>
      </c>
      <c r="E277" s="58">
        <v>0</v>
      </c>
      <c r="F277" s="58" t="s">
        <v>2828</v>
      </c>
      <c r="G277" s="58" t="s">
        <v>239</v>
      </c>
      <c r="H277" s="58" t="s">
        <v>2</v>
      </c>
      <c r="I277" s="58" t="s">
        <v>495</v>
      </c>
      <c r="J277" s="58" t="s">
        <v>1558</v>
      </c>
      <c r="K277" s="3" t="str">
        <f t="shared" si="5"/>
        <v>TCL525_B2212_NumericValueforStrengthDen_0_chk_len_p</v>
      </c>
    </row>
    <row r="278" spans="1:11" x14ac:dyDescent="0.2">
      <c r="A278" s="3" t="s">
        <v>3193</v>
      </c>
      <c r="B278" s="16" t="s">
        <v>2504</v>
      </c>
      <c r="C278" s="58" t="s">
        <v>1551</v>
      </c>
      <c r="D278" s="58" t="s">
        <v>1557</v>
      </c>
      <c r="E278" s="58">
        <v>1</v>
      </c>
      <c r="F278" s="58" t="s">
        <v>2828</v>
      </c>
      <c r="G278" s="58" t="s">
        <v>239</v>
      </c>
      <c r="H278" s="58" t="s">
        <v>2</v>
      </c>
      <c r="I278" s="58" t="s">
        <v>495</v>
      </c>
      <c r="J278" s="58" t="s">
        <v>1559</v>
      </c>
      <c r="K278" s="3" t="str">
        <f t="shared" si="5"/>
        <v>TCL526_B2212_NumericValueforStrengthDen_1_chk_len_p</v>
      </c>
    </row>
    <row r="279" spans="1:11" x14ac:dyDescent="0.2">
      <c r="A279" s="3" t="s">
        <v>3193</v>
      </c>
      <c r="B279" s="16" t="s">
        <v>2505</v>
      </c>
      <c r="C279" s="58" t="s">
        <v>1551</v>
      </c>
      <c r="D279" s="58" t="s">
        <v>1557</v>
      </c>
      <c r="E279" s="58">
        <v>11</v>
      </c>
      <c r="F279" s="58" t="s">
        <v>2828</v>
      </c>
      <c r="G279" s="58" t="s">
        <v>239</v>
      </c>
      <c r="H279" s="58" t="s">
        <v>2</v>
      </c>
      <c r="I279" s="58" t="s">
        <v>495</v>
      </c>
      <c r="J279" s="58" t="s">
        <v>1560</v>
      </c>
      <c r="K279" s="3" t="str">
        <f t="shared" si="5"/>
        <v>TCL527_B2212_NumericValueforStrengthDen_11_chk_len_p</v>
      </c>
    </row>
    <row r="280" spans="1:11" x14ac:dyDescent="0.2">
      <c r="A280" s="3" t="s">
        <v>3193</v>
      </c>
      <c r="B280" s="16" t="s">
        <v>2506</v>
      </c>
      <c r="C280" s="58" t="s">
        <v>1551</v>
      </c>
      <c r="D280" s="58" t="s">
        <v>1557</v>
      </c>
      <c r="E280" s="58">
        <v>12</v>
      </c>
      <c r="F280" s="58" t="s">
        <v>2828</v>
      </c>
      <c r="G280" s="58" t="s">
        <v>239</v>
      </c>
      <c r="H280" s="58" t="s">
        <v>2</v>
      </c>
      <c r="I280" s="58" t="s">
        <v>495</v>
      </c>
      <c r="J280" s="58" t="s">
        <v>1561</v>
      </c>
      <c r="K280" s="3" t="str">
        <f t="shared" si="5"/>
        <v>TCL528_B2212_NumericValueforStrengthDen_12_chk_len_p</v>
      </c>
    </row>
    <row r="281" spans="1:11" x14ac:dyDescent="0.2">
      <c r="A281" s="3" t="s">
        <v>3193</v>
      </c>
      <c r="B281" s="16" t="s">
        <v>2507</v>
      </c>
      <c r="C281" s="58" t="s">
        <v>1551</v>
      </c>
      <c r="D281" s="58" t="s">
        <v>1557</v>
      </c>
      <c r="E281" s="58">
        <v>13</v>
      </c>
      <c r="F281" s="58" t="s">
        <v>2828</v>
      </c>
      <c r="G281" s="58" t="s">
        <v>239</v>
      </c>
      <c r="H281" s="58" t="s">
        <v>3</v>
      </c>
      <c r="I281" s="58" t="s">
        <v>495</v>
      </c>
      <c r="J281" s="58" t="s">
        <v>1562</v>
      </c>
      <c r="K281" s="3" t="str">
        <f t="shared" si="5"/>
        <v>TCL529_B2212_NumericValueforStrengthDen_13_chk_len_n</v>
      </c>
    </row>
    <row r="282" spans="1:11" x14ac:dyDescent="0.2">
      <c r="A282" s="3" t="s">
        <v>3193</v>
      </c>
      <c r="B282" s="16" t="s">
        <v>2508</v>
      </c>
      <c r="C282" s="58" t="s">
        <v>1563</v>
      </c>
      <c r="D282" s="58" t="s">
        <v>1564</v>
      </c>
      <c r="E282" s="58">
        <v>0</v>
      </c>
      <c r="F282" s="58" t="s">
        <v>2828</v>
      </c>
      <c r="G282" s="58" t="s">
        <v>239</v>
      </c>
      <c r="H282" s="58" t="s">
        <v>2</v>
      </c>
      <c r="I282" s="58" t="s">
        <v>495</v>
      </c>
      <c r="J282" s="58" t="s">
        <v>1565</v>
      </c>
      <c r="K282" s="3" t="str">
        <f t="shared" si="5"/>
        <v>TCL530_B22121_UnitsforNumericValueforStrDen_0_chk_len_p</v>
      </c>
    </row>
    <row r="283" spans="1:11" x14ac:dyDescent="0.2">
      <c r="A283" s="3" t="s">
        <v>3193</v>
      </c>
      <c r="B283" s="16" t="s">
        <v>2509</v>
      </c>
      <c r="C283" s="58" t="s">
        <v>1563</v>
      </c>
      <c r="D283" s="58" t="s">
        <v>1564</v>
      </c>
      <c r="E283" s="58">
        <v>0</v>
      </c>
      <c r="F283" s="58" t="s">
        <v>2828</v>
      </c>
      <c r="G283" s="58" t="s">
        <v>239</v>
      </c>
      <c r="H283" s="58" t="s">
        <v>2</v>
      </c>
      <c r="I283" s="58" t="s">
        <v>495</v>
      </c>
      <c r="J283" s="58" t="s">
        <v>1566</v>
      </c>
      <c r="K283" s="3" t="str">
        <f t="shared" si="5"/>
        <v>TCL531_B22121_UnitsforNumericValueforStrDen_0_chk_len_p</v>
      </c>
    </row>
    <row r="284" spans="1:11" x14ac:dyDescent="0.2">
      <c r="A284" s="3" t="s">
        <v>3193</v>
      </c>
      <c r="B284" s="16" t="s">
        <v>2510</v>
      </c>
      <c r="C284" s="58" t="s">
        <v>1563</v>
      </c>
      <c r="D284" s="58" t="s">
        <v>1564</v>
      </c>
      <c r="E284" s="58">
        <v>1</v>
      </c>
      <c r="F284" s="58" t="s">
        <v>2828</v>
      </c>
      <c r="G284" s="58" t="s">
        <v>239</v>
      </c>
      <c r="H284" s="58" t="s">
        <v>2</v>
      </c>
      <c r="I284" s="58" t="s">
        <v>495</v>
      </c>
      <c r="J284" s="58" t="s">
        <v>1567</v>
      </c>
      <c r="K284" s="3" t="str">
        <f t="shared" si="5"/>
        <v>TCL532_B22121_UnitsforNumericValueforStrDen_1_chk_len_p</v>
      </c>
    </row>
    <row r="285" spans="1:11" x14ac:dyDescent="0.2">
      <c r="A285" s="3" t="s">
        <v>3193</v>
      </c>
      <c r="B285" s="16" t="s">
        <v>2511</v>
      </c>
      <c r="C285" s="58" t="s">
        <v>1563</v>
      </c>
      <c r="D285" s="58" t="s">
        <v>1564</v>
      </c>
      <c r="E285" s="58">
        <v>1</v>
      </c>
      <c r="F285" s="58" t="s">
        <v>2828</v>
      </c>
      <c r="G285" s="58" t="s">
        <v>239</v>
      </c>
      <c r="H285" s="58" t="s">
        <v>2</v>
      </c>
      <c r="I285" s="58" t="s">
        <v>495</v>
      </c>
      <c r="J285" s="58" t="s">
        <v>1568</v>
      </c>
      <c r="K285" s="3" t="str">
        <f t="shared" si="5"/>
        <v>TCL533_B22121_UnitsforNumericValueforStrDen_1_chk_len_p</v>
      </c>
    </row>
    <row r="286" spans="1:11" x14ac:dyDescent="0.2">
      <c r="A286" s="3" t="s">
        <v>3193</v>
      </c>
      <c r="B286" s="16" t="s">
        <v>2512</v>
      </c>
      <c r="C286" s="58" t="s">
        <v>1563</v>
      </c>
      <c r="D286" s="58" t="s">
        <v>1564</v>
      </c>
      <c r="E286" s="58">
        <v>14</v>
      </c>
      <c r="F286" s="58" t="s">
        <v>2828</v>
      </c>
      <c r="G286" s="58" t="s">
        <v>239</v>
      </c>
      <c r="H286" s="58" t="s">
        <v>2</v>
      </c>
      <c r="I286" s="58" t="s">
        <v>495</v>
      </c>
      <c r="J286" s="58" t="s">
        <v>1569</v>
      </c>
      <c r="K286" s="3" t="str">
        <f t="shared" si="5"/>
        <v>TCL534_B22121_UnitsforNumericValueforStrDen_14_chk_len_p</v>
      </c>
    </row>
    <row r="287" spans="1:11" x14ac:dyDescent="0.2">
      <c r="A287" s="3" t="s">
        <v>3193</v>
      </c>
      <c r="B287" s="16" t="s">
        <v>2513</v>
      </c>
      <c r="C287" s="58" t="s">
        <v>1563</v>
      </c>
      <c r="D287" s="58" t="s">
        <v>1564</v>
      </c>
      <c r="E287" s="58">
        <v>15</v>
      </c>
      <c r="F287" s="58" t="s">
        <v>2828</v>
      </c>
      <c r="G287" s="58" t="s">
        <v>239</v>
      </c>
      <c r="H287" s="58" t="s">
        <v>2</v>
      </c>
      <c r="I287" s="58" t="s">
        <v>495</v>
      </c>
      <c r="J287" s="58" t="s">
        <v>1570</v>
      </c>
      <c r="K287" s="3" t="str">
        <f t="shared" si="5"/>
        <v>TCL535_B22121_UnitsforNumericValueforStrDen_15_chk_len_p</v>
      </c>
    </row>
    <row r="288" spans="1:11" x14ac:dyDescent="0.2">
      <c r="A288" s="3" t="s">
        <v>3193</v>
      </c>
      <c r="B288" s="16" t="s">
        <v>2514</v>
      </c>
      <c r="C288" s="58" t="s">
        <v>1563</v>
      </c>
      <c r="D288" s="58" t="s">
        <v>1564</v>
      </c>
      <c r="E288" s="58">
        <v>16</v>
      </c>
      <c r="F288" s="58" t="s">
        <v>2828</v>
      </c>
      <c r="G288" s="58" t="s">
        <v>239</v>
      </c>
      <c r="H288" s="58" t="s">
        <v>3</v>
      </c>
      <c r="I288" s="58" t="s">
        <v>495</v>
      </c>
      <c r="J288" s="58" t="s">
        <v>1571</v>
      </c>
      <c r="K288" s="3" t="str">
        <f t="shared" si="5"/>
        <v>TCL536_B22121_UnitsforNumericValueforStrDen_16_chk_len_n</v>
      </c>
    </row>
    <row r="289" spans="1:11" x14ac:dyDescent="0.2">
      <c r="A289" s="3" t="s">
        <v>3193</v>
      </c>
      <c r="B289" s="16" t="s">
        <v>2515</v>
      </c>
      <c r="C289" s="58" t="s">
        <v>1563</v>
      </c>
      <c r="D289" s="58" t="s">
        <v>1564</v>
      </c>
      <c r="E289" s="58">
        <v>79</v>
      </c>
      <c r="F289" s="58" t="s">
        <v>2828</v>
      </c>
      <c r="G289" s="58" t="s">
        <v>239</v>
      </c>
      <c r="H289" s="58" t="s">
        <v>2</v>
      </c>
      <c r="I289" s="58" t="s">
        <v>495</v>
      </c>
      <c r="J289" s="58" t="s">
        <v>1572</v>
      </c>
      <c r="K289" s="3" t="str">
        <f t="shared" si="5"/>
        <v>TCL537_B22121_UnitsforNumericValueforStrDen_79_chk_len_p</v>
      </c>
    </row>
    <row r="290" spans="1:11" x14ac:dyDescent="0.2">
      <c r="A290" s="3" t="s">
        <v>3193</v>
      </c>
      <c r="B290" s="16" t="s">
        <v>2516</v>
      </c>
      <c r="C290" s="58" t="s">
        <v>1563</v>
      </c>
      <c r="D290" s="58" t="s">
        <v>1564</v>
      </c>
      <c r="E290" s="58">
        <v>80</v>
      </c>
      <c r="F290" s="58" t="s">
        <v>2828</v>
      </c>
      <c r="G290" s="58" t="s">
        <v>239</v>
      </c>
      <c r="H290" s="58" t="s">
        <v>2</v>
      </c>
      <c r="I290" s="58" t="s">
        <v>495</v>
      </c>
      <c r="J290" s="58" t="s">
        <v>1573</v>
      </c>
      <c r="K290" s="3" t="str">
        <f t="shared" si="5"/>
        <v>TCL538_B22121_UnitsforNumericValueforStrDen_80_chk_len_p</v>
      </c>
    </row>
    <row r="291" spans="1:11" x14ac:dyDescent="0.2">
      <c r="A291" s="3" t="s">
        <v>3193</v>
      </c>
      <c r="B291" s="16" t="s">
        <v>2517</v>
      </c>
      <c r="C291" s="58" t="s">
        <v>1563</v>
      </c>
      <c r="D291" s="58" t="s">
        <v>1564</v>
      </c>
      <c r="E291" s="58">
        <v>81</v>
      </c>
      <c r="F291" s="58" t="s">
        <v>2828</v>
      </c>
      <c r="G291" s="58" t="s">
        <v>239</v>
      </c>
      <c r="H291" s="58" t="s">
        <v>3</v>
      </c>
      <c r="I291" s="58" t="s">
        <v>495</v>
      </c>
      <c r="J291" s="58" t="s">
        <v>1574</v>
      </c>
      <c r="K291" s="3" t="str">
        <f t="shared" si="5"/>
        <v>TCL539_B22121_UnitsforNumericValueforStrDen_81_chk_len_n</v>
      </c>
    </row>
    <row r="292" spans="1:11" x14ac:dyDescent="0.2">
      <c r="A292" s="3" t="s">
        <v>3193</v>
      </c>
      <c r="B292" s="16" t="s">
        <v>2518</v>
      </c>
      <c r="C292" s="58" t="s">
        <v>1575</v>
      </c>
      <c r="D292" s="58" t="s">
        <v>1576</v>
      </c>
      <c r="E292" s="58">
        <v>0</v>
      </c>
      <c r="F292" s="58" t="s">
        <v>2828</v>
      </c>
      <c r="G292" s="58" t="s">
        <v>239</v>
      </c>
      <c r="H292" s="58" t="s">
        <v>2</v>
      </c>
      <c r="I292" s="58" t="s">
        <v>495</v>
      </c>
      <c r="J292" s="58" t="s">
        <v>1577</v>
      </c>
      <c r="K292" s="3" t="str">
        <f t="shared" si="5"/>
        <v>TCL540_B222_DosageForm_0_chk_len_p</v>
      </c>
    </row>
    <row r="293" spans="1:11" x14ac:dyDescent="0.2">
      <c r="A293" s="3" t="s">
        <v>3193</v>
      </c>
      <c r="B293" s="16" t="s">
        <v>2519</v>
      </c>
      <c r="C293" s="58" t="s">
        <v>1575</v>
      </c>
      <c r="D293" s="58" t="s">
        <v>1576</v>
      </c>
      <c r="E293" s="58">
        <v>0</v>
      </c>
      <c r="F293" s="58" t="s">
        <v>2828</v>
      </c>
      <c r="G293" s="58" t="s">
        <v>239</v>
      </c>
      <c r="H293" s="58" t="s">
        <v>2</v>
      </c>
      <c r="I293" s="58" t="s">
        <v>495</v>
      </c>
      <c r="J293" s="58" t="s">
        <v>1578</v>
      </c>
      <c r="K293" s="3" t="str">
        <f t="shared" si="5"/>
        <v>TCL541_B222_DosageForm_0_chk_len_p</v>
      </c>
    </row>
    <row r="294" spans="1:11" x14ac:dyDescent="0.2">
      <c r="A294" s="3" t="s">
        <v>3193</v>
      </c>
      <c r="B294" s="16" t="s">
        <v>2520</v>
      </c>
      <c r="C294" s="58" t="s">
        <v>1575</v>
      </c>
      <c r="D294" s="58" t="s">
        <v>1576</v>
      </c>
      <c r="E294" s="58">
        <v>1</v>
      </c>
      <c r="F294" s="58" t="s">
        <v>2828</v>
      </c>
      <c r="G294" s="58" t="s">
        <v>239</v>
      </c>
      <c r="H294" s="58" t="s">
        <v>2</v>
      </c>
      <c r="I294" s="58" t="s">
        <v>495</v>
      </c>
      <c r="J294" s="58" t="s">
        <v>1579</v>
      </c>
      <c r="K294" s="3" t="str">
        <f t="shared" si="5"/>
        <v>TCL542_B222_DosageForm_1_chk_len_p</v>
      </c>
    </row>
    <row r="295" spans="1:11" x14ac:dyDescent="0.2">
      <c r="A295" s="3" t="s">
        <v>3193</v>
      </c>
      <c r="B295" s="16" t="s">
        <v>2521</v>
      </c>
      <c r="C295" s="58" t="s">
        <v>1575</v>
      </c>
      <c r="D295" s="58" t="s">
        <v>1576</v>
      </c>
      <c r="E295" s="58">
        <v>1</v>
      </c>
      <c r="F295" s="58" t="s">
        <v>2828</v>
      </c>
      <c r="G295" s="58" t="s">
        <v>239</v>
      </c>
      <c r="H295" s="58" t="s">
        <v>2</v>
      </c>
      <c r="I295" s="58" t="s">
        <v>495</v>
      </c>
      <c r="J295" s="58" t="s">
        <v>1580</v>
      </c>
      <c r="K295" s="3" t="str">
        <f t="shared" si="5"/>
        <v>TCL543_B222_DosageForm_1_chk_len_p</v>
      </c>
    </row>
    <row r="296" spans="1:11" x14ac:dyDescent="0.2">
      <c r="A296" s="3" t="s">
        <v>3193</v>
      </c>
      <c r="B296" s="16" t="s">
        <v>2522</v>
      </c>
      <c r="C296" s="58" t="s">
        <v>1575</v>
      </c>
      <c r="D296" s="58" t="s">
        <v>1576</v>
      </c>
      <c r="E296" s="58">
        <v>14</v>
      </c>
      <c r="F296" s="58" t="s">
        <v>2828</v>
      </c>
      <c r="G296" s="58" t="s">
        <v>239</v>
      </c>
      <c r="H296" s="58" t="s">
        <v>2</v>
      </c>
      <c r="I296" s="58" t="s">
        <v>495</v>
      </c>
      <c r="J296" s="58" t="s">
        <v>1581</v>
      </c>
      <c r="K296" s="3" t="str">
        <f t="shared" si="5"/>
        <v>TCL544_B222_DosageForm_14_chk_len_p</v>
      </c>
    </row>
    <row r="297" spans="1:11" x14ac:dyDescent="0.2">
      <c r="A297" s="3" t="s">
        <v>3193</v>
      </c>
      <c r="B297" s="16" t="s">
        <v>2523</v>
      </c>
      <c r="C297" s="58" t="s">
        <v>1575</v>
      </c>
      <c r="D297" s="58" t="s">
        <v>1576</v>
      </c>
      <c r="E297" s="58">
        <v>15</v>
      </c>
      <c r="F297" s="58" t="s">
        <v>2828</v>
      </c>
      <c r="G297" s="58" t="s">
        <v>239</v>
      </c>
      <c r="H297" s="58" t="s">
        <v>2</v>
      </c>
      <c r="I297" s="58" t="s">
        <v>495</v>
      </c>
      <c r="J297" s="58" t="s">
        <v>1582</v>
      </c>
      <c r="K297" s="3" t="str">
        <f t="shared" si="5"/>
        <v>TCL545_B222_DosageForm_15_chk_len_p</v>
      </c>
    </row>
    <row r="298" spans="1:11" x14ac:dyDescent="0.2">
      <c r="A298" s="3" t="s">
        <v>3193</v>
      </c>
      <c r="B298" s="16" t="s">
        <v>2524</v>
      </c>
      <c r="C298" s="58" t="s">
        <v>1575</v>
      </c>
      <c r="D298" s="58" t="s">
        <v>1576</v>
      </c>
      <c r="E298" s="58">
        <v>16</v>
      </c>
      <c r="F298" s="58" t="s">
        <v>2828</v>
      </c>
      <c r="G298" s="58" t="s">
        <v>239</v>
      </c>
      <c r="H298" s="58" t="s">
        <v>3</v>
      </c>
      <c r="I298" s="58" t="s">
        <v>495</v>
      </c>
      <c r="J298" s="58" t="s">
        <v>1583</v>
      </c>
      <c r="K298" s="3" t="str">
        <f t="shared" si="5"/>
        <v>TCL546_B222_DosageForm_16_chk_len_n</v>
      </c>
    </row>
    <row r="299" spans="1:11" x14ac:dyDescent="0.2">
      <c r="A299" s="3" t="s">
        <v>3193</v>
      </c>
      <c r="B299" s="16" t="s">
        <v>2525</v>
      </c>
      <c r="C299" s="58" t="s">
        <v>1575</v>
      </c>
      <c r="D299" s="58" t="s">
        <v>1576</v>
      </c>
      <c r="E299" s="58">
        <v>79</v>
      </c>
      <c r="F299" s="58" t="s">
        <v>2828</v>
      </c>
      <c r="G299" s="58" t="s">
        <v>239</v>
      </c>
      <c r="H299" s="58" t="s">
        <v>2</v>
      </c>
      <c r="I299" s="58" t="s">
        <v>495</v>
      </c>
      <c r="J299" s="58" t="s">
        <v>1584</v>
      </c>
      <c r="K299" s="3" t="str">
        <f t="shared" si="5"/>
        <v>TCL547_B222_DosageForm_79_chk_len_p</v>
      </c>
    </row>
    <row r="300" spans="1:11" x14ac:dyDescent="0.2">
      <c r="A300" s="3" t="s">
        <v>3193</v>
      </c>
      <c r="B300" s="16" t="s">
        <v>2526</v>
      </c>
      <c r="C300" s="58" t="s">
        <v>1575</v>
      </c>
      <c r="D300" s="58" t="s">
        <v>1576</v>
      </c>
      <c r="E300" s="58">
        <v>80</v>
      </c>
      <c r="F300" s="58" t="s">
        <v>2828</v>
      </c>
      <c r="G300" s="58" t="s">
        <v>239</v>
      </c>
      <c r="H300" s="58" t="s">
        <v>2</v>
      </c>
      <c r="I300" s="58" t="s">
        <v>495</v>
      </c>
      <c r="J300" s="58" t="s">
        <v>1585</v>
      </c>
      <c r="K300" s="3" t="str">
        <f t="shared" si="5"/>
        <v>TCL548_B222_DosageForm_80_chk_len_p</v>
      </c>
    </row>
    <row r="301" spans="1:11" x14ac:dyDescent="0.2">
      <c r="A301" s="3" t="s">
        <v>3193</v>
      </c>
      <c r="B301" s="16" t="s">
        <v>2527</v>
      </c>
      <c r="C301" s="58" t="s">
        <v>1575</v>
      </c>
      <c r="D301" s="58" t="s">
        <v>1576</v>
      </c>
      <c r="E301" s="58">
        <v>81</v>
      </c>
      <c r="F301" s="58" t="s">
        <v>2828</v>
      </c>
      <c r="G301" s="58" t="s">
        <v>239</v>
      </c>
      <c r="H301" s="58" t="s">
        <v>3</v>
      </c>
      <c r="I301" s="58" t="s">
        <v>495</v>
      </c>
      <c r="J301" s="58" t="s">
        <v>1586</v>
      </c>
      <c r="K301" s="3" t="str">
        <f t="shared" si="5"/>
        <v>TCL549_B222_DosageForm_81_chk_len_n</v>
      </c>
    </row>
    <row r="302" spans="1:11" x14ac:dyDescent="0.2">
      <c r="A302" s="3" t="s">
        <v>3193</v>
      </c>
      <c r="B302" s="16" t="s">
        <v>2528</v>
      </c>
      <c r="C302" s="58" t="s">
        <v>1587</v>
      </c>
      <c r="D302" s="58" t="s">
        <v>1588</v>
      </c>
      <c r="E302" s="58">
        <v>0</v>
      </c>
      <c r="F302" s="58" t="s">
        <v>2828</v>
      </c>
      <c r="G302" s="58" t="s">
        <v>239</v>
      </c>
      <c r="H302" s="58" t="s">
        <v>2</v>
      </c>
      <c r="I302" s="58" t="s">
        <v>495</v>
      </c>
      <c r="J302" s="58" t="s">
        <v>1589</v>
      </c>
      <c r="K302" s="3" t="str">
        <f t="shared" si="5"/>
        <v>TCL550_B23_LotNumber(s)_0_chk_len_p</v>
      </c>
    </row>
    <row r="303" spans="1:11" x14ac:dyDescent="0.2">
      <c r="A303" s="3" t="s">
        <v>3193</v>
      </c>
      <c r="B303" s="16" t="s">
        <v>2529</v>
      </c>
      <c r="C303" s="58" t="s">
        <v>1587</v>
      </c>
      <c r="D303" s="58" t="s">
        <v>1588</v>
      </c>
      <c r="E303" s="58">
        <v>1</v>
      </c>
      <c r="F303" s="58" t="s">
        <v>2828</v>
      </c>
      <c r="G303" s="58" t="s">
        <v>239</v>
      </c>
      <c r="H303" s="58" t="s">
        <v>2</v>
      </c>
      <c r="I303" s="58" t="s">
        <v>495</v>
      </c>
      <c r="J303" s="58" t="s">
        <v>1590</v>
      </c>
      <c r="K303" s="3" t="str">
        <f t="shared" si="5"/>
        <v>TCL551_B23_LotNumber(s)_1_chk_len_p</v>
      </c>
    </row>
    <row r="304" spans="1:11" x14ac:dyDescent="0.2">
      <c r="A304" s="3" t="s">
        <v>3193</v>
      </c>
      <c r="B304" s="16" t="s">
        <v>2530</v>
      </c>
      <c r="C304" s="58" t="s">
        <v>1587</v>
      </c>
      <c r="D304" s="58" t="s">
        <v>1588</v>
      </c>
      <c r="E304" s="58">
        <v>34</v>
      </c>
      <c r="F304" s="58" t="s">
        <v>2828</v>
      </c>
      <c r="G304" s="58" t="s">
        <v>239</v>
      </c>
      <c r="H304" s="58" t="s">
        <v>2</v>
      </c>
      <c r="I304" s="58" t="s">
        <v>495</v>
      </c>
      <c r="J304" s="58" t="s">
        <v>1591</v>
      </c>
      <c r="K304" s="3" t="str">
        <f t="shared" si="5"/>
        <v>TCL552_B23_LotNumber(s)_34_chk_len_p</v>
      </c>
    </row>
    <row r="305" spans="1:11" x14ac:dyDescent="0.2">
      <c r="A305" s="3" t="s">
        <v>3193</v>
      </c>
      <c r="B305" s="16" t="s">
        <v>2531</v>
      </c>
      <c r="C305" s="58" t="s">
        <v>1587</v>
      </c>
      <c r="D305" s="58" t="s">
        <v>1588</v>
      </c>
      <c r="E305" s="58">
        <v>35</v>
      </c>
      <c r="F305" s="58" t="s">
        <v>2828</v>
      </c>
      <c r="G305" s="58" t="s">
        <v>239</v>
      </c>
      <c r="H305" s="58" t="s">
        <v>2</v>
      </c>
      <c r="I305" s="58" t="s">
        <v>495</v>
      </c>
      <c r="J305" s="58" t="s">
        <v>1592</v>
      </c>
      <c r="K305" s="3" t="str">
        <f t="shared" si="5"/>
        <v>TCL553_B23_LotNumber(s)_35_chk_len_p</v>
      </c>
    </row>
    <row r="306" spans="1:11" x14ac:dyDescent="0.2">
      <c r="A306" s="3" t="s">
        <v>3193</v>
      </c>
      <c r="B306" s="16" t="s">
        <v>2532</v>
      </c>
      <c r="C306" s="58" t="s">
        <v>1587</v>
      </c>
      <c r="D306" s="58" t="s">
        <v>1588</v>
      </c>
      <c r="E306" s="58">
        <v>36</v>
      </c>
      <c r="F306" s="58" t="s">
        <v>2828</v>
      </c>
      <c r="G306" s="58" t="s">
        <v>239</v>
      </c>
      <c r="H306" s="58" t="s">
        <v>3</v>
      </c>
      <c r="I306" s="58" t="s">
        <v>495</v>
      </c>
      <c r="J306" s="58" t="s">
        <v>1593</v>
      </c>
      <c r="K306" s="3" t="str">
        <f t="shared" si="5"/>
        <v>TCL554_B23_LotNumber(s)_36_chk_len_n</v>
      </c>
    </row>
    <row r="307" spans="1:11" x14ac:dyDescent="0.2">
      <c r="A307" s="3" t="s">
        <v>3193</v>
      </c>
      <c r="B307" s="16" t="s">
        <v>2533</v>
      </c>
      <c r="C307" s="58" t="s">
        <v>1594</v>
      </c>
      <c r="D307" s="58" t="s">
        <v>1595</v>
      </c>
      <c r="E307" s="58">
        <v>0</v>
      </c>
      <c r="F307" s="58" t="s">
        <v>2828</v>
      </c>
      <c r="G307" s="58" t="s">
        <v>239</v>
      </c>
      <c r="H307" s="58" t="s">
        <v>2</v>
      </c>
      <c r="I307" s="58" t="s">
        <v>495</v>
      </c>
      <c r="J307" s="58" t="s">
        <v>1596</v>
      </c>
      <c r="K307" s="3" t="str">
        <f t="shared" si="5"/>
        <v>TCL555_B231_ExpirationDate_0_chk_len_p</v>
      </c>
    </row>
    <row r="308" spans="1:11" x14ac:dyDescent="0.2">
      <c r="A308" s="3" t="s">
        <v>3193</v>
      </c>
      <c r="B308" s="16" t="s">
        <v>2534</v>
      </c>
      <c r="C308" s="58" t="s">
        <v>1594</v>
      </c>
      <c r="D308" s="58" t="s">
        <v>1595</v>
      </c>
      <c r="E308" s="58">
        <v>1</v>
      </c>
      <c r="F308" s="58" t="s">
        <v>2828</v>
      </c>
      <c r="G308" s="58" t="s">
        <v>239</v>
      </c>
      <c r="H308" s="58" t="s">
        <v>2</v>
      </c>
      <c r="I308" s="58" t="s">
        <v>495</v>
      </c>
      <c r="J308" s="58" t="s">
        <v>1597</v>
      </c>
      <c r="K308" s="3" t="str">
        <f t="shared" si="5"/>
        <v>TCL556_B231_ExpirationDate_1_chk_len_p</v>
      </c>
    </row>
    <row r="309" spans="1:11" x14ac:dyDescent="0.2">
      <c r="A309" s="3" t="s">
        <v>3193</v>
      </c>
      <c r="B309" s="16" t="s">
        <v>2535</v>
      </c>
      <c r="C309" s="58" t="s">
        <v>1594</v>
      </c>
      <c r="D309" s="58" t="s">
        <v>1595</v>
      </c>
      <c r="E309" s="58">
        <v>18</v>
      </c>
      <c r="F309" s="58" t="s">
        <v>2828</v>
      </c>
      <c r="G309" s="58" t="s">
        <v>239</v>
      </c>
      <c r="H309" s="58" t="s">
        <v>2</v>
      </c>
      <c r="I309" s="58" t="s">
        <v>495</v>
      </c>
      <c r="J309" s="58" t="s">
        <v>1598</v>
      </c>
      <c r="K309" s="3" t="str">
        <f t="shared" si="5"/>
        <v>TCL557_B231_ExpirationDate_18_chk_len_p</v>
      </c>
    </row>
    <row r="310" spans="1:11" x14ac:dyDescent="0.2">
      <c r="A310" s="3" t="s">
        <v>3193</v>
      </c>
      <c r="B310" s="16" t="s">
        <v>2536</v>
      </c>
      <c r="C310" s="58" t="s">
        <v>1594</v>
      </c>
      <c r="D310" s="58" t="s">
        <v>1595</v>
      </c>
      <c r="E310" s="58">
        <v>19</v>
      </c>
      <c r="F310" s="58" t="s">
        <v>2828</v>
      </c>
      <c r="G310" s="58" t="s">
        <v>239</v>
      </c>
      <c r="H310" s="58" t="s">
        <v>2</v>
      </c>
      <c r="I310" s="58" t="s">
        <v>495</v>
      </c>
      <c r="J310" s="58" t="s">
        <v>1599</v>
      </c>
      <c r="K310" s="3" t="str">
        <f t="shared" si="5"/>
        <v>TCL558_B231_ExpirationDate_19_chk_len_p</v>
      </c>
    </row>
    <row r="311" spans="1:11" x14ac:dyDescent="0.2">
      <c r="A311" s="3" t="s">
        <v>3193</v>
      </c>
      <c r="B311" s="16" t="s">
        <v>2537</v>
      </c>
      <c r="C311" s="58" t="s">
        <v>1594</v>
      </c>
      <c r="D311" s="58" t="s">
        <v>1595</v>
      </c>
      <c r="E311" s="58">
        <v>20</v>
      </c>
      <c r="F311" s="58" t="s">
        <v>2828</v>
      </c>
      <c r="G311" s="58" t="s">
        <v>239</v>
      </c>
      <c r="H311" s="58" t="s">
        <v>3</v>
      </c>
      <c r="I311" s="58" t="s">
        <v>495</v>
      </c>
      <c r="J311" s="58" t="s">
        <v>1600</v>
      </c>
      <c r="K311" s="3" t="str">
        <f t="shared" si="5"/>
        <v>TCL559_B231_ExpirationDate_20_chk_len_n</v>
      </c>
    </row>
    <row r="312" spans="1:11" x14ac:dyDescent="0.2">
      <c r="A312" s="3" t="s">
        <v>3193</v>
      </c>
      <c r="B312" s="16" t="s">
        <v>2538</v>
      </c>
      <c r="C312" s="58" t="s">
        <v>1601</v>
      </c>
      <c r="D312" s="58" t="s">
        <v>1602</v>
      </c>
      <c r="E312" s="58">
        <v>0</v>
      </c>
      <c r="F312" s="58" t="s">
        <v>2828</v>
      </c>
      <c r="G312" s="58" t="s">
        <v>239</v>
      </c>
      <c r="H312" s="58" t="s">
        <v>2</v>
      </c>
      <c r="I312" s="58" t="s">
        <v>495</v>
      </c>
      <c r="J312" s="58" t="s">
        <v>1603</v>
      </c>
      <c r="K312" s="3" t="str">
        <f t="shared" si="5"/>
        <v>TCL560_B24_WhoAdministeredtheVMP_0_chk_len_p</v>
      </c>
    </row>
    <row r="313" spans="1:11" x14ac:dyDescent="0.2">
      <c r="A313" s="3" t="s">
        <v>3193</v>
      </c>
      <c r="B313" s="16" t="s">
        <v>2539</v>
      </c>
      <c r="C313" s="58" t="s">
        <v>1601</v>
      </c>
      <c r="D313" s="58" t="s">
        <v>1602</v>
      </c>
      <c r="E313" s="58">
        <v>0</v>
      </c>
      <c r="F313" s="58" t="s">
        <v>2828</v>
      </c>
      <c r="G313" s="58" t="s">
        <v>239</v>
      </c>
      <c r="H313" s="58" t="s">
        <v>2</v>
      </c>
      <c r="I313" s="58" t="s">
        <v>495</v>
      </c>
      <c r="J313" s="58" t="s">
        <v>1604</v>
      </c>
      <c r="K313" s="3" t="str">
        <f t="shared" si="5"/>
        <v>TCL561_B24_WhoAdministeredtheVMP_0_chk_len_p</v>
      </c>
    </row>
    <row r="314" spans="1:11" x14ac:dyDescent="0.2">
      <c r="A314" s="3" t="s">
        <v>3193</v>
      </c>
      <c r="B314" s="16" t="s">
        <v>2540</v>
      </c>
      <c r="C314" s="58" t="s">
        <v>1601</v>
      </c>
      <c r="D314" s="58" t="s">
        <v>1602</v>
      </c>
      <c r="E314" s="58">
        <v>1</v>
      </c>
      <c r="F314" s="58" t="s">
        <v>2828</v>
      </c>
      <c r="G314" s="58" t="s">
        <v>239</v>
      </c>
      <c r="H314" s="58" t="s">
        <v>2</v>
      </c>
      <c r="I314" s="58" t="s">
        <v>495</v>
      </c>
      <c r="J314" s="58" t="s">
        <v>1605</v>
      </c>
      <c r="K314" s="3" t="str">
        <f t="shared" si="5"/>
        <v>TCL562_B24_WhoAdministeredtheVMP_1_chk_len_p</v>
      </c>
    </row>
    <row r="315" spans="1:11" x14ac:dyDescent="0.2">
      <c r="A315" s="3" t="s">
        <v>3193</v>
      </c>
      <c r="B315" s="16" t="s">
        <v>2541</v>
      </c>
      <c r="C315" s="58" t="s">
        <v>1601</v>
      </c>
      <c r="D315" s="58" t="s">
        <v>1602</v>
      </c>
      <c r="E315" s="58">
        <v>1</v>
      </c>
      <c r="F315" s="58" t="s">
        <v>2828</v>
      </c>
      <c r="G315" s="58" t="s">
        <v>239</v>
      </c>
      <c r="H315" s="58" t="s">
        <v>2</v>
      </c>
      <c r="I315" s="58" t="s">
        <v>495</v>
      </c>
      <c r="J315" s="58" t="s">
        <v>1606</v>
      </c>
      <c r="K315" s="3" t="str">
        <f t="shared" si="5"/>
        <v>TCL563_B24_WhoAdministeredtheVMP_1_chk_len_p</v>
      </c>
    </row>
    <row r="316" spans="1:11" x14ac:dyDescent="0.2">
      <c r="A316" s="3" t="s">
        <v>3193</v>
      </c>
      <c r="B316" s="16" t="s">
        <v>2542</v>
      </c>
      <c r="C316" s="58" t="s">
        <v>1601</v>
      </c>
      <c r="D316" s="58" t="s">
        <v>1602</v>
      </c>
      <c r="E316" s="58">
        <v>14</v>
      </c>
      <c r="F316" s="58" t="s">
        <v>2828</v>
      </c>
      <c r="G316" s="58" t="s">
        <v>239</v>
      </c>
      <c r="H316" s="58" t="s">
        <v>2</v>
      </c>
      <c r="I316" s="58" t="s">
        <v>495</v>
      </c>
      <c r="J316" s="58" t="s">
        <v>1607</v>
      </c>
      <c r="K316" s="3" t="str">
        <f t="shared" si="5"/>
        <v>TCL564_B24_WhoAdministeredtheVMP_14_chk_len_p</v>
      </c>
    </row>
    <row r="317" spans="1:11" x14ac:dyDescent="0.2">
      <c r="A317" s="3" t="s">
        <v>3193</v>
      </c>
      <c r="B317" s="16" t="s">
        <v>2543</v>
      </c>
      <c r="C317" s="58" t="s">
        <v>1601</v>
      </c>
      <c r="D317" s="58" t="s">
        <v>1602</v>
      </c>
      <c r="E317" s="58">
        <v>15</v>
      </c>
      <c r="F317" s="58" t="s">
        <v>2828</v>
      </c>
      <c r="G317" s="58" t="s">
        <v>239</v>
      </c>
      <c r="H317" s="58" t="s">
        <v>2</v>
      </c>
      <c r="I317" s="58" t="s">
        <v>495</v>
      </c>
      <c r="J317" s="58" t="s">
        <v>1608</v>
      </c>
      <c r="K317" s="3" t="str">
        <f t="shared" si="5"/>
        <v>TCL565_B24_WhoAdministeredtheVMP_15_chk_len_p</v>
      </c>
    </row>
    <row r="318" spans="1:11" x14ac:dyDescent="0.2">
      <c r="A318" s="3" t="s">
        <v>3193</v>
      </c>
      <c r="B318" s="16" t="s">
        <v>2544</v>
      </c>
      <c r="C318" s="58" t="s">
        <v>1601</v>
      </c>
      <c r="D318" s="58" t="s">
        <v>1602</v>
      </c>
      <c r="E318" s="58">
        <v>16</v>
      </c>
      <c r="F318" s="58" t="s">
        <v>2828</v>
      </c>
      <c r="G318" s="58" t="s">
        <v>239</v>
      </c>
      <c r="H318" s="58" t="s">
        <v>3</v>
      </c>
      <c r="I318" s="58" t="s">
        <v>495</v>
      </c>
      <c r="J318" s="58" t="s">
        <v>1609</v>
      </c>
      <c r="K318" s="3" t="str">
        <f t="shared" si="5"/>
        <v>TCL566_B24_WhoAdministeredtheVMP_16_chk_len_n</v>
      </c>
    </row>
    <row r="319" spans="1:11" x14ac:dyDescent="0.2">
      <c r="A319" s="3" t="s">
        <v>3193</v>
      </c>
      <c r="B319" s="16" t="s">
        <v>2545</v>
      </c>
      <c r="C319" s="58" t="s">
        <v>1601</v>
      </c>
      <c r="D319" s="58" t="s">
        <v>1602</v>
      </c>
      <c r="E319" s="58">
        <v>79</v>
      </c>
      <c r="F319" s="58" t="s">
        <v>2828</v>
      </c>
      <c r="G319" s="58" t="s">
        <v>239</v>
      </c>
      <c r="H319" s="58" t="s">
        <v>2</v>
      </c>
      <c r="I319" s="58" t="s">
        <v>495</v>
      </c>
      <c r="J319" s="58" t="s">
        <v>1610</v>
      </c>
      <c r="K319" s="3" t="str">
        <f t="shared" si="5"/>
        <v>TCL567_B24_WhoAdministeredtheVMP_79_chk_len_p</v>
      </c>
    </row>
    <row r="320" spans="1:11" x14ac:dyDescent="0.2">
      <c r="A320" s="3" t="s">
        <v>3193</v>
      </c>
      <c r="B320" s="16" t="s">
        <v>2546</v>
      </c>
      <c r="C320" s="58" t="s">
        <v>1601</v>
      </c>
      <c r="D320" s="58" t="s">
        <v>1602</v>
      </c>
      <c r="E320" s="58">
        <v>80</v>
      </c>
      <c r="F320" s="58" t="s">
        <v>2828</v>
      </c>
      <c r="G320" s="58" t="s">
        <v>239</v>
      </c>
      <c r="H320" s="58" t="s">
        <v>2</v>
      </c>
      <c r="I320" s="58" t="s">
        <v>495</v>
      </c>
      <c r="J320" s="58" t="s">
        <v>1611</v>
      </c>
      <c r="K320" s="3" t="str">
        <f t="shared" si="5"/>
        <v>TCL568_B24_WhoAdministeredtheVMP_80_chk_len_p</v>
      </c>
    </row>
    <row r="321" spans="1:11" x14ac:dyDescent="0.2">
      <c r="A321" s="3" t="s">
        <v>3193</v>
      </c>
      <c r="B321" s="16" t="s">
        <v>2547</v>
      </c>
      <c r="C321" s="58" t="s">
        <v>1601</v>
      </c>
      <c r="D321" s="58" t="s">
        <v>1602</v>
      </c>
      <c r="E321" s="58">
        <v>81</v>
      </c>
      <c r="F321" s="58" t="s">
        <v>2828</v>
      </c>
      <c r="G321" s="58" t="s">
        <v>239</v>
      </c>
      <c r="H321" s="58" t="s">
        <v>3</v>
      </c>
      <c r="I321" s="58" t="s">
        <v>495</v>
      </c>
      <c r="J321" s="58" t="s">
        <v>1612</v>
      </c>
      <c r="K321" s="3" t="str">
        <f t="shared" si="5"/>
        <v>TCL569_B24_WhoAdministeredtheVMP_81_chk_len_n</v>
      </c>
    </row>
    <row r="322" spans="1:11" x14ac:dyDescent="0.2">
      <c r="A322" s="3" t="s">
        <v>3193</v>
      </c>
      <c r="B322" s="16" t="s">
        <v>2548</v>
      </c>
      <c r="C322" s="58" t="s">
        <v>564</v>
      </c>
      <c r="D322" s="58" t="s">
        <v>1613</v>
      </c>
      <c r="E322" s="58">
        <v>0</v>
      </c>
      <c r="F322" s="58" t="s">
        <v>2828</v>
      </c>
      <c r="G322" s="58" t="s">
        <v>239</v>
      </c>
      <c r="H322" s="58" t="s">
        <v>2</v>
      </c>
      <c r="I322" s="58" t="s">
        <v>495</v>
      </c>
      <c r="J322" s="58" t="s">
        <v>1614</v>
      </c>
      <c r="K322" s="3" t="str">
        <f t="shared" si="5"/>
        <v>TCL570_B25_UseAccordingtoLabel_0_chk_len_p</v>
      </c>
    </row>
    <row r="323" spans="1:11" x14ac:dyDescent="0.2">
      <c r="A323" s="3" t="s">
        <v>3193</v>
      </c>
      <c r="B323" s="16" t="s">
        <v>2549</v>
      </c>
      <c r="C323" s="58" t="s">
        <v>564</v>
      </c>
      <c r="D323" s="58" t="s">
        <v>1613</v>
      </c>
      <c r="E323" s="58">
        <v>1</v>
      </c>
      <c r="F323" s="58" t="s">
        <v>2828</v>
      </c>
      <c r="G323" s="58" t="s">
        <v>239</v>
      </c>
      <c r="H323" s="58" t="s">
        <v>2</v>
      </c>
      <c r="I323" s="58" t="s">
        <v>495</v>
      </c>
      <c r="J323" s="58" t="s">
        <v>1615</v>
      </c>
      <c r="K323" s="3" t="str">
        <f t="shared" si="5"/>
        <v>TCL571_B25_UseAccordingtoLabel_1_chk_len_p</v>
      </c>
    </row>
    <row r="324" spans="1:11" x14ac:dyDescent="0.2">
      <c r="A324" s="3" t="s">
        <v>3193</v>
      </c>
      <c r="B324" s="16" t="s">
        <v>2550</v>
      </c>
      <c r="C324" s="58" t="s">
        <v>564</v>
      </c>
      <c r="D324" s="58" t="s">
        <v>1613</v>
      </c>
      <c r="E324" s="58">
        <v>4</v>
      </c>
      <c r="F324" s="58" t="s">
        <v>2828</v>
      </c>
      <c r="G324" s="58" t="s">
        <v>239</v>
      </c>
      <c r="H324" s="58" t="s">
        <v>2</v>
      </c>
      <c r="I324" s="58" t="s">
        <v>495</v>
      </c>
      <c r="J324" s="58" t="s">
        <v>1616</v>
      </c>
      <c r="K324" s="3" t="str">
        <f t="shared" si="5"/>
        <v>TCL572_B25_UseAccordingtoLabel_4_chk_len_p</v>
      </c>
    </row>
    <row r="325" spans="1:11" x14ac:dyDescent="0.2">
      <c r="A325" s="3" t="s">
        <v>3193</v>
      </c>
      <c r="B325" s="16" t="s">
        <v>2551</v>
      </c>
      <c r="C325" s="58" t="s">
        <v>564</v>
      </c>
      <c r="D325" s="58" t="s">
        <v>1613</v>
      </c>
      <c r="E325" s="58">
        <v>5</v>
      </c>
      <c r="F325" s="58" t="s">
        <v>2828</v>
      </c>
      <c r="G325" s="58" t="s">
        <v>239</v>
      </c>
      <c r="H325" s="58" t="s">
        <v>2</v>
      </c>
      <c r="I325" s="58" t="s">
        <v>495</v>
      </c>
      <c r="J325" s="58" t="s">
        <v>1617</v>
      </c>
      <c r="K325" s="3" t="str">
        <f t="shared" si="5"/>
        <v>TCL573_B25_UseAccordingtoLabel_5_chk_len_p</v>
      </c>
    </row>
    <row r="326" spans="1:11" x14ac:dyDescent="0.2">
      <c r="A326" s="3" t="s">
        <v>3193</v>
      </c>
      <c r="B326" s="16" t="s">
        <v>2552</v>
      </c>
      <c r="C326" s="58" t="s">
        <v>564</v>
      </c>
      <c r="D326" s="58" t="s">
        <v>1613</v>
      </c>
      <c r="E326" s="58">
        <v>6</v>
      </c>
      <c r="F326" s="58" t="s">
        <v>2828</v>
      </c>
      <c r="G326" s="58" t="s">
        <v>239</v>
      </c>
      <c r="H326" s="58" t="s">
        <v>3</v>
      </c>
      <c r="I326" s="58" t="s">
        <v>495</v>
      </c>
      <c r="J326" s="58" t="s">
        <v>1618</v>
      </c>
      <c r="K326" s="3" t="str">
        <f t="shared" si="5"/>
        <v>TCL574_B25_UseAccordingtoLabel_6_chk_len_n</v>
      </c>
    </row>
    <row r="327" spans="1:11" x14ac:dyDescent="0.2">
      <c r="A327" s="3" t="s">
        <v>3193</v>
      </c>
      <c r="B327" s="16" t="s">
        <v>2553</v>
      </c>
      <c r="C327" s="58" t="s">
        <v>1619</v>
      </c>
      <c r="D327" s="58" t="s">
        <v>1620</v>
      </c>
      <c r="E327" s="58">
        <v>0</v>
      </c>
      <c r="F327" s="58" t="s">
        <v>2828</v>
      </c>
      <c r="G327" s="58" t="s">
        <v>239</v>
      </c>
      <c r="H327" s="58" t="s">
        <v>2</v>
      </c>
      <c r="I327" s="58" t="s">
        <v>495</v>
      </c>
      <c r="J327" s="58" t="s">
        <v>1621</v>
      </c>
      <c r="K327" s="3" t="str">
        <f t="shared" si="5"/>
        <v>TCL575_B251_ExplanationforOffLabelUse_0_chk_len_p</v>
      </c>
    </row>
    <row r="328" spans="1:11" x14ac:dyDescent="0.2">
      <c r="A328" s="3" t="s">
        <v>3193</v>
      </c>
      <c r="B328" s="16" t="s">
        <v>2554</v>
      </c>
      <c r="C328" s="58" t="s">
        <v>1619</v>
      </c>
      <c r="D328" s="58" t="s">
        <v>1620</v>
      </c>
      <c r="E328" s="58">
        <v>1</v>
      </c>
      <c r="F328" s="58" t="s">
        <v>2828</v>
      </c>
      <c r="G328" s="58" t="s">
        <v>239</v>
      </c>
      <c r="H328" s="58" t="s">
        <v>2</v>
      </c>
      <c r="I328" s="58" t="s">
        <v>495</v>
      </c>
      <c r="J328" s="58" t="s">
        <v>1622</v>
      </c>
      <c r="K328" s="3" t="str">
        <f t="shared" si="5"/>
        <v>TCL576_B251_ExplanationforOffLabelUse_1_chk_len_p</v>
      </c>
    </row>
    <row r="329" spans="1:11" x14ac:dyDescent="0.2">
      <c r="A329" s="3" t="s">
        <v>3193</v>
      </c>
      <c r="B329" s="16" t="s">
        <v>2555</v>
      </c>
      <c r="C329" s="58" t="s">
        <v>1619</v>
      </c>
      <c r="D329" s="58" t="s">
        <v>1620</v>
      </c>
      <c r="E329" s="58">
        <v>4</v>
      </c>
      <c r="F329" s="58" t="s">
        <v>2828</v>
      </c>
      <c r="G329" s="58" t="s">
        <v>239</v>
      </c>
      <c r="H329" s="58" t="s">
        <v>2</v>
      </c>
      <c r="I329" s="58" t="s">
        <v>495</v>
      </c>
      <c r="J329" s="58" t="s">
        <v>1623</v>
      </c>
      <c r="K329" s="3" t="str">
        <f t="shared" ref="K329:K392" si="6">CONCATENATE(B329,"_",C329,"_",D329,"_",E329,"_",F329,"_",G329,"_",H329)</f>
        <v>TCL577_B251_ExplanationforOffLabelUse_4_chk_len_p</v>
      </c>
    </row>
    <row r="330" spans="1:11" x14ac:dyDescent="0.2">
      <c r="A330" s="3" t="s">
        <v>3193</v>
      </c>
      <c r="B330" s="16" t="s">
        <v>2556</v>
      </c>
      <c r="C330" s="58" t="s">
        <v>1619</v>
      </c>
      <c r="D330" s="58" t="s">
        <v>1620</v>
      </c>
      <c r="E330" s="58">
        <v>5</v>
      </c>
      <c r="F330" s="58" t="s">
        <v>2828</v>
      </c>
      <c r="G330" s="58" t="s">
        <v>239</v>
      </c>
      <c r="H330" s="58" t="s">
        <v>2</v>
      </c>
      <c r="I330" s="58" t="s">
        <v>495</v>
      </c>
      <c r="J330" s="58" t="s">
        <v>1624</v>
      </c>
      <c r="K330" s="3" t="str">
        <f t="shared" si="6"/>
        <v>TCL578_B251_ExplanationforOffLabelUse_5_chk_len_p</v>
      </c>
    </row>
    <row r="331" spans="1:11" x14ac:dyDescent="0.2">
      <c r="A331" s="3" t="s">
        <v>3193</v>
      </c>
      <c r="B331" s="16" t="s">
        <v>2557</v>
      </c>
      <c r="C331" s="58" t="s">
        <v>1619</v>
      </c>
      <c r="D331" s="58" t="s">
        <v>1620</v>
      </c>
      <c r="E331" s="58">
        <v>6</v>
      </c>
      <c r="F331" s="58" t="s">
        <v>2828</v>
      </c>
      <c r="G331" s="58" t="s">
        <v>239</v>
      </c>
      <c r="H331" s="58" t="s">
        <v>3</v>
      </c>
      <c r="I331" s="58" t="s">
        <v>495</v>
      </c>
      <c r="J331" s="58" t="s">
        <v>1625</v>
      </c>
      <c r="K331" s="3" t="str">
        <f t="shared" si="6"/>
        <v>TCL579_B251_ExplanationforOffLabelUse_6_chk_len_n</v>
      </c>
    </row>
    <row r="332" spans="1:11" hidden="1" x14ac:dyDescent="0.2">
      <c r="A332" s="3" t="s">
        <v>3193</v>
      </c>
      <c r="B332" s="16" t="s">
        <v>2558</v>
      </c>
      <c r="C332" s="58" t="s">
        <v>1626</v>
      </c>
      <c r="D332" s="58" t="s">
        <v>1627</v>
      </c>
      <c r="E332" s="58">
        <v>0</v>
      </c>
      <c r="F332" s="58" t="s">
        <v>2828</v>
      </c>
      <c r="G332" s="58" t="s">
        <v>239</v>
      </c>
      <c r="H332" s="58" t="s">
        <v>2</v>
      </c>
      <c r="I332" s="58" t="s">
        <v>495</v>
      </c>
      <c r="J332" s="58" t="s">
        <v>1628</v>
      </c>
      <c r="K332" s="3" t="str">
        <f t="shared" si="6"/>
        <v>TCL580_B31_NarrativeofAE_0_chk_len_p</v>
      </c>
    </row>
    <row r="333" spans="1:11" hidden="1" x14ac:dyDescent="0.2">
      <c r="A333" s="3" t="s">
        <v>3193</v>
      </c>
      <c r="B333" s="16" t="s">
        <v>2559</v>
      </c>
      <c r="C333" s="58" t="s">
        <v>1626</v>
      </c>
      <c r="D333" s="58" t="s">
        <v>1627</v>
      </c>
      <c r="E333" s="58">
        <v>1</v>
      </c>
      <c r="F333" s="58" t="s">
        <v>2828</v>
      </c>
      <c r="G333" s="58" t="s">
        <v>239</v>
      </c>
      <c r="H333" s="58" t="s">
        <v>2</v>
      </c>
      <c r="I333" s="58" t="s">
        <v>495</v>
      </c>
      <c r="J333" s="58" t="s">
        <v>1629</v>
      </c>
      <c r="K333" s="3" t="str">
        <f t="shared" si="6"/>
        <v>TCL581_B31_NarrativeofAE_1_chk_len_p</v>
      </c>
    </row>
    <row r="334" spans="1:11" hidden="1" x14ac:dyDescent="0.2">
      <c r="A334" s="3" t="s">
        <v>3193</v>
      </c>
      <c r="B334" s="16" t="s">
        <v>2560</v>
      </c>
      <c r="C334" s="58" t="s">
        <v>1626</v>
      </c>
      <c r="D334" s="58" t="s">
        <v>1627</v>
      </c>
      <c r="E334" s="58">
        <v>19999</v>
      </c>
      <c r="F334" s="58" t="s">
        <v>2828</v>
      </c>
      <c r="G334" s="58" t="s">
        <v>239</v>
      </c>
      <c r="H334" s="58" t="s">
        <v>2</v>
      </c>
      <c r="I334" s="58" t="s">
        <v>495</v>
      </c>
      <c r="J334" s="58" t="s">
        <v>1630</v>
      </c>
      <c r="K334" s="3" t="str">
        <f t="shared" si="6"/>
        <v>TCL582_B31_NarrativeofAE_19999_chk_len_p</v>
      </c>
    </row>
    <row r="335" spans="1:11" hidden="1" x14ac:dyDescent="0.2">
      <c r="A335" s="3" t="s">
        <v>3193</v>
      </c>
      <c r="B335" s="16" t="s">
        <v>2561</v>
      </c>
      <c r="C335" s="58" t="s">
        <v>1626</v>
      </c>
      <c r="D335" s="58" t="s">
        <v>1627</v>
      </c>
      <c r="E335" s="58">
        <v>20000</v>
      </c>
      <c r="F335" s="58" t="s">
        <v>2828</v>
      </c>
      <c r="G335" s="58" t="s">
        <v>239</v>
      </c>
      <c r="H335" s="58" t="s">
        <v>2</v>
      </c>
      <c r="I335" s="58" t="s">
        <v>495</v>
      </c>
      <c r="J335" s="58" t="s">
        <v>1631</v>
      </c>
      <c r="K335" s="3" t="str">
        <f t="shared" si="6"/>
        <v>TCL583_B31_NarrativeofAE_20000_chk_len_p</v>
      </c>
    </row>
    <row r="336" spans="1:11" hidden="1" x14ac:dyDescent="0.2">
      <c r="A336" s="3" t="s">
        <v>3193</v>
      </c>
      <c r="B336" s="16" t="s">
        <v>2562</v>
      </c>
      <c r="C336" s="58" t="s">
        <v>1626</v>
      </c>
      <c r="D336" s="58" t="s">
        <v>1627</v>
      </c>
      <c r="E336" s="58">
        <v>20001</v>
      </c>
      <c r="F336" s="58" t="s">
        <v>2828</v>
      </c>
      <c r="G336" s="58" t="s">
        <v>239</v>
      </c>
      <c r="H336" s="58" t="s">
        <v>3</v>
      </c>
      <c r="I336" s="58" t="s">
        <v>495</v>
      </c>
      <c r="J336" s="58" t="s">
        <v>1632</v>
      </c>
      <c r="K336" s="3" t="str">
        <f t="shared" si="6"/>
        <v>TCL584_B31_NarrativeofAE_20001_chk_len_n</v>
      </c>
    </row>
    <row r="337" spans="1:11" hidden="1" x14ac:dyDescent="0.2">
      <c r="A337" s="3" t="s">
        <v>3193</v>
      </c>
      <c r="B337" s="16" t="s">
        <v>2563</v>
      </c>
      <c r="C337" s="58" t="s">
        <v>1633</v>
      </c>
      <c r="D337" s="58" t="s">
        <v>1634</v>
      </c>
      <c r="E337" s="58">
        <v>0</v>
      </c>
      <c r="F337" s="58" t="s">
        <v>2828</v>
      </c>
      <c r="G337" s="58" t="s">
        <v>239</v>
      </c>
      <c r="H337" s="58" t="s">
        <v>2</v>
      </c>
      <c r="I337" s="58" t="s">
        <v>495</v>
      </c>
      <c r="J337" s="58" t="s">
        <v>1635</v>
      </c>
      <c r="K337" s="3" t="str">
        <f t="shared" si="6"/>
        <v>TCL585_B310_PreviousAEtoVMP_0_chk_len_p</v>
      </c>
    </row>
    <row r="338" spans="1:11" hidden="1" x14ac:dyDescent="0.2">
      <c r="A338" s="3" t="s">
        <v>3193</v>
      </c>
      <c r="B338" s="16" t="s">
        <v>2564</v>
      </c>
      <c r="C338" s="58" t="s">
        <v>1633</v>
      </c>
      <c r="D338" s="58" t="s">
        <v>1634</v>
      </c>
      <c r="E338" s="58">
        <v>1</v>
      </c>
      <c r="F338" s="58" t="s">
        <v>2828</v>
      </c>
      <c r="G338" s="58" t="s">
        <v>239</v>
      </c>
      <c r="H338" s="58" t="s">
        <v>2</v>
      </c>
      <c r="I338" s="58" t="s">
        <v>495</v>
      </c>
      <c r="J338" s="58" t="s">
        <v>1636</v>
      </c>
      <c r="K338" s="3" t="str">
        <f t="shared" si="6"/>
        <v>TCL586_B310_PreviousAEtoVMP_1_chk_len_p</v>
      </c>
    </row>
    <row r="339" spans="1:11" hidden="1" x14ac:dyDescent="0.2">
      <c r="A339" s="3" t="s">
        <v>3193</v>
      </c>
      <c r="B339" s="16" t="s">
        <v>2565</v>
      </c>
      <c r="C339" s="58" t="s">
        <v>1633</v>
      </c>
      <c r="D339" s="58" t="s">
        <v>1634</v>
      </c>
      <c r="E339" s="58">
        <v>4</v>
      </c>
      <c r="F339" s="58" t="s">
        <v>2828</v>
      </c>
      <c r="G339" s="58" t="s">
        <v>239</v>
      </c>
      <c r="H339" s="58" t="s">
        <v>2</v>
      </c>
      <c r="I339" s="58" t="s">
        <v>495</v>
      </c>
      <c r="J339" s="58" t="s">
        <v>1637</v>
      </c>
      <c r="K339" s="3" t="str">
        <f t="shared" si="6"/>
        <v>TCL587_B310_PreviousAEtoVMP_4_chk_len_p</v>
      </c>
    </row>
    <row r="340" spans="1:11" hidden="1" x14ac:dyDescent="0.2">
      <c r="A340" s="3" t="s">
        <v>3193</v>
      </c>
      <c r="B340" s="16" t="s">
        <v>2566</v>
      </c>
      <c r="C340" s="58" t="s">
        <v>1633</v>
      </c>
      <c r="D340" s="58" t="s">
        <v>1634</v>
      </c>
      <c r="E340" s="58">
        <v>5</v>
      </c>
      <c r="F340" s="58" t="s">
        <v>2828</v>
      </c>
      <c r="G340" s="58" t="s">
        <v>239</v>
      </c>
      <c r="H340" s="58" t="s">
        <v>2</v>
      </c>
      <c r="I340" s="58" t="s">
        <v>495</v>
      </c>
      <c r="J340" s="58" t="s">
        <v>1638</v>
      </c>
      <c r="K340" s="3" t="str">
        <f t="shared" si="6"/>
        <v>TCL588_B310_PreviousAEtoVMP_5_chk_len_p</v>
      </c>
    </row>
    <row r="341" spans="1:11" hidden="1" x14ac:dyDescent="0.2">
      <c r="A341" s="3" t="s">
        <v>3193</v>
      </c>
      <c r="B341" s="16" t="s">
        <v>2567</v>
      </c>
      <c r="C341" s="58" t="s">
        <v>1633</v>
      </c>
      <c r="D341" s="58" t="s">
        <v>1634</v>
      </c>
      <c r="E341" s="58">
        <v>6</v>
      </c>
      <c r="F341" s="58" t="s">
        <v>2828</v>
      </c>
      <c r="G341" s="58" t="s">
        <v>239</v>
      </c>
      <c r="H341" s="58" t="s">
        <v>3</v>
      </c>
      <c r="I341" s="58" t="s">
        <v>495</v>
      </c>
      <c r="J341" s="58" t="s">
        <v>1639</v>
      </c>
      <c r="K341" s="3" t="str">
        <f t="shared" si="6"/>
        <v>TCL589_B310_PreviousAEtoVMP_6_chk_len_n</v>
      </c>
    </row>
    <row r="342" spans="1:11" hidden="1" x14ac:dyDescent="0.2">
      <c r="A342" s="3" t="s">
        <v>3193</v>
      </c>
      <c r="B342" s="16" t="s">
        <v>2568</v>
      </c>
      <c r="C342" s="58" t="s">
        <v>1640</v>
      </c>
      <c r="D342" s="58" t="s">
        <v>1641</v>
      </c>
      <c r="E342" s="58">
        <v>0</v>
      </c>
      <c r="F342" s="58" t="s">
        <v>2828</v>
      </c>
      <c r="G342" s="58" t="s">
        <v>239</v>
      </c>
      <c r="H342" s="58" t="s">
        <v>2</v>
      </c>
      <c r="I342" s="58" t="s">
        <v>495</v>
      </c>
      <c r="J342" s="58" t="s">
        <v>1642</v>
      </c>
      <c r="K342" s="3" t="str">
        <f t="shared" si="6"/>
        <v>TCL590_B32_AdverseClinicalManifestationsCod_0_chk_len_p</v>
      </c>
    </row>
    <row r="343" spans="1:11" hidden="1" x14ac:dyDescent="0.2">
      <c r="A343" s="3" t="s">
        <v>3193</v>
      </c>
      <c r="B343" s="16" t="s">
        <v>2569</v>
      </c>
      <c r="C343" s="58" t="s">
        <v>1640</v>
      </c>
      <c r="D343" s="58" t="s">
        <v>1641</v>
      </c>
      <c r="E343" s="58">
        <v>1</v>
      </c>
      <c r="F343" s="58" t="s">
        <v>2828</v>
      </c>
      <c r="G343" s="58" t="s">
        <v>239</v>
      </c>
      <c r="H343" s="58" t="s">
        <v>2</v>
      </c>
      <c r="I343" s="58" t="s">
        <v>495</v>
      </c>
      <c r="J343" s="58" t="s">
        <v>1643</v>
      </c>
      <c r="K343" s="3" t="str">
        <f t="shared" si="6"/>
        <v>TCL591_B32_AdverseClinicalManifestationsCod_1_chk_len_p</v>
      </c>
    </row>
    <row r="344" spans="1:11" hidden="1" x14ac:dyDescent="0.2">
      <c r="A344" s="3" t="s">
        <v>3193</v>
      </c>
      <c r="B344" s="16" t="s">
        <v>2570</v>
      </c>
      <c r="C344" s="58" t="s">
        <v>1640</v>
      </c>
      <c r="D344" s="58" t="s">
        <v>1641</v>
      </c>
      <c r="E344" s="58">
        <v>14</v>
      </c>
      <c r="F344" s="58" t="s">
        <v>2828</v>
      </c>
      <c r="G344" s="58" t="s">
        <v>239</v>
      </c>
      <c r="H344" s="58" t="s">
        <v>2</v>
      </c>
      <c r="I344" s="58" t="s">
        <v>495</v>
      </c>
      <c r="J344" s="58" t="s">
        <v>1644</v>
      </c>
      <c r="K344" s="3" t="str">
        <f t="shared" si="6"/>
        <v>TCL592_B32_AdverseClinicalManifestationsCod_14_chk_len_p</v>
      </c>
    </row>
    <row r="345" spans="1:11" hidden="1" x14ac:dyDescent="0.2">
      <c r="A345" s="3" t="s">
        <v>3193</v>
      </c>
      <c r="B345" s="16" t="s">
        <v>2571</v>
      </c>
      <c r="C345" s="58" t="s">
        <v>1640</v>
      </c>
      <c r="D345" s="58" t="s">
        <v>1641</v>
      </c>
      <c r="E345" s="58">
        <v>15</v>
      </c>
      <c r="F345" s="58" t="s">
        <v>2828</v>
      </c>
      <c r="G345" s="58" t="s">
        <v>239</v>
      </c>
      <c r="H345" s="58" t="s">
        <v>2</v>
      </c>
      <c r="I345" s="58" t="s">
        <v>495</v>
      </c>
      <c r="J345" s="58" t="s">
        <v>1645</v>
      </c>
      <c r="K345" s="3" t="str">
        <f t="shared" si="6"/>
        <v>TCL593_B32_AdverseClinicalManifestationsCod_15_chk_len_p</v>
      </c>
    </row>
    <row r="346" spans="1:11" hidden="1" x14ac:dyDescent="0.2">
      <c r="A346" s="3" t="s">
        <v>3193</v>
      </c>
      <c r="B346" s="16" t="s">
        <v>2572</v>
      </c>
      <c r="C346" s="58" t="s">
        <v>1640</v>
      </c>
      <c r="D346" s="58" t="s">
        <v>1641</v>
      </c>
      <c r="E346" s="58">
        <v>16</v>
      </c>
      <c r="F346" s="58" t="s">
        <v>2828</v>
      </c>
      <c r="G346" s="58" t="s">
        <v>239</v>
      </c>
      <c r="H346" s="58" t="s">
        <v>3</v>
      </c>
      <c r="I346" s="58" t="s">
        <v>495</v>
      </c>
      <c r="J346" s="58" t="s">
        <v>1646</v>
      </c>
      <c r="K346" s="3" t="str">
        <f t="shared" si="6"/>
        <v>TCL594_B32_AdverseClinicalManifestationsCod_16_chk_len_n</v>
      </c>
    </row>
    <row r="347" spans="1:11" hidden="1" x14ac:dyDescent="0.2">
      <c r="A347" s="3" t="s">
        <v>3193</v>
      </c>
      <c r="B347" s="16" t="s">
        <v>2573</v>
      </c>
      <c r="C347" s="58" t="s">
        <v>1640</v>
      </c>
      <c r="D347" s="58" t="s">
        <v>1647</v>
      </c>
      <c r="E347" s="58">
        <v>0</v>
      </c>
      <c r="F347" s="58" t="s">
        <v>2828</v>
      </c>
      <c r="G347" s="58" t="s">
        <v>239</v>
      </c>
      <c r="H347" s="58" t="s">
        <v>2</v>
      </c>
      <c r="I347" s="58" t="s">
        <v>495</v>
      </c>
      <c r="J347" s="58" t="s">
        <v>1648</v>
      </c>
      <c r="K347" s="3" t="str">
        <f t="shared" si="6"/>
        <v>TCL595_B32_AdverseClinicalManifestationsDes_0_chk_len_p</v>
      </c>
    </row>
    <row r="348" spans="1:11" hidden="1" x14ac:dyDescent="0.2">
      <c r="A348" s="3" t="s">
        <v>3193</v>
      </c>
      <c r="B348" s="16" t="s">
        <v>2574</v>
      </c>
      <c r="C348" s="58" t="s">
        <v>1640</v>
      </c>
      <c r="D348" s="58" t="s">
        <v>1647</v>
      </c>
      <c r="E348" s="58">
        <v>1</v>
      </c>
      <c r="F348" s="58" t="s">
        <v>2828</v>
      </c>
      <c r="G348" s="58" t="s">
        <v>239</v>
      </c>
      <c r="H348" s="58" t="s">
        <v>2</v>
      </c>
      <c r="I348" s="58" t="s">
        <v>495</v>
      </c>
      <c r="J348" s="58" t="s">
        <v>1649</v>
      </c>
      <c r="K348" s="3" t="str">
        <f t="shared" si="6"/>
        <v>TCL596_B32_AdverseClinicalManifestationsDes_1_chk_len_p</v>
      </c>
    </row>
    <row r="349" spans="1:11" hidden="1" x14ac:dyDescent="0.2">
      <c r="A349" s="3" t="s">
        <v>3193</v>
      </c>
      <c r="B349" s="16" t="s">
        <v>2575</v>
      </c>
      <c r="C349" s="58" t="s">
        <v>1640</v>
      </c>
      <c r="D349" s="58" t="s">
        <v>1647</v>
      </c>
      <c r="E349" s="58">
        <v>249</v>
      </c>
      <c r="F349" s="58" t="s">
        <v>2828</v>
      </c>
      <c r="G349" s="58" t="s">
        <v>239</v>
      </c>
      <c r="H349" s="58" t="s">
        <v>2</v>
      </c>
      <c r="I349" s="58" t="s">
        <v>495</v>
      </c>
      <c r="J349" s="58" t="s">
        <v>1650</v>
      </c>
      <c r="K349" s="3" t="str">
        <f t="shared" si="6"/>
        <v>TCL597_B32_AdverseClinicalManifestationsDes_249_chk_len_p</v>
      </c>
    </row>
    <row r="350" spans="1:11" hidden="1" x14ac:dyDescent="0.2">
      <c r="A350" s="3" t="s">
        <v>3193</v>
      </c>
      <c r="B350" s="16" t="s">
        <v>2576</v>
      </c>
      <c r="C350" s="58" t="s">
        <v>1640</v>
      </c>
      <c r="D350" s="58" t="s">
        <v>1647</v>
      </c>
      <c r="E350" s="58">
        <v>250</v>
      </c>
      <c r="F350" s="58" t="s">
        <v>2828</v>
      </c>
      <c r="G350" s="58" t="s">
        <v>239</v>
      </c>
      <c r="H350" s="58" t="s">
        <v>2</v>
      </c>
      <c r="I350" s="58" t="s">
        <v>495</v>
      </c>
      <c r="J350" s="58" t="s">
        <v>1651</v>
      </c>
      <c r="K350" s="3" t="str">
        <f t="shared" si="6"/>
        <v>TCL598_B32_AdverseClinicalManifestationsDes_250_chk_len_p</v>
      </c>
    </row>
    <row r="351" spans="1:11" hidden="1" x14ac:dyDescent="0.2">
      <c r="A351" s="3" t="s">
        <v>3193</v>
      </c>
      <c r="B351" s="16" t="s">
        <v>2577</v>
      </c>
      <c r="C351" s="58" t="s">
        <v>1640</v>
      </c>
      <c r="D351" s="58" t="s">
        <v>1647</v>
      </c>
      <c r="E351" s="58">
        <v>251</v>
      </c>
      <c r="F351" s="58" t="s">
        <v>2828</v>
      </c>
      <c r="G351" s="58" t="s">
        <v>239</v>
      </c>
      <c r="H351" s="58" t="s">
        <v>3</v>
      </c>
      <c r="I351" s="58" t="s">
        <v>495</v>
      </c>
      <c r="J351" s="58" t="s">
        <v>1652</v>
      </c>
      <c r="K351" s="3" t="str">
        <f t="shared" si="6"/>
        <v>TCL599_B32_AdverseClinicalManifestationsDes_251_chk_len_n</v>
      </c>
    </row>
    <row r="352" spans="1:11" hidden="1" x14ac:dyDescent="0.2">
      <c r="A352" s="3" t="s">
        <v>3193</v>
      </c>
      <c r="B352" s="16" t="s">
        <v>2578</v>
      </c>
      <c r="C352" s="58" t="s">
        <v>1653</v>
      </c>
      <c r="D352" s="58" t="s">
        <v>1654</v>
      </c>
      <c r="E352" s="58">
        <v>0</v>
      </c>
      <c r="F352" s="58" t="s">
        <v>2828</v>
      </c>
      <c r="G352" s="58" t="s">
        <v>239</v>
      </c>
      <c r="H352" s="58" t="s">
        <v>2</v>
      </c>
      <c r="I352" s="58" t="s">
        <v>495</v>
      </c>
      <c r="J352" s="58" t="s">
        <v>1655</v>
      </c>
      <c r="K352" s="3" t="str">
        <f t="shared" si="6"/>
        <v>TCL600_B321_NumberofAnimal_0_chk_len_p</v>
      </c>
    </row>
    <row r="353" spans="1:11" hidden="1" x14ac:dyDescent="0.2">
      <c r="A353" s="3" t="s">
        <v>3193</v>
      </c>
      <c r="B353" s="16" t="s">
        <v>2579</v>
      </c>
      <c r="C353" s="58" t="s">
        <v>1653</v>
      </c>
      <c r="D353" s="58" t="s">
        <v>1654</v>
      </c>
      <c r="E353" s="58">
        <v>1</v>
      </c>
      <c r="F353" s="58" t="s">
        <v>2828</v>
      </c>
      <c r="G353" s="58" t="s">
        <v>239</v>
      </c>
      <c r="H353" s="58" t="s">
        <v>2</v>
      </c>
      <c r="I353" s="58" t="s">
        <v>495</v>
      </c>
      <c r="J353" s="58" t="s">
        <v>1656</v>
      </c>
      <c r="K353" s="3" t="str">
        <f t="shared" si="6"/>
        <v>TCL601_B321_NumberofAnimal_1_chk_len_p</v>
      </c>
    </row>
    <row r="354" spans="1:11" hidden="1" x14ac:dyDescent="0.2">
      <c r="A354" s="3" t="s">
        <v>3193</v>
      </c>
      <c r="B354" s="16" t="s">
        <v>2580</v>
      </c>
      <c r="C354" s="58" t="s">
        <v>1653</v>
      </c>
      <c r="D354" s="58" t="s">
        <v>1654</v>
      </c>
      <c r="E354" s="58">
        <v>11</v>
      </c>
      <c r="F354" s="58" t="s">
        <v>2828</v>
      </c>
      <c r="G354" s="58" t="s">
        <v>239</v>
      </c>
      <c r="H354" s="58" t="s">
        <v>2</v>
      </c>
      <c r="I354" s="58" t="s">
        <v>495</v>
      </c>
      <c r="J354" s="58" t="s">
        <v>1657</v>
      </c>
      <c r="K354" s="3" t="str">
        <f t="shared" si="6"/>
        <v>TCL602_B321_NumberofAnimal_11_chk_len_p</v>
      </c>
    </row>
    <row r="355" spans="1:11" hidden="1" x14ac:dyDescent="0.2">
      <c r="A355" s="3" t="s">
        <v>3193</v>
      </c>
      <c r="B355" s="16" t="s">
        <v>2581</v>
      </c>
      <c r="C355" s="58" t="s">
        <v>1653</v>
      </c>
      <c r="D355" s="58" t="s">
        <v>1654</v>
      </c>
      <c r="E355" s="58">
        <v>12</v>
      </c>
      <c r="F355" s="58" t="s">
        <v>2828</v>
      </c>
      <c r="G355" s="58" t="s">
        <v>239</v>
      </c>
      <c r="H355" s="58" t="s">
        <v>2</v>
      </c>
      <c r="I355" s="58" t="s">
        <v>495</v>
      </c>
      <c r="J355" s="58" t="s">
        <v>1658</v>
      </c>
      <c r="K355" s="3" t="str">
        <f t="shared" si="6"/>
        <v>TCL603_B321_NumberofAnimal_12_chk_len_p</v>
      </c>
    </row>
    <row r="356" spans="1:11" hidden="1" x14ac:dyDescent="0.2">
      <c r="A356" s="3" t="s">
        <v>3193</v>
      </c>
      <c r="B356" s="16" t="s">
        <v>2582</v>
      </c>
      <c r="C356" s="58" t="s">
        <v>1653</v>
      </c>
      <c r="D356" s="58" t="s">
        <v>1654</v>
      </c>
      <c r="E356" s="58">
        <v>13</v>
      </c>
      <c r="F356" s="58" t="s">
        <v>2828</v>
      </c>
      <c r="G356" s="58" t="s">
        <v>239</v>
      </c>
      <c r="H356" s="58" t="s">
        <v>3</v>
      </c>
      <c r="I356" s="58" t="s">
        <v>495</v>
      </c>
      <c r="J356" s="58" t="s">
        <v>1659</v>
      </c>
      <c r="K356" s="3" t="str">
        <f t="shared" si="6"/>
        <v>TCL604_B321_NumberofAnimal_13_chk_len_n</v>
      </c>
    </row>
    <row r="357" spans="1:11" hidden="1" x14ac:dyDescent="0.2">
      <c r="A357" s="3" t="s">
        <v>3193</v>
      </c>
      <c r="B357" s="16" t="s">
        <v>2583</v>
      </c>
      <c r="C357" s="58" t="s">
        <v>1660</v>
      </c>
      <c r="D357" s="58" t="s">
        <v>1661</v>
      </c>
      <c r="E357" s="58">
        <v>0</v>
      </c>
      <c r="F357" s="58" t="s">
        <v>2828</v>
      </c>
      <c r="G357" s="58" t="s">
        <v>239</v>
      </c>
      <c r="H357" s="58" t="s">
        <v>2</v>
      </c>
      <c r="I357" s="58" t="s">
        <v>495</v>
      </c>
      <c r="J357" s="58" t="s">
        <v>1662</v>
      </c>
      <c r="K357" s="3" t="str">
        <f t="shared" si="6"/>
        <v>TCL605_B3211_AccuracyoftheNumberofAnimals_0_chk_len_p</v>
      </c>
    </row>
    <row r="358" spans="1:11" hidden="1" x14ac:dyDescent="0.2">
      <c r="A358" s="3" t="s">
        <v>3193</v>
      </c>
      <c r="B358" s="16" t="s">
        <v>2584</v>
      </c>
      <c r="C358" s="58" t="s">
        <v>1660</v>
      </c>
      <c r="D358" s="58" t="s">
        <v>1661</v>
      </c>
      <c r="E358" s="58">
        <v>0</v>
      </c>
      <c r="F358" s="58" t="s">
        <v>2828</v>
      </c>
      <c r="G358" s="58" t="s">
        <v>239</v>
      </c>
      <c r="H358" s="58" t="s">
        <v>2</v>
      </c>
      <c r="I358" s="58" t="s">
        <v>495</v>
      </c>
      <c r="J358" s="58" t="s">
        <v>1663</v>
      </c>
      <c r="K358" s="3" t="str">
        <f t="shared" si="6"/>
        <v>TCL606_B3211_AccuracyoftheNumberofAnimals_0_chk_len_p</v>
      </c>
    </row>
    <row r="359" spans="1:11" hidden="1" x14ac:dyDescent="0.2">
      <c r="A359" s="3" t="s">
        <v>3193</v>
      </c>
      <c r="B359" s="16" t="s">
        <v>2585</v>
      </c>
      <c r="C359" s="58" t="s">
        <v>1660</v>
      </c>
      <c r="D359" s="58" t="s">
        <v>1661</v>
      </c>
      <c r="E359" s="58">
        <v>1</v>
      </c>
      <c r="F359" s="58" t="s">
        <v>2828</v>
      </c>
      <c r="G359" s="58" t="s">
        <v>239</v>
      </c>
      <c r="H359" s="58" t="s">
        <v>2</v>
      </c>
      <c r="I359" s="58" t="s">
        <v>495</v>
      </c>
      <c r="J359" s="58" t="s">
        <v>1664</v>
      </c>
      <c r="K359" s="3" t="str">
        <f t="shared" si="6"/>
        <v>TCL607_B3211_AccuracyoftheNumberofAnimals_1_chk_len_p</v>
      </c>
    </row>
    <row r="360" spans="1:11" hidden="1" x14ac:dyDescent="0.2">
      <c r="A360" s="3" t="s">
        <v>3193</v>
      </c>
      <c r="B360" s="16" t="s">
        <v>2586</v>
      </c>
      <c r="C360" s="58" t="s">
        <v>1660</v>
      </c>
      <c r="D360" s="58" t="s">
        <v>1661</v>
      </c>
      <c r="E360" s="58">
        <v>1</v>
      </c>
      <c r="F360" s="58" t="s">
        <v>2828</v>
      </c>
      <c r="G360" s="58" t="s">
        <v>239</v>
      </c>
      <c r="H360" s="58" t="s">
        <v>2</v>
      </c>
      <c r="I360" s="58" t="s">
        <v>495</v>
      </c>
      <c r="J360" s="58" t="s">
        <v>1665</v>
      </c>
      <c r="K360" s="3" t="str">
        <f t="shared" si="6"/>
        <v>TCL608_B3211_AccuracyoftheNumberofAnimals_1_chk_len_p</v>
      </c>
    </row>
    <row r="361" spans="1:11" hidden="1" x14ac:dyDescent="0.2">
      <c r="A361" s="3" t="s">
        <v>3193</v>
      </c>
      <c r="B361" s="16" t="s">
        <v>2587</v>
      </c>
      <c r="C361" s="58" t="s">
        <v>1660</v>
      </c>
      <c r="D361" s="58" t="s">
        <v>1661</v>
      </c>
      <c r="E361" s="58">
        <v>14</v>
      </c>
      <c r="F361" s="58" t="s">
        <v>2828</v>
      </c>
      <c r="G361" s="58" t="s">
        <v>239</v>
      </c>
      <c r="H361" s="58" t="s">
        <v>2</v>
      </c>
      <c r="I361" s="58" t="s">
        <v>495</v>
      </c>
      <c r="J361" s="58" t="s">
        <v>1666</v>
      </c>
      <c r="K361" s="3" t="str">
        <f t="shared" si="6"/>
        <v>TCL609_B3211_AccuracyoftheNumberofAnimals_14_chk_len_p</v>
      </c>
    </row>
    <row r="362" spans="1:11" hidden="1" x14ac:dyDescent="0.2">
      <c r="A362" s="3" t="s">
        <v>3193</v>
      </c>
      <c r="B362" s="16" t="s">
        <v>2588</v>
      </c>
      <c r="C362" s="58" t="s">
        <v>1660</v>
      </c>
      <c r="D362" s="58" t="s">
        <v>1661</v>
      </c>
      <c r="E362" s="58">
        <v>15</v>
      </c>
      <c r="F362" s="58" t="s">
        <v>2828</v>
      </c>
      <c r="G362" s="58" t="s">
        <v>239</v>
      </c>
      <c r="H362" s="58" t="s">
        <v>2</v>
      </c>
      <c r="I362" s="58" t="s">
        <v>495</v>
      </c>
      <c r="J362" s="58" t="s">
        <v>1667</v>
      </c>
      <c r="K362" s="3" t="str">
        <f t="shared" si="6"/>
        <v>TCL610_B3211_AccuracyoftheNumberofAnimals_15_chk_len_p</v>
      </c>
    </row>
    <row r="363" spans="1:11" hidden="1" x14ac:dyDescent="0.2">
      <c r="A363" s="3" t="s">
        <v>3193</v>
      </c>
      <c r="B363" s="16" t="s">
        <v>2589</v>
      </c>
      <c r="C363" s="58" t="s">
        <v>1660</v>
      </c>
      <c r="D363" s="58" t="s">
        <v>1661</v>
      </c>
      <c r="E363" s="58">
        <v>16</v>
      </c>
      <c r="F363" s="58" t="s">
        <v>2828</v>
      </c>
      <c r="G363" s="58" t="s">
        <v>239</v>
      </c>
      <c r="H363" s="58" t="s">
        <v>3</v>
      </c>
      <c r="I363" s="58" t="s">
        <v>495</v>
      </c>
      <c r="J363" s="58" t="s">
        <v>1668</v>
      </c>
      <c r="K363" s="3" t="str">
        <f t="shared" si="6"/>
        <v>TCL611_B3211_AccuracyoftheNumberofAnimals_16_chk_len_n</v>
      </c>
    </row>
    <row r="364" spans="1:11" hidden="1" x14ac:dyDescent="0.2">
      <c r="A364" s="3" t="s">
        <v>3193</v>
      </c>
      <c r="B364" s="16" t="s">
        <v>2590</v>
      </c>
      <c r="C364" s="58" t="s">
        <v>1660</v>
      </c>
      <c r="D364" s="58" t="s">
        <v>1661</v>
      </c>
      <c r="E364" s="58">
        <v>79</v>
      </c>
      <c r="F364" s="58" t="s">
        <v>2828</v>
      </c>
      <c r="G364" s="58" t="s">
        <v>239</v>
      </c>
      <c r="H364" s="58" t="s">
        <v>2</v>
      </c>
      <c r="I364" s="58" t="s">
        <v>495</v>
      </c>
      <c r="J364" s="58" t="s">
        <v>1669</v>
      </c>
      <c r="K364" s="3" t="str">
        <f t="shared" si="6"/>
        <v>TCL612_B3211_AccuracyoftheNumberofAnimals_79_chk_len_p</v>
      </c>
    </row>
    <row r="365" spans="1:11" hidden="1" x14ac:dyDescent="0.2">
      <c r="A365" s="3" t="s">
        <v>3193</v>
      </c>
      <c r="B365" s="16" t="s">
        <v>2591</v>
      </c>
      <c r="C365" s="58" t="s">
        <v>1660</v>
      </c>
      <c r="D365" s="58" t="s">
        <v>1661</v>
      </c>
      <c r="E365" s="58">
        <v>80</v>
      </c>
      <c r="F365" s="58" t="s">
        <v>2828</v>
      </c>
      <c r="G365" s="58" t="s">
        <v>239</v>
      </c>
      <c r="H365" s="58" t="s">
        <v>2</v>
      </c>
      <c r="I365" s="58" t="s">
        <v>495</v>
      </c>
      <c r="J365" s="58" t="s">
        <v>1670</v>
      </c>
      <c r="K365" s="3" t="str">
        <f t="shared" si="6"/>
        <v>TCL613_B3211_AccuracyoftheNumberofAnimals_80_chk_len_p</v>
      </c>
    </row>
    <row r="366" spans="1:11" hidden="1" x14ac:dyDescent="0.2">
      <c r="A366" s="3" t="s">
        <v>3193</v>
      </c>
      <c r="B366" s="16" t="s">
        <v>2592</v>
      </c>
      <c r="C366" s="58" t="s">
        <v>1660</v>
      </c>
      <c r="D366" s="58" t="s">
        <v>1661</v>
      </c>
      <c r="E366" s="58">
        <v>81</v>
      </c>
      <c r="F366" s="58" t="s">
        <v>2828</v>
      </c>
      <c r="G366" s="58" t="s">
        <v>239</v>
      </c>
      <c r="H366" s="58" t="s">
        <v>3</v>
      </c>
      <c r="I366" s="58" t="s">
        <v>495</v>
      </c>
      <c r="J366" s="58" t="s">
        <v>1671</v>
      </c>
      <c r="K366" s="3" t="str">
        <f t="shared" si="6"/>
        <v>TCL614_B3211_AccuracyoftheNumberofAnimals_81_chk_len_n</v>
      </c>
    </row>
    <row r="367" spans="1:11" hidden="1" x14ac:dyDescent="0.2">
      <c r="A367" s="3" t="s">
        <v>3193</v>
      </c>
      <c r="B367" s="16" t="s">
        <v>2593</v>
      </c>
      <c r="C367" s="58" t="s">
        <v>1672</v>
      </c>
      <c r="D367" s="58" t="s">
        <v>1673</v>
      </c>
      <c r="E367" s="58">
        <v>0</v>
      </c>
      <c r="F367" s="58" t="s">
        <v>2828</v>
      </c>
      <c r="G367" s="58" t="s">
        <v>239</v>
      </c>
      <c r="H367" s="58" t="s">
        <v>2</v>
      </c>
      <c r="I367" s="58" t="s">
        <v>495</v>
      </c>
      <c r="J367" s="58" t="s">
        <v>1674</v>
      </c>
      <c r="K367" s="3" t="str">
        <f t="shared" si="6"/>
        <v>TCL615_B33_DateofOnsetofAE(AEStartDate)_0_chk_len_p</v>
      </c>
    </row>
    <row r="368" spans="1:11" hidden="1" x14ac:dyDescent="0.2">
      <c r="A368" s="3" t="s">
        <v>3193</v>
      </c>
      <c r="B368" s="16" t="s">
        <v>2594</v>
      </c>
      <c r="C368" s="58" t="s">
        <v>1672</v>
      </c>
      <c r="D368" s="58" t="s">
        <v>1673</v>
      </c>
      <c r="E368" s="58">
        <v>1</v>
      </c>
      <c r="F368" s="58" t="s">
        <v>2828</v>
      </c>
      <c r="G368" s="58" t="s">
        <v>239</v>
      </c>
      <c r="H368" s="58" t="s">
        <v>2</v>
      </c>
      <c r="I368" s="58" t="s">
        <v>495</v>
      </c>
      <c r="J368" s="58" t="s">
        <v>1675</v>
      </c>
      <c r="K368" s="3" t="str">
        <f t="shared" si="6"/>
        <v>TCL616_B33_DateofOnsetofAE(AEStartDate)_1_chk_len_p</v>
      </c>
    </row>
    <row r="369" spans="1:11" hidden="1" x14ac:dyDescent="0.2">
      <c r="A369" s="3" t="s">
        <v>3193</v>
      </c>
      <c r="B369" s="16" t="s">
        <v>2595</v>
      </c>
      <c r="C369" s="58" t="s">
        <v>1672</v>
      </c>
      <c r="D369" s="58" t="s">
        <v>1673</v>
      </c>
      <c r="E369" s="58">
        <v>18</v>
      </c>
      <c r="F369" s="58" t="s">
        <v>2828</v>
      </c>
      <c r="G369" s="58" t="s">
        <v>239</v>
      </c>
      <c r="H369" s="58" t="s">
        <v>2</v>
      </c>
      <c r="I369" s="58" t="s">
        <v>495</v>
      </c>
      <c r="J369" s="58" t="s">
        <v>1676</v>
      </c>
      <c r="K369" s="3" t="str">
        <f t="shared" si="6"/>
        <v>TCL617_B33_DateofOnsetofAE(AEStartDate)_18_chk_len_p</v>
      </c>
    </row>
    <row r="370" spans="1:11" hidden="1" x14ac:dyDescent="0.2">
      <c r="A370" s="3" t="s">
        <v>3193</v>
      </c>
      <c r="B370" s="16" t="s">
        <v>2596</v>
      </c>
      <c r="C370" s="58" t="s">
        <v>1672</v>
      </c>
      <c r="D370" s="58" t="s">
        <v>1673</v>
      </c>
      <c r="E370" s="58">
        <v>19</v>
      </c>
      <c r="F370" s="58" t="s">
        <v>2828</v>
      </c>
      <c r="G370" s="58" t="s">
        <v>239</v>
      </c>
      <c r="H370" s="58" t="s">
        <v>2</v>
      </c>
      <c r="I370" s="58" t="s">
        <v>495</v>
      </c>
      <c r="J370" s="58" t="s">
        <v>1677</v>
      </c>
      <c r="K370" s="3" t="str">
        <f t="shared" si="6"/>
        <v>TCL618_B33_DateofOnsetofAE(AEStartDate)_19_chk_len_p</v>
      </c>
    </row>
    <row r="371" spans="1:11" hidden="1" x14ac:dyDescent="0.2">
      <c r="A371" s="3" t="s">
        <v>3193</v>
      </c>
      <c r="B371" s="16" t="s">
        <v>2597</v>
      </c>
      <c r="C371" s="58" t="s">
        <v>1672</v>
      </c>
      <c r="D371" s="58" t="s">
        <v>1673</v>
      </c>
      <c r="E371" s="58">
        <v>20</v>
      </c>
      <c r="F371" s="58" t="s">
        <v>2828</v>
      </c>
      <c r="G371" s="58" t="s">
        <v>239</v>
      </c>
      <c r="H371" s="58" t="s">
        <v>3</v>
      </c>
      <c r="I371" s="58" t="s">
        <v>495</v>
      </c>
      <c r="J371" s="58" t="s">
        <v>1678</v>
      </c>
      <c r="K371" s="3" t="str">
        <f t="shared" si="6"/>
        <v>TCL619_B33_DateofOnsetofAE(AEStartDate)_20_chk_len_n</v>
      </c>
    </row>
    <row r="372" spans="1:11" ht="22.5" hidden="1" x14ac:dyDescent="0.2">
      <c r="A372" s="3" t="s">
        <v>3193</v>
      </c>
      <c r="B372" s="16" t="s">
        <v>2598</v>
      </c>
      <c r="C372" s="58" t="s">
        <v>1679</v>
      </c>
      <c r="D372" s="58" t="s">
        <v>1680</v>
      </c>
      <c r="E372" s="58">
        <v>0</v>
      </c>
      <c r="F372" s="58" t="s">
        <v>2828</v>
      </c>
      <c r="G372" s="58" t="s">
        <v>239</v>
      </c>
      <c r="H372" s="58" t="s">
        <v>2</v>
      </c>
      <c r="I372" s="58" t="s">
        <v>495</v>
      </c>
      <c r="J372" s="58" t="s">
        <v>1681</v>
      </c>
      <c r="K372" s="3" t="str">
        <f t="shared" si="6"/>
        <v>TCL620_B34_LengthofTimebetweenExposuretoVMPofAE_0_chk_len_p</v>
      </c>
    </row>
    <row r="373" spans="1:11" ht="22.5" hidden="1" x14ac:dyDescent="0.2">
      <c r="A373" s="3" t="s">
        <v>3193</v>
      </c>
      <c r="B373" s="16" t="s">
        <v>2599</v>
      </c>
      <c r="C373" s="58" t="s">
        <v>1679</v>
      </c>
      <c r="D373" s="58" t="s">
        <v>1680</v>
      </c>
      <c r="E373" s="58">
        <v>0</v>
      </c>
      <c r="F373" s="58" t="s">
        <v>2828</v>
      </c>
      <c r="G373" s="58" t="s">
        <v>239</v>
      </c>
      <c r="H373" s="58" t="s">
        <v>2</v>
      </c>
      <c r="I373" s="58" t="s">
        <v>495</v>
      </c>
      <c r="J373" s="58" t="s">
        <v>1682</v>
      </c>
      <c r="K373" s="3" t="str">
        <f t="shared" si="6"/>
        <v>TCL621_B34_LengthofTimebetweenExposuretoVMPofAE_0_chk_len_p</v>
      </c>
    </row>
    <row r="374" spans="1:11" ht="22.5" hidden="1" x14ac:dyDescent="0.2">
      <c r="A374" s="3" t="s">
        <v>3193</v>
      </c>
      <c r="B374" s="16" t="s">
        <v>2600</v>
      </c>
      <c r="C374" s="58" t="s">
        <v>1679</v>
      </c>
      <c r="D374" s="58" t="s">
        <v>1680</v>
      </c>
      <c r="E374" s="58">
        <v>1</v>
      </c>
      <c r="F374" s="58" t="s">
        <v>2828</v>
      </c>
      <c r="G374" s="58" t="s">
        <v>239</v>
      </c>
      <c r="H374" s="58" t="s">
        <v>2</v>
      </c>
      <c r="I374" s="58" t="s">
        <v>495</v>
      </c>
      <c r="J374" s="58" t="s">
        <v>1683</v>
      </c>
      <c r="K374" s="3" t="str">
        <f t="shared" si="6"/>
        <v>TCL622_B34_LengthofTimebetweenExposuretoVMPofAE_1_chk_len_p</v>
      </c>
    </row>
    <row r="375" spans="1:11" ht="22.5" hidden="1" x14ac:dyDescent="0.2">
      <c r="A375" s="3" t="s">
        <v>3193</v>
      </c>
      <c r="B375" s="16" t="s">
        <v>2601</v>
      </c>
      <c r="C375" s="58" t="s">
        <v>1679</v>
      </c>
      <c r="D375" s="58" t="s">
        <v>1680</v>
      </c>
      <c r="E375" s="58">
        <v>1</v>
      </c>
      <c r="F375" s="58" t="s">
        <v>2828</v>
      </c>
      <c r="G375" s="58" t="s">
        <v>239</v>
      </c>
      <c r="H375" s="58" t="s">
        <v>2</v>
      </c>
      <c r="I375" s="58" t="s">
        <v>495</v>
      </c>
      <c r="J375" s="58" t="s">
        <v>1684</v>
      </c>
      <c r="K375" s="3" t="str">
        <f t="shared" si="6"/>
        <v>TCL623_B34_LengthofTimebetweenExposuretoVMPofAE_1_chk_len_p</v>
      </c>
    </row>
    <row r="376" spans="1:11" ht="22.5" hidden="1" x14ac:dyDescent="0.2">
      <c r="A376" s="3" t="s">
        <v>3193</v>
      </c>
      <c r="B376" s="16" t="s">
        <v>2602</v>
      </c>
      <c r="C376" s="58" t="s">
        <v>1679</v>
      </c>
      <c r="D376" s="58" t="s">
        <v>1680</v>
      </c>
      <c r="E376" s="58">
        <v>14</v>
      </c>
      <c r="F376" s="58" t="s">
        <v>2828</v>
      </c>
      <c r="G376" s="58" t="s">
        <v>239</v>
      </c>
      <c r="H376" s="58" t="s">
        <v>2</v>
      </c>
      <c r="I376" s="58" t="s">
        <v>495</v>
      </c>
      <c r="J376" s="58" t="s">
        <v>1685</v>
      </c>
      <c r="K376" s="3" t="str">
        <f t="shared" si="6"/>
        <v>TCL624_B34_LengthofTimebetweenExposuretoVMPofAE_14_chk_len_p</v>
      </c>
    </row>
    <row r="377" spans="1:11" ht="22.5" hidden="1" x14ac:dyDescent="0.2">
      <c r="A377" s="3" t="s">
        <v>3193</v>
      </c>
      <c r="B377" s="16" t="s">
        <v>2603</v>
      </c>
      <c r="C377" s="58" t="s">
        <v>1679</v>
      </c>
      <c r="D377" s="58" t="s">
        <v>1680</v>
      </c>
      <c r="E377" s="58">
        <v>15</v>
      </c>
      <c r="F377" s="58" t="s">
        <v>2828</v>
      </c>
      <c r="G377" s="58" t="s">
        <v>239</v>
      </c>
      <c r="H377" s="58" t="s">
        <v>2</v>
      </c>
      <c r="I377" s="58" t="s">
        <v>495</v>
      </c>
      <c r="J377" s="58" t="s">
        <v>1686</v>
      </c>
      <c r="K377" s="3" t="str">
        <f t="shared" si="6"/>
        <v>TCL625_B34_LengthofTimebetweenExposuretoVMPofAE_15_chk_len_p</v>
      </c>
    </row>
    <row r="378" spans="1:11" ht="22.5" hidden="1" x14ac:dyDescent="0.2">
      <c r="A378" s="3" t="s">
        <v>3193</v>
      </c>
      <c r="B378" s="16" t="s">
        <v>2604</v>
      </c>
      <c r="C378" s="58" t="s">
        <v>1679</v>
      </c>
      <c r="D378" s="58" t="s">
        <v>1680</v>
      </c>
      <c r="E378" s="58">
        <v>16</v>
      </c>
      <c r="F378" s="58" t="s">
        <v>2828</v>
      </c>
      <c r="G378" s="58" t="s">
        <v>239</v>
      </c>
      <c r="H378" s="58" t="s">
        <v>3</v>
      </c>
      <c r="I378" s="58" t="s">
        <v>495</v>
      </c>
      <c r="J378" s="58" t="s">
        <v>1687</v>
      </c>
      <c r="K378" s="3" t="str">
        <f t="shared" si="6"/>
        <v>TCL626_B34_LengthofTimebetweenExposuretoVMPofAE_16_chk_len_n</v>
      </c>
    </row>
    <row r="379" spans="1:11" ht="22.5" hidden="1" x14ac:dyDescent="0.2">
      <c r="A379" s="3" t="s">
        <v>3193</v>
      </c>
      <c r="B379" s="16" t="s">
        <v>2605</v>
      </c>
      <c r="C379" s="58" t="s">
        <v>1679</v>
      </c>
      <c r="D379" s="58" t="s">
        <v>1680</v>
      </c>
      <c r="E379" s="58">
        <v>79</v>
      </c>
      <c r="F379" s="58" t="s">
        <v>2828</v>
      </c>
      <c r="G379" s="58" t="s">
        <v>239</v>
      </c>
      <c r="H379" s="58" t="s">
        <v>2</v>
      </c>
      <c r="I379" s="58" t="s">
        <v>495</v>
      </c>
      <c r="J379" s="58" t="s">
        <v>1688</v>
      </c>
      <c r="K379" s="3" t="str">
        <f t="shared" si="6"/>
        <v>TCL627_B34_LengthofTimebetweenExposuretoVMPofAE_79_chk_len_p</v>
      </c>
    </row>
    <row r="380" spans="1:11" ht="22.5" hidden="1" x14ac:dyDescent="0.2">
      <c r="A380" s="3" t="s">
        <v>3193</v>
      </c>
      <c r="B380" s="16" t="s">
        <v>2606</v>
      </c>
      <c r="C380" s="58" t="s">
        <v>1679</v>
      </c>
      <c r="D380" s="58" t="s">
        <v>1680</v>
      </c>
      <c r="E380" s="58">
        <v>80</v>
      </c>
      <c r="F380" s="58" t="s">
        <v>2828</v>
      </c>
      <c r="G380" s="58" t="s">
        <v>239</v>
      </c>
      <c r="H380" s="58" t="s">
        <v>2</v>
      </c>
      <c r="I380" s="58" t="s">
        <v>495</v>
      </c>
      <c r="J380" s="58" t="s">
        <v>1689</v>
      </c>
      <c r="K380" s="3" t="str">
        <f t="shared" si="6"/>
        <v>TCL628_B34_LengthofTimebetweenExposuretoVMPofAE_80_chk_len_p</v>
      </c>
    </row>
    <row r="381" spans="1:11" ht="22.5" hidden="1" x14ac:dyDescent="0.2">
      <c r="A381" s="3" t="s">
        <v>3193</v>
      </c>
      <c r="B381" s="16" t="s">
        <v>2607</v>
      </c>
      <c r="C381" s="58" t="s">
        <v>1679</v>
      </c>
      <c r="D381" s="58" t="s">
        <v>1680</v>
      </c>
      <c r="E381" s="58">
        <v>81</v>
      </c>
      <c r="F381" s="58" t="s">
        <v>2828</v>
      </c>
      <c r="G381" s="58" t="s">
        <v>239</v>
      </c>
      <c r="H381" s="58" t="s">
        <v>3</v>
      </c>
      <c r="I381" s="58" t="s">
        <v>495</v>
      </c>
      <c r="J381" s="58" t="s">
        <v>1690</v>
      </c>
      <c r="K381" s="3" t="str">
        <f t="shared" si="6"/>
        <v>TCL629_B34_LengthofTimebetweenExposuretoVMPofAE_81_chk_len_n</v>
      </c>
    </row>
    <row r="382" spans="1:11" hidden="1" x14ac:dyDescent="0.2">
      <c r="A382" s="3" t="s">
        <v>3193</v>
      </c>
      <c r="B382" s="16" t="s">
        <v>2608</v>
      </c>
      <c r="C382" s="58" t="s">
        <v>1691</v>
      </c>
      <c r="D382" s="58" t="s">
        <v>1692</v>
      </c>
      <c r="E382" s="58">
        <v>0</v>
      </c>
      <c r="F382" s="58" t="s">
        <v>2828</v>
      </c>
      <c r="G382" s="58" t="s">
        <v>239</v>
      </c>
      <c r="H382" s="58" t="s">
        <v>2</v>
      </c>
      <c r="I382" s="58" t="s">
        <v>495</v>
      </c>
      <c r="J382" s="58" t="s">
        <v>1674</v>
      </c>
      <c r="K382" s="3" t="str">
        <f t="shared" si="6"/>
        <v>TCL630_B351_Duration(Time)_0_chk_len_p</v>
      </c>
    </row>
    <row r="383" spans="1:11" hidden="1" x14ac:dyDescent="0.2">
      <c r="A383" s="3" t="s">
        <v>3193</v>
      </c>
      <c r="B383" s="16" t="s">
        <v>2609</v>
      </c>
      <c r="C383" s="58" t="s">
        <v>1691</v>
      </c>
      <c r="D383" s="58" t="s">
        <v>1692</v>
      </c>
      <c r="E383" s="58">
        <v>1</v>
      </c>
      <c r="F383" s="58" t="s">
        <v>2828</v>
      </c>
      <c r="G383" s="58" t="s">
        <v>239</v>
      </c>
      <c r="H383" s="58" t="s">
        <v>2</v>
      </c>
      <c r="I383" s="58" t="s">
        <v>495</v>
      </c>
      <c r="J383" s="58" t="s">
        <v>1693</v>
      </c>
      <c r="K383" s="3" t="str">
        <f t="shared" si="6"/>
        <v>TCL631_B351_Duration(Time)_1_chk_len_p</v>
      </c>
    </row>
    <row r="384" spans="1:11" hidden="1" x14ac:dyDescent="0.2">
      <c r="A384" s="3" t="s">
        <v>3193</v>
      </c>
      <c r="B384" s="16" t="s">
        <v>2610</v>
      </c>
      <c r="C384" s="58" t="s">
        <v>1691</v>
      </c>
      <c r="D384" s="58" t="s">
        <v>1692</v>
      </c>
      <c r="E384" s="58">
        <v>11</v>
      </c>
      <c r="F384" s="58" t="s">
        <v>2828</v>
      </c>
      <c r="G384" s="58" t="s">
        <v>239</v>
      </c>
      <c r="H384" s="58" t="s">
        <v>2</v>
      </c>
      <c r="I384" s="58" t="s">
        <v>495</v>
      </c>
      <c r="J384" s="58" t="s">
        <v>1694</v>
      </c>
      <c r="K384" s="3" t="str">
        <f t="shared" si="6"/>
        <v>TCL632_B351_Duration(Time)_11_chk_len_p</v>
      </c>
    </row>
    <row r="385" spans="1:11" hidden="1" x14ac:dyDescent="0.2">
      <c r="A385" s="3" t="s">
        <v>3193</v>
      </c>
      <c r="B385" s="16" t="s">
        <v>2611</v>
      </c>
      <c r="C385" s="58" t="s">
        <v>1691</v>
      </c>
      <c r="D385" s="58" t="s">
        <v>1692</v>
      </c>
      <c r="E385" s="58">
        <v>12</v>
      </c>
      <c r="F385" s="58" t="s">
        <v>2828</v>
      </c>
      <c r="G385" s="58" t="s">
        <v>239</v>
      </c>
      <c r="H385" s="58" t="s">
        <v>2</v>
      </c>
      <c r="I385" s="58" t="s">
        <v>495</v>
      </c>
      <c r="J385" s="58" t="s">
        <v>1695</v>
      </c>
      <c r="K385" s="3" t="str">
        <f t="shared" si="6"/>
        <v>TCL633_B351_Duration(Time)_12_chk_len_p</v>
      </c>
    </row>
    <row r="386" spans="1:11" hidden="1" x14ac:dyDescent="0.2">
      <c r="A386" s="3" t="s">
        <v>3193</v>
      </c>
      <c r="B386" s="16" t="s">
        <v>2612</v>
      </c>
      <c r="C386" s="58" t="s">
        <v>1691</v>
      </c>
      <c r="D386" s="58" t="s">
        <v>1692</v>
      </c>
      <c r="E386" s="58">
        <v>13</v>
      </c>
      <c r="F386" s="58" t="s">
        <v>2828</v>
      </c>
      <c r="G386" s="58" t="s">
        <v>239</v>
      </c>
      <c r="H386" s="58" t="s">
        <v>3</v>
      </c>
      <c r="I386" s="58" t="s">
        <v>495</v>
      </c>
      <c r="J386" s="58" t="s">
        <v>1696</v>
      </c>
      <c r="K386" s="3" t="str">
        <f t="shared" si="6"/>
        <v>TCL634_B351_Duration(Time)_13_chk_len_n</v>
      </c>
    </row>
    <row r="387" spans="1:11" hidden="1" x14ac:dyDescent="0.2">
      <c r="A387" s="3" t="s">
        <v>3193</v>
      </c>
      <c r="B387" s="16" t="s">
        <v>2613</v>
      </c>
      <c r="C387" s="58" t="s">
        <v>1697</v>
      </c>
      <c r="D387" s="58" t="s">
        <v>1698</v>
      </c>
      <c r="E387" s="58">
        <v>0</v>
      </c>
      <c r="F387" s="58" t="s">
        <v>2828</v>
      </c>
      <c r="G387" s="58" t="s">
        <v>239</v>
      </c>
      <c r="H387" s="58" t="s">
        <v>2</v>
      </c>
      <c r="I387" s="58" t="s">
        <v>495</v>
      </c>
      <c r="J387" s="58" t="s">
        <v>1699</v>
      </c>
      <c r="K387" s="3" t="str">
        <f t="shared" si="6"/>
        <v>TCL635_B3511_DurationTimeUnits_0_chk_len_p</v>
      </c>
    </row>
    <row r="388" spans="1:11" hidden="1" x14ac:dyDescent="0.2">
      <c r="A388" s="3" t="s">
        <v>3193</v>
      </c>
      <c r="B388" s="16" t="s">
        <v>2614</v>
      </c>
      <c r="C388" s="58" t="s">
        <v>1697</v>
      </c>
      <c r="D388" s="58" t="s">
        <v>1698</v>
      </c>
      <c r="E388" s="58">
        <v>0</v>
      </c>
      <c r="F388" s="58" t="s">
        <v>2828</v>
      </c>
      <c r="G388" s="58" t="s">
        <v>239</v>
      </c>
      <c r="H388" s="58" t="s">
        <v>2</v>
      </c>
      <c r="I388" s="58" t="s">
        <v>495</v>
      </c>
      <c r="J388" s="58" t="s">
        <v>1700</v>
      </c>
      <c r="K388" s="3" t="str">
        <f t="shared" si="6"/>
        <v>TCL636_B3511_DurationTimeUnits_0_chk_len_p</v>
      </c>
    </row>
    <row r="389" spans="1:11" hidden="1" x14ac:dyDescent="0.2">
      <c r="A389" s="3" t="s">
        <v>3193</v>
      </c>
      <c r="B389" s="16" t="s">
        <v>2615</v>
      </c>
      <c r="C389" s="58" t="s">
        <v>1697</v>
      </c>
      <c r="D389" s="58" t="s">
        <v>1698</v>
      </c>
      <c r="E389" s="58">
        <v>1</v>
      </c>
      <c r="F389" s="58" t="s">
        <v>2828</v>
      </c>
      <c r="G389" s="58" t="s">
        <v>239</v>
      </c>
      <c r="H389" s="58" t="s">
        <v>2</v>
      </c>
      <c r="I389" s="58" t="s">
        <v>495</v>
      </c>
      <c r="J389" s="58" t="s">
        <v>1701</v>
      </c>
      <c r="K389" s="3" t="str">
        <f t="shared" si="6"/>
        <v>TCL637_B3511_DurationTimeUnits_1_chk_len_p</v>
      </c>
    </row>
    <row r="390" spans="1:11" hidden="1" x14ac:dyDescent="0.2">
      <c r="A390" s="3" t="s">
        <v>3193</v>
      </c>
      <c r="B390" s="16" t="s">
        <v>2616</v>
      </c>
      <c r="C390" s="58" t="s">
        <v>1697</v>
      </c>
      <c r="D390" s="58" t="s">
        <v>1698</v>
      </c>
      <c r="E390" s="58">
        <v>1</v>
      </c>
      <c r="F390" s="58" t="s">
        <v>2828</v>
      </c>
      <c r="G390" s="58" t="s">
        <v>239</v>
      </c>
      <c r="H390" s="58" t="s">
        <v>2</v>
      </c>
      <c r="I390" s="58" t="s">
        <v>495</v>
      </c>
      <c r="J390" s="58" t="s">
        <v>1702</v>
      </c>
      <c r="K390" s="3" t="str">
        <f t="shared" si="6"/>
        <v>TCL638_B3511_DurationTimeUnits_1_chk_len_p</v>
      </c>
    </row>
    <row r="391" spans="1:11" hidden="1" x14ac:dyDescent="0.2">
      <c r="A391" s="3" t="s">
        <v>3193</v>
      </c>
      <c r="B391" s="16" t="s">
        <v>2617</v>
      </c>
      <c r="C391" s="58" t="s">
        <v>1697</v>
      </c>
      <c r="D391" s="58" t="s">
        <v>1698</v>
      </c>
      <c r="E391" s="58">
        <v>14</v>
      </c>
      <c r="F391" s="58" t="s">
        <v>2828</v>
      </c>
      <c r="G391" s="58" t="s">
        <v>239</v>
      </c>
      <c r="H391" s="58" t="s">
        <v>2</v>
      </c>
      <c r="I391" s="58" t="s">
        <v>495</v>
      </c>
      <c r="J391" s="58" t="s">
        <v>1703</v>
      </c>
      <c r="K391" s="3" t="str">
        <f t="shared" si="6"/>
        <v>TCL639_B3511_DurationTimeUnits_14_chk_len_p</v>
      </c>
    </row>
    <row r="392" spans="1:11" hidden="1" x14ac:dyDescent="0.2">
      <c r="A392" s="3" t="s">
        <v>3193</v>
      </c>
      <c r="B392" s="16" t="s">
        <v>2618</v>
      </c>
      <c r="C392" s="58" t="s">
        <v>1697</v>
      </c>
      <c r="D392" s="58" t="s">
        <v>1698</v>
      </c>
      <c r="E392" s="58">
        <v>15</v>
      </c>
      <c r="F392" s="58" t="s">
        <v>2828</v>
      </c>
      <c r="G392" s="58" t="s">
        <v>239</v>
      </c>
      <c r="H392" s="58" t="s">
        <v>2</v>
      </c>
      <c r="I392" s="58" t="s">
        <v>495</v>
      </c>
      <c r="J392" s="58" t="s">
        <v>1704</v>
      </c>
      <c r="K392" s="3" t="str">
        <f t="shared" si="6"/>
        <v>TCL640_B3511_DurationTimeUnits_15_chk_len_p</v>
      </c>
    </row>
    <row r="393" spans="1:11" hidden="1" x14ac:dyDescent="0.2">
      <c r="A393" s="3" t="s">
        <v>3193</v>
      </c>
      <c r="B393" s="16" t="s">
        <v>2619</v>
      </c>
      <c r="C393" s="58" t="s">
        <v>1697</v>
      </c>
      <c r="D393" s="58" t="s">
        <v>1698</v>
      </c>
      <c r="E393" s="58">
        <v>16</v>
      </c>
      <c r="F393" s="58" t="s">
        <v>2828</v>
      </c>
      <c r="G393" s="58" t="s">
        <v>239</v>
      </c>
      <c r="H393" s="58" t="s">
        <v>3</v>
      </c>
      <c r="I393" s="58" t="s">
        <v>495</v>
      </c>
      <c r="J393" s="58" t="s">
        <v>1705</v>
      </c>
      <c r="K393" s="3" t="str">
        <f t="shared" ref="K393:K456" si="7">CONCATENATE(B393,"_",C393,"_",D393,"_",E393,"_",F393,"_",G393,"_",H393)</f>
        <v>TCL641_B3511_DurationTimeUnits_16_chk_len_n</v>
      </c>
    </row>
    <row r="394" spans="1:11" hidden="1" x14ac:dyDescent="0.2">
      <c r="A394" s="3" t="s">
        <v>3193</v>
      </c>
      <c r="B394" s="16" t="s">
        <v>2620</v>
      </c>
      <c r="C394" s="58" t="s">
        <v>1697</v>
      </c>
      <c r="D394" s="58" t="s">
        <v>1698</v>
      </c>
      <c r="E394" s="58">
        <v>79</v>
      </c>
      <c r="F394" s="58" t="s">
        <v>2828</v>
      </c>
      <c r="G394" s="58" t="s">
        <v>239</v>
      </c>
      <c r="H394" s="58" t="s">
        <v>2</v>
      </c>
      <c r="I394" s="58" t="s">
        <v>495</v>
      </c>
      <c r="J394" s="58" t="s">
        <v>1706</v>
      </c>
      <c r="K394" s="3" t="str">
        <f t="shared" si="7"/>
        <v>TCL642_B3511_DurationTimeUnits_79_chk_len_p</v>
      </c>
    </row>
    <row r="395" spans="1:11" hidden="1" x14ac:dyDescent="0.2">
      <c r="A395" s="3" t="s">
        <v>3193</v>
      </c>
      <c r="B395" s="16" t="s">
        <v>2621</v>
      </c>
      <c r="C395" s="58" t="s">
        <v>1697</v>
      </c>
      <c r="D395" s="58" t="s">
        <v>1698</v>
      </c>
      <c r="E395" s="58">
        <v>80</v>
      </c>
      <c r="F395" s="58" t="s">
        <v>2828</v>
      </c>
      <c r="G395" s="58" t="s">
        <v>239</v>
      </c>
      <c r="H395" s="58" t="s">
        <v>2</v>
      </c>
      <c r="I395" s="58" t="s">
        <v>495</v>
      </c>
      <c r="J395" s="58" t="s">
        <v>1707</v>
      </c>
      <c r="K395" s="3" t="str">
        <f t="shared" si="7"/>
        <v>TCL643_B3511_DurationTimeUnits_80_chk_len_p</v>
      </c>
    </row>
    <row r="396" spans="1:11" hidden="1" x14ac:dyDescent="0.2">
      <c r="A396" s="3" t="s">
        <v>3193</v>
      </c>
      <c r="B396" s="16" t="s">
        <v>2622</v>
      </c>
      <c r="C396" s="58" t="s">
        <v>1697</v>
      </c>
      <c r="D396" s="58" t="s">
        <v>1698</v>
      </c>
      <c r="E396" s="58">
        <v>81</v>
      </c>
      <c r="F396" s="58" t="s">
        <v>2828</v>
      </c>
      <c r="G396" s="58" t="s">
        <v>239</v>
      </c>
      <c r="H396" s="58" t="s">
        <v>3</v>
      </c>
      <c r="I396" s="58" t="s">
        <v>495</v>
      </c>
      <c r="J396" s="58" t="s">
        <v>1708</v>
      </c>
      <c r="K396" s="3" t="str">
        <f t="shared" si="7"/>
        <v>TCL644_B3511_DurationTimeUnits_81_chk_len_n</v>
      </c>
    </row>
    <row r="397" spans="1:11" hidden="1" x14ac:dyDescent="0.2">
      <c r="A397" s="3" t="s">
        <v>3193</v>
      </c>
      <c r="B397" s="16" t="s">
        <v>2623</v>
      </c>
      <c r="C397" s="58" t="s">
        <v>1709</v>
      </c>
      <c r="D397" s="58" t="s">
        <v>1710</v>
      </c>
      <c r="E397" s="58">
        <v>0</v>
      </c>
      <c r="F397" s="58" t="s">
        <v>2828</v>
      </c>
      <c r="G397" s="58" t="s">
        <v>239</v>
      </c>
      <c r="H397" s="58" t="s">
        <v>2</v>
      </c>
      <c r="I397" s="58" t="s">
        <v>495</v>
      </c>
      <c r="J397" s="58" t="s">
        <v>1711</v>
      </c>
      <c r="K397" s="3" t="str">
        <f t="shared" si="7"/>
        <v>TCL645_B36_SeriousAE_0_chk_len_p</v>
      </c>
    </row>
    <row r="398" spans="1:11" hidden="1" x14ac:dyDescent="0.2">
      <c r="A398" s="3" t="s">
        <v>3193</v>
      </c>
      <c r="B398" s="16" t="s">
        <v>2624</v>
      </c>
      <c r="C398" s="58" t="s">
        <v>1709</v>
      </c>
      <c r="D398" s="58" t="s">
        <v>1710</v>
      </c>
      <c r="E398" s="58">
        <v>1</v>
      </c>
      <c r="F398" s="58" t="s">
        <v>2828</v>
      </c>
      <c r="G398" s="58" t="s">
        <v>239</v>
      </c>
      <c r="H398" s="58" t="s">
        <v>2</v>
      </c>
      <c r="I398" s="58" t="s">
        <v>495</v>
      </c>
      <c r="J398" s="58" t="s">
        <v>1712</v>
      </c>
      <c r="K398" s="3" t="str">
        <f t="shared" si="7"/>
        <v>TCL646_B36_SeriousAE_1_chk_len_p</v>
      </c>
    </row>
    <row r="399" spans="1:11" hidden="1" x14ac:dyDescent="0.2">
      <c r="A399" s="3" t="s">
        <v>3193</v>
      </c>
      <c r="B399" s="16" t="s">
        <v>2625</v>
      </c>
      <c r="C399" s="58" t="s">
        <v>1709</v>
      </c>
      <c r="D399" s="58" t="s">
        <v>1710</v>
      </c>
      <c r="E399" s="58">
        <v>4</v>
      </c>
      <c r="F399" s="58" t="s">
        <v>2828</v>
      </c>
      <c r="G399" s="58" t="s">
        <v>239</v>
      </c>
      <c r="H399" s="58" t="s">
        <v>2</v>
      </c>
      <c r="I399" s="58" t="s">
        <v>495</v>
      </c>
      <c r="J399" s="58" t="s">
        <v>1713</v>
      </c>
      <c r="K399" s="3" t="str">
        <f t="shared" si="7"/>
        <v>TCL647_B36_SeriousAE_4_chk_len_p</v>
      </c>
    </row>
    <row r="400" spans="1:11" hidden="1" x14ac:dyDescent="0.2">
      <c r="A400" s="3" t="s">
        <v>3193</v>
      </c>
      <c r="B400" s="16" t="s">
        <v>2626</v>
      </c>
      <c r="C400" s="58" t="s">
        <v>1709</v>
      </c>
      <c r="D400" s="58" t="s">
        <v>1710</v>
      </c>
      <c r="E400" s="58">
        <v>5</v>
      </c>
      <c r="F400" s="58" t="s">
        <v>2828</v>
      </c>
      <c r="G400" s="58" t="s">
        <v>239</v>
      </c>
      <c r="H400" s="58" t="s">
        <v>2</v>
      </c>
      <c r="I400" s="58" t="s">
        <v>495</v>
      </c>
      <c r="J400" s="58" t="s">
        <v>1714</v>
      </c>
      <c r="K400" s="3" t="str">
        <f t="shared" si="7"/>
        <v>TCL648_B36_SeriousAE_5_chk_len_p</v>
      </c>
    </row>
    <row r="401" spans="1:11" hidden="1" x14ac:dyDescent="0.2">
      <c r="A401" s="3" t="s">
        <v>3193</v>
      </c>
      <c r="B401" s="16" t="s">
        <v>2627</v>
      </c>
      <c r="C401" s="58" t="s">
        <v>1709</v>
      </c>
      <c r="D401" s="58" t="s">
        <v>1710</v>
      </c>
      <c r="E401" s="58">
        <v>6</v>
      </c>
      <c r="F401" s="58" t="s">
        <v>2828</v>
      </c>
      <c r="G401" s="58" t="s">
        <v>239</v>
      </c>
      <c r="H401" s="58" t="s">
        <v>3</v>
      </c>
      <c r="I401" s="58" t="s">
        <v>495</v>
      </c>
      <c r="J401" s="58" t="s">
        <v>1715</v>
      </c>
      <c r="K401" s="3" t="str">
        <f t="shared" si="7"/>
        <v>TCL649_B36_SeriousAE_6_chk_len_n</v>
      </c>
    </row>
    <row r="402" spans="1:11" hidden="1" x14ac:dyDescent="0.2">
      <c r="A402" s="3" t="s">
        <v>3193</v>
      </c>
      <c r="B402" s="16" t="s">
        <v>2628</v>
      </c>
      <c r="C402" s="58" t="s">
        <v>1716</v>
      </c>
      <c r="D402" s="58" t="s">
        <v>1717</v>
      </c>
      <c r="E402" s="58">
        <v>0</v>
      </c>
      <c r="F402" s="58" t="s">
        <v>2828</v>
      </c>
      <c r="G402" s="58" t="s">
        <v>239</v>
      </c>
      <c r="H402" s="58" t="s">
        <v>2</v>
      </c>
      <c r="I402" s="58" t="s">
        <v>495</v>
      </c>
      <c r="J402" s="58" t="s">
        <v>1718</v>
      </c>
      <c r="K402" s="3" t="str">
        <f t="shared" si="7"/>
        <v>TCL650_B37_TreatmentofAE_0_chk_len_p</v>
      </c>
    </row>
    <row r="403" spans="1:11" hidden="1" x14ac:dyDescent="0.2">
      <c r="A403" s="3" t="s">
        <v>3193</v>
      </c>
      <c r="B403" s="16" t="s">
        <v>2629</v>
      </c>
      <c r="C403" s="58" t="s">
        <v>1716</v>
      </c>
      <c r="D403" s="58" t="s">
        <v>1717</v>
      </c>
      <c r="E403" s="58">
        <v>1</v>
      </c>
      <c r="F403" s="58" t="s">
        <v>2828</v>
      </c>
      <c r="G403" s="58" t="s">
        <v>239</v>
      </c>
      <c r="H403" s="58" t="s">
        <v>2</v>
      </c>
      <c r="I403" s="58" t="s">
        <v>495</v>
      </c>
      <c r="J403" s="58" t="s">
        <v>1719</v>
      </c>
      <c r="K403" s="3" t="str">
        <f t="shared" si="7"/>
        <v>TCL651_B37_TreatmentofAE_1_chk_len_p</v>
      </c>
    </row>
    <row r="404" spans="1:11" hidden="1" x14ac:dyDescent="0.2">
      <c r="A404" s="3" t="s">
        <v>3193</v>
      </c>
      <c r="B404" s="16" t="s">
        <v>2630</v>
      </c>
      <c r="C404" s="58" t="s">
        <v>1716</v>
      </c>
      <c r="D404" s="58" t="s">
        <v>1717</v>
      </c>
      <c r="E404" s="58">
        <v>4</v>
      </c>
      <c r="F404" s="58" t="s">
        <v>2828</v>
      </c>
      <c r="G404" s="58" t="s">
        <v>239</v>
      </c>
      <c r="H404" s="58" t="s">
        <v>2</v>
      </c>
      <c r="I404" s="58" t="s">
        <v>495</v>
      </c>
      <c r="J404" s="58" t="s">
        <v>1720</v>
      </c>
      <c r="K404" s="3" t="str">
        <f t="shared" si="7"/>
        <v>TCL652_B37_TreatmentofAE_4_chk_len_p</v>
      </c>
    </row>
    <row r="405" spans="1:11" hidden="1" x14ac:dyDescent="0.2">
      <c r="A405" s="3" t="s">
        <v>3193</v>
      </c>
      <c r="B405" s="16" t="s">
        <v>2631</v>
      </c>
      <c r="C405" s="58" t="s">
        <v>1716</v>
      </c>
      <c r="D405" s="58" t="s">
        <v>1717</v>
      </c>
      <c r="E405" s="58">
        <v>5</v>
      </c>
      <c r="F405" s="58" t="s">
        <v>2828</v>
      </c>
      <c r="G405" s="58" t="s">
        <v>239</v>
      </c>
      <c r="H405" s="58" t="s">
        <v>2</v>
      </c>
      <c r="I405" s="58" t="s">
        <v>495</v>
      </c>
      <c r="J405" s="58" t="s">
        <v>1721</v>
      </c>
      <c r="K405" s="3" t="str">
        <f t="shared" si="7"/>
        <v>TCL653_B37_TreatmentofAE_5_chk_len_p</v>
      </c>
    </row>
    <row r="406" spans="1:11" hidden="1" x14ac:dyDescent="0.2">
      <c r="A406" s="3" t="s">
        <v>3193</v>
      </c>
      <c r="B406" s="16" t="s">
        <v>2632</v>
      </c>
      <c r="C406" s="58" t="s">
        <v>1716</v>
      </c>
      <c r="D406" s="58" t="s">
        <v>1717</v>
      </c>
      <c r="E406" s="58">
        <v>6</v>
      </c>
      <c r="F406" s="58" t="s">
        <v>2828</v>
      </c>
      <c r="G406" s="58" t="s">
        <v>239</v>
      </c>
      <c r="H406" s="58" t="s">
        <v>3</v>
      </c>
      <c r="I406" s="58" t="s">
        <v>495</v>
      </c>
      <c r="J406" s="58" t="s">
        <v>1722</v>
      </c>
      <c r="K406" s="3" t="str">
        <f t="shared" si="7"/>
        <v>TCL654_B37_TreatmentofAE_6_chk_len_n</v>
      </c>
    </row>
    <row r="407" spans="1:11" hidden="1" x14ac:dyDescent="0.2">
      <c r="A407" s="3" t="s">
        <v>3193</v>
      </c>
      <c r="B407" s="16" t="s">
        <v>2633</v>
      </c>
      <c r="C407" s="58" t="s">
        <v>1723</v>
      </c>
      <c r="D407" s="58" t="s">
        <v>1724</v>
      </c>
      <c r="E407" s="58">
        <v>0</v>
      </c>
      <c r="F407" s="58" t="s">
        <v>2828</v>
      </c>
      <c r="G407" s="58" t="s">
        <v>239</v>
      </c>
      <c r="H407" s="58" t="s">
        <v>2</v>
      </c>
      <c r="I407" s="58" t="s">
        <v>495</v>
      </c>
      <c r="J407" s="58" t="s">
        <v>1725</v>
      </c>
      <c r="K407" s="3" t="str">
        <f t="shared" si="7"/>
        <v>TCL655_B38_OutcometoDate_0_chk_len_p</v>
      </c>
    </row>
    <row r="408" spans="1:11" hidden="1" x14ac:dyDescent="0.2">
      <c r="A408" s="3" t="s">
        <v>3193</v>
      </c>
      <c r="B408" s="16" t="s">
        <v>2634</v>
      </c>
      <c r="C408" s="58" t="s">
        <v>1723</v>
      </c>
      <c r="D408" s="58" t="s">
        <v>1724</v>
      </c>
      <c r="E408" s="58">
        <v>1</v>
      </c>
      <c r="F408" s="58" t="s">
        <v>2828</v>
      </c>
      <c r="G408" s="58" t="s">
        <v>239</v>
      </c>
      <c r="H408" s="58" t="s">
        <v>2</v>
      </c>
      <c r="I408" s="58" t="s">
        <v>495</v>
      </c>
      <c r="J408" s="58" t="s">
        <v>1726</v>
      </c>
      <c r="K408" s="3" t="str">
        <f t="shared" si="7"/>
        <v>TCL656_B38_OutcometoDate_1_chk_len_p</v>
      </c>
    </row>
    <row r="409" spans="1:11" hidden="1" x14ac:dyDescent="0.2">
      <c r="A409" s="3" t="s">
        <v>3193</v>
      </c>
      <c r="B409" s="16" t="s">
        <v>2635</v>
      </c>
      <c r="C409" s="58" t="s">
        <v>1723</v>
      </c>
      <c r="D409" s="58" t="s">
        <v>1724</v>
      </c>
      <c r="E409" s="58">
        <v>11</v>
      </c>
      <c r="F409" s="58" t="s">
        <v>2828</v>
      </c>
      <c r="G409" s="58" t="s">
        <v>239</v>
      </c>
      <c r="H409" s="58" t="s">
        <v>2</v>
      </c>
      <c r="I409" s="58" t="s">
        <v>495</v>
      </c>
      <c r="J409" s="58" t="s">
        <v>1727</v>
      </c>
      <c r="K409" s="3" t="str">
        <f t="shared" si="7"/>
        <v>TCL657_B38_OutcometoDate_11_chk_len_p</v>
      </c>
    </row>
    <row r="410" spans="1:11" hidden="1" x14ac:dyDescent="0.2">
      <c r="A410" s="3" t="s">
        <v>3193</v>
      </c>
      <c r="B410" s="16" t="s">
        <v>2636</v>
      </c>
      <c r="C410" s="58" t="s">
        <v>1723</v>
      </c>
      <c r="D410" s="58" t="s">
        <v>1724</v>
      </c>
      <c r="E410" s="58">
        <v>12</v>
      </c>
      <c r="F410" s="58" t="s">
        <v>2828</v>
      </c>
      <c r="G410" s="58" t="s">
        <v>239</v>
      </c>
      <c r="H410" s="58" t="s">
        <v>2</v>
      </c>
      <c r="I410" s="58" t="s">
        <v>495</v>
      </c>
      <c r="J410" s="58" t="s">
        <v>1728</v>
      </c>
      <c r="K410" s="3" t="str">
        <f t="shared" si="7"/>
        <v>TCL658_B38_OutcometoDate_12_chk_len_p</v>
      </c>
    </row>
    <row r="411" spans="1:11" hidden="1" x14ac:dyDescent="0.2">
      <c r="A411" s="3" t="s">
        <v>3193</v>
      </c>
      <c r="B411" s="16" t="s">
        <v>2637</v>
      </c>
      <c r="C411" s="58" t="s">
        <v>1723</v>
      </c>
      <c r="D411" s="58" t="s">
        <v>1724</v>
      </c>
      <c r="E411" s="58">
        <v>13</v>
      </c>
      <c r="F411" s="58" t="s">
        <v>2828</v>
      </c>
      <c r="G411" s="58" t="s">
        <v>239</v>
      </c>
      <c r="H411" s="58" t="s">
        <v>3</v>
      </c>
      <c r="I411" s="58" t="s">
        <v>495</v>
      </c>
      <c r="J411" s="58" t="s">
        <v>1729</v>
      </c>
      <c r="K411" s="3" t="str">
        <f t="shared" si="7"/>
        <v>TCL659_B38_OutcometoDate_13_chk_len_n</v>
      </c>
    </row>
    <row r="412" spans="1:11" hidden="1" x14ac:dyDescent="0.2">
      <c r="A412" s="3" t="s">
        <v>3193</v>
      </c>
      <c r="B412" s="16" t="s">
        <v>2638</v>
      </c>
      <c r="C412" s="58" t="s">
        <v>1730</v>
      </c>
      <c r="D412" s="58" t="s">
        <v>1731</v>
      </c>
      <c r="E412" s="58">
        <v>0</v>
      </c>
      <c r="F412" s="58" t="s">
        <v>2828</v>
      </c>
      <c r="G412" s="58" t="s">
        <v>239</v>
      </c>
      <c r="H412" s="58" t="s">
        <v>2</v>
      </c>
      <c r="I412" s="58" t="s">
        <v>495</v>
      </c>
      <c r="J412" s="58" t="s">
        <v>1732</v>
      </c>
      <c r="K412" s="3" t="str">
        <f t="shared" si="7"/>
        <v>TCL660_B39_PreviousExposuretotheVMP_0_chk_len_p</v>
      </c>
    </row>
    <row r="413" spans="1:11" hidden="1" x14ac:dyDescent="0.2">
      <c r="A413" s="3" t="s">
        <v>3193</v>
      </c>
      <c r="B413" s="16" t="s">
        <v>2639</v>
      </c>
      <c r="C413" s="58" t="s">
        <v>1730</v>
      </c>
      <c r="D413" s="58" t="s">
        <v>1731</v>
      </c>
      <c r="E413" s="58">
        <v>1</v>
      </c>
      <c r="F413" s="58" t="s">
        <v>2828</v>
      </c>
      <c r="G413" s="58" t="s">
        <v>239</v>
      </c>
      <c r="H413" s="58" t="s">
        <v>2</v>
      </c>
      <c r="I413" s="58" t="s">
        <v>495</v>
      </c>
      <c r="J413" s="58" t="s">
        <v>1733</v>
      </c>
      <c r="K413" s="3" t="str">
        <f t="shared" si="7"/>
        <v>TCL661_B39_PreviousExposuretotheVMP_1_chk_len_p</v>
      </c>
    </row>
    <row r="414" spans="1:11" hidden="1" x14ac:dyDescent="0.2">
      <c r="A414" s="3" t="s">
        <v>3193</v>
      </c>
      <c r="B414" s="16" t="s">
        <v>2640</v>
      </c>
      <c r="C414" s="58" t="s">
        <v>1730</v>
      </c>
      <c r="D414" s="58" t="s">
        <v>1731</v>
      </c>
      <c r="E414" s="58">
        <v>4</v>
      </c>
      <c r="F414" s="58" t="s">
        <v>2828</v>
      </c>
      <c r="G414" s="58" t="s">
        <v>239</v>
      </c>
      <c r="H414" s="58" t="s">
        <v>2</v>
      </c>
      <c r="I414" s="58" t="s">
        <v>495</v>
      </c>
      <c r="J414" s="58" t="s">
        <v>1734</v>
      </c>
      <c r="K414" s="3" t="str">
        <f t="shared" si="7"/>
        <v>TCL662_B39_PreviousExposuretotheVMP_4_chk_len_p</v>
      </c>
    </row>
    <row r="415" spans="1:11" hidden="1" x14ac:dyDescent="0.2">
      <c r="A415" s="3" t="s">
        <v>3193</v>
      </c>
      <c r="B415" s="16" t="s">
        <v>2641</v>
      </c>
      <c r="C415" s="58" t="s">
        <v>1730</v>
      </c>
      <c r="D415" s="58" t="s">
        <v>1731</v>
      </c>
      <c r="E415" s="58">
        <v>5</v>
      </c>
      <c r="F415" s="58" t="s">
        <v>2828</v>
      </c>
      <c r="G415" s="58" t="s">
        <v>239</v>
      </c>
      <c r="H415" s="58" t="s">
        <v>2</v>
      </c>
      <c r="I415" s="58" t="s">
        <v>495</v>
      </c>
      <c r="J415" s="58" t="s">
        <v>1735</v>
      </c>
      <c r="K415" s="3" t="str">
        <f t="shared" si="7"/>
        <v>TCL663_B39_PreviousExposuretotheVMP_5_chk_len_p</v>
      </c>
    </row>
    <row r="416" spans="1:11" hidden="1" x14ac:dyDescent="0.2">
      <c r="A416" s="3" t="s">
        <v>3193</v>
      </c>
      <c r="B416" s="16" t="s">
        <v>2642</v>
      </c>
      <c r="C416" s="58" t="s">
        <v>1730</v>
      </c>
      <c r="D416" s="58" t="s">
        <v>1731</v>
      </c>
      <c r="E416" s="58">
        <v>6</v>
      </c>
      <c r="F416" s="58" t="s">
        <v>2828</v>
      </c>
      <c r="G416" s="58" t="s">
        <v>239</v>
      </c>
      <c r="H416" s="58" t="s">
        <v>3</v>
      </c>
      <c r="I416" s="58" t="s">
        <v>495</v>
      </c>
      <c r="J416" s="58" t="s">
        <v>1736</v>
      </c>
      <c r="K416" s="3" t="str">
        <f t="shared" si="7"/>
        <v>TCL664_B39_PreviousExposuretotheVMP_6_chk_len_n</v>
      </c>
    </row>
    <row r="417" spans="1:11" hidden="1" x14ac:dyDescent="0.2">
      <c r="A417" s="3" t="s">
        <v>3193</v>
      </c>
      <c r="B417" s="16" t="s">
        <v>2643</v>
      </c>
      <c r="C417" s="58" t="s">
        <v>1737</v>
      </c>
      <c r="D417" s="58" t="s">
        <v>1738</v>
      </c>
      <c r="E417" s="58">
        <v>0</v>
      </c>
      <c r="F417" s="58" t="s">
        <v>2828</v>
      </c>
      <c r="G417" s="58" t="s">
        <v>239</v>
      </c>
      <c r="H417" s="58" t="s">
        <v>2</v>
      </c>
      <c r="I417" s="58" t="s">
        <v>495</v>
      </c>
      <c r="J417" s="58" t="s">
        <v>1739</v>
      </c>
      <c r="K417" s="3" t="str">
        <f t="shared" si="7"/>
        <v>TCL665_B41_DidAEAbateAfterStoppingtheVMP?_0_chk_len_p</v>
      </c>
    </row>
    <row r="418" spans="1:11" hidden="1" x14ac:dyDescent="0.2">
      <c r="A418" s="3" t="s">
        <v>3193</v>
      </c>
      <c r="B418" s="16" t="s">
        <v>2644</v>
      </c>
      <c r="C418" s="58" t="s">
        <v>1737</v>
      </c>
      <c r="D418" s="58" t="s">
        <v>1738</v>
      </c>
      <c r="E418" s="58">
        <v>1</v>
      </c>
      <c r="F418" s="58" t="s">
        <v>2828</v>
      </c>
      <c r="G418" s="58" t="s">
        <v>239</v>
      </c>
      <c r="H418" s="58" t="s">
        <v>2</v>
      </c>
      <c r="I418" s="58" t="s">
        <v>495</v>
      </c>
      <c r="J418" s="58" t="s">
        <v>1740</v>
      </c>
      <c r="K418" s="3" t="str">
        <f t="shared" si="7"/>
        <v>TCL666_B41_DidAEAbateAfterStoppingtheVMP?_1_chk_len_p</v>
      </c>
    </row>
    <row r="419" spans="1:11" hidden="1" x14ac:dyDescent="0.2">
      <c r="A419" s="3" t="s">
        <v>3193</v>
      </c>
      <c r="B419" s="16" t="s">
        <v>2645</v>
      </c>
      <c r="C419" s="58" t="s">
        <v>1737</v>
      </c>
      <c r="D419" s="58" t="s">
        <v>1738</v>
      </c>
      <c r="E419" s="58">
        <v>4</v>
      </c>
      <c r="F419" s="58" t="s">
        <v>2828</v>
      </c>
      <c r="G419" s="58" t="s">
        <v>239</v>
      </c>
      <c r="H419" s="58" t="s">
        <v>2</v>
      </c>
      <c r="I419" s="58" t="s">
        <v>495</v>
      </c>
      <c r="J419" s="58" t="s">
        <v>1741</v>
      </c>
      <c r="K419" s="3" t="str">
        <f t="shared" si="7"/>
        <v>TCL667_B41_DidAEAbateAfterStoppingtheVMP?_4_chk_len_p</v>
      </c>
    </row>
    <row r="420" spans="1:11" hidden="1" x14ac:dyDescent="0.2">
      <c r="A420" s="3" t="s">
        <v>3193</v>
      </c>
      <c r="B420" s="16" t="s">
        <v>2646</v>
      </c>
      <c r="C420" s="58" t="s">
        <v>1737</v>
      </c>
      <c r="D420" s="58" t="s">
        <v>1738</v>
      </c>
      <c r="E420" s="58">
        <v>5</v>
      </c>
      <c r="F420" s="58" t="s">
        <v>2828</v>
      </c>
      <c r="G420" s="58" t="s">
        <v>239</v>
      </c>
      <c r="H420" s="58" t="s">
        <v>2</v>
      </c>
      <c r="I420" s="58" t="s">
        <v>495</v>
      </c>
      <c r="J420" s="58" t="s">
        <v>1742</v>
      </c>
      <c r="K420" s="3" t="str">
        <f t="shared" si="7"/>
        <v>TCL668_B41_DidAEAbateAfterStoppingtheVMP?_5_chk_len_p</v>
      </c>
    </row>
    <row r="421" spans="1:11" hidden="1" x14ac:dyDescent="0.2">
      <c r="A421" s="3" t="s">
        <v>3193</v>
      </c>
      <c r="B421" s="16" t="s">
        <v>2647</v>
      </c>
      <c r="C421" s="58" t="s">
        <v>1737</v>
      </c>
      <c r="D421" s="58" t="s">
        <v>1738</v>
      </c>
      <c r="E421" s="58">
        <v>6</v>
      </c>
      <c r="F421" s="58" t="s">
        <v>2828</v>
      </c>
      <c r="G421" s="58" t="s">
        <v>239</v>
      </c>
      <c r="H421" s="58" t="s">
        <v>3</v>
      </c>
      <c r="I421" s="58" t="s">
        <v>495</v>
      </c>
      <c r="J421" s="58" t="s">
        <v>1743</v>
      </c>
      <c r="K421" s="3" t="str">
        <f t="shared" si="7"/>
        <v>TCL669_B41_DidAEAbateAfterStoppingtheVMP?_6_chk_len_n</v>
      </c>
    </row>
    <row r="422" spans="1:11" ht="22.5" hidden="1" x14ac:dyDescent="0.2">
      <c r="A422" s="3" t="s">
        <v>3193</v>
      </c>
      <c r="B422" s="16" t="s">
        <v>2648</v>
      </c>
      <c r="C422" s="58" t="s">
        <v>1744</v>
      </c>
      <c r="D422" s="58" t="s">
        <v>1745</v>
      </c>
      <c r="E422" s="58">
        <v>0</v>
      </c>
      <c r="F422" s="58" t="s">
        <v>2828</v>
      </c>
      <c r="G422" s="58" t="s">
        <v>239</v>
      </c>
      <c r="H422" s="58" t="s">
        <v>2</v>
      </c>
      <c r="I422" s="58" t="s">
        <v>495</v>
      </c>
      <c r="J422" s="58" t="s">
        <v>1746</v>
      </c>
      <c r="K422" s="3" t="str">
        <f t="shared" si="7"/>
        <v>TCL670_B42_DidAEReappearAfterReintroductionoftheVMP?_0_chk_len_p</v>
      </c>
    </row>
    <row r="423" spans="1:11" ht="22.5" hidden="1" x14ac:dyDescent="0.2">
      <c r="A423" s="3" t="s">
        <v>3193</v>
      </c>
      <c r="B423" s="16" t="s">
        <v>2649</v>
      </c>
      <c r="C423" s="58" t="s">
        <v>1744</v>
      </c>
      <c r="D423" s="58" t="s">
        <v>1745</v>
      </c>
      <c r="E423" s="58">
        <v>1</v>
      </c>
      <c r="F423" s="58" t="s">
        <v>2828</v>
      </c>
      <c r="G423" s="58" t="s">
        <v>239</v>
      </c>
      <c r="H423" s="58" t="s">
        <v>2</v>
      </c>
      <c r="I423" s="58" t="s">
        <v>495</v>
      </c>
      <c r="J423" s="58" t="s">
        <v>1747</v>
      </c>
      <c r="K423" s="3" t="str">
        <f t="shared" si="7"/>
        <v>TCL671_B42_DidAEReappearAfterReintroductionoftheVMP?_1_chk_len_p</v>
      </c>
    </row>
    <row r="424" spans="1:11" ht="22.5" hidden="1" x14ac:dyDescent="0.2">
      <c r="A424" s="3" t="s">
        <v>3193</v>
      </c>
      <c r="B424" s="16" t="s">
        <v>2650</v>
      </c>
      <c r="C424" s="58" t="s">
        <v>1744</v>
      </c>
      <c r="D424" s="58" t="s">
        <v>1745</v>
      </c>
      <c r="E424" s="58">
        <v>4</v>
      </c>
      <c r="F424" s="58" t="s">
        <v>2828</v>
      </c>
      <c r="G424" s="58" t="s">
        <v>239</v>
      </c>
      <c r="H424" s="58" t="s">
        <v>2</v>
      </c>
      <c r="I424" s="58" t="s">
        <v>495</v>
      </c>
      <c r="J424" s="58" t="s">
        <v>1748</v>
      </c>
      <c r="K424" s="3" t="str">
        <f t="shared" si="7"/>
        <v>TCL672_B42_DidAEReappearAfterReintroductionoftheVMP?_4_chk_len_p</v>
      </c>
    </row>
    <row r="425" spans="1:11" ht="22.5" hidden="1" x14ac:dyDescent="0.2">
      <c r="A425" s="3" t="s">
        <v>3193</v>
      </c>
      <c r="B425" s="16" t="s">
        <v>2651</v>
      </c>
      <c r="C425" s="58" t="s">
        <v>1744</v>
      </c>
      <c r="D425" s="58" t="s">
        <v>1745</v>
      </c>
      <c r="E425" s="58">
        <v>5</v>
      </c>
      <c r="F425" s="58" t="s">
        <v>2828</v>
      </c>
      <c r="G425" s="58" t="s">
        <v>239</v>
      </c>
      <c r="H425" s="58" t="s">
        <v>2</v>
      </c>
      <c r="I425" s="58" t="s">
        <v>495</v>
      </c>
      <c r="J425" s="58" t="s">
        <v>1749</v>
      </c>
      <c r="K425" s="3" t="str">
        <f t="shared" si="7"/>
        <v>TCL673_B42_DidAEReappearAfterReintroductionoftheVMP?_5_chk_len_p</v>
      </c>
    </row>
    <row r="426" spans="1:11" ht="22.5" hidden="1" x14ac:dyDescent="0.2">
      <c r="A426" s="3" t="s">
        <v>3193</v>
      </c>
      <c r="B426" s="16" t="s">
        <v>2652</v>
      </c>
      <c r="C426" s="58" t="s">
        <v>1744</v>
      </c>
      <c r="D426" s="58" t="s">
        <v>1745</v>
      </c>
      <c r="E426" s="58">
        <v>6</v>
      </c>
      <c r="F426" s="58" t="s">
        <v>2828</v>
      </c>
      <c r="G426" s="58" t="s">
        <v>239</v>
      </c>
      <c r="H426" s="58" t="s">
        <v>3</v>
      </c>
      <c r="I426" s="58" t="s">
        <v>495</v>
      </c>
      <c r="J426" s="58" t="s">
        <v>1750</v>
      </c>
      <c r="K426" s="3" t="str">
        <f t="shared" si="7"/>
        <v>TCL674_B42_DidAEReappearAfterReintroductionoftheVMP?_6_chk_len_n</v>
      </c>
    </row>
    <row r="427" spans="1:11" hidden="1" x14ac:dyDescent="0.2">
      <c r="A427" s="3" t="s">
        <v>3193</v>
      </c>
      <c r="B427" s="16" t="s">
        <v>2653</v>
      </c>
      <c r="C427" s="58" t="s">
        <v>1751</v>
      </c>
      <c r="D427" s="58" t="s">
        <v>1752</v>
      </c>
      <c r="E427" s="58">
        <v>0</v>
      </c>
      <c r="F427" s="58" t="s">
        <v>2828</v>
      </c>
      <c r="G427" s="58" t="s">
        <v>239</v>
      </c>
      <c r="H427" s="58" t="s">
        <v>2</v>
      </c>
      <c r="I427" s="58" t="s">
        <v>495</v>
      </c>
      <c r="J427" s="58" t="s">
        <v>1753</v>
      </c>
      <c r="K427" s="3" t="str">
        <f t="shared" si="7"/>
        <v>TCL675_B51_AttendingVeterinariansAssessmentofAE_0_chk_len_p</v>
      </c>
    </row>
    <row r="428" spans="1:11" hidden="1" x14ac:dyDescent="0.2">
      <c r="A428" s="3" t="s">
        <v>3193</v>
      </c>
      <c r="B428" s="16" t="s">
        <v>2654</v>
      </c>
      <c r="C428" s="58" t="s">
        <v>1751</v>
      </c>
      <c r="D428" s="58" t="s">
        <v>1752</v>
      </c>
      <c r="E428" s="58">
        <v>0</v>
      </c>
      <c r="F428" s="58" t="s">
        <v>2828</v>
      </c>
      <c r="G428" s="58" t="s">
        <v>239</v>
      </c>
      <c r="H428" s="58" t="s">
        <v>2</v>
      </c>
      <c r="I428" s="58" t="s">
        <v>495</v>
      </c>
      <c r="J428" s="58" t="s">
        <v>1754</v>
      </c>
      <c r="K428" s="3" t="str">
        <f t="shared" si="7"/>
        <v>TCL676_B51_AttendingVeterinariansAssessmentofAE_0_chk_len_p</v>
      </c>
    </row>
    <row r="429" spans="1:11" hidden="1" x14ac:dyDescent="0.2">
      <c r="A429" s="3" t="s">
        <v>3193</v>
      </c>
      <c r="B429" s="16" t="s">
        <v>2655</v>
      </c>
      <c r="C429" s="58" t="s">
        <v>1751</v>
      </c>
      <c r="D429" s="58" t="s">
        <v>1752</v>
      </c>
      <c r="E429" s="58">
        <v>1</v>
      </c>
      <c r="F429" s="58" t="s">
        <v>2828</v>
      </c>
      <c r="G429" s="58" t="s">
        <v>239</v>
      </c>
      <c r="H429" s="58" t="s">
        <v>2</v>
      </c>
      <c r="I429" s="58" t="s">
        <v>495</v>
      </c>
      <c r="J429" s="58" t="s">
        <v>1755</v>
      </c>
      <c r="K429" s="3" t="str">
        <f t="shared" si="7"/>
        <v>TCL677_B51_AttendingVeterinariansAssessmentofAE_1_chk_len_p</v>
      </c>
    </row>
    <row r="430" spans="1:11" hidden="1" x14ac:dyDescent="0.2">
      <c r="A430" s="3" t="s">
        <v>3193</v>
      </c>
      <c r="B430" s="16" t="s">
        <v>2656</v>
      </c>
      <c r="C430" s="58" t="s">
        <v>1751</v>
      </c>
      <c r="D430" s="58" t="s">
        <v>1752</v>
      </c>
      <c r="E430" s="58">
        <v>1</v>
      </c>
      <c r="F430" s="58" t="s">
        <v>2828</v>
      </c>
      <c r="G430" s="58" t="s">
        <v>239</v>
      </c>
      <c r="H430" s="58" t="s">
        <v>2</v>
      </c>
      <c r="I430" s="58" t="s">
        <v>495</v>
      </c>
      <c r="J430" s="58" t="s">
        <v>1756</v>
      </c>
      <c r="K430" s="3" t="str">
        <f t="shared" si="7"/>
        <v>TCL678_B51_AttendingVeterinariansAssessmentofAE_1_chk_len_p</v>
      </c>
    </row>
    <row r="431" spans="1:11" hidden="1" x14ac:dyDescent="0.2">
      <c r="A431" s="3" t="s">
        <v>3193</v>
      </c>
      <c r="B431" s="16" t="s">
        <v>2657</v>
      </c>
      <c r="C431" s="58" t="s">
        <v>1751</v>
      </c>
      <c r="D431" s="58" t="s">
        <v>1752</v>
      </c>
      <c r="E431" s="58">
        <v>14</v>
      </c>
      <c r="F431" s="58" t="s">
        <v>2828</v>
      </c>
      <c r="G431" s="58" t="s">
        <v>239</v>
      </c>
      <c r="H431" s="58" t="s">
        <v>2</v>
      </c>
      <c r="I431" s="58" t="s">
        <v>495</v>
      </c>
      <c r="J431" s="58" t="s">
        <v>1757</v>
      </c>
      <c r="K431" s="3" t="str">
        <f t="shared" si="7"/>
        <v>TCL679_B51_AttendingVeterinariansAssessmentofAE_14_chk_len_p</v>
      </c>
    </row>
    <row r="432" spans="1:11" hidden="1" x14ac:dyDescent="0.2">
      <c r="A432" s="3" t="s">
        <v>3193</v>
      </c>
      <c r="B432" s="16" t="s">
        <v>2658</v>
      </c>
      <c r="C432" s="58" t="s">
        <v>1751</v>
      </c>
      <c r="D432" s="58" t="s">
        <v>1752</v>
      </c>
      <c r="E432" s="58">
        <v>15</v>
      </c>
      <c r="F432" s="58" t="s">
        <v>2828</v>
      </c>
      <c r="G432" s="58" t="s">
        <v>239</v>
      </c>
      <c r="H432" s="58" t="s">
        <v>2</v>
      </c>
      <c r="I432" s="58" t="s">
        <v>495</v>
      </c>
      <c r="J432" s="58" t="s">
        <v>1758</v>
      </c>
      <c r="K432" s="3" t="str">
        <f t="shared" si="7"/>
        <v>TCL680_B51_AttendingVeterinariansAssessmentofAE_15_chk_len_p</v>
      </c>
    </row>
    <row r="433" spans="1:11" hidden="1" x14ac:dyDescent="0.2">
      <c r="A433" s="3" t="s">
        <v>3193</v>
      </c>
      <c r="B433" s="16" t="s">
        <v>2659</v>
      </c>
      <c r="C433" s="58" t="s">
        <v>1751</v>
      </c>
      <c r="D433" s="58" t="s">
        <v>1752</v>
      </c>
      <c r="E433" s="58">
        <v>16</v>
      </c>
      <c r="F433" s="58" t="s">
        <v>2828</v>
      </c>
      <c r="G433" s="58" t="s">
        <v>239</v>
      </c>
      <c r="H433" s="58" t="s">
        <v>3</v>
      </c>
      <c r="I433" s="58" t="s">
        <v>495</v>
      </c>
      <c r="J433" s="58" t="s">
        <v>1759</v>
      </c>
      <c r="K433" s="3" t="str">
        <f t="shared" si="7"/>
        <v>TCL681_B51_AttendingVeterinariansAssessmentofAE_16_chk_len_n</v>
      </c>
    </row>
    <row r="434" spans="1:11" hidden="1" x14ac:dyDescent="0.2">
      <c r="A434" s="3" t="s">
        <v>3193</v>
      </c>
      <c r="B434" s="16" t="s">
        <v>2660</v>
      </c>
      <c r="C434" s="58" t="s">
        <v>1751</v>
      </c>
      <c r="D434" s="58" t="s">
        <v>1752</v>
      </c>
      <c r="E434" s="58">
        <v>79</v>
      </c>
      <c r="F434" s="58" t="s">
        <v>2828</v>
      </c>
      <c r="G434" s="58" t="s">
        <v>239</v>
      </c>
      <c r="H434" s="58" t="s">
        <v>2</v>
      </c>
      <c r="I434" s="58" t="s">
        <v>495</v>
      </c>
      <c r="J434" s="58" t="s">
        <v>1760</v>
      </c>
      <c r="K434" s="3" t="str">
        <f t="shared" si="7"/>
        <v>TCL682_B51_AttendingVeterinariansAssessmentofAE_79_chk_len_p</v>
      </c>
    </row>
    <row r="435" spans="1:11" hidden="1" x14ac:dyDescent="0.2">
      <c r="A435" s="3" t="s">
        <v>3193</v>
      </c>
      <c r="B435" s="16" t="s">
        <v>2661</v>
      </c>
      <c r="C435" s="58" t="s">
        <v>1751</v>
      </c>
      <c r="D435" s="58" t="s">
        <v>1752</v>
      </c>
      <c r="E435" s="58">
        <v>80</v>
      </c>
      <c r="F435" s="58" t="s">
        <v>2828</v>
      </c>
      <c r="G435" s="58" t="s">
        <v>239</v>
      </c>
      <c r="H435" s="58" t="s">
        <v>2</v>
      </c>
      <c r="I435" s="58" t="s">
        <v>495</v>
      </c>
      <c r="J435" s="58" t="s">
        <v>1761</v>
      </c>
      <c r="K435" s="3" t="str">
        <f t="shared" si="7"/>
        <v>TCL683_B51_AttendingVeterinariansAssessmentofAE_80_chk_len_p</v>
      </c>
    </row>
    <row r="436" spans="1:11" hidden="1" x14ac:dyDescent="0.2">
      <c r="A436" s="3" t="s">
        <v>3193</v>
      </c>
      <c r="B436" s="16" t="s">
        <v>2662</v>
      </c>
      <c r="C436" s="58" t="s">
        <v>1751</v>
      </c>
      <c r="D436" s="58" t="s">
        <v>1752</v>
      </c>
      <c r="E436" s="58">
        <v>81</v>
      </c>
      <c r="F436" s="58" t="s">
        <v>2828</v>
      </c>
      <c r="G436" s="58" t="s">
        <v>239</v>
      </c>
      <c r="H436" s="58" t="s">
        <v>3</v>
      </c>
      <c r="I436" s="58" t="s">
        <v>495</v>
      </c>
      <c r="J436" s="58" t="s">
        <v>1762</v>
      </c>
      <c r="K436" s="3" t="str">
        <f t="shared" si="7"/>
        <v>TCL684_B51_AttendingVeterinariansAssessmentofAE_81_chk_len_n</v>
      </c>
    </row>
    <row r="437" spans="1:11" hidden="1" x14ac:dyDescent="0.2">
      <c r="A437" s="3" t="s">
        <v>3193</v>
      </c>
      <c r="B437" s="16" t="s">
        <v>2663</v>
      </c>
      <c r="C437" s="58" t="s">
        <v>1763</v>
      </c>
      <c r="D437" s="58" t="s">
        <v>1764</v>
      </c>
      <c r="E437" s="58">
        <v>0</v>
      </c>
      <c r="F437" s="58" t="s">
        <v>2828</v>
      </c>
      <c r="G437" s="58" t="s">
        <v>239</v>
      </c>
      <c r="H437" s="58" t="s">
        <v>2</v>
      </c>
      <c r="I437" s="58" t="s">
        <v>495</v>
      </c>
      <c r="J437" s="58" t="s">
        <v>1765</v>
      </c>
      <c r="K437" s="3" t="str">
        <f t="shared" si="7"/>
        <v>TCL685_B71_AttachedDocumentFilename_0_chk_len_p</v>
      </c>
    </row>
    <row r="438" spans="1:11" hidden="1" x14ac:dyDescent="0.2">
      <c r="A438" s="3" t="s">
        <v>3193</v>
      </c>
      <c r="B438" s="16" t="s">
        <v>2664</v>
      </c>
      <c r="C438" s="58" t="s">
        <v>1763</v>
      </c>
      <c r="D438" s="58" t="s">
        <v>1764</v>
      </c>
      <c r="E438" s="58">
        <v>1</v>
      </c>
      <c r="F438" s="58" t="s">
        <v>2828</v>
      </c>
      <c r="G438" s="58" t="s">
        <v>239</v>
      </c>
      <c r="H438" s="58" t="s">
        <v>2</v>
      </c>
      <c r="I438" s="58" t="s">
        <v>495</v>
      </c>
      <c r="J438" s="58" t="s">
        <v>1766</v>
      </c>
      <c r="K438" s="3" t="str">
        <f t="shared" si="7"/>
        <v>TCL686_B71_AttachedDocumentFilename_1_chk_len_p</v>
      </c>
    </row>
    <row r="439" spans="1:11" hidden="1" x14ac:dyDescent="0.2">
      <c r="A439" s="3" t="s">
        <v>3193</v>
      </c>
      <c r="B439" s="16" t="s">
        <v>2665</v>
      </c>
      <c r="C439" s="58" t="s">
        <v>1763</v>
      </c>
      <c r="D439" s="58" t="s">
        <v>1764</v>
      </c>
      <c r="E439" s="58">
        <v>255</v>
      </c>
      <c r="F439" s="58" t="s">
        <v>2828</v>
      </c>
      <c r="G439" s="58" t="s">
        <v>239</v>
      </c>
      <c r="H439" s="58" t="s">
        <v>2</v>
      </c>
      <c r="I439" s="58" t="s">
        <v>495</v>
      </c>
      <c r="J439" s="58" t="s">
        <v>1767</v>
      </c>
      <c r="K439" s="3" t="str">
        <f t="shared" si="7"/>
        <v>TCL687_B71_AttachedDocumentFilename_255_chk_len_p</v>
      </c>
    </row>
    <row r="440" spans="1:11" hidden="1" x14ac:dyDescent="0.2">
      <c r="A440" s="3" t="s">
        <v>3193</v>
      </c>
      <c r="B440" s="16" t="s">
        <v>2666</v>
      </c>
      <c r="C440" s="58" t="s">
        <v>1763</v>
      </c>
      <c r="D440" s="58" t="s">
        <v>1764</v>
      </c>
      <c r="E440" s="58">
        <v>256</v>
      </c>
      <c r="F440" s="58" t="s">
        <v>2828</v>
      </c>
      <c r="G440" s="58" t="s">
        <v>239</v>
      </c>
      <c r="H440" s="58" t="s">
        <v>2</v>
      </c>
      <c r="I440" s="58" t="s">
        <v>495</v>
      </c>
      <c r="J440" s="58" t="s">
        <v>1768</v>
      </c>
      <c r="K440" s="3" t="str">
        <f t="shared" si="7"/>
        <v>TCL688_B71_AttachedDocumentFilename_256_chk_len_p</v>
      </c>
    </row>
    <row r="441" spans="1:11" hidden="1" x14ac:dyDescent="0.2">
      <c r="A441" s="3" t="s">
        <v>3193</v>
      </c>
      <c r="B441" s="16" t="s">
        <v>2667</v>
      </c>
      <c r="C441" s="58" t="s">
        <v>1763</v>
      </c>
      <c r="D441" s="58" t="s">
        <v>1764</v>
      </c>
      <c r="E441" s="58">
        <v>257</v>
      </c>
      <c r="F441" s="58" t="s">
        <v>2828</v>
      </c>
      <c r="G441" s="58" t="s">
        <v>239</v>
      </c>
      <c r="H441" s="58" t="s">
        <v>3</v>
      </c>
      <c r="I441" s="58" t="s">
        <v>495</v>
      </c>
      <c r="J441" s="58" t="s">
        <v>1769</v>
      </c>
      <c r="K441" s="3" t="str">
        <f t="shared" si="7"/>
        <v>TCL689_B71_AttachedDocumentFilename_257_chk_len_n</v>
      </c>
    </row>
    <row r="442" spans="1:11" hidden="1" x14ac:dyDescent="0.2">
      <c r="A442" s="3" t="s">
        <v>3193</v>
      </c>
      <c r="B442" s="16" t="s">
        <v>2668</v>
      </c>
      <c r="C442" s="58" t="s">
        <v>1770</v>
      </c>
      <c r="D442" s="58" t="s">
        <v>1771</v>
      </c>
      <c r="E442" s="58">
        <v>0</v>
      </c>
      <c r="F442" s="58" t="s">
        <v>2828</v>
      </c>
      <c r="G442" s="58" t="s">
        <v>239</v>
      </c>
      <c r="H442" s="58" t="s">
        <v>2</v>
      </c>
      <c r="I442" s="58" t="s">
        <v>495</v>
      </c>
      <c r="J442" s="58" t="s">
        <v>1772</v>
      </c>
      <c r="K442" s="3" t="str">
        <f t="shared" si="7"/>
        <v>TCL690_B711_AttachedDocumentType_0_chk_len_p</v>
      </c>
    </row>
    <row r="443" spans="1:11" hidden="1" x14ac:dyDescent="0.2">
      <c r="A443" s="3" t="s">
        <v>3193</v>
      </c>
      <c r="B443" s="16" t="s">
        <v>2669</v>
      </c>
      <c r="C443" s="58" t="s">
        <v>1770</v>
      </c>
      <c r="D443" s="58" t="s">
        <v>1771</v>
      </c>
      <c r="E443" s="58">
        <v>0</v>
      </c>
      <c r="F443" s="58" t="s">
        <v>2828</v>
      </c>
      <c r="G443" s="58" t="s">
        <v>239</v>
      </c>
      <c r="H443" s="58" t="s">
        <v>2</v>
      </c>
      <c r="I443" s="58" t="s">
        <v>495</v>
      </c>
      <c r="J443" s="58" t="s">
        <v>1773</v>
      </c>
      <c r="K443" s="3" t="str">
        <f t="shared" si="7"/>
        <v>TCL691_B711_AttachedDocumentType_0_chk_len_p</v>
      </c>
    </row>
    <row r="444" spans="1:11" hidden="1" x14ac:dyDescent="0.2">
      <c r="A444" s="3" t="s">
        <v>3193</v>
      </c>
      <c r="B444" s="16" t="s">
        <v>2670</v>
      </c>
      <c r="C444" s="58" t="s">
        <v>1770</v>
      </c>
      <c r="D444" s="58" t="s">
        <v>1771</v>
      </c>
      <c r="E444" s="58">
        <v>1</v>
      </c>
      <c r="F444" s="58" t="s">
        <v>2828</v>
      </c>
      <c r="G444" s="58" t="s">
        <v>239</v>
      </c>
      <c r="H444" s="58" t="s">
        <v>2</v>
      </c>
      <c r="I444" s="58" t="s">
        <v>495</v>
      </c>
      <c r="J444" s="58" t="s">
        <v>1774</v>
      </c>
      <c r="K444" s="3" t="str">
        <f t="shared" si="7"/>
        <v>TCL692_B711_AttachedDocumentType_1_chk_len_p</v>
      </c>
    </row>
    <row r="445" spans="1:11" hidden="1" x14ac:dyDescent="0.2">
      <c r="A445" s="3" t="s">
        <v>3193</v>
      </c>
      <c r="B445" s="16" t="s">
        <v>2671</v>
      </c>
      <c r="C445" s="58" t="s">
        <v>1770</v>
      </c>
      <c r="D445" s="58" t="s">
        <v>1771</v>
      </c>
      <c r="E445" s="58">
        <v>1</v>
      </c>
      <c r="F445" s="58" t="s">
        <v>2828</v>
      </c>
      <c r="G445" s="58" t="s">
        <v>239</v>
      </c>
      <c r="H445" s="58" t="s">
        <v>2</v>
      </c>
      <c r="I445" s="58" t="s">
        <v>495</v>
      </c>
      <c r="J445" s="58" t="s">
        <v>1775</v>
      </c>
      <c r="K445" s="3" t="str">
        <f t="shared" si="7"/>
        <v>TCL693_B711_AttachedDocumentType_1_chk_len_p</v>
      </c>
    </row>
    <row r="446" spans="1:11" hidden="1" x14ac:dyDescent="0.2">
      <c r="A446" s="3" t="s">
        <v>3193</v>
      </c>
      <c r="B446" s="16" t="s">
        <v>2672</v>
      </c>
      <c r="C446" s="58" t="s">
        <v>1770</v>
      </c>
      <c r="D446" s="58" t="s">
        <v>1771</v>
      </c>
      <c r="E446" s="58">
        <v>14</v>
      </c>
      <c r="F446" s="58" t="s">
        <v>2828</v>
      </c>
      <c r="G446" s="58" t="s">
        <v>239</v>
      </c>
      <c r="H446" s="58" t="s">
        <v>2</v>
      </c>
      <c r="I446" s="58" t="s">
        <v>495</v>
      </c>
      <c r="J446" s="58" t="s">
        <v>1776</v>
      </c>
      <c r="K446" s="3" t="str">
        <f t="shared" si="7"/>
        <v>TCL694_B711_AttachedDocumentType_14_chk_len_p</v>
      </c>
    </row>
    <row r="447" spans="1:11" hidden="1" x14ac:dyDescent="0.2">
      <c r="A447" s="3" t="s">
        <v>3193</v>
      </c>
      <c r="B447" s="16" t="s">
        <v>2673</v>
      </c>
      <c r="C447" s="58" t="s">
        <v>1770</v>
      </c>
      <c r="D447" s="58" t="s">
        <v>1771</v>
      </c>
      <c r="E447" s="58">
        <v>15</v>
      </c>
      <c r="F447" s="58" t="s">
        <v>2828</v>
      </c>
      <c r="G447" s="58" t="s">
        <v>239</v>
      </c>
      <c r="H447" s="58" t="s">
        <v>2</v>
      </c>
      <c r="I447" s="58" t="s">
        <v>495</v>
      </c>
      <c r="J447" s="58" t="s">
        <v>1777</v>
      </c>
      <c r="K447" s="3" t="str">
        <f t="shared" si="7"/>
        <v>TCL695_B711_AttachedDocumentType_15_chk_len_p</v>
      </c>
    </row>
    <row r="448" spans="1:11" hidden="1" x14ac:dyDescent="0.2">
      <c r="A448" s="3" t="s">
        <v>3193</v>
      </c>
      <c r="B448" s="16" t="s">
        <v>2674</v>
      </c>
      <c r="C448" s="58" t="s">
        <v>1770</v>
      </c>
      <c r="D448" s="58" t="s">
        <v>1771</v>
      </c>
      <c r="E448" s="58">
        <v>16</v>
      </c>
      <c r="F448" s="58" t="s">
        <v>2828</v>
      </c>
      <c r="G448" s="58" t="s">
        <v>239</v>
      </c>
      <c r="H448" s="58" t="s">
        <v>3</v>
      </c>
      <c r="I448" s="58" t="s">
        <v>495</v>
      </c>
      <c r="J448" s="58" t="s">
        <v>1778</v>
      </c>
      <c r="K448" s="3" t="str">
        <f t="shared" si="7"/>
        <v>TCL696_B711_AttachedDocumentType_16_chk_len_n</v>
      </c>
    </row>
    <row r="449" spans="1:11" hidden="1" x14ac:dyDescent="0.2">
      <c r="A449" s="3" t="s">
        <v>3193</v>
      </c>
      <c r="B449" s="16" t="s">
        <v>2675</v>
      </c>
      <c r="C449" s="58" t="s">
        <v>1770</v>
      </c>
      <c r="D449" s="58" t="s">
        <v>1771</v>
      </c>
      <c r="E449" s="58">
        <v>79</v>
      </c>
      <c r="F449" s="58" t="s">
        <v>2828</v>
      </c>
      <c r="G449" s="58" t="s">
        <v>239</v>
      </c>
      <c r="H449" s="58" t="s">
        <v>2</v>
      </c>
      <c r="I449" s="58" t="s">
        <v>495</v>
      </c>
      <c r="J449" s="58" t="s">
        <v>1779</v>
      </c>
      <c r="K449" s="3" t="str">
        <f t="shared" si="7"/>
        <v>TCL697_B711_AttachedDocumentType_79_chk_len_p</v>
      </c>
    </row>
    <row r="450" spans="1:11" hidden="1" x14ac:dyDescent="0.2">
      <c r="A450" s="3" t="s">
        <v>3193</v>
      </c>
      <c r="B450" s="16" t="s">
        <v>2676</v>
      </c>
      <c r="C450" s="58" t="s">
        <v>1770</v>
      </c>
      <c r="D450" s="58" t="s">
        <v>1771</v>
      </c>
      <c r="E450" s="58">
        <v>80</v>
      </c>
      <c r="F450" s="58" t="s">
        <v>2828</v>
      </c>
      <c r="G450" s="58" t="s">
        <v>239</v>
      </c>
      <c r="H450" s="58" t="s">
        <v>2</v>
      </c>
      <c r="I450" s="58" t="s">
        <v>495</v>
      </c>
      <c r="J450" s="58" t="s">
        <v>1780</v>
      </c>
      <c r="K450" s="3" t="str">
        <f t="shared" si="7"/>
        <v>TCL698_B711_AttachedDocumentType_80_chk_len_p</v>
      </c>
    </row>
    <row r="451" spans="1:11" hidden="1" x14ac:dyDescent="0.2">
      <c r="A451" s="3" t="s">
        <v>3193</v>
      </c>
      <c r="B451" s="16" t="s">
        <v>2677</v>
      </c>
      <c r="C451" s="58" t="s">
        <v>1770</v>
      </c>
      <c r="D451" s="58" t="s">
        <v>1771</v>
      </c>
      <c r="E451" s="58">
        <v>81</v>
      </c>
      <c r="F451" s="58" t="s">
        <v>2828</v>
      </c>
      <c r="G451" s="58" t="s">
        <v>239</v>
      </c>
      <c r="H451" s="58" t="s">
        <v>3</v>
      </c>
      <c r="I451" s="58" t="s">
        <v>495</v>
      </c>
      <c r="J451" s="58" t="s">
        <v>1781</v>
      </c>
      <c r="K451" s="3" t="str">
        <f t="shared" si="7"/>
        <v>TCL699_B711_AttachedDocumentType_81_chk_len_n</v>
      </c>
    </row>
    <row r="452" spans="1:11" hidden="1" x14ac:dyDescent="0.2">
      <c r="A452" s="3" t="s">
        <v>3193</v>
      </c>
      <c r="B452" s="16" t="s">
        <v>2678</v>
      </c>
      <c r="C452" s="58" t="s">
        <v>492</v>
      </c>
      <c r="D452" s="58" t="s">
        <v>1782</v>
      </c>
      <c r="E452" s="58">
        <v>0</v>
      </c>
      <c r="F452" s="58" t="s">
        <v>2828</v>
      </c>
      <c r="G452" s="58" t="s">
        <v>239</v>
      </c>
      <c r="H452" s="58" t="s">
        <v>2</v>
      </c>
      <c r="I452" s="58" t="s">
        <v>495</v>
      </c>
      <c r="J452" s="58" t="s">
        <v>496</v>
      </c>
      <c r="K452" s="3" t="str">
        <f t="shared" si="7"/>
        <v>TCL700_B8111_BatchNumber_IdentifierRoot_0_chk_len_p</v>
      </c>
    </row>
    <row r="453" spans="1:11" hidden="1" x14ac:dyDescent="0.2">
      <c r="A453" s="3" t="s">
        <v>3193</v>
      </c>
      <c r="B453" s="16" t="s">
        <v>2679</v>
      </c>
      <c r="C453" s="58" t="s">
        <v>492</v>
      </c>
      <c r="D453" s="58" t="s">
        <v>1782</v>
      </c>
      <c r="E453" s="58">
        <v>1</v>
      </c>
      <c r="F453" s="58" t="s">
        <v>2828</v>
      </c>
      <c r="G453" s="58" t="s">
        <v>239</v>
      </c>
      <c r="H453" s="58" t="s">
        <v>2</v>
      </c>
      <c r="I453" s="58" t="s">
        <v>495</v>
      </c>
      <c r="J453" s="58" t="s">
        <v>497</v>
      </c>
      <c r="K453" s="3" t="str">
        <f t="shared" si="7"/>
        <v>TCL701_B8111_BatchNumber_IdentifierRoot_1_chk_len_p</v>
      </c>
    </row>
    <row r="454" spans="1:11" hidden="1" x14ac:dyDescent="0.2">
      <c r="A454" s="3" t="s">
        <v>3193</v>
      </c>
      <c r="B454" s="16" t="s">
        <v>2680</v>
      </c>
      <c r="C454" s="58" t="s">
        <v>492</v>
      </c>
      <c r="D454" s="58" t="s">
        <v>1782</v>
      </c>
      <c r="E454" s="58">
        <v>59</v>
      </c>
      <c r="F454" s="58" t="s">
        <v>2828</v>
      </c>
      <c r="G454" s="58" t="s">
        <v>239</v>
      </c>
      <c r="H454" s="58" t="s">
        <v>2</v>
      </c>
      <c r="I454" s="58" t="s">
        <v>495</v>
      </c>
      <c r="J454" s="58" t="s">
        <v>498</v>
      </c>
      <c r="K454" s="3" t="str">
        <f t="shared" si="7"/>
        <v>TCL702_B8111_BatchNumber_IdentifierRoot_59_chk_len_p</v>
      </c>
    </row>
    <row r="455" spans="1:11" hidden="1" x14ac:dyDescent="0.2">
      <c r="A455" s="3" t="s">
        <v>3193</v>
      </c>
      <c r="B455" s="16" t="s">
        <v>2681</v>
      </c>
      <c r="C455" s="58" t="s">
        <v>492</v>
      </c>
      <c r="D455" s="58" t="s">
        <v>1782</v>
      </c>
      <c r="E455" s="58">
        <v>60</v>
      </c>
      <c r="F455" s="58" t="s">
        <v>2828</v>
      </c>
      <c r="G455" s="58" t="s">
        <v>239</v>
      </c>
      <c r="H455" s="58" t="s">
        <v>2</v>
      </c>
      <c r="I455" s="58" t="s">
        <v>495</v>
      </c>
      <c r="J455" s="58" t="s">
        <v>499</v>
      </c>
      <c r="K455" s="3" t="str">
        <f t="shared" si="7"/>
        <v>TCL703_B8111_BatchNumber_IdentifierRoot_60_chk_len_p</v>
      </c>
    </row>
    <row r="456" spans="1:11" hidden="1" x14ac:dyDescent="0.2">
      <c r="A456" s="3" t="s">
        <v>3193</v>
      </c>
      <c r="B456" s="16" t="s">
        <v>2682</v>
      </c>
      <c r="C456" s="58" t="s">
        <v>492</v>
      </c>
      <c r="D456" s="58" t="s">
        <v>1782</v>
      </c>
      <c r="E456" s="58">
        <v>61</v>
      </c>
      <c r="F456" s="58" t="s">
        <v>2828</v>
      </c>
      <c r="G456" s="58" t="s">
        <v>239</v>
      </c>
      <c r="H456" s="58" t="s">
        <v>3</v>
      </c>
      <c r="I456" s="58" t="s">
        <v>495</v>
      </c>
      <c r="J456" s="58" t="s">
        <v>500</v>
      </c>
      <c r="K456" s="3" t="str">
        <f t="shared" si="7"/>
        <v>TCL704_B8111_BatchNumber_IdentifierRoot_61_chk_len_n</v>
      </c>
    </row>
    <row r="457" spans="1:11" hidden="1" x14ac:dyDescent="0.2">
      <c r="A457" s="3" t="s">
        <v>3193</v>
      </c>
      <c r="B457" s="16" t="s">
        <v>2683</v>
      </c>
      <c r="C457" s="58" t="s">
        <v>1783</v>
      </c>
      <c r="D457" s="58" t="s">
        <v>1784</v>
      </c>
      <c r="E457" s="58">
        <v>0</v>
      </c>
      <c r="F457" s="58" t="s">
        <v>2828</v>
      </c>
      <c r="G457" s="58" t="s">
        <v>239</v>
      </c>
      <c r="H457" s="58" t="s">
        <v>2</v>
      </c>
      <c r="I457" s="58" t="s">
        <v>495</v>
      </c>
      <c r="J457" s="58" t="s">
        <v>1785</v>
      </c>
      <c r="K457" s="3" t="str">
        <f t="shared" ref="K457:K520" si="8">CONCATENATE(B457,"_",C457,"_",D457,"_",E457,"_",F457,"_",G457,"_",H457)</f>
        <v>TCL705_B8112_BatchNumber_IdentifierExt_0_chk_len_p</v>
      </c>
    </row>
    <row r="458" spans="1:11" hidden="1" x14ac:dyDescent="0.2">
      <c r="A458" s="3" t="s">
        <v>3193</v>
      </c>
      <c r="B458" s="16" t="s">
        <v>2684</v>
      </c>
      <c r="C458" s="58" t="s">
        <v>1783</v>
      </c>
      <c r="D458" s="58" t="s">
        <v>1784</v>
      </c>
      <c r="E458" s="58">
        <v>1</v>
      </c>
      <c r="F458" s="58" t="s">
        <v>2828</v>
      </c>
      <c r="G458" s="58" t="s">
        <v>239</v>
      </c>
      <c r="H458" s="58" t="s">
        <v>2</v>
      </c>
      <c r="I458" s="58" t="s">
        <v>495</v>
      </c>
      <c r="J458" s="58" t="s">
        <v>1786</v>
      </c>
      <c r="K458" s="3" t="str">
        <f t="shared" si="8"/>
        <v>TCL706_B8112_BatchNumber_IdentifierExt_1_chk_len_p</v>
      </c>
    </row>
    <row r="459" spans="1:11" hidden="1" x14ac:dyDescent="0.2">
      <c r="A459" s="3" t="s">
        <v>3193</v>
      </c>
      <c r="B459" s="16" t="s">
        <v>2685</v>
      </c>
      <c r="C459" s="58" t="s">
        <v>1783</v>
      </c>
      <c r="D459" s="58" t="s">
        <v>1784</v>
      </c>
      <c r="E459" s="58">
        <v>99</v>
      </c>
      <c r="F459" s="58" t="s">
        <v>2828</v>
      </c>
      <c r="G459" s="58" t="s">
        <v>239</v>
      </c>
      <c r="H459" s="58" t="s">
        <v>2</v>
      </c>
      <c r="I459" s="58" t="s">
        <v>495</v>
      </c>
      <c r="J459" s="58" t="s">
        <v>1787</v>
      </c>
      <c r="K459" s="3" t="str">
        <f t="shared" si="8"/>
        <v>TCL707_B8112_BatchNumber_IdentifierExt_99_chk_len_p</v>
      </c>
    </row>
    <row r="460" spans="1:11" hidden="1" x14ac:dyDescent="0.2">
      <c r="A460" s="3" t="s">
        <v>3193</v>
      </c>
      <c r="B460" s="16" t="s">
        <v>2686</v>
      </c>
      <c r="C460" s="58" t="s">
        <v>1783</v>
      </c>
      <c r="D460" s="58" t="s">
        <v>1784</v>
      </c>
      <c r="E460" s="58">
        <v>100</v>
      </c>
      <c r="F460" s="58" t="s">
        <v>2828</v>
      </c>
      <c r="G460" s="58" t="s">
        <v>239</v>
      </c>
      <c r="H460" s="58" t="s">
        <v>2</v>
      </c>
      <c r="I460" s="58" t="s">
        <v>495</v>
      </c>
      <c r="J460" s="58" t="s">
        <v>1788</v>
      </c>
      <c r="K460" s="3" t="str">
        <f t="shared" si="8"/>
        <v>TCL708_B8112_BatchNumber_IdentifierExt_100_chk_len_p</v>
      </c>
    </row>
    <row r="461" spans="1:11" hidden="1" x14ac:dyDescent="0.2">
      <c r="A461" s="3" t="s">
        <v>3193</v>
      </c>
      <c r="B461" s="16" t="s">
        <v>2687</v>
      </c>
      <c r="C461" s="58" t="s">
        <v>1783</v>
      </c>
      <c r="D461" s="58" t="s">
        <v>1784</v>
      </c>
      <c r="E461" s="58">
        <v>101</v>
      </c>
      <c r="F461" s="58" t="s">
        <v>2828</v>
      </c>
      <c r="G461" s="58" t="s">
        <v>239</v>
      </c>
      <c r="H461" s="58" t="s">
        <v>3</v>
      </c>
      <c r="I461" s="58" t="s">
        <v>495</v>
      </c>
      <c r="J461" s="58" t="s">
        <v>1789</v>
      </c>
      <c r="K461" s="3" t="str">
        <f t="shared" si="8"/>
        <v>TCL709_B8112_BatchNumber_IdentifierExt_101_chk_len_n</v>
      </c>
    </row>
    <row r="462" spans="1:11" hidden="1" x14ac:dyDescent="0.2">
      <c r="A462" s="3" t="s">
        <v>3193</v>
      </c>
      <c r="B462" s="16" t="s">
        <v>2688</v>
      </c>
      <c r="C462" s="58" t="s">
        <v>539</v>
      </c>
      <c r="D462" s="58" t="s">
        <v>1790</v>
      </c>
      <c r="E462" s="58">
        <v>0</v>
      </c>
      <c r="F462" s="58" t="s">
        <v>2828</v>
      </c>
      <c r="G462" s="58" t="s">
        <v>239</v>
      </c>
      <c r="H462" s="58" t="s">
        <v>2</v>
      </c>
      <c r="I462" s="58" t="s">
        <v>495</v>
      </c>
      <c r="J462" s="58" t="s">
        <v>546</v>
      </c>
      <c r="K462" s="3" t="str">
        <f t="shared" si="8"/>
        <v>TCL710_B8121_BatchSenderRoot_0_chk_len_p</v>
      </c>
    </row>
    <row r="463" spans="1:11" hidden="1" x14ac:dyDescent="0.2">
      <c r="A463" s="3" t="s">
        <v>3193</v>
      </c>
      <c r="B463" s="16" t="s">
        <v>2689</v>
      </c>
      <c r="C463" s="58" t="s">
        <v>539</v>
      </c>
      <c r="D463" s="58" t="s">
        <v>1790</v>
      </c>
      <c r="E463" s="58">
        <v>1</v>
      </c>
      <c r="F463" s="58" t="s">
        <v>2828</v>
      </c>
      <c r="G463" s="58" t="s">
        <v>239</v>
      </c>
      <c r="H463" s="58" t="s">
        <v>2</v>
      </c>
      <c r="I463" s="58" t="s">
        <v>495</v>
      </c>
      <c r="J463" s="58" t="s">
        <v>547</v>
      </c>
      <c r="K463" s="3" t="str">
        <f t="shared" si="8"/>
        <v>TCL711_B8121_BatchSenderRoot_1_chk_len_p</v>
      </c>
    </row>
    <row r="464" spans="1:11" hidden="1" x14ac:dyDescent="0.2">
      <c r="A464" s="3" t="s">
        <v>3193</v>
      </c>
      <c r="B464" s="16" t="s">
        <v>2690</v>
      </c>
      <c r="C464" s="58" t="s">
        <v>539</v>
      </c>
      <c r="D464" s="58" t="s">
        <v>1790</v>
      </c>
      <c r="E464" s="58">
        <v>59</v>
      </c>
      <c r="F464" s="58" t="s">
        <v>2828</v>
      </c>
      <c r="G464" s="58" t="s">
        <v>239</v>
      </c>
      <c r="H464" s="58" t="s">
        <v>2</v>
      </c>
      <c r="I464" s="58" t="s">
        <v>495</v>
      </c>
      <c r="J464" s="58" t="s">
        <v>548</v>
      </c>
      <c r="K464" s="3" t="str">
        <f t="shared" si="8"/>
        <v>TCL712_B8121_BatchSenderRoot_59_chk_len_p</v>
      </c>
    </row>
    <row r="465" spans="1:11" hidden="1" x14ac:dyDescent="0.2">
      <c r="A465" s="3" t="s">
        <v>3193</v>
      </c>
      <c r="B465" s="16" t="s">
        <v>2691</v>
      </c>
      <c r="C465" s="58" t="s">
        <v>539</v>
      </c>
      <c r="D465" s="58" t="s">
        <v>1790</v>
      </c>
      <c r="E465" s="58">
        <v>60</v>
      </c>
      <c r="F465" s="58" t="s">
        <v>2828</v>
      </c>
      <c r="G465" s="58" t="s">
        <v>239</v>
      </c>
      <c r="H465" s="58" t="s">
        <v>2</v>
      </c>
      <c r="I465" s="58" t="s">
        <v>495</v>
      </c>
      <c r="J465" s="58" t="s">
        <v>549</v>
      </c>
      <c r="K465" s="3" t="str">
        <f t="shared" si="8"/>
        <v>TCL713_B8121_BatchSenderRoot_60_chk_len_p</v>
      </c>
    </row>
    <row r="466" spans="1:11" hidden="1" x14ac:dyDescent="0.2">
      <c r="A466" s="3" t="s">
        <v>3193</v>
      </c>
      <c r="B466" s="16" t="s">
        <v>2692</v>
      </c>
      <c r="C466" s="58" t="s">
        <v>539</v>
      </c>
      <c r="D466" s="58" t="s">
        <v>1790</v>
      </c>
      <c r="E466" s="58">
        <v>61</v>
      </c>
      <c r="F466" s="58" t="s">
        <v>2828</v>
      </c>
      <c r="G466" s="58" t="s">
        <v>239</v>
      </c>
      <c r="H466" s="58" t="s">
        <v>3</v>
      </c>
      <c r="I466" s="58" t="s">
        <v>495</v>
      </c>
      <c r="J466" s="58" t="s">
        <v>550</v>
      </c>
      <c r="K466" s="3" t="str">
        <f t="shared" si="8"/>
        <v>TCL714_B8121_BatchSenderRoot_61_chk_len_n</v>
      </c>
    </row>
    <row r="467" spans="1:11" hidden="1" x14ac:dyDescent="0.2">
      <c r="A467" s="3" t="s">
        <v>3193</v>
      </c>
      <c r="B467" s="16" t="s">
        <v>2693</v>
      </c>
      <c r="C467" s="58" t="s">
        <v>1791</v>
      </c>
      <c r="D467" s="58" t="s">
        <v>1792</v>
      </c>
      <c r="E467" s="58">
        <v>0</v>
      </c>
      <c r="F467" s="58" t="s">
        <v>2828</v>
      </c>
      <c r="G467" s="58" t="s">
        <v>239</v>
      </c>
      <c r="H467" s="58" t="s">
        <v>2</v>
      </c>
      <c r="I467" s="58" t="s">
        <v>495</v>
      </c>
      <c r="J467" s="58" t="s">
        <v>1793</v>
      </c>
      <c r="K467" s="3" t="str">
        <f t="shared" si="8"/>
        <v>TCL715_B8122_BatchSenderExtension_0_chk_len_p</v>
      </c>
    </row>
    <row r="468" spans="1:11" hidden="1" x14ac:dyDescent="0.2">
      <c r="A468" s="3" t="s">
        <v>3193</v>
      </c>
      <c r="B468" s="16" t="s">
        <v>2694</v>
      </c>
      <c r="C468" s="58" t="s">
        <v>1791</v>
      </c>
      <c r="D468" s="58" t="s">
        <v>1792</v>
      </c>
      <c r="E468" s="58">
        <v>1</v>
      </c>
      <c r="F468" s="58" t="s">
        <v>2828</v>
      </c>
      <c r="G468" s="58" t="s">
        <v>239</v>
      </c>
      <c r="H468" s="58" t="s">
        <v>2</v>
      </c>
      <c r="I468" s="58" t="s">
        <v>495</v>
      </c>
      <c r="J468" s="58" t="s">
        <v>1794</v>
      </c>
      <c r="K468" s="3" t="str">
        <f t="shared" si="8"/>
        <v>TCL716_B8122_BatchSenderExtension_1_chk_len_p</v>
      </c>
    </row>
    <row r="469" spans="1:11" hidden="1" x14ac:dyDescent="0.2">
      <c r="A469" s="3" t="s">
        <v>3193</v>
      </c>
      <c r="B469" s="16" t="s">
        <v>2695</v>
      </c>
      <c r="C469" s="58" t="s">
        <v>1791</v>
      </c>
      <c r="D469" s="58" t="s">
        <v>1792</v>
      </c>
      <c r="E469" s="58">
        <v>99</v>
      </c>
      <c r="F469" s="58" t="s">
        <v>2828</v>
      </c>
      <c r="G469" s="58" t="s">
        <v>239</v>
      </c>
      <c r="H469" s="58" t="s">
        <v>2</v>
      </c>
      <c r="I469" s="58" t="s">
        <v>495</v>
      </c>
      <c r="J469" s="58" t="s">
        <v>1795</v>
      </c>
      <c r="K469" s="3" t="str">
        <f t="shared" si="8"/>
        <v>TCL717_B8122_BatchSenderExtension_99_chk_len_p</v>
      </c>
    </row>
    <row r="470" spans="1:11" hidden="1" x14ac:dyDescent="0.2">
      <c r="A470" s="3" t="s">
        <v>3193</v>
      </c>
      <c r="B470" s="16" t="s">
        <v>2696</v>
      </c>
      <c r="C470" s="58" t="s">
        <v>1791</v>
      </c>
      <c r="D470" s="58" t="s">
        <v>1792</v>
      </c>
      <c r="E470" s="58">
        <v>100</v>
      </c>
      <c r="F470" s="58" t="s">
        <v>2828</v>
      </c>
      <c r="G470" s="58" t="s">
        <v>239</v>
      </c>
      <c r="H470" s="58" t="s">
        <v>2</v>
      </c>
      <c r="I470" s="58" t="s">
        <v>495</v>
      </c>
      <c r="J470" s="58" t="s">
        <v>1796</v>
      </c>
      <c r="K470" s="3" t="str">
        <f t="shared" si="8"/>
        <v>TCL718_B8122_BatchSenderExtension_100_chk_len_p</v>
      </c>
    </row>
    <row r="471" spans="1:11" hidden="1" x14ac:dyDescent="0.2">
      <c r="A471" s="3" t="s">
        <v>3193</v>
      </c>
      <c r="B471" s="16" t="s">
        <v>2697</v>
      </c>
      <c r="C471" s="58" t="s">
        <v>1791</v>
      </c>
      <c r="D471" s="58" t="s">
        <v>1792</v>
      </c>
      <c r="E471" s="58">
        <v>101</v>
      </c>
      <c r="F471" s="58" t="s">
        <v>2828</v>
      </c>
      <c r="G471" s="58" t="s">
        <v>239</v>
      </c>
      <c r="H471" s="58" t="s">
        <v>3</v>
      </c>
      <c r="I471" s="58" t="s">
        <v>495</v>
      </c>
      <c r="J471" s="58" t="s">
        <v>1797</v>
      </c>
      <c r="K471" s="3" t="str">
        <f t="shared" si="8"/>
        <v>TCL719_B8122_BatchSenderExtension_101_chk_len_n</v>
      </c>
    </row>
    <row r="472" spans="1:11" hidden="1" x14ac:dyDescent="0.2">
      <c r="A472" s="3" t="s">
        <v>3193</v>
      </c>
      <c r="B472" s="16" t="s">
        <v>2698</v>
      </c>
      <c r="C472" s="58" t="s">
        <v>1798</v>
      </c>
      <c r="D472" s="58" t="s">
        <v>1799</v>
      </c>
      <c r="E472" s="58">
        <v>0</v>
      </c>
      <c r="F472" s="58" t="s">
        <v>2828</v>
      </c>
      <c r="G472" s="58" t="s">
        <v>239</v>
      </c>
      <c r="H472" s="58" t="s">
        <v>2</v>
      </c>
      <c r="I472" s="58" t="s">
        <v>495</v>
      </c>
      <c r="J472" s="58" t="s">
        <v>1800</v>
      </c>
      <c r="K472" s="3" t="str">
        <f t="shared" si="8"/>
        <v>TCL720_B8123_BatchSenderTitle_0_chk_len_p</v>
      </c>
    </row>
    <row r="473" spans="1:11" hidden="1" x14ac:dyDescent="0.2">
      <c r="A473" s="3" t="s">
        <v>3193</v>
      </c>
      <c r="B473" s="16" t="s">
        <v>2699</v>
      </c>
      <c r="C473" s="58" t="s">
        <v>1798</v>
      </c>
      <c r="D473" s="58" t="s">
        <v>1799</v>
      </c>
      <c r="E473" s="58">
        <v>1</v>
      </c>
      <c r="F473" s="58" t="s">
        <v>2828</v>
      </c>
      <c r="G473" s="58" t="s">
        <v>239</v>
      </c>
      <c r="H473" s="58" t="s">
        <v>2</v>
      </c>
      <c r="I473" s="58" t="s">
        <v>495</v>
      </c>
      <c r="J473" s="58" t="s">
        <v>1801</v>
      </c>
      <c r="K473" s="3" t="str">
        <f t="shared" si="8"/>
        <v>TCL721_B8123_BatchSenderTitle_1_chk_len_p</v>
      </c>
    </row>
    <row r="474" spans="1:11" hidden="1" x14ac:dyDescent="0.2">
      <c r="A474" s="3" t="s">
        <v>3193</v>
      </c>
      <c r="B474" s="16" t="s">
        <v>2700</v>
      </c>
      <c r="C474" s="58" t="s">
        <v>1798</v>
      </c>
      <c r="D474" s="58" t="s">
        <v>1799</v>
      </c>
      <c r="E474" s="58">
        <v>49</v>
      </c>
      <c r="F474" s="58" t="s">
        <v>2828</v>
      </c>
      <c r="G474" s="58" t="s">
        <v>239</v>
      </c>
      <c r="H474" s="58" t="s">
        <v>2</v>
      </c>
      <c r="I474" s="58" t="s">
        <v>495</v>
      </c>
      <c r="J474" s="58" t="s">
        <v>1802</v>
      </c>
      <c r="K474" s="3" t="str">
        <f t="shared" si="8"/>
        <v>TCL722_B8123_BatchSenderTitle_49_chk_len_p</v>
      </c>
    </row>
    <row r="475" spans="1:11" hidden="1" x14ac:dyDescent="0.2">
      <c r="A475" s="3" t="s">
        <v>3193</v>
      </c>
      <c r="B475" s="16" t="s">
        <v>2701</v>
      </c>
      <c r="C475" s="58" t="s">
        <v>1798</v>
      </c>
      <c r="D475" s="58" t="s">
        <v>1799</v>
      </c>
      <c r="E475" s="58">
        <v>50</v>
      </c>
      <c r="F475" s="58" t="s">
        <v>2828</v>
      </c>
      <c r="G475" s="58" t="s">
        <v>239</v>
      </c>
      <c r="H475" s="58" t="s">
        <v>2</v>
      </c>
      <c r="I475" s="58" t="s">
        <v>495</v>
      </c>
      <c r="J475" s="58" t="s">
        <v>1803</v>
      </c>
      <c r="K475" s="3" t="str">
        <f t="shared" si="8"/>
        <v>TCL723_B8123_BatchSenderTitle_50_chk_len_p</v>
      </c>
    </row>
    <row r="476" spans="1:11" hidden="1" x14ac:dyDescent="0.2">
      <c r="A476" s="3" t="s">
        <v>3193</v>
      </c>
      <c r="B476" s="16" t="s">
        <v>2702</v>
      </c>
      <c r="C476" s="58" t="s">
        <v>1798</v>
      </c>
      <c r="D476" s="58" t="s">
        <v>1799</v>
      </c>
      <c r="E476" s="58">
        <v>51</v>
      </c>
      <c r="F476" s="58" t="s">
        <v>2828</v>
      </c>
      <c r="G476" s="58" t="s">
        <v>239</v>
      </c>
      <c r="H476" s="58" t="s">
        <v>3</v>
      </c>
      <c r="I476" s="58" t="s">
        <v>495</v>
      </c>
      <c r="J476" s="58" t="s">
        <v>1804</v>
      </c>
      <c r="K476" s="3" t="str">
        <f t="shared" si="8"/>
        <v>TCL724_B8123_BatchSenderTitle_51_chk_len_n</v>
      </c>
    </row>
    <row r="477" spans="1:11" hidden="1" x14ac:dyDescent="0.2">
      <c r="A477" s="3" t="s">
        <v>3193</v>
      </c>
      <c r="B477" s="16" t="s">
        <v>2703</v>
      </c>
      <c r="C477" s="58" t="s">
        <v>1805</v>
      </c>
      <c r="D477" s="58" t="s">
        <v>1806</v>
      </c>
      <c r="E477" s="58">
        <v>0</v>
      </c>
      <c r="F477" s="58" t="s">
        <v>2828</v>
      </c>
      <c r="G477" s="58" t="s">
        <v>239</v>
      </c>
      <c r="H477" s="58" t="s">
        <v>2</v>
      </c>
      <c r="I477" s="58" t="s">
        <v>495</v>
      </c>
      <c r="J477" s="58" t="s">
        <v>1807</v>
      </c>
      <c r="K477" s="3" t="str">
        <f t="shared" si="8"/>
        <v>TCL725_B8124_BatchSenderLastname_0_chk_len_p</v>
      </c>
    </row>
    <row r="478" spans="1:11" hidden="1" x14ac:dyDescent="0.2">
      <c r="A478" s="3" t="s">
        <v>3193</v>
      </c>
      <c r="B478" s="16" t="s">
        <v>2704</v>
      </c>
      <c r="C478" s="58" t="s">
        <v>1805</v>
      </c>
      <c r="D478" s="58" t="s">
        <v>1806</v>
      </c>
      <c r="E478" s="58">
        <v>1</v>
      </c>
      <c r="F478" s="58" t="s">
        <v>2828</v>
      </c>
      <c r="G478" s="58" t="s">
        <v>239</v>
      </c>
      <c r="H478" s="58" t="s">
        <v>2</v>
      </c>
      <c r="I478" s="58" t="s">
        <v>495</v>
      </c>
      <c r="J478" s="58" t="s">
        <v>1808</v>
      </c>
      <c r="K478" s="3" t="str">
        <f t="shared" si="8"/>
        <v>TCL726_B8124_BatchSenderLastname_1_chk_len_p</v>
      </c>
    </row>
    <row r="479" spans="1:11" hidden="1" x14ac:dyDescent="0.2">
      <c r="A479" s="3" t="s">
        <v>3193</v>
      </c>
      <c r="B479" s="16" t="s">
        <v>2705</v>
      </c>
      <c r="C479" s="58" t="s">
        <v>1805</v>
      </c>
      <c r="D479" s="58" t="s">
        <v>1806</v>
      </c>
      <c r="E479" s="58">
        <v>49</v>
      </c>
      <c r="F479" s="58" t="s">
        <v>2828</v>
      </c>
      <c r="G479" s="58" t="s">
        <v>239</v>
      </c>
      <c r="H479" s="58" t="s">
        <v>2</v>
      </c>
      <c r="I479" s="58" t="s">
        <v>495</v>
      </c>
      <c r="J479" s="58" t="s">
        <v>1809</v>
      </c>
      <c r="K479" s="3" t="str">
        <f t="shared" si="8"/>
        <v>TCL727_B8124_BatchSenderLastname_49_chk_len_p</v>
      </c>
    </row>
    <row r="480" spans="1:11" hidden="1" x14ac:dyDescent="0.2">
      <c r="A480" s="3" t="s">
        <v>3193</v>
      </c>
      <c r="B480" s="16" t="s">
        <v>2706</v>
      </c>
      <c r="C480" s="58" t="s">
        <v>1805</v>
      </c>
      <c r="D480" s="58" t="s">
        <v>1806</v>
      </c>
      <c r="E480" s="58">
        <v>50</v>
      </c>
      <c r="F480" s="58" t="s">
        <v>2828</v>
      </c>
      <c r="G480" s="58" t="s">
        <v>239</v>
      </c>
      <c r="H480" s="58" t="s">
        <v>2</v>
      </c>
      <c r="I480" s="58" t="s">
        <v>495</v>
      </c>
      <c r="J480" s="58" t="s">
        <v>1810</v>
      </c>
      <c r="K480" s="3" t="str">
        <f t="shared" si="8"/>
        <v>TCL728_B8124_BatchSenderLastname_50_chk_len_p</v>
      </c>
    </row>
    <row r="481" spans="1:11" hidden="1" x14ac:dyDescent="0.2">
      <c r="A481" s="3" t="s">
        <v>3193</v>
      </c>
      <c r="B481" s="16" t="s">
        <v>2707</v>
      </c>
      <c r="C481" s="58" t="s">
        <v>1805</v>
      </c>
      <c r="D481" s="58" t="s">
        <v>1806</v>
      </c>
      <c r="E481" s="58">
        <v>51</v>
      </c>
      <c r="F481" s="58" t="s">
        <v>2828</v>
      </c>
      <c r="G481" s="58" t="s">
        <v>239</v>
      </c>
      <c r="H481" s="58" t="s">
        <v>3</v>
      </c>
      <c r="I481" s="58" t="s">
        <v>495</v>
      </c>
      <c r="J481" s="58" t="s">
        <v>1811</v>
      </c>
      <c r="K481" s="3" t="str">
        <f t="shared" si="8"/>
        <v>TCL729_B8124_BatchSenderLastname_51_chk_len_n</v>
      </c>
    </row>
    <row r="482" spans="1:11" hidden="1" x14ac:dyDescent="0.2">
      <c r="A482" s="3" t="s">
        <v>3193</v>
      </c>
      <c r="B482" s="16" t="s">
        <v>2708</v>
      </c>
      <c r="C482" s="58" t="s">
        <v>1812</v>
      </c>
      <c r="D482" s="58" t="s">
        <v>1813</v>
      </c>
      <c r="E482" s="58">
        <v>0</v>
      </c>
      <c r="F482" s="58" t="s">
        <v>2828</v>
      </c>
      <c r="G482" s="58" t="s">
        <v>239</v>
      </c>
      <c r="H482" s="58" t="s">
        <v>2</v>
      </c>
      <c r="I482" s="58" t="s">
        <v>495</v>
      </c>
      <c r="J482" s="58" t="s">
        <v>1814</v>
      </c>
      <c r="K482" s="3" t="str">
        <f t="shared" si="8"/>
        <v>TCL730_B8125_BatchSenderFirstname_0_chk_len_p</v>
      </c>
    </row>
    <row r="483" spans="1:11" hidden="1" x14ac:dyDescent="0.2">
      <c r="A483" s="3" t="s">
        <v>3193</v>
      </c>
      <c r="B483" s="16" t="s">
        <v>2709</v>
      </c>
      <c r="C483" s="58" t="s">
        <v>1812</v>
      </c>
      <c r="D483" s="58" t="s">
        <v>1813</v>
      </c>
      <c r="E483" s="58">
        <v>1</v>
      </c>
      <c r="F483" s="58" t="s">
        <v>2828</v>
      </c>
      <c r="G483" s="58" t="s">
        <v>239</v>
      </c>
      <c r="H483" s="58" t="s">
        <v>2</v>
      </c>
      <c r="I483" s="58" t="s">
        <v>495</v>
      </c>
      <c r="J483" s="58" t="s">
        <v>1815</v>
      </c>
      <c r="K483" s="3" t="str">
        <f t="shared" si="8"/>
        <v>TCL731_B8125_BatchSenderFirstname_1_chk_len_p</v>
      </c>
    </row>
    <row r="484" spans="1:11" hidden="1" x14ac:dyDescent="0.2">
      <c r="A484" s="3" t="s">
        <v>3193</v>
      </c>
      <c r="B484" s="16" t="s">
        <v>2710</v>
      </c>
      <c r="C484" s="58" t="s">
        <v>1812</v>
      </c>
      <c r="D484" s="58" t="s">
        <v>1813</v>
      </c>
      <c r="E484" s="58">
        <v>49</v>
      </c>
      <c r="F484" s="58" t="s">
        <v>2828</v>
      </c>
      <c r="G484" s="58" t="s">
        <v>239</v>
      </c>
      <c r="H484" s="58" t="s">
        <v>2</v>
      </c>
      <c r="I484" s="58" t="s">
        <v>495</v>
      </c>
      <c r="J484" s="58" t="s">
        <v>1816</v>
      </c>
      <c r="K484" s="3" t="str">
        <f t="shared" si="8"/>
        <v>TCL732_B8125_BatchSenderFirstname_49_chk_len_p</v>
      </c>
    </row>
    <row r="485" spans="1:11" hidden="1" x14ac:dyDescent="0.2">
      <c r="A485" s="3" t="s">
        <v>3193</v>
      </c>
      <c r="B485" s="16" t="s">
        <v>2711</v>
      </c>
      <c r="C485" s="58" t="s">
        <v>1812</v>
      </c>
      <c r="D485" s="58" t="s">
        <v>1813</v>
      </c>
      <c r="E485" s="58">
        <v>50</v>
      </c>
      <c r="F485" s="58" t="s">
        <v>2828</v>
      </c>
      <c r="G485" s="58" t="s">
        <v>239</v>
      </c>
      <c r="H485" s="58" t="s">
        <v>2</v>
      </c>
      <c r="I485" s="58" t="s">
        <v>495</v>
      </c>
      <c r="J485" s="58" t="s">
        <v>1817</v>
      </c>
      <c r="K485" s="3" t="str">
        <f t="shared" si="8"/>
        <v>TCL733_B8125_BatchSenderFirstname_50_chk_len_p</v>
      </c>
    </row>
    <row r="486" spans="1:11" hidden="1" x14ac:dyDescent="0.2">
      <c r="A486" s="3" t="s">
        <v>3193</v>
      </c>
      <c r="B486" s="16" t="s">
        <v>2712</v>
      </c>
      <c r="C486" s="58" t="s">
        <v>1812</v>
      </c>
      <c r="D486" s="58" t="s">
        <v>1813</v>
      </c>
      <c r="E486" s="58">
        <v>51</v>
      </c>
      <c r="F486" s="58" t="s">
        <v>2828</v>
      </c>
      <c r="G486" s="58" t="s">
        <v>239</v>
      </c>
      <c r="H486" s="58" t="s">
        <v>3</v>
      </c>
      <c r="I486" s="58" t="s">
        <v>495</v>
      </c>
      <c r="J486" s="58" t="s">
        <v>1818</v>
      </c>
      <c r="K486" s="3" t="str">
        <f t="shared" si="8"/>
        <v>TCL734_B8125_BatchSenderFirstname_51_chk_len_n</v>
      </c>
    </row>
    <row r="487" spans="1:11" hidden="1" x14ac:dyDescent="0.2">
      <c r="A487" s="3" t="s">
        <v>3193</v>
      </c>
      <c r="B487" s="16" t="s">
        <v>2713</v>
      </c>
      <c r="C487" s="58" t="s">
        <v>1819</v>
      </c>
      <c r="D487" s="58" t="s">
        <v>1820</v>
      </c>
      <c r="E487" s="58">
        <v>0</v>
      </c>
      <c r="F487" s="58" t="s">
        <v>2828</v>
      </c>
      <c r="G487" s="58" t="s">
        <v>239</v>
      </c>
      <c r="H487" s="58" t="s">
        <v>2</v>
      </c>
      <c r="I487" s="58" t="s">
        <v>495</v>
      </c>
      <c r="J487" s="58" t="s">
        <v>1821</v>
      </c>
      <c r="K487" s="3" t="str">
        <f t="shared" si="8"/>
        <v>TCL735_B8126_BatchSenderTelephone_0_chk_len_p</v>
      </c>
    </row>
    <row r="488" spans="1:11" hidden="1" x14ac:dyDescent="0.2">
      <c r="A488" s="3" t="s">
        <v>3193</v>
      </c>
      <c r="B488" s="16" t="s">
        <v>2714</v>
      </c>
      <c r="C488" s="58" t="s">
        <v>1819</v>
      </c>
      <c r="D488" s="58" t="s">
        <v>1820</v>
      </c>
      <c r="E488" s="58">
        <v>1</v>
      </c>
      <c r="F488" s="58" t="s">
        <v>2828</v>
      </c>
      <c r="G488" s="58" t="s">
        <v>239</v>
      </c>
      <c r="H488" s="58" t="s">
        <v>2</v>
      </c>
      <c r="I488" s="58" t="s">
        <v>495</v>
      </c>
      <c r="J488" s="58" t="s">
        <v>1822</v>
      </c>
      <c r="K488" s="3" t="str">
        <f t="shared" si="8"/>
        <v>TCL736_B8126_BatchSenderTelephone_1_chk_len_p</v>
      </c>
    </row>
    <row r="489" spans="1:11" hidden="1" x14ac:dyDescent="0.2">
      <c r="A489" s="3" t="s">
        <v>3193</v>
      </c>
      <c r="B489" s="16" t="s">
        <v>2715</v>
      </c>
      <c r="C489" s="58" t="s">
        <v>1819</v>
      </c>
      <c r="D489" s="58" t="s">
        <v>1820</v>
      </c>
      <c r="E489" s="58">
        <v>19</v>
      </c>
      <c r="F489" s="58" t="s">
        <v>2828</v>
      </c>
      <c r="G489" s="58" t="s">
        <v>239</v>
      </c>
      <c r="H489" s="58" t="s">
        <v>2</v>
      </c>
      <c r="I489" s="58" t="s">
        <v>495</v>
      </c>
      <c r="J489" s="58" t="s">
        <v>1823</v>
      </c>
      <c r="K489" s="3" t="str">
        <f t="shared" si="8"/>
        <v>TCL737_B8126_BatchSenderTelephone_19_chk_len_p</v>
      </c>
    </row>
    <row r="490" spans="1:11" hidden="1" x14ac:dyDescent="0.2">
      <c r="A490" s="3" t="s">
        <v>3193</v>
      </c>
      <c r="B490" s="16" t="s">
        <v>2716</v>
      </c>
      <c r="C490" s="58" t="s">
        <v>1819</v>
      </c>
      <c r="D490" s="58" t="s">
        <v>1820</v>
      </c>
      <c r="E490" s="58">
        <v>20</v>
      </c>
      <c r="F490" s="58" t="s">
        <v>2828</v>
      </c>
      <c r="G490" s="58" t="s">
        <v>239</v>
      </c>
      <c r="H490" s="58" t="s">
        <v>2</v>
      </c>
      <c r="I490" s="58" t="s">
        <v>495</v>
      </c>
      <c r="J490" s="58" t="s">
        <v>1824</v>
      </c>
      <c r="K490" s="3" t="str">
        <f t="shared" si="8"/>
        <v>TCL738_B8126_BatchSenderTelephone_20_chk_len_p</v>
      </c>
    </row>
    <row r="491" spans="1:11" hidden="1" x14ac:dyDescent="0.2">
      <c r="A491" s="3" t="s">
        <v>3193</v>
      </c>
      <c r="B491" s="16" t="s">
        <v>2717</v>
      </c>
      <c r="C491" s="58" t="s">
        <v>1819</v>
      </c>
      <c r="D491" s="58" t="s">
        <v>1820</v>
      </c>
      <c r="E491" s="58">
        <v>21</v>
      </c>
      <c r="F491" s="58" t="s">
        <v>2828</v>
      </c>
      <c r="G491" s="58" t="s">
        <v>239</v>
      </c>
      <c r="H491" s="58" t="s">
        <v>3</v>
      </c>
      <c r="I491" s="58" t="s">
        <v>495</v>
      </c>
      <c r="J491" s="58" t="s">
        <v>1825</v>
      </c>
      <c r="K491" s="3" t="str">
        <f t="shared" si="8"/>
        <v>TCL739_B8126_BatchSenderTelephone_21_chk_len_n</v>
      </c>
    </row>
    <row r="492" spans="1:11" hidden="1" x14ac:dyDescent="0.2">
      <c r="A492" s="3" t="s">
        <v>3193</v>
      </c>
      <c r="B492" s="16" t="s">
        <v>2718</v>
      </c>
      <c r="C492" s="58" t="s">
        <v>1826</v>
      </c>
      <c r="D492" s="58" t="s">
        <v>1827</v>
      </c>
      <c r="E492" s="58">
        <v>0</v>
      </c>
      <c r="F492" s="58" t="s">
        <v>2828</v>
      </c>
      <c r="G492" s="58" t="s">
        <v>239</v>
      </c>
      <c r="H492" s="58" t="s">
        <v>2</v>
      </c>
      <c r="I492" s="58" t="s">
        <v>495</v>
      </c>
      <c r="J492" s="58" t="s">
        <v>1828</v>
      </c>
      <c r="K492" s="3" t="str">
        <f t="shared" si="8"/>
        <v>TCL740_B8127_BatchSenderFax_0_chk_len_p</v>
      </c>
    </row>
    <row r="493" spans="1:11" hidden="1" x14ac:dyDescent="0.2">
      <c r="A493" s="3" t="s">
        <v>3193</v>
      </c>
      <c r="B493" s="16" t="s">
        <v>2719</v>
      </c>
      <c r="C493" s="58" t="s">
        <v>1826</v>
      </c>
      <c r="D493" s="58" t="s">
        <v>1827</v>
      </c>
      <c r="E493" s="58">
        <v>1</v>
      </c>
      <c r="F493" s="58" t="s">
        <v>2828</v>
      </c>
      <c r="G493" s="58" t="s">
        <v>239</v>
      </c>
      <c r="H493" s="58" t="s">
        <v>2</v>
      </c>
      <c r="I493" s="58" t="s">
        <v>495</v>
      </c>
      <c r="J493" s="58" t="s">
        <v>1829</v>
      </c>
      <c r="K493" s="3" t="str">
        <f t="shared" si="8"/>
        <v>TCL741_B8127_BatchSenderFax_1_chk_len_p</v>
      </c>
    </row>
    <row r="494" spans="1:11" hidden="1" x14ac:dyDescent="0.2">
      <c r="A494" s="3" t="s">
        <v>3193</v>
      </c>
      <c r="B494" s="16" t="s">
        <v>2720</v>
      </c>
      <c r="C494" s="58" t="s">
        <v>1826</v>
      </c>
      <c r="D494" s="58" t="s">
        <v>1827</v>
      </c>
      <c r="E494" s="58">
        <v>19</v>
      </c>
      <c r="F494" s="58" t="s">
        <v>2828</v>
      </c>
      <c r="G494" s="58" t="s">
        <v>239</v>
      </c>
      <c r="H494" s="58" t="s">
        <v>2</v>
      </c>
      <c r="I494" s="58" t="s">
        <v>495</v>
      </c>
      <c r="J494" s="58" t="s">
        <v>1830</v>
      </c>
      <c r="K494" s="3" t="str">
        <f t="shared" si="8"/>
        <v>TCL742_B8127_BatchSenderFax_19_chk_len_p</v>
      </c>
    </row>
    <row r="495" spans="1:11" hidden="1" x14ac:dyDescent="0.2">
      <c r="A495" s="3" t="s">
        <v>3193</v>
      </c>
      <c r="B495" s="16" t="s">
        <v>2721</v>
      </c>
      <c r="C495" s="58" t="s">
        <v>1826</v>
      </c>
      <c r="D495" s="58" t="s">
        <v>1827</v>
      </c>
      <c r="E495" s="58">
        <v>20</v>
      </c>
      <c r="F495" s="58" t="s">
        <v>2828</v>
      </c>
      <c r="G495" s="58" t="s">
        <v>239</v>
      </c>
      <c r="H495" s="58" t="s">
        <v>2</v>
      </c>
      <c r="I495" s="58" t="s">
        <v>495</v>
      </c>
      <c r="J495" s="58" t="s">
        <v>1831</v>
      </c>
      <c r="K495" s="3" t="str">
        <f t="shared" si="8"/>
        <v>TCL743_B8127_BatchSenderFax_20_chk_len_p</v>
      </c>
    </row>
    <row r="496" spans="1:11" hidden="1" x14ac:dyDescent="0.2">
      <c r="A496" s="3" t="s">
        <v>3193</v>
      </c>
      <c r="B496" s="16" t="s">
        <v>2722</v>
      </c>
      <c r="C496" s="58" t="s">
        <v>1826</v>
      </c>
      <c r="D496" s="58" t="s">
        <v>1827</v>
      </c>
      <c r="E496" s="58">
        <v>21</v>
      </c>
      <c r="F496" s="58" t="s">
        <v>2828</v>
      </c>
      <c r="G496" s="58" t="s">
        <v>239</v>
      </c>
      <c r="H496" s="58" t="s">
        <v>3</v>
      </c>
      <c r="I496" s="58" t="s">
        <v>495</v>
      </c>
      <c r="J496" s="58" t="s">
        <v>1832</v>
      </c>
      <c r="K496" s="3" t="str">
        <f t="shared" si="8"/>
        <v>TCL744_B8127_BatchSenderFax_21_chk_len_n</v>
      </c>
    </row>
    <row r="497" spans="1:11" hidden="1" x14ac:dyDescent="0.2">
      <c r="A497" s="3" t="s">
        <v>3193</v>
      </c>
      <c r="B497" s="16" t="s">
        <v>2723</v>
      </c>
      <c r="C497" s="58" t="s">
        <v>1833</v>
      </c>
      <c r="D497" s="58" t="s">
        <v>1834</v>
      </c>
      <c r="E497" s="58">
        <v>0</v>
      </c>
      <c r="F497" s="58" t="s">
        <v>2828</v>
      </c>
      <c r="G497" s="58" t="s">
        <v>239</v>
      </c>
      <c r="H497" s="58" t="s">
        <v>2</v>
      </c>
      <c r="I497" s="58" t="s">
        <v>495</v>
      </c>
      <c r="J497" s="58" t="s">
        <v>1835</v>
      </c>
      <c r="K497" s="3" t="str">
        <f t="shared" si="8"/>
        <v>TCL745_B8128_BatchSenderEmail_0_chk_len_p</v>
      </c>
    </row>
    <row r="498" spans="1:11" hidden="1" x14ac:dyDescent="0.2">
      <c r="A498" s="3" t="s">
        <v>3193</v>
      </c>
      <c r="B498" s="16" t="s">
        <v>2724</v>
      </c>
      <c r="C498" s="58" t="s">
        <v>1833</v>
      </c>
      <c r="D498" s="58" t="s">
        <v>1834</v>
      </c>
      <c r="E498" s="58">
        <v>1</v>
      </c>
      <c r="F498" s="58" t="s">
        <v>2828</v>
      </c>
      <c r="G498" s="58" t="s">
        <v>239</v>
      </c>
      <c r="H498" s="58" t="s">
        <v>2</v>
      </c>
      <c r="I498" s="58" t="s">
        <v>495</v>
      </c>
      <c r="J498" s="58" t="s">
        <v>1836</v>
      </c>
      <c r="K498" s="3" t="str">
        <f t="shared" si="8"/>
        <v>TCL746_B8128_BatchSenderEmail_1_chk_len_p</v>
      </c>
    </row>
    <row r="499" spans="1:11" hidden="1" x14ac:dyDescent="0.2">
      <c r="A499" s="3" t="s">
        <v>3193</v>
      </c>
      <c r="B499" s="16" t="s">
        <v>2725</v>
      </c>
      <c r="C499" s="58" t="s">
        <v>1833</v>
      </c>
      <c r="D499" s="58" t="s">
        <v>1834</v>
      </c>
      <c r="E499" s="58">
        <v>99</v>
      </c>
      <c r="F499" s="58" t="s">
        <v>2828</v>
      </c>
      <c r="G499" s="58" t="s">
        <v>239</v>
      </c>
      <c r="H499" s="58" t="s">
        <v>2</v>
      </c>
      <c r="I499" s="58" t="s">
        <v>495</v>
      </c>
      <c r="J499" s="58" t="s">
        <v>1837</v>
      </c>
      <c r="K499" s="3" t="str">
        <f t="shared" si="8"/>
        <v>TCL747_B8128_BatchSenderEmail_99_chk_len_p</v>
      </c>
    </row>
    <row r="500" spans="1:11" hidden="1" x14ac:dyDescent="0.2">
      <c r="A500" s="3" t="s">
        <v>3193</v>
      </c>
      <c r="B500" s="16" t="s">
        <v>2726</v>
      </c>
      <c r="C500" s="58" t="s">
        <v>1833</v>
      </c>
      <c r="D500" s="58" t="s">
        <v>1834</v>
      </c>
      <c r="E500" s="58">
        <v>100</v>
      </c>
      <c r="F500" s="58" t="s">
        <v>2828</v>
      </c>
      <c r="G500" s="58" t="s">
        <v>239</v>
      </c>
      <c r="H500" s="58" t="s">
        <v>2</v>
      </c>
      <c r="I500" s="58" t="s">
        <v>495</v>
      </c>
      <c r="J500" s="58" t="s">
        <v>1838</v>
      </c>
      <c r="K500" s="3" t="str">
        <f t="shared" si="8"/>
        <v>TCL748_B8128_BatchSenderEmail_100_chk_len_p</v>
      </c>
    </row>
    <row r="501" spans="1:11" hidden="1" x14ac:dyDescent="0.2">
      <c r="A501" s="3" t="s">
        <v>3193</v>
      </c>
      <c r="B501" s="16" t="s">
        <v>2727</v>
      </c>
      <c r="C501" s="58" t="s">
        <v>1833</v>
      </c>
      <c r="D501" s="58" t="s">
        <v>1834</v>
      </c>
      <c r="E501" s="58">
        <v>101</v>
      </c>
      <c r="F501" s="58" t="s">
        <v>2828</v>
      </c>
      <c r="G501" s="58" t="s">
        <v>239</v>
      </c>
      <c r="H501" s="58" t="s">
        <v>3</v>
      </c>
      <c r="I501" s="58" t="s">
        <v>495</v>
      </c>
      <c r="J501" s="58" t="s">
        <v>1839</v>
      </c>
      <c r="K501" s="3" t="str">
        <f t="shared" si="8"/>
        <v>TCL749_B8128_BatchSenderEmail_101_chk_len_n</v>
      </c>
    </row>
    <row r="502" spans="1:11" hidden="1" x14ac:dyDescent="0.2">
      <c r="A502" s="3" t="s">
        <v>3193</v>
      </c>
      <c r="B502" s="16" t="s">
        <v>2728</v>
      </c>
      <c r="C502" s="58" t="s">
        <v>1840</v>
      </c>
      <c r="D502" s="58" t="s">
        <v>1841</v>
      </c>
      <c r="E502" s="58">
        <v>0</v>
      </c>
      <c r="F502" s="58" t="s">
        <v>2828</v>
      </c>
      <c r="G502" s="58" t="s">
        <v>239</v>
      </c>
      <c r="H502" s="58" t="s">
        <v>2</v>
      </c>
      <c r="I502" s="58" t="s">
        <v>495</v>
      </c>
      <c r="J502" s="58" t="s">
        <v>1842</v>
      </c>
      <c r="K502" s="3" t="str">
        <f t="shared" si="8"/>
        <v>TCL750_B8131_BatchReceiverRoot_0_chk_len_p</v>
      </c>
    </row>
    <row r="503" spans="1:11" hidden="1" x14ac:dyDescent="0.2">
      <c r="A503" s="3" t="s">
        <v>3193</v>
      </c>
      <c r="B503" s="16" t="s">
        <v>2729</v>
      </c>
      <c r="C503" s="58" t="s">
        <v>1840</v>
      </c>
      <c r="D503" s="58" t="s">
        <v>1841</v>
      </c>
      <c r="E503" s="58">
        <v>1</v>
      </c>
      <c r="F503" s="58" t="s">
        <v>2828</v>
      </c>
      <c r="G503" s="58" t="s">
        <v>239</v>
      </c>
      <c r="H503" s="58" t="s">
        <v>2</v>
      </c>
      <c r="I503" s="58" t="s">
        <v>495</v>
      </c>
      <c r="J503" s="58" t="s">
        <v>1843</v>
      </c>
      <c r="K503" s="3" t="str">
        <f t="shared" si="8"/>
        <v>TCL751_B8131_BatchReceiverRoot_1_chk_len_p</v>
      </c>
    </row>
    <row r="504" spans="1:11" hidden="1" x14ac:dyDescent="0.2">
      <c r="A504" s="3" t="s">
        <v>3193</v>
      </c>
      <c r="B504" s="16" t="s">
        <v>2730</v>
      </c>
      <c r="C504" s="58" t="s">
        <v>1840</v>
      </c>
      <c r="D504" s="58" t="s">
        <v>1841</v>
      </c>
      <c r="E504" s="58">
        <v>59</v>
      </c>
      <c r="F504" s="58" t="s">
        <v>2828</v>
      </c>
      <c r="G504" s="58" t="s">
        <v>239</v>
      </c>
      <c r="H504" s="58" t="s">
        <v>2</v>
      </c>
      <c r="I504" s="58" t="s">
        <v>495</v>
      </c>
      <c r="J504" s="58" t="s">
        <v>1844</v>
      </c>
      <c r="K504" s="3" t="str">
        <f t="shared" si="8"/>
        <v>TCL752_B8131_BatchReceiverRoot_59_chk_len_p</v>
      </c>
    </row>
    <row r="505" spans="1:11" hidden="1" x14ac:dyDescent="0.2">
      <c r="A505" s="3" t="s">
        <v>3193</v>
      </c>
      <c r="B505" s="16" t="s">
        <v>2731</v>
      </c>
      <c r="C505" s="58" t="s">
        <v>1840</v>
      </c>
      <c r="D505" s="58" t="s">
        <v>1841</v>
      </c>
      <c r="E505" s="58">
        <v>60</v>
      </c>
      <c r="F505" s="58" t="s">
        <v>2828</v>
      </c>
      <c r="G505" s="58" t="s">
        <v>239</v>
      </c>
      <c r="H505" s="58" t="s">
        <v>2</v>
      </c>
      <c r="I505" s="58" t="s">
        <v>495</v>
      </c>
      <c r="J505" s="58" t="s">
        <v>1845</v>
      </c>
      <c r="K505" s="3" t="str">
        <f t="shared" si="8"/>
        <v>TCL753_B8131_BatchReceiverRoot_60_chk_len_p</v>
      </c>
    </row>
    <row r="506" spans="1:11" hidden="1" x14ac:dyDescent="0.2">
      <c r="A506" s="3" t="s">
        <v>3193</v>
      </c>
      <c r="B506" s="16" t="s">
        <v>2732</v>
      </c>
      <c r="C506" s="58" t="s">
        <v>1840</v>
      </c>
      <c r="D506" s="58" t="s">
        <v>1841</v>
      </c>
      <c r="E506" s="58">
        <v>61</v>
      </c>
      <c r="F506" s="58" t="s">
        <v>2828</v>
      </c>
      <c r="G506" s="58" t="s">
        <v>239</v>
      </c>
      <c r="H506" s="58" t="s">
        <v>3</v>
      </c>
      <c r="I506" s="58" t="s">
        <v>495</v>
      </c>
      <c r="J506" s="58" t="s">
        <v>1846</v>
      </c>
      <c r="K506" s="3" t="str">
        <f t="shared" si="8"/>
        <v>TCL754_B8131_BatchReceiverRoot_61_chk_len_n</v>
      </c>
    </row>
    <row r="507" spans="1:11" hidden="1" x14ac:dyDescent="0.2">
      <c r="A507" s="3" t="s">
        <v>3193</v>
      </c>
      <c r="B507" s="16" t="s">
        <v>2733</v>
      </c>
      <c r="C507" s="58" t="s">
        <v>1847</v>
      </c>
      <c r="D507" s="58" t="s">
        <v>1848</v>
      </c>
      <c r="E507" s="58">
        <v>0</v>
      </c>
      <c r="F507" s="58" t="s">
        <v>2828</v>
      </c>
      <c r="G507" s="58" t="s">
        <v>239</v>
      </c>
      <c r="H507" s="58" t="s">
        <v>2</v>
      </c>
      <c r="I507" s="58" t="s">
        <v>495</v>
      </c>
      <c r="J507" s="58" t="s">
        <v>1849</v>
      </c>
      <c r="K507" s="3" t="str">
        <f t="shared" si="8"/>
        <v>TCL755_B8132_BatchReceiverExtension_0_chk_len_p</v>
      </c>
    </row>
    <row r="508" spans="1:11" hidden="1" x14ac:dyDescent="0.2">
      <c r="A508" s="3" t="s">
        <v>3193</v>
      </c>
      <c r="B508" s="16" t="s">
        <v>2734</v>
      </c>
      <c r="C508" s="58" t="s">
        <v>1847</v>
      </c>
      <c r="D508" s="58" t="s">
        <v>1848</v>
      </c>
      <c r="E508" s="58">
        <v>1</v>
      </c>
      <c r="F508" s="58" t="s">
        <v>2828</v>
      </c>
      <c r="G508" s="58" t="s">
        <v>239</v>
      </c>
      <c r="H508" s="58" t="s">
        <v>2</v>
      </c>
      <c r="I508" s="58" t="s">
        <v>495</v>
      </c>
      <c r="J508" s="58" t="s">
        <v>1850</v>
      </c>
      <c r="K508" s="3" t="str">
        <f t="shared" si="8"/>
        <v>TCL756_B8132_BatchReceiverExtension_1_chk_len_p</v>
      </c>
    </row>
    <row r="509" spans="1:11" hidden="1" x14ac:dyDescent="0.2">
      <c r="A509" s="3" t="s">
        <v>3193</v>
      </c>
      <c r="B509" s="16" t="s">
        <v>2735</v>
      </c>
      <c r="C509" s="58" t="s">
        <v>1847</v>
      </c>
      <c r="D509" s="58" t="s">
        <v>1848</v>
      </c>
      <c r="E509" s="58">
        <v>99</v>
      </c>
      <c r="F509" s="58" t="s">
        <v>2828</v>
      </c>
      <c r="G509" s="58" t="s">
        <v>239</v>
      </c>
      <c r="H509" s="58" t="s">
        <v>2</v>
      </c>
      <c r="I509" s="58" t="s">
        <v>495</v>
      </c>
      <c r="J509" s="58" t="s">
        <v>1851</v>
      </c>
      <c r="K509" s="3" t="str">
        <f t="shared" si="8"/>
        <v>TCL757_B8132_BatchReceiverExtension_99_chk_len_p</v>
      </c>
    </row>
    <row r="510" spans="1:11" hidden="1" x14ac:dyDescent="0.2">
      <c r="A510" s="3" t="s">
        <v>3193</v>
      </c>
      <c r="B510" s="16" t="s">
        <v>2736</v>
      </c>
      <c r="C510" s="58" t="s">
        <v>1847</v>
      </c>
      <c r="D510" s="58" t="s">
        <v>1848</v>
      </c>
      <c r="E510" s="58">
        <v>100</v>
      </c>
      <c r="F510" s="58" t="s">
        <v>2828</v>
      </c>
      <c r="G510" s="58" t="s">
        <v>239</v>
      </c>
      <c r="H510" s="58" t="s">
        <v>2</v>
      </c>
      <c r="I510" s="58" t="s">
        <v>495</v>
      </c>
      <c r="J510" s="58" t="s">
        <v>1852</v>
      </c>
      <c r="K510" s="3" t="str">
        <f t="shared" si="8"/>
        <v>TCL758_B8132_BatchReceiverExtension_100_chk_len_p</v>
      </c>
    </row>
    <row r="511" spans="1:11" hidden="1" x14ac:dyDescent="0.2">
      <c r="A511" s="3" t="s">
        <v>3193</v>
      </c>
      <c r="B511" s="16" t="s">
        <v>2737</v>
      </c>
      <c r="C511" s="58" t="s">
        <v>1847</v>
      </c>
      <c r="D511" s="58" t="s">
        <v>1848</v>
      </c>
      <c r="E511" s="58">
        <v>101</v>
      </c>
      <c r="F511" s="58" t="s">
        <v>2828</v>
      </c>
      <c r="G511" s="58" t="s">
        <v>239</v>
      </c>
      <c r="H511" s="58" t="s">
        <v>3</v>
      </c>
      <c r="I511" s="58" t="s">
        <v>495</v>
      </c>
      <c r="J511" s="58" t="s">
        <v>1853</v>
      </c>
      <c r="K511" s="3" t="str">
        <f t="shared" si="8"/>
        <v>TCL759_B8132_BatchReceiverExtension_101_chk_len_n</v>
      </c>
    </row>
    <row r="512" spans="1:11" hidden="1" x14ac:dyDescent="0.2">
      <c r="A512" s="3" t="s">
        <v>3193</v>
      </c>
      <c r="B512" s="16" t="s">
        <v>2738</v>
      </c>
      <c r="C512" s="58" t="s">
        <v>505</v>
      </c>
      <c r="D512" s="58" t="s">
        <v>1854</v>
      </c>
      <c r="E512" s="58">
        <v>0</v>
      </c>
      <c r="F512" s="58" t="s">
        <v>2828</v>
      </c>
      <c r="G512" s="58" t="s">
        <v>239</v>
      </c>
      <c r="H512" s="58" t="s">
        <v>2</v>
      </c>
      <c r="I512" s="58" t="s">
        <v>495</v>
      </c>
      <c r="J512" s="58" t="s">
        <v>1855</v>
      </c>
      <c r="K512" s="3" t="str">
        <f t="shared" si="8"/>
        <v>TCL760_B814_DateofBatchCreation_0_chk_len_p</v>
      </c>
    </row>
    <row r="513" spans="1:11" hidden="1" x14ac:dyDescent="0.2">
      <c r="A513" s="3" t="s">
        <v>3193</v>
      </c>
      <c r="B513" s="16" t="s">
        <v>2739</v>
      </c>
      <c r="C513" s="58" t="s">
        <v>505</v>
      </c>
      <c r="D513" s="58" t="s">
        <v>1854</v>
      </c>
      <c r="E513" s="58">
        <v>1</v>
      </c>
      <c r="F513" s="58" t="s">
        <v>2828</v>
      </c>
      <c r="G513" s="58" t="s">
        <v>239</v>
      </c>
      <c r="H513" s="58" t="s">
        <v>2</v>
      </c>
      <c r="I513" s="58" t="s">
        <v>495</v>
      </c>
      <c r="J513" s="58" t="s">
        <v>1856</v>
      </c>
      <c r="K513" s="3" t="str">
        <f t="shared" si="8"/>
        <v>TCL761_B814_DateofBatchCreation_1_chk_len_p</v>
      </c>
    </row>
    <row r="514" spans="1:11" hidden="1" x14ac:dyDescent="0.2">
      <c r="A514" s="3" t="s">
        <v>3193</v>
      </c>
      <c r="B514" s="16" t="s">
        <v>2740</v>
      </c>
      <c r="C514" s="58" t="s">
        <v>505</v>
      </c>
      <c r="D514" s="58" t="s">
        <v>1854</v>
      </c>
      <c r="E514" s="58">
        <v>18</v>
      </c>
      <c r="F514" s="58" t="s">
        <v>2828</v>
      </c>
      <c r="G514" s="58" t="s">
        <v>239</v>
      </c>
      <c r="H514" s="58" t="s">
        <v>2</v>
      </c>
      <c r="I514" s="58" t="s">
        <v>495</v>
      </c>
      <c r="J514" s="58" t="s">
        <v>1857</v>
      </c>
      <c r="K514" s="3" t="str">
        <f t="shared" si="8"/>
        <v>TCL762_B814_DateofBatchCreation_18_chk_len_p</v>
      </c>
    </row>
    <row r="515" spans="1:11" hidden="1" x14ac:dyDescent="0.2">
      <c r="A515" s="3" t="s">
        <v>3193</v>
      </c>
      <c r="B515" s="16" t="s">
        <v>2741</v>
      </c>
      <c r="C515" s="58" t="s">
        <v>505</v>
      </c>
      <c r="D515" s="58" t="s">
        <v>1854</v>
      </c>
      <c r="E515" s="58">
        <v>19</v>
      </c>
      <c r="F515" s="58" t="s">
        <v>2828</v>
      </c>
      <c r="G515" s="58" t="s">
        <v>239</v>
      </c>
      <c r="H515" s="58" t="s">
        <v>2</v>
      </c>
      <c r="I515" s="58" t="s">
        <v>495</v>
      </c>
      <c r="J515" s="58" t="s">
        <v>1858</v>
      </c>
      <c r="K515" s="3" t="str">
        <f t="shared" si="8"/>
        <v>TCL763_B814_DateofBatchCreation_19_chk_len_p</v>
      </c>
    </row>
    <row r="516" spans="1:11" hidden="1" x14ac:dyDescent="0.2">
      <c r="A516" s="3" t="s">
        <v>3193</v>
      </c>
      <c r="B516" s="16" t="s">
        <v>2742</v>
      </c>
      <c r="C516" s="58" t="s">
        <v>505</v>
      </c>
      <c r="D516" s="58" t="s">
        <v>1854</v>
      </c>
      <c r="E516" s="58">
        <v>20</v>
      </c>
      <c r="F516" s="58" t="s">
        <v>2828</v>
      </c>
      <c r="G516" s="58" t="s">
        <v>239</v>
      </c>
      <c r="H516" s="58" t="s">
        <v>3</v>
      </c>
      <c r="I516" s="58" t="s">
        <v>495</v>
      </c>
      <c r="J516" s="58" t="s">
        <v>1859</v>
      </c>
      <c r="K516" s="3" t="str">
        <f t="shared" si="8"/>
        <v>TCL764_B814_DateofBatchCreation_20_chk_len_n</v>
      </c>
    </row>
    <row r="517" spans="1:11" hidden="1" x14ac:dyDescent="0.2">
      <c r="A517" s="3" t="s">
        <v>3193</v>
      </c>
      <c r="B517" s="16" t="s">
        <v>2743</v>
      </c>
      <c r="C517" s="58" t="s">
        <v>1860</v>
      </c>
      <c r="D517" s="58" t="s">
        <v>1861</v>
      </c>
      <c r="E517" s="58">
        <v>0</v>
      </c>
      <c r="F517" s="58" t="s">
        <v>2828</v>
      </c>
      <c r="G517" s="58" t="s">
        <v>239</v>
      </c>
      <c r="H517" s="58" t="s">
        <v>2</v>
      </c>
      <c r="I517" s="58" t="s">
        <v>495</v>
      </c>
      <c r="J517" s="58" t="s">
        <v>1862</v>
      </c>
      <c r="K517" s="3" t="str">
        <f t="shared" si="8"/>
        <v>TCL765_B815_VICHAERVersionNumber_0_chk_len_p</v>
      </c>
    </row>
    <row r="518" spans="1:11" hidden="1" x14ac:dyDescent="0.2">
      <c r="A518" s="3" t="s">
        <v>3193</v>
      </c>
      <c r="B518" s="16" t="s">
        <v>2744</v>
      </c>
      <c r="C518" s="58" t="s">
        <v>1860</v>
      </c>
      <c r="D518" s="58" t="s">
        <v>1861</v>
      </c>
      <c r="E518" s="58">
        <v>1</v>
      </c>
      <c r="F518" s="58" t="s">
        <v>2828</v>
      </c>
      <c r="G518" s="58" t="s">
        <v>239</v>
      </c>
      <c r="H518" s="58" t="s">
        <v>2</v>
      </c>
      <c r="I518" s="58" t="s">
        <v>495</v>
      </c>
      <c r="J518" s="58" t="s">
        <v>1863</v>
      </c>
      <c r="K518" s="3" t="str">
        <f t="shared" si="8"/>
        <v>TCL766_B815_VICHAERVersionNumber_1_chk_len_p</v>
      </c>
    </row>
    <row r="519" spans="1:11" hidden="1" x14ac:dyDescent="0.2">
      <c r="A519" s="3" t="s">
        <v>3193</v>
      </c>
      <c r="B519" s="16" t="s">
        <v>2745</v>
      </c>
      <c r="C519" s="58" t="s">
        <v>1860</v>
      </c>
      <c r="D519" s="58" t="s">
        <v>1861</v>
      </c>
      <c r="E519" s="58">
        <v>14</v>
      </c>
      <c r="F519" s="58" t="s">
        <v>2828</v>
      </c>
      <c r="G519" s="58" t="s">
        <v>239</v>
      </c>
      <c r="H519" s="58" t="s">
        <v>2</v>
      </c>
      <c r="I519" s="58" t="s">
        <v>495</v>
      </c>
      <c r="J519" s="58" t="s">
        <v>1864</v>
      </c>
      <c r="K519" s="3" t="str">
        <f t="shared" si="8"/>
        <v>TCL767_B815_VICHAERVersionNumber_14_chk_len_p</v>
      </c>
    </row>
    <row r="520" spans="1:11" hidden="1" x14ac:dyDescent="0.2">
      <c r="A520" s="3" t="s">
        <v>3193</v>
      </c>
      <c r="B520" s="16" t="s">
        <v>2746</v>
      </c>
      <c r="C520" s="58" t="s">
        <v>1860</v>
      </c>
      <c r="D520" s="58" t="s">
        <v>1861</v>
      </c>
      <c r="E520" s="58">
        <v>15</v>
      </c>
      <c r="F520" s="58" t="s">
        <v>2828</v>
      </c>
      <c r="G520" s="58" t="s">
        <v>239</v>
      </c>
      <c r="H520" s="58" t="s">
        <v>2</v>
      </c>
      <c r="I520" s="58" t="s">
        <v>495</v>
      </c>
      <c r="J520" s="58" t="s">
        <v>1865</v>
      </c>
      <c r="K520" s="3" t="str">
        <f t="shared" si="8"/>
        <v>TCL768_B815_VICHAERVersionNumber_15_chk_len_p</v>
      </c>
    </row>
    <row r="521" spans="1:11" hidden="1" x14ac:dyDescent="0.2">
      <c r="A521" s="3" t="s">
        <v>3193</v>
      </c>
      <c r="B521" s="16" t="s">
        <v>2747</v>
      </c>
      <c r="C521" s="58" t="s">
        <v>1860</v>
      </c>
      <c r="D521" s="58" t="s">
        <v>1861</v>
      </c>
      <c r="E521" s="58">
        <v>16</v>
      </c>
      <c r="F521" s="58" t="s">
        <v>2828</v>
      </c>
      <c r="G521" s="58" t="s">
        <v>239</v>
      </c>
      <c r="H521" s="58" t="s">
        <v>3</v>
      </c>
      <c r="I521" s="58" t="s">
        <v>495</v>
      </c>
      <c r="J521" s="58" t="s">
        <v>1866</v>
      </c>
      <c r="K521" s="3" t="str">
        <f t="shared" ref="K521:K584" si="9">CONCATENATE(B521,"_",C521,"_",D521,"_",E521,"_",F521,"_",G521,"_",H521)</f>
        <v>TCL769_B815_VICHAERVersionNumber_16_chk_len_n</v>
      </c>
    </row>
    <row r="522" spans="1:11" hidden="1" x14ac:dyDescent="0.2">
      <c r="A522" s="3" t="s">
        <v>3193</v>
      </c>
      <c r="B522" s="16" t="s">
        <v>2748</v>
      </c>
      <c r="C522" s="58" t="s">
        <v>1867</v>
      </c>
      <c r="D522" s="58" t="s">
        <v>1868</v>
      </c>
      <c r="E522" s="58">
        <v>0</v>
      </c>
      <c r="F522" s="58" t="s">
        <v>2828</v>
      </c>
      <c r="G522" s="58" t="s">
        <v>239</v>
      </c>
      <c r="H522" s="58" t="s">
        <v>2</v>
      </c>
      <c r="I522" s="58" t="s">
        <v>495</v>
      </c>
      <c r="J522" s="58" t="s">
        <v>1869</v>
      </c>
      <c r="K522" s="3" t="str">
        <f t="shared" si="9"/>
        <v>TCL770_B8211_MessageNumberRoot_0_chk_len_p</v>
      </c>
    </row>
    <row r="523" spans="1:11" hidden="1" x14ac:dyDescent="0.2">
      <c r="A523" s="3" t="s">
        <v>3193</v>
      </c>
      <c r="B523" s="16" t="s">
        <v>2749</v>
      </c>
      <c r="C523" s="58" t="s">
        <v>1867</v>
      </c>
      <c r="D523" s="58" t="s">
        <v>1868</v>
      </c>
      <c r="E523" s="58">
        <v>1</v>
      </c>
      <c r="F523" s="58" t="s">
        <v>2828</v>
      </c>
      <c r="G523" s="58" t="s">
        <v>239</v>
      </c>
      <c r="H523" s="58" t="s">
        <v>2</v>
      </c>
      <c r="I523" s="58" t="s">
        <v>495</v>
      </c>
      <c r="J523" s="58" t="s">
        <v>1870</v>
      </c>
      <c r="K523" s="3" t="str">
        <f t="shared" si="9"/>
        <v>TCL771_B8211_MessageNumberRoot_1_chk_len_p</v>
      </c>
    </row>
    <row r="524" spans="1:11" hidden="1" x14ac:dyDescent="0.2">
      <c r="A524" s="3" t="s">
        <v>3193</v>
      </c>
      <c r="B524" s="16" t="s">
        <v>2750</v>
      </c>
      <c r="C524" s="58" t="s">
        <v>1867</v>
      </c>
      <c r="D524" s="58" t="s">
        <v>1868</v>
      </c>
      <c r="E524" s="58">
        <v>59</v>
      </c>
      <c r="F524" s="58" t="s">
        <v>2828</v>
      </c>
      <c r="G524" s="58" t="s">
        <v>239</v>
      </c>
      <c r="H524" s="58" t="s">
        <v>2</v>
      </c>
      <c r="I524" s="58" t="s">
        <v>495</v>
      </c>
      <c r="J524" s="58" t="s">
        <v>1871</v>
      </c>
      <c r="K524" s="3" t="str">
        <f t="shared" si="9"/>
        <v>TCL772_B8211_MessageNumberRoot_59_chk_len_p</v>
      </c>
    </row>
    <row r="525" spans="1:11" hidden="1" x14ac:dyDescent="0.2">
      <c r="A525" s="3" t="s">
        <v>3193</v>
      </c>
      <c r="B525" s="16" t="s">
        <v>2751</v>
      </c>
      <c r="C525" s="58" t="s">
        <v>1867</v>
      </c>
      <c r="D525" s="58" t="s">
        <v>1868</v>
      </c>
      <c r="E525" s="58">
        <v>60</v>
      </c>
      <c r="F525" s="58" t="s">
        <v>2828</v>
      </c>
      <c r="G525" s="58" t="s">
        <v>239</v>
      </c>
      <c r="H525" s="58" t="s">
        <v>2</v>
      </c>
      <c r="I525" s="58" t="s">
        <v>495</v>
      </c>
      <c r="J525" s="58" t="s">
        <v>1872</v>
      </c>
      <c r="K525" s="3" t="str">
        <f t="shared" si="9"/>
        <v>TCL773_B8211_MessageNumberRoot_60_chk_len_p</v>
      </c>
    </row>
    <row r="526" spans="1:11" hidden="1" x14ac:dyDescent="0.2">
      <c r="A526" s="3" t="s">
        <v>3193</v>
      </c>
      <c r="B526" s="16" t="s">
        <v>2752</v>
      </c>
      <c r="C526" s="58" t="s">
        <v>1867</v>
      </c>
      <c r="D526" s="58" t="s">
        <v>1868</v>
      </c>
      <c r="E526" s="58">
        <v>61</v>
      </c>
      <c r="F526" s="58" t="s">
        <v>2828</v>
      </c>
      <c r="G526" s="58" t="s">
        <v>239</v>
      </c>
      <c r="H526" s="58" t="s">
        <v>3</v>
      </c>
      <c r="I526" s="58" t="s">
        <v>495</v>
      </c>
      <c r="J526" s="58" t="s">
        <v>1873</v>
      </c>
      <c r="K526" s="3" t="str">
        <f t="shared" si="9"/>
        <v>TCL774_B8211_MessageNumberRoot_61_chk_len_n</v>
      </c>
    </row>
    <row r="527" spans="1:11" hidden="1" x14ac:dyDescent="0.2">
      <c r="A527" s="3" t="s">
        <v>3193</v>
      </c>
      <c r="B527" s="16" t="s">
        <v>2753</v>
      </c>
      <c r="C527" s="58" t="s">
        <v>1874</v>
      </c>
      <c r="D527" s="58" t="s">
        <v>1875</v>
      </c>
      <c r="E527" s="58">
        <v>0</v>
      </c>
      <c r="F527" s="58" t="s">
        <v>2828</v>
      </c>
      <c r="G527" s="58" t="s">
        <v>239</v>
      </c>
      <c r="H527" s="58" t="s">
        <v>2</v>
      </c>
      <c r="I527" s="58" t="s">
        <v>495</v>
      </c>
      <c r="J527" s="58" t="s">
        <v>1876</v>
      </c>
      <c r="K527" s="3" t="str">
        <f t="shared" si="9"/>
        <v>TCL775_B8212_MessageNumberExtension_0_chk_len_p</v>
      </c>
    </row>
    <row r="528" spans="1:11" hidden="1" x14ac:dyDescent="0.2">
      <c r="A528" s="3" t="s">
        <v>3193</v>
      </c>
      <c r="B528" s="16" t="s">
        <v>2754</v>
      </c>
      <c r="C528" s="58" t="s">
        <v>1874</v>
      </c>
      <c r="D528" s="58" t="s">
        <v>1875</v>
      </c>
      <c r="E528" s="58">
        <v>1</v>
      </c>
      <c r="F528" s="58" t="s">
        <v>2828</v>
      </c>
      <c r="G528" s="58" t="s">
        <v>239</v>
      </c>
      <c r="H528" s="58" t="s">
        <v>2</v>
      </c>
      <c r="I528" s="58" t="s">
        <v>495</v>
      </c>
      <c r="J528" s="58" t="s">
        <v>1877</v>
      </c>
      <c r="K528" s="3" t="str">
        <f t="shared" si="9"/>
        <v>TCL776_B8212_MessageNumberExtension_1_chk_len_p</v>
      </c>
    </row>
    <row r="529" spans="1:11" hidden="1" x14ac:dyDescent="0.2">
      <c r="A529" s="3" t="s">
        <v>3193</v>
      </c>
      <c r="B529" s="16" t="s">
        <v>2755</v>
      </c>
      <c r="C529" s="58" t="s">
        <v>1874</v>
      </c>
      <c r="D529" s="58" t="s">
        <v>1875</v>
      </c>
      <c r="E529" s="58">
        <v>99</v>
      </c>
      <c r="F529" s="58" t="s">
        <v>2828</v>
      </c>
      <c r="G529" s="58" t="s">
        <v>239</v>
      </c>
      <c r="H529" s="58" t="s">
        <v>2</v>
      </c>
      <c r="I529" s="58" t="s">
        <v>495</v>
      </c>
      <c r="J529" s="58" t="s">
        <v>1878</v>
      </c>
      <c r="K529" s="3" t="str">
        <f t="shared" si="9"/>
        <v>TCL777_B8212_MessageNumberExtension_99_chk_len_p</v>
      </c>
    </row>
    <row r="530" spans="1:11" hidden="1" x14ac:dyDescent="0.2">
      <c r="A530" s="3" t="s">
        <v>3193</v>
      </c>
      <c r="B530" s="16" t="s">
        <v>2756</v>
      </c>
      <c r="C530" s="58" t="s">
        <v>1874</v>
      </c>
      <c r="D530" s="58" t="s">
        <v>1875</v>
      </c>
      <c r="E530" s="58">
        <v>100</v>
      </c>
      <c r="F530" s="58" t="s">
        <v>2828</v>
      </c>
      <c r="G530" s="58" t="s">
        <v>239</v>
      </c>
      <c r="H530" s="58" t="s">
        <v>2</v>
      </c>
      <c r="I530" s="58" t="s">
        <v>495</v>
      </c>
      <c r="J530" s="58" t="s">
        <v>1879</v>
      </c>
      <c r="K530" s="3" t="str">
        <f t="shared" si="9"/>
        <v>TCL778_B8212_MessageNumberExtension_100_chk_len_p</v>
      </c>
    </row>
    <row r="531" spans="1:11" hidden="1" x14ac:dyDescent="0.2">
      <c r="A531" s="3" t="s">
        <v>3193</v>
      </c>
      <c r="B531" s="16" t="s">
        <v>2757</v>
      </c>
      <c r="C531" s="58" t="s">
        <v>1874</v>
      </c>
      <c r="D531" s="58" t="s">
        <v>1875</v>
      </c>
      <c r="E531" s="58">
        <v>101</v>
      </c>
      <c r="F531" s="58" t="s">
        <v>2828</v>
      </c>
      <c r="G531" s="58" t="s">
        <v>239</v>
      </c>
      <c r="H531" s="58" t="s">
        <v>3</v>
      </c>
      <c r="I531" s="58" t="s">
        <v>495</v>
      </c>
      <c r="J531" s="58" t="s">
        <v>1880</v>
      </c>
      <c r="K531" s="3" t="str">
        <f t="shared" si="9"/>
        <v>TCL779_B8212_MessageNumberExtension_101_chk_len_n</v>
      </c>
    </row>
    <row r="532" spans="1:11" hidden="1" x14ac:dyDescent="0.2">
      <c r="A532" s="3" t="s">
        <v>3193</v>
      </c>
      <c r="B532" s="16" t="s">
        <v>2758</v>
      </c>
      <c r="C532" s="58" t="s">
        <v>1881</v>
      </c>
      <c r="D532" s="58" t="s">
        <v>1882</v>
      </c>
      <c r="E532" s="58">
        <v>0</v>
      </c>
      <c r="F532" s="58" t="s">
        <v>2828</v>
      </c>
      <c r="G532" s="58" t="s">
        <v>239</v>
      </c>
      <c r="H532" s="58" t="s">
        <v>2</v>
      </c>
      <c r="I532" s="58" t="s">
        <v>495</v>
      </c>
      <c r="J532" s="58" t="s">
        <v>1883</v>
      </c>
      <c r="K532" s="3" t="str">
        <f t="shared" si="9"/>
        <v>TCL780_B8221_MessageSenderRoot_0_chk_len_p</v>
      </c>
    </row>
    <row r="533" spans="1:11" hidden="1" x14ac:dyDescent="0.2">
      <c r="A533" s="3" t="s">
        <v>3193</v>
      </c>
      <c r="B533" s="16" t="s">
        <v>2759</v>
      </c>
      <c r="C533" s="58" t="s">
        <v>1881</v>
      </c>
      <c r="D533" s="58" t="s">
        <v>1882</v>
      </c>
      <c r="E533" s="58">
        <v>1</v>
      </c>
      <c r="F533" s="58" t="s">
        <v>2828</v>
      </c>
      <c r="G533" s="58" t="s">
        <v>239</v>
      </c>
      <c r="H533" s="58" t="s">
        <v>2</v>
      </c>
      <c r="I533" s="58" t="s">
        <v>495</v>
      </c>
      <c r="J533" s="58" t="s">
        <v>1884</v>
      </c>
      <c r="K533" s="3" t="str">
        <f t="shared" si="9"/>
        <v>TCL781_B8221_MessageSenderRoot_1_chk_len_p</v>
      </c>
    </row>
    <row r="534" spans="1:11" hidden="1" x14ac:dyDescent="0.2">
      <c r="A534" s="3" t="s">
        <v>3193</v>
      </c>
      <c r="B534" s="16" t="s">
        <v>2760</v>
      </c>
      <c r="C534" s="58" t="s">
        <v>1881</v>
      </c>
      <c r="D534" s="58" t="s">
        <v>1882</v>
      </c>
      <c r="E534" s="58">
        <v>59</v>
      </c>
      <c r="F534" s="58" t="s">
        <v>2828</v>
      </c>
      <c r="G534" s="58" t="s">
        <v>239</v>
      </c>
      <c r="H534" s="58" t="s">
        <v>2</v>
      </c>
      <c r="I534" s="58" t="s">
        <v>495</v>
      </c>
      <c r="J534" s="58" t="s">
        <v>1885</v>
      </c>
      <c r="K534" s="3" t="str">
        <f t="shared" si="9"/>
        <v>TCL782_B8221_MessageSenderRoot_59_chk_len_p</v>
      </c>
    </row>
    <row r="535" spans="1:11" hidden="1" x14ac:dyDescent="0.2">
      <c r="A535" s="3" t="s">
        <v>3193</v>
      </c>
      <c r="B535" s="16" t="s">
        <v>2761</v>
      </c>
      <c r="C535" s="58" t="s">
        <v>1881</v>
      </c>
      <c r="D535" s="58" t="s">
        <v>1882</v>
      </c>
      <c r="E535" s="58">
        <v>60</v>
      </c>
      <c r="F535" s="58" t="s">
        <v>2828</v>
      </c>
      <c r="G535" s="58" t="s">
        <v>239</v>
      </c>
      <c r="H535" s="58" t="s">
        <v>2</v>
      </c>
      <c r="I535" s="58" t="s">
        <v>495</v>
      </c>
      <c r="J535" s="58" t="s">
        <v>1886</v>
      </c>
      <c r="K535" s="3" t="str">
        <f t="shared" si="9"/>
        <v>TCL783_B8221_MessageSenderRoot_60_chk_len_p</v>
      </c>
    </row>
    <row r="536" spans="1:11" hidden="1" x14ac:dyDescent="0.2">
      <c r="A536" s="3" t="s">
        <v>3193</v>
      </c>
      <c r="B536" s="16" t="s">
        <v>2762</v>
      </c>
      <c r="C536" s="58" t="s">
        <v>1881</v>
      </c>
      <c r="D536" s="58" t="s">
        <v>1882</v>
      </c>
      <c r="E536" s="58">
        <v>61</v>
      </c>
      <c r="F536" s="58" t="s">
        <v>2828</v>
      </c>
      <c r="G536" s="58" t="s">
        <v>239</v>
      </c>
      <c r="H536" s="58" t="s">
        <v>3</v>
      </c>
      <c r="I536" s="58" t="s">
        <v>495</v>
      </c>
      <c r="J536" s="58" t="s">
        <v>1887</v>
      </c>
      <c r="K536" s="3" t="str">
        <f t="shared" si="9"/>
        <v>TCL784_B8221_MessageSenderRoot_61_chk_len_n</v>
      </c>
    </row>
    <row r="537" spans="1:11" hidden="1" x14ac:dyDescent="0.2">
      <c r="A537" s="3" t="s">
        <v>3193</v>
      </c>
      <c r="B537" s="16" t="s">
        <v>2763</v>
      </c>
      <c r="C537" s="58" t="s">
        <v>1888</v>
      </c>
      <c r="D537" s="58" t="s">
        <v>1889</v>
      </c>
      <c r="E537" s="58">
        <v>0</v>
      </c>
      <c r="F537" s="58" t="s">
        <v>2828</v>
      </c>
      <c r="G537" s="58" t="s">
        <v>239</v>
      </c>
      <c r="H537" s="58" t="s">
        <v>2</v>
      </c>
      <c r="I537" s="58" t="s">
        <v>495</v>
      </c>
      <c r="J537" s="58" t="s">
        <v>1890</v>
      </c>
      <c r="K537" s="3" t="str">
        <f t="shared" si="9"/>
        <v>TCL785_B8222_MessageSenderExtension_0_chk_len_p</v>
      </c>
    </row>
    <row r="538" spans="1:11" hidden="1" x14ac:dyDescent="0.2">
      <c r="A538" s="3" t="s">
        <v>3193</v>
      </c>
      <c r="B538" s="16" t="s">
        <v>2764</v>
      </c>
      <c r="C538" s="58" t="s">
        <v>1888</v>
      </c>
      <c r="D538" s="58" t="s">
        <v>1889</v>
      </c>
      <c r="E538" s="58">
        <v>1</v>
      </c>
      <c r="F538" s="58" t="s">
        <v>2828</v>
      </c>
      <c r="G538" s="58" t="s">
        <v>239</v>
      </c>
      <c r="H538" s="58" t="s">
        <v>2</v>
      </c>
      <c r="I538" s="58" t="s">
        <v>495</v>
      </c>
      <c r="J538" s="58" t="s">
        <v>1891</v>
      </c>
      <c r="K538" s="3" t="str">
        <f t="shared" si="9"/>
        <v>TCL786_B8222_MessageSenderExtension_1_chk_len_p</v>
      </c>
    </row>
    <row r="539" spans="1:11" hidden="1" x14ac:dyDescent="0.2">
      <c r="A539" s="3" t="s">
        <v>3193</v>
      </c>
      <c r="B539" s="16" t="s">
        <v>2765</v>
      </c>
      <c r="C539" s="58" t="s">
        <v>1888</v>
      </c>
      <c r="D539" s="58" t="s">
        <v>1889</v>
      </c>
      <c r="E539" s="58">
        <v>99</v>
      </c>
      <c r="F539" s="58" t="s">
        <v>2828</v>
      </c>
      <c r="G539" s="58" t="s">
        <v>239</v>
      </c>
      <c r="H539" s="58" t="s">
        <v>2</v>
      </c>
      <c r="I539" s="58" t="s">
        <v>495</v>
      </c>
      <c r="J539" s="58" t="s">
        <v>1892</v>
      </c>
      <c r="K539" s="3" t="str">
        <f t="shared" si="9"/>
        <v>TCL787_B8222_MessageSenderExtension_99_chk_len_p</v>
      </c>
    </row>
    <row r="540" spans="1:11" hidden="1" x14ac:dyDescent="0.2">
      <c r="A540" s="3" t="s">
        <v>3193</v>
      </c>
      <c r="B540" s="16" t="s">
        <v>2766</v>
      </c>
      <c r="C540" s="58" t="s">
        <v>1888</v>
      </c>
      <c r="D540" s="58" t="s">
        <v>1889</v>
      </c>
      <c r="E540" s="58">
        <v>100</v>
      </c>
      <c r="F540" s="58" t="s">
        <v>2828</v>
      </c>
      <c r="G540" s="58" t="s">
        <v>239</v>
      </c>
      <c r="H540" s="58" t="s">
        <v>2</v>
      </c>
      <c r="I540" s="58" t="s">
        <v>495</v>
      </c>
      <c r="J540" s="58" t="s">
        <v>1893</v>
      </c>
      <c r="K540" s="3" t="str">
        <f t="shared" si="9"/>
        <v>TCL788_B8222_MessageSenderExtension_100_chk_len_p</v>
      </c>
    </row>
    <row r="541" spans="1:11" hidden="1" x14ac:dyDescent="0.2">
      <c r="A541" s="3" t="s">
        <v>3193</v>
      </c>
      <c r="B541" s="16" t="s">
        <v>2767</v>
      </c>
      <c r="C541" s="58" t="s">
        <v>1888</v>
      </c>
      <c r="D541" s="58" t="s">
        <v>1889</v>
      </c>
      <c r="E541" s="58">
        <v>101</v>
      </c>
      <c r="F541" s="58" t="s">
        <v>2828</v>
      </c>
      <c r="G541" s="58" t="s">
        <v>239</v>
      </c>
      <c r="H541" s="58" t="s">
        <v>3</v>
      </c>
      <c r="I541" s="58" t="s">
        <v>495</v>
      </c>
      <c r="J541" s="58" t="s">
        <v>1894</v>
      </c>
      <c r="K541" s="3" t="str">
        <f t="shared" si="9"/>
        <v>TCL789_B8222_MessageSenderExtension_101_chk_len_n</v>
      </c>
    </row>
    <row r="542" spans="1:11" hidden="1" x14ac:dyDescent="0.2">
      <c r="A542" s="3" t="s">
        <v>3193</v>
      </c>
      <c r="B542" s="16" t="s">
        <v>2768</v>
      </c>
      <c r="C542" s="58" t="s">
        <v>1895</v>
      </c>
      <c r="D542" s="58" t="s">
        <v>1896</v>
      </c>
      <c r="E542" s="58">
        <v>0</v>
      </c>
      <c r="F542" s="58" t="s">
        <v>2828</v>
      </c>
      <c r="G542" s="58" t="s">
        <v>239</v>
      </c>
      <c r="H542" s="58" t="s">
        <v>2</v>
      </c>
      <c r="I542" s="58" t="s">
        <v>495</v>
      </c>
      <c r="J542" s="58" t="s">
        <v>1897</v>
      </c>
      <c r="K542" s="3" t="str">
        <f t="shared" si="9"/>
        <v>TCL790_B8223_MessageSenderTitle_0_chk_len_p</v>
      </c>
    </row>
    <row r="543" spans="1:11" hidden="1" x14ac:dyDescent="0.2">
      <c r="A543" s="3" t="s">
        <v>3193</v>
      </c>
      <c r="B543" s="16" t="s">
        <v>2769</v>
      </c>
      <c r="C543" s="58" t="s">
        <v>1895</v>
      </c>
      <c r="D543" s="58" t="s">
        <v>1896</v>
      </c>
      <c r="E543" s="58">
        <v>1</v>
      </c>
      <c r="F543" s="58" t="s">
        <v>2828</v>
      </c>
      <c r="G543" s="58" t="s">
        <v>239</v>
      </c>
      <c r="H543" s="58" t="s">
        <v>2</v>
      </c>
      <c r="I543" s="58" t="s">
        <v>495</v>
      </c>
      <c r="J543" s="58" t="s">
        <v>1898</v>
      </c>
      <c r="K543" s="3" t="str">
        <f t="shared" si="9"/>
        <v>TCL791_B8223_MessageSenderTitle_1_chk_len_p</v>
      </c>
    </row>
    <row r="544" spans="1:11" hidden="1" x14ac:dyDescent="0.2">
      <c r="A544" s="3" t="s">
        <v>3193</v>
      </c>
      <c r="B544" s="16" t="s">
        <v>2770</v>
      </c>
      <c r="C544" s="58" t="s">
        <v>1895</v>
      </c>
      <c r="D544" s="58" t="s">
        <v>1896</v>
      </c>
      <c r="E544" s="58">
        <v>49</v>
      </c>
      <c r="F544" s="58" t="s">
        <v>2828</v>
      </c>
      <c r="G544" s="58" t="s">
        <v>239</v>
      </c>
      <c r="H544" s="58" t="s">
        <v>2</v>
      </c>
      <c r="I544" s="58" t="s">
        <v>495</v>
      </c>
      <c r="J544" s="58" t="s">
        <v>1899</v>
      </c>
      <c r="K544" s="3" t="str">
        <f t="shared" si="9"/>
        <v>TCL792_B8223_MessageSenderTitle_49_chk_len_p</v>
      </c>
    </row>
    <row r="545" spans="1:11" hidden="1" x14ac:dyDescent="0.2">
      <c r="A545" s="3" t="s">
        <v>3193</v>
      </c>
      <c r="B545" s="16" t="s">
        <v>2771</v>
      </c>
      <c r="C545" s="58" t="s">
        <v>1895</v>
      </c>
      <c r="D545" s="58" t="s">
        <v>1896</v>
      </c>
      <c r="E545" s="58">
        <v>50</v>
      </c>
      <c r="F545" s="58" t="s">
        <v>2828</v>
      </c>
      <c r="G545" s="58" t="s">
        <v>239</v>
      </c>
      <c r="H545" s="58" t="s">
        <v>2</v>
      </c>
      <c r="I545" s="58" t="s">
        <v>495</v>
      </c>
      <c r="J545" s="58" t="s">
        <v>1900</v>
      </c>
      <c r="K545" s="3" t="str">
        <f t="shared" si="9"/>
        <v>TCL793_B8223_MessageSenderTitle_50_chk_len_p</v>
      </c>
    </row>
    <row r="546" spans="1:11" hidden="1" x14ac:dyDescent="0.2">
      <c r="A546" s="3" t="s">
        <v>3193</v>
      </c>
      <c r="B546" s="16" t="s">
        <v>2772</v>
      </c>
      <c r="C546" s="58" t="s">
        <v>1895</v>
      </c>
      <c r="D546" s="58" t="s">
        <v>1896</v>
      </c>
      <c r="E546" s="58">
        <v>51</v>
      </c>
      <c r="F546" s="58" t="s">
        <v>2828</v>
      </c>
      <c r="G546" s="58" t="s">
        <v>239</v>
      </c>
      <c r="H546" s="58" t="s">
        <v>3</v>
      </c>
      <c r="I546" s="58" t="s">
        <v>495</v>
      </c>
      <c r="J546" s="58" t="s">
        <v>1901</v>
      </c>
      <c r="K546" s="3" t="str">
        <f t="shared" si="9"/>
        <v>TCL794_B8223_MessageSenderTitle_51_chk_len_n</v>
      </c>
    </row>
    <row r="547" spans="1:11" hidden="1" x14ac:dyDescent="0.2">
      <c r="A547" s="3" t="s">
        <v>3193</v>
      </c>
      <c r="B547" s="16" t="s">
        <v>2773</v>
      </c>
      <c r="C547" s="58" t="s">
        <v>1902</v>
      </c>
      <c r="D547" s="58" t="s">
        <v>1903</v>
      </c>
      <c r="E547" s="58">
        <v>0</v>
      </c>
      <c r="F547" s="58" t="s">
        <v>2828</v>
      </c>
      <c r="G547" s="58" t="s">
        <v>239</v>
      </c>
      <c r="H547" s="58" t="s">
        <v>2</v>
      </c>
      <c r="I547" s="58" t="s">
        <v>495</v>
      </c>
      <c r="J547" s="58" t="s">
        <v>1904</v>
      </c>
      <c r="K547" s="3" t="str">
        <f t="shared" si="9"/>
        <v>TCL795_B8224_MessageSenderLastname_0_chk_len_p</v>
      </c>
    </row>
    <row r="548" spans="1:11" hidden="1" x14ac:dyDescent="0.2">
      <c r="A548" s="3" t="s">
        <v>3193</v>
      </c>
      <c r="B548" s="16" t="s">
        <v>2774</v>
      </c>
      <c r="C548" s="58" t="s">
        <v>1902</v>
      </c>
      <c r="D548" s="58" t="s">
        <v>1903</v>
      </c>
      <c r="E548" s="58">
        <v>1</v>
      </c>
      <c r="F548" s="58" t="s">
        <v>2828</v>
      </c>
      <c r="G548" s="58" t="s">
        <v>239</v>
      </c>
      <c r="H548" s="58" t="s">
        <v>2</v>
      </c>
      <c r="I548" s="58" t="s">
        <v>495</v>
      </c>
      <c r="J548" s="58" t="s">
        <v>1905</v>
      </c>
      <c r="K548" s="3" t="str">
        <f t="shared" si="9"/>
        <v>TCL796_B8224_MessageSenderLastname_1_chk_len_p</v>
      </c>
    </row>
    <row r="549" spans="1:11" hidden="1" x14ac:dyDescent="0.2">
      <c r="A549" s="3" t="s">
        <v>3193</v>
      </c>
      <c r="B549" s="16" t="s">
        <v>2775</v>
      </c>
      <c r="C549" s="58" t="s">
        <v>1902</v>
      </c>
      <c r="D549" s="58" t="s">
        <v>1903</v>
      </c>
      <c r="E549" s="58">
        <v>49</v>
      </c>
      <c r="F549" s="58" t="s">
        <v>2828</v>
      </c>
      <c r="G549" s="58" t="s">
        <v>239</v>
      </c>
      <c r="H549" s="58" t="s">
        <v>2</v>
      </c>
      <c r="I549" s="58" t="s">
        <v>495</v>
      </c>
      <c r="J549" s="58" t="s">
        <v>1906</v>
      </c>
      <c r="K549" s="3" t="str">
        <f t="shared" si="9"/>
        <v>TCL797_B8224_MessageSenderLastname_49_chk_len_p</v>
      </c>
    </row>
    <row r="550" spans="1:11" hidden="1" x14ac:dyDescent="0.2">
      <c r="A550" s="3" t="s">
        <v>3193</v>
      </c>
      <c r="B550" s="16" t="s">
        <v>2776</v>
      </c>
      <c r="C550" s="58" t="s">
        <v>1902</v>
      </c>
      <c r="D550" s="58" t="s">
        <v>1903</v>
      </c>
      <c r="E550" s="58">
        <v>50</v>
      </c>
      <c r="F550" s="58" t="s">
        <v>2828</v>
      </c>
      <c r="G550" s="58" t="s">
        <v>239</v>
      </c>
      <c r="H550" s="58" t="s">
        <v>2</v>
      </c>
      <c r="I550" s="58" t="s">
        <v>495</v>
      </c>
      <c r="J550" s="58" t="s">
        <v>1907</v>
      </c>
      <c r="K550" s="3" t="str">
        <f t="shared" si="9"/>
        <v>TCL798_B8224_MessageSenderLastname_50_chk_len_p</v>
      </c>
    </row>
    <row r="551" spans="1:11" hidden="1" x14ac:dyDescent="0.2">
      <c r="A551" s="3" t="s">
        <v>3193</v>
      </c>
      <c r="B551" s="16" t="s">
        <v>2777</v>
      </c>
      <c r="C551" s="58" t="s">
        <v>1902</v>
      </c>
      <c r="D551" s="58" t="s">
        <v>1903</v>
      </c>
      <c r="E551" s="58">
        <v>51</v>
      </c>
      <c r="F551" s="58" t="s">
        <v>2828</v>
      </c>
      <c r="G551" s="58" t="s">
        <v>239</v>
      </c>
      <c r="H551" s="58" t="s">
        <v>3</v>
      </c>
      <c r="I551" s="58" t="s">
        <v>495</v>
      </c>
      <c r="J551" s="58" t="s">
        <v>1908</v>
      </c>
      <c r="K551" s="3" t="str">
        <f t="shared" si="9"/>
        <v>TCL799_B8224_MessageSenderLastname_51_chk_len_n</v>
      </c>
    </row>
    <row r="552" spans="1:11" hidden="1" x14ac:dyDescent="0.2">
      <c r="A552" s="3" t="s">
        <v>3193</v>
      </c>
      <c r="B552" s="16" t="s">
        <v>2778</v>
      </c>
      <c r="C552" s="58" t="s">
        <v>1909</v>
      </c>
      <c r="D552" s="58" t="s">
        <v>1910</v>
      </c>
      <c r="E552" s="58">
        <v>0</v>
      </c>
      <c r="F552" s="58" t="s">
        <v>2828</v>
      </c>
      <c r="G552" s="58" t="s">
        <v>239</v>
      </c>
      <c r="H552" s="58" t="s">
        <v>2</v>
      </c>
      <c r="I552" s="58" t="s">
        <v>495</v>
      </c>
      <c r="J552" s="58" t="s">
        <v>1911</v>
      </c>
      <c r="K552" s="3" t="str">
        <f t="shared" si="9"/>
        <v>TCL800_B8225_MessageSenderFirstname_0_chk_len_p</v>
      </c>
    </row>
    <row r="553" spans="1:11" hidden="1" x14ac:dyDescent="0.2">
      <c r="A553" s="3" t="s">
        <v>3193</v>
      </c>
      <c r="B553" s="16" t="s">
        <v>2779</v>
      </c>
      <c r="C553" s="58" t="s">
        <v>1909</v>
      </c>
      <c r="D553" s="58" t="s">
        <v>1910</v>
      </c>
      <c r="E553" s="58">
        <v>1</v>
      </c>
      <c r="F553" s="58" t="s">
        <v>2828</v>
      </c>
      <c r="G553" s="58" t="s">
        <v>239</v>
      </c>
      <c r="H553" s="58" t="s">
        <v>2</v>
      </c>
      <c r="I553" s="58" t="s">
        <v>495</v>
      </c>
      <c r="J553" s="58" t="s">
        <v>1912</v>
      </c>
      <c r="K553" s="3" t="str">
        <f t="shared" si="9"/>
        <v>TCL801_B8225_MessageSenderFirstname_1_chk_len_p</v>
      </c>
    </row>
    <row r="554" spans="1:11" hidden="1" x14ac:dyDescent="0.2">
      <c r="A554" s="3" t="s">
        <v>3193</v>
      </c>
      <c r="B554" s="16" t="s">
        <v>2780</v>
      </c>
      <c r="C554" s="58" t="s">
        <v>1909</v>
      </c>
      <c r="D554" s="58" t="s">
        <v>1910</v>
      </c>
      <c r="E554" s="58">
        <v>49</v>
      </c>
      <c r="F554" s="58" t="s">
        <v>2828</v>
      </c>
      <c r="G554" s="58" t="s">
        <v>239</v>
      </c>
      <c r="H554" s="58" t="s">
        <v>2</v>
      </c>
      <c r="I554" s="58" t="s">
        <v>495</v>
      </c>
      <c r="J554" s="58" t="s">
        <v>1913</v>
      </c>
      <c r="K554" s="3" t="str">
        <f t="shared" si="9"/>
        <v>TCL802_B8225_MessageSenderFirstname_49_chk_len_p</v>
      </c>
    </row>
    <row r="555" spans="1:11" hidden="1" x14ac:dyDescent="0.2">
      <c r="A555" s="3" t="s">
        <v>3193</v>
      </c>
      <c r="B555" s="16" t="s">
        <v>2781</v>
      </c>
      <c r="C555" s="58" t="s">
        <v>1909</v>
      </c>
      <c r="D555" s="58" t="s">
        <v>1910</v>
      </c>
      <c r="E555" s="58">
        <v>50</v>
      </c>
      <c r="F555" s="58" t="s">
        <v>2828</v>
      </c>
      <c r="G555" s="58" t="s">
        <v>239</v>
      </c>
      <c r="H555" s="58" t="s">
        <v>2</v>
      </c>
      <c r="I555" s="58" t="s">
        <v>495</v>
      </c>
      <c r="J555" s="58" t="s">
        <v>1914</v>
      </c>
      <c r="K555" s="3" t="str">
        <f t="shared" si="9"/>
        <v>TCL803_B8225_MessageSenderFirstname_50_chk_len_p</v>
      </c>
    </row>
    <row r="556" spans="1:11" hidden="1" x14ac:dyDescent="0.2">
      <c r="A556" s="3" t="s">
        <v>3193</v>
      </c>
      <c r="B556" s="16" t="s">
        <v>2782</v>
      </c>
      <c r="C556" s="58" t="s">
        <v>1909</v>
      </c>
      <c r="D556" s="58" t="s">
        <v>1910</v>
      </c>
      <c r="E556" s="58">
        <v>51</v>
      </c>
      <c r="F556" s="58" t="s">
        <v>2828</v>
      </c>
      <c r="G556" s="58" t="s">
        <v>239</v>
      </c>
      <c r="H556" s="58" t="s">
        <v>3</v>
      </c>
      <c r="I556" s="58" t="s">
        <v>495</v>
      </c>
      <c r="J556" s="58" t="s">
        <v>1915</v>
      </c>
      <c r="K556" s="3" t="str">
        <f t="shared" si="9"/>
        <v>TCL804_B8225_MessageSenderFirstname_51_chk_len_n</v>
      </c>
    </row>
    <row r="557" spans="1:11" hidden="1" x14ac:dyDescent="0.2">
      <c r="A557" s="3" t="s">
        <v>3193</v>
      </c>
      <c r="B557" s="16" t="s">
        <v>2783</v>
      </c>
      <c r="C557" s="58" t="s">
        <v>1916</v>
      </c>
      <c r="D557" s="58" t="s">
        <v>1917</v>
      </c>
      <c r="E557" s="58">
        <v>0</v>
      </c>
      <c r="F557" s="58" t="s">
        <v>2828</v>
      </c>
      <c r="G557" s="58" t="s">
        <v>239</v>
      </c>
      <c r="H557" s="58" t="s">
        <v>2</v>
      </c>
      <c r="I557" s="58" t="s">
        <v>495</v>
      </c>
      <c r="J557" s="58" t="s">
        <v>1918</v>
      </c>
      <c r="K557" s="3" t="str">
        <f t="shared" si="9"/>
        <v>TCL805_B8226_MessageSenderTelephone_0_chk_len_p</v>
      </c>
    </row>
    <row r="558" spans="1:11" hidden="1" x14ac:dyDescent="0.2">
      <c r="A558" s="3" t="s">
        <v>3193</v>
      </c>
      <c r="B558" s="16" t="s">
        <v>2784</v>
      </c>
      <c r="C558" s="58" t="s">
        <v>1916</v>
      </c>
      <c r="D558" s="58" t="s">
        <v>1917</v>
      </c>
      <c r="E558" s="58">
        <v>1</v>
      </c>
      <c r="F558" s="58" t="s">
        <v>2828</v>
      </c>
      <c r="G558" s="58" t="s">
        <v>239</v>
      </c>
      <c r="H558" s="58" t="s">
        <v>2</v>
      </c>
      <c r="I558" s="58" t="s">
        <v>495</v>
      </c>
      <c r="J558" s="58" t="s">
        <v>1919</v>
      </c>
      <c r="K558" s="3" t="str">
        <f t="shared" si="9"/>
        <v>TCL806_B8226_MessageSenderTelephone_1_chk_len_p</v>
      </c>
    </row>
    <row r="559" spans="1:11" hidden="1" x14ac:dyDescent="0.2">
      <c r="A559" s="3" t="s">
        <v>3193</v>
      </c>
      <c r="B559" s="16" t="s">
        <v>2785</v>
      </c>
      <c r="C559" s="58" t="s">
        <v>1916</v>
      </c>
      <c r="D559" s="58" t="s">
        <v>1917</v>
      </c>
      <c r="E559" s="58">
        <v>19</v>
      </c>
      <c r="F559" s="58" t="s">
        <v>2828</v>
      </c>
      <c r="G559" s="58" t="s">
        <v>239</v>
      </c>
      <c r="H559" s="58" t="s">
        <v>2</v>
      </c>
      <c r="I559" s="58" t="s">
        <v>495</v>
      </c>
      <c r="J559" s="58" t="s">
        <v>1920</v>
      </c>
      <c r="K559" s="3" t="str">
        <f t="shared" si="9"/>
        <v>TCL807_B8226_MessageSenderTelephone_19_chk_len_p</v>
      </c>
    </row>
    <row r="560" spans="1:11" hidden="1" x14ac:dyDescent="0.2">
      <c r="A560" s="3" t="s">
        <v>3193</v>
      </c>
      <c r="B560" s="16" t="s">
        <v>2786</v>
      </c>
      <c r="C560" s="58" t="s">
        <v>1916</v>
      </c>
      <c r="D560" s="58" t="s">
        <v>1917</v>
      </c>
      <c r="E560" s="58">
        <v>20</v>
      </c>
      <c r="F560" s="58" t="s">
        <v>2828</v>
      </c>
      <c r="G560" s="58" t="s">
        <v>239</v>
      </c>
      <c r="H560" s="58" t="s">
        <v>2</v>
      </c>
      <c r="I560" s="58" t="s">
        <v>495</v>
      </c>
      <c r="J560" s="58" t="s">
        <v>1921</v>
      </c>
      <c r="K560" s="3" t="str">
        <f t="shared" si="9"/>
        <v>TCL808_B8226_MessageSenderTelephone_20_chk_len_p</v>
      </c>
    </row>
    <row r="561" spans="1:11" hidden="1" x14ac:dyDescent="0.2">
      <c r="A561" s="3" t="s">
        <v>3193</v>
      </c>
      <c r="B561" s="16" t="s">
        <v>2787</v>
      </c>
      <c r="C561" s="58" t="s">
        <v>1916</v>
      </c>
      <c r="D561" s="58" t="s">
        <v>1917</v>
      </c>
      <c r="E561" s="58">
        <v>21</v>
      </c>
      <c r="F561" s="58" t="s">
        <v>2828</v>
      </c>
      <c r="G561" s="58" t="s">
        <v>239</v>
      </c>
      <c r="H561" s="58" t="s">
        <v>3</v>
      </c>
      <c r="I561" s="58" t="s">
        <v>495</v>
      </c>
      <c r="J561" s="58" t="s">
        <v>1922</v>
      </c>
      <c r="K561" s="3" t="str">
        <f t="shared" si="9"/>
        <v>TCL809_B8226_MessageSenderTelephone_21_chk_len_n</v>
      </c>
    </row>
    <row r="562" spans="1:11" hidden="1" x14ac:dyDescent="0.2">
      <c r="A562" s="3" t="s">
        <v>3193</v>
      </c>
      <c r="B562" s="16" t="s">
        <v>2788</v>
      </c>
      <c r="C562" s="58" t="s">
        <v>1923</v>
      </c>
      <c r="D562" s="58" t="s">
        <v>1924</v>
      </c>
      <c r="E562" s="58">
        <v>0</v>
      </c>
      <c r="F562" s="58" t="s">
        <v>2828</v>
      </c>
      <c r="G562" s="58" t="s">
        <v>239</v>
      </c>
      <c r="H562" s="58" t="s">
        <v>2</v>
      </c>
      <c r="I562" s="58" t="s">
        <v>495</v>
      </c>
      <c r="J562" s="58" t="s">
        <v>1925</v>
      </c>
      <c r="K562" s="3" t="str">
        <f t="shared" si="9"/>
        <v>TCL810_B8227_MessageSenderFax_0_chk_len_p</v>
      </c>
    </row>
    <row r="563" spans="1:11" hidden="1" x14ac:dyDescent="0.2">
      <c r="A563" s="3" t="s">
        <v>3193</v>
      </c>
      <c r="B563" s="16" t="s">
        <v>2789</v>
      </c>
      <c r="C563" s="58" t="s">
        <v>1923</v>
      </c>
      <c r="D563" s="58" t="s">
        <v>1924</v>
      </c>
      <c r="E563" s="58">
        <v>1</v>
      </c>
      <c r="F563" s="58" t="s">
        <v>2828</v>
      </c>
      <c r="G563" s="58" t="s">
        <v>239</v>
      </c>
      <c r="H563" s="58" t="s">
        <v>2</v>
      </c>
      <c r="I563" s="58" t="s">
        <v>495</v>
      </c>
      <c r="J563" s="58" t="s">
        <v>1926</v>
      </c>
      <c r="K563" s="3" t="str">
        <f t="shared" si="9"/>
        <v>TCL811_B8227_MessageSenderFax_1_chk_len_p</v>
      </c>
    </row>
    <row r="564" spans="1:11" hidden="1" x14ac:dyDescent="0.2">
      <c r="A564" s="3" t="s">
        <v>3193</v>
      </c>
      <c r="B564" s="16" t="s">
        <v>2790</v>
      </c>
      <c r="C564" s="58" t="s">
        <v>1923</v>
      </c>
      <c r="D564" s="58" t="s">
        <v>1924</v>
      </c>
      <c r="E564" s="58">
        <v>19</v>
      </c>
      <c r="F564" s="58" t="s">
        <v>2828</v>
      </c>
      <c r="G564" s="58" t="s">
        <v>239</v>
      </c>
      <c r="H564" s="58" t="s">
        <v>2</v>
      </c>
      <c r="I564" s="58" t="s">
        <v>495</v>
      </c>
      <c r="J564" s="58" t="s">
        <v>1927</v>
      </c>
      <c r="K564" s="3" t="str">
        <f t="shared" si="9"/>
        <v>TCL812_B8227_MessageSenderFax_19_chk_len_p</v>
      </c>
    </row>
    <row r="565" spans="1:11" hidden="1" x14ac:dyDescent="0.2">
      <c r="A565" s="3" t="s">
        <v>3193</v>
      </c>
      <c r="B565" s="16" t="s">
        <v>2791</v>
      </c>
      <c r="C565" s="58" t="s">
        <v>1923</v>
      </c>
      <c r="D565" s="58" t="s">
        <v>1924</v>
      </c>
      <c r="E565" s="58">
        <v>20</v>
      </c>
      <c r="F565" s="58" t="s">
        <v>2828</v>
      </c>
      <c r="G565" s="58" t="s">
        <v>239</v>
      </c>
      <c r="H565" s="58" t="s">
        <v>2</v>
      </c>
      <c r="I565" s="58" t="s">
        <v>495</v>
      </c>
      <c r="J565" s="58" t="s">
        <v>1928</v>
      </c>
      <c r="K565" s="3" t="str">
        <f t="shared" si="9"/>
        <v>TCL813_B8227_MessageSenderFax_20_chk_len_p</v>
      </c>
    </row>
    <row r="566" spans="1:11" hidden="1" x14ac:dyDescent="0.2">
      <c r="A566" s="3" t="s">
        <v>3193</v>
      </c>
      <c r="B566" s="16" t="s">
        <v>2792</v>
      </c>
      <c r="C566" s="58" t="s">
        <v>1923</v>
      </c>
      <c r="D566" s="58" t="s">
        <v>1924</v>
      </c>
      <c r="E566" s="58">
        <v>21</v>
      </c>
      <c r="F566" s="58" t="s">
        <v>2828</v>
      </c>
      <c r="G566" s="58" t="s">
        <v>239</v>
      </c>
      <c r="H566" s="58" t="s">
        <v>3</v>
      </c>
      <c r="I566" s="58" t="s">
        <v>495</v>
      </c>
      <c r="J566" s="58" t="s">
        <v>1929</v>
      </c>
      <c r="K566" s="3" t="str">
        <f t="shared" si="9"/>
        <v>TCL814_B8227_MessageSenderFax_21_chk_len_n</v>
      </c>
    </row>
    <row r="567" spans="1:11" hidden="1" x14ac:dyDescent="0.2">
      <c r="A567" s="3" t="s">
        <v>3193</v>
      </c>
      <c r="B567" s="16" t="s">
        <v>2793</v>
      </c>
      <c r="C567" s="58" t="s">
        <v>1930</v>
      </c>
      <c r="D567" s="58" t="s">
        <v>1931</v>
      </c>
      <c r="E567" s="58">
        <v>0</v>
      </c>
      <c r="F567" s="58" t="s">
        <v>2828</v>
      </c>
      <c r="G567" s="58" t="s">
        <v>239</v>
      </c>
      <c r="H567" s="58" t="s">
        <v>2</v>
      </c>
      <c r="I567" s="58" t="s">
        <v>495</v>
      </c>
      <c r="J567" s="58" t="s">
        <v>1932</v>
      </c>
      <c r="K567" s="3" t="str">
        <f t="shared" si="9"/>
        <v>TCL815_B8228_MessageSenderEmail_0_chk_len_p</v>
      </c>
    </row>
    <row r="568" spans="1:11" hidden="1" x14ac:dyDescent="0.2">
      <c r="A568" s="3" t="s">
        <v>3193</v>
      </c>
      <c r="B568" s="16" t="s">
        <v>2794</v>
      </c>
      <c r="C568" s="58" t="s">
        <v>1930</v>
      </c>
      <c r="D568" s="58" t="s">
        <v>1931</v>
      </c>
      <c r="E568" s="58">
        <v>1</v>
      </c>
      <c r="F568" s="58" t="s">
        <v>2828</v>
      </c>
      <c r="G568" s="58" t="s">
        <v>239</v>
      </c>
      <c r="H568" s="58" t="s">
        <v>2</v>
      </c>
      <c r="I568" s="58" t="s">
        <v>495</v>
      </c>
      <c r="J568" s="58" t="s">
        <v>1933</v>
      </c>
      <c r="K568" s="3" t="str">
        <f t="shared" si="9"/>
        <v>TCL816_B8228_MessageSenderEmail_1_chk_len_p</v>
      </c>
    </row>
    <row r="569" spans="1:11" hidden="1" x14ac:dyDescent="0.2">
      <c r="A569" s="3" t="s">
        <v>3193</v>
      </c>
      <c r="B569" s="16" t="s">
        <v>2795</v>
      </c>
      <c r="C569" s="58" t="s">
        <v>1930</v>
      </c>
      <c r="D569" s="58" t="s">
        <v>1931</v>
      </c>
      <c r="E569" s="58">
        <v>99</v>
      </c>
      <c r="F569" s="58" t="s">
        <v>2828</v>
      </c>
      <c r="G569" s="58" t="s">
        <v>239</v>
      </c>
      <c r="H569" s="58" t="s">
        <v>2</v>
      </c>
      <c r="I569" s="58" t="s">
        <v>495</v>
      </c>
      <c r="J569" s="58" t="s">
        <v>1934</v>
      </c>
      <c r="K569" s="3" t="str">
        <f t="shared" si="9"/>
        <v>TCL817_B8228_MessageSenderEmail_99_chk_len_p</v>
      </c>
    </row>
    <row r="570" spans="1:11" hidden="1" x14ac:dyDescent="0.2">
      <c r="A570" s="3" t="s">
        <v>3193</v>
      </c>
      <c r="B570" s="16" t="s">
        <v>2796</v>
      </c>
      <c r="C570" s="58" t="s">
        <v>1930</v>
      </c>
      <c r="D570" s="58" t="s">
        <v>1931</v>
      </c>
      <c r="E570" s="58">
        <v>100</v>
      </c>
      <c r="F570" s="58" t="s">
        <v>2828</v>
      </c>
      <c r="G570" s="58" t="s">
        <v>239</v>
      </c>
      <c r="H570" s="58" t="s">
        <v>2</v>
      </c>
      <c r="I570" s="58" t="s">
        <v>495</v>
      </c>
      <c r="J570" s="58" t="s">
        <v>1935</v>
      </c>
      <c r="K570" s="3" t="str">
        <f t="shared" si="9"/>
        <v>TCL818_B8228_MessageSenderEmail_100_chk_len_p</v>
      </c>
    </row>
    <row r="571" spans="1:11" hidden="1" x14ac:dyDescent="0.2">
      <c r="A571" s="3" t="s">
        <v>3193</v>
      </c>
      <c r="B571" s="16" t="s">
        <v>2797</v>
      </c>
      <c r="C571" s="58" t="s">
        <v>1930</v>
      </c>
      <c r="D571" s="58" t="s">
        <v>1931</v>
      </c>
      <c r="E571" s="58">
        <v>101</v>
      </c>
      <c r="F571" s="58" t="s">
        <v>2828</v>
      </c>
      <c r="G571" s="58" t="s">
        <v>239</v>
      </c>
      <c r="H571" s="58" t="s">
        <v>3</v>
      </c>
      <c r="I571" s="58" t="s">
        <v>495</v>
      </c>
      <c r="J571" s="58" t="s">
        <v>1936</v>
      </c>
      <c r="K571" s="3" t="str">
        <f t="shared" si="9"/>
        <v>TCL819_B8228_MessageSenderEmail_101_chk_len_n</v>
      </c>
    </row>
    <row r="572" spans="1:11" hidden="1" x14ac:dyDescent="0.2">
      <c r="A572" s="3" t="s">
        <v>3193</v>
      </c>
      <c r="B572" s="16" t="s">
        <v>2798</v>
      </c>
      <c r="C572" s="58" t="s">
        <v>1937</v>
      </c>
      <c r="D572" s="58" t="s">
        <v>1938</v>
      </c>
      <c r="E572" s="58">
        <v>0</v>
      </c>
      <c r="F572" s="58" t="s">
        <v>2828</v>
      </c>
      <c r="G572" s="58" t="s">
        <v>239</v>
      </c>
      <c r="H572" s="58" t="s">
        <v>2</v>
      </c>
      <c r="I572" s="58" t="s">
        <v>495</v>
      </c>
      <c r="J572" s="58" t="s">
        <v>1939</v>
      </c>
      <c r="K572" s="3" t="str">
        <f t="shared" si="9"/>
        <v>TCL820_B8231_MessageReceiverRoot_0_chk_len_p</v>
      </c>
    </row>
    <row r="573" spans="1:11" hidden="1" x14ac:dyDescent="0.2">
      <c r="A573" s="3" t="s">
        <v>3193</v>
      </c>
      <c r="B573" s="16" t="s">
        <v>2799</v>
      </c>
      <c r="C573" s="58" t="s">
        <v>1937</v>
      </c>
      <c r="D573" s="58" t="s">
        <v>1938</v>
      </c>
      <c r="E573" s="58">
        <v>1</v>
      </c>
      <c r="F573" s="58" t="s">
        <v>2828</v>
      </c>
      <c r="G573" s="58" t="s">
        <v>239</v>
      </c>
      <c r="H573" s="58" t="s">
        <v>2</v>
      </c>
      <c r="I573" s="58" t="s">
        <v>495</v>
      </c>
      <c r="J573" s="58" t="s">
        <v>1940</v>
      </c>
      <c r="K573" s="3" t="str">
        <f t="shared" si="9"/>
        <v>TCL821_B8231_MessageReceiverRoot_1_chk_len_p</v>
      </c>
    </row>
    <row r="574" spans="1:11" hidden="1" x14ac:dyDescent="0.2">
      <c r="A574" s="3" t="s">
        <v>3193</v>
      </c>
      <c r="B574" s="16" t="s">
        <v>2800</v>
      </c>
      <c r="C574" s="58" t="s">
        <v>1937</v>
      </c>
      <c r="D574" s="58" t="s">
        <v>1938</v>
      </c>
      <c r="E574" s="58">
        <v>59</v>
      </c>
      <c r="F574" s="58" t="s">
        <v>2828</v>
      </c>
      <c r="G574" s="58" t="s">
        <v>239</v>
      </c>
      <c r="H574" s="58" t="s">
        <v>2</v>
      </c>
      <c r="I574" s="58" t="s">
        <v>495</v>
      </c>
      <c r="J574" s="58" t="s">
        <v>1941</v>
      </c>
      <c r="K574" s="3" t="str">
        <f t="shared" si="9"/>
        <v>TCL822_B8231_MessageReceiverRoot_59_chk_len_p</v>
      </c>
    </row>
    <row r="575" spans="1:11" hidden="1" x14ac:dyDescent="0.2">
      <c r="A575" s="3" t="s">
        <v>3193</v>
      </c>
      <c r="B575" s="16" t="s">
        <v>2801</v>
      </c>
      <c r="C575" s="58" t="s">
        <v>1937</v>
      </c>
      <c r="D575" s="58" t="s">
        <v>1938</v>
      </c>
      <c r="E575" s="58">
        <v>60</v>
      </c>
      <c r="F575" s="58" t="s">
        <v>2828</v>
      </c>
      <c r="G575" s="58" t="s">
        <v>239</v>
      </c>
      <c r="H575" s="58" t="s">
        <v>2</v>
      </c>
      <c r="I575" s="58" t="s">
        <v>495</v>
      </c>
      <c r="J575" s="58" t="s">
        <v>1942</v>
      </c>
      <c r="K575" s="3" t="str">
        <f t="shared" si="9"/>
        <v>TCL823_B8231_MessageReceiverRoot_60_chk_len_p</v>
      </c>
    </row>
    <row r="576" spans="1:11" hidden="1" x14ac:dyDescent="0.2">
      <c r="A576" s="3" t="s">
        <v>3193</v>
      </c>
      <c r="B576" s="16" t="s">
        <v>2802</v>
      </c>
      <c r="C576" s="58" t="s">
        <v>1937</v>
      </c>
      <c r="D576" s="58" t="s">
        <v>1938</v>
      </c>
      <c r="E576" s="58">
        <v>61</v>
      </c>
      <c r="F576" s="58" t="s">
        <v>2828</v>
      </c>
      <c r="G576" s="58" t="s">
        <v>239</v>
      </c>
      <c r="H576" s="58" t="s">
        <v>3</v>
      </c>
      <c r="I576" s="58" t="s">
        <v>495</v>
      </c>
      <c r="J576" s="58" t="s">
        <v>1943</v>
      </c>
      <c r="K576" s="3" t="str">
        <f t="shared" si="9"/>
        <v>TCL824_B8231_MessageReceiverRoot_61_chk_len_n</v>
      </c>
    </row>
    <row r="577" spans="1:11" hidden="1" x14ac:dyDescent="0.2">
      <c r="A577" s="3" t="s">
        <v>3193</v>
      </c>
      <c r="B577" s="16" t="s">
        <v>2803</v>
      </c>
      <c r="C577" s="58" t="s">
        <v>1944</v>
      </c>
      <c r="D577" s="58" t="s">
        <v>1945</v>
      </c>
      <c r="E577" s="58">
        <v>0</v>
      </c>
      <c r="F577" s="58" t="s">
        <v>2828</v>
      </c>
      <c r="G577" s="58" t="s">
        <v>239</v>
      </c>
      <c r="H577" s="58" t="s">
        <v>2</v>
      </c>
      <c r="I577" s="58" t="s">
        <v>495</v>
      </c>
      <c r="J577" s="58" t="s">
        <v>1946</v>
      </c>
      <c r="K577" s="3" t="str">
        <f t="shared" si="9"/>
        <v>TCL825_B824_DateofMessageCreation_0_chk_len_p</v>
      </c>
    </row>
    <row r="578" spans="1:11" hidden="1" x14ac:dyDescent="0.2">
      <c r="A578" s="3" t="s">
        <v>3193</v>
      </c>
      <c r="B578" s="16" t="s">
        <v>2804</v>
      </c>
      <c r="C578" s="58" t="s">
        <v>1944</v>
      </c>
      <c r="D578" s="58" t="s">
        <v>1945</v>
      </c>
      <c r="E578" s="58">
        <v>1</v>
      </c>
      <c r="F578" s="58" t="s">
        <v>2828</v>
      </c>
      <c r="G578" s="58" t="s">
        <v>239</v>
      </c>
      <c r="H578" s="58" t="s">
        <v>2</v>
      </c>
      <c r="I578" s="58" t="s">
        <v>495</v>
      </c>
      <c r="J578" s="58" t="s">
        <v>1947</v>
      </c>
      <c r="K578" s="3" t="str">
        <f t="shared" si="9"/>
        <v>TCL826_B824_DateofMessageCreation_1_chk_len_p</v>
      </c>
    </row>
    <row r="579" spans="1:11" hidden="1" x14ac:dyDescent="0.2">
      <c r="A579" s="3" t="s">
        <v>3193</v>
      </c>
      <c r="B579" s="16" t="s">
        <v>2805</v>
      </c>
      <c r="C579" s="58" t="s">
        <v>1944</v>
      </c>
      <c r="D579" s="58" t="s">
        <v>1945</v>
      </c>
      <c r="E579" s="58">
        <v>18</v>
      </c>
      <c r="F579" s="58" t="s">
        <v>2828</v>
      </c>
      <c r="G579" s="58" t="s">
        <v>239</v>
      </c>
      <c r="H579" s="58" t="s">
        <v>2</v>
      </c>
      <c r="I579" s="58" t="s">
        <v>495</v>
      </c>
      <c r="J579" s="58" t="s">
        <v>1948</v>
      </c>
      <c r="K579" s="3" t="str">
        <f t="shared" si="9"/>
        <v>TCL827_B824_DateofMessageCreation_18_chk_len_p</v>
      </c>
    </row>
    <row r="580" spans="1:11" hidden="1" x14ac:dyDescent="0.2">
      <c r="A580" s="3" t="s">
        <v>3193</v>
      </c>
      <c r="B580" s="16" t="s">
        <v>2806</v>
      </c>
      <c r="C580" s="58" t="s">
        <v>1944</v>
      </c>
      <c r="D580" s="58" t="s">
        <v>1945</v>
      </c>
      <c r="E580" s="58">
        <v>19</v>
      </c>
      <c r="F580" s="58" t="s">
        <v>2828</v>
      </c>
      <c r="G580" s="58" t="s">
        <v>239</v>
      </c>
      <c r="H580" s="58" t="s">
        <v>2</v>
      </c>
      <c r="I580" s="58" t="s">
        <v>495</v>
      </c>
      <c r="J580" s="58" t="s">
        <v>1949</v>
      </c>
      <c r="K580" s="3" t="str">
        <f t="shared" si="9"/>
        <v>TCL828_B824_DateofMessageCreation_19_chk_len_p</v>
      </c>
    </row>
    <row r="581" spans="1:11" hidden="1" x14ac:dyDescent="0.2">
      <c r="A581" s="3" t="s">
        <v>3193</v>
      </c>
      <c r="B581" s="16" t="s">
        <v>2807</v>
      </c>
      <c r="C581" s="58" t="s">
        <v>1944</v>
      </c>
      <c r="D581" s="58" t="s">
        <v>1945</v>
      </c>
      <c r="E581" s="58">
        <v>20</v>
      </c>
      <c r="F581" s="58" t="s">
        <v>2828</v>
      </c>
      <c r="G581" s="58" t="s">
        <v>239</v>
      </c>
      <c r="H581" s="58" t="s">
        <v>3</v>
      </c>
      <c r="I581" s="58" t="s">
        <v>495</v>
      </c>
      <c r="J581" s="58" t="s">
        <v>1950</v>
      </c>
      <c r="K581" s="3" t="str">
        <f t="shared" si="9"/>
        <v>TCL829_B824_DateofMessageCreation_20_chk_len_n</v>
      </c>
    </row>
    <row r="582" spans="1:11" hidden="1" x14ac:dyDescent="0.2">
      <c r="A582" s="3" t="s">
        <v>3193</v>
      </c>
      <c r="B582" s="16" t="s">
        <v>2808</v>
      </c>
      <c r="C582" s="58" t="s">
        <v>1951</v>
      </c>
      <c r="D582" s="58" t="s">
        <v>1952</v>
      </c>
      <c r="E582" s="58">
        <v>0</v>
      </c>
      <c r="F582" s="58" t="s">
        <v>2828</v>
      </c>
      <c r="G582" s="58" t="s">
        <v>239</v>
      </c>
      <c r="H582" s="58" t="s">
        <v>2</v>
      </c>
      <c r="I582" s="58" t="s">
        <v>495</v>
      </c>
      <c r="J582" s="58" t="s">
        <v>1953</v>
      </c>
      <c r="K582" s="3" t="str">
        <f t="shared" si="9"/>
        <v>TCL830_B825_ReportIdentifier_0_chk_len_p</v>
      </c>
    </row>
    <row r="583" spans="1:11" hidden="1" x14ac:dyDescent="0.2">
      <c r="A583" s="3" t="s">
        <v>3193</v>
      </c>
      <c r="B583" s="16" t="s">
        <v>2809</v>
      </c>
      <c r="C583" s="58" t="s">
        <v>1951</v>
      </c>
      <c r="D583" s="58" t="s">
        <v>1952</v>
      </c>
      <c r="E583" s="58">
        <v>1</v>
      </c>
      <c r="F583" s="58" t="s">
        <v>2828</v>
      </c>
      <c r="G583" s="58" t="s">
        <v>239</v>
      </c>
      <c r="H583" s="58" t="s">
        <v>2</v>
      </c>
      <c r="I583" s="58" t="s">
        <v>495</v>
      </c>
      <c r="J583" s="58" t="s">
        <v>1954</v>
      </c>
      <c r="K583" s="3" t="str">
        <f t="shared" si="9"/>
        <v>TCL831_B825_ReportIdentifier_1_chk_len_p</v>
      </c>
    </row>
    <row r="584" spans="1:11" hidden="1" x14ac:dyDescent="0.2">
      <c r="A584" s="3" t="s">
        <v>3193</v>
      </c>
      <c r="B584" s="16" t="s">
        <v>2810</v>
      </c>
      <c r="C584" s="58" t="s">
        <v>1951</v>
      </c>
      <c r="D584" s="58" t="s">
        <v>1952</v>
      </c>
      <c r="E584" s="58">
        <v>6</v>
      </c>
      <c r="F584" s="58" t="s">
        <v>2828</v>
      </c>
      <c r="G584" s="58" t="s">
        <v>239</v>
      </c>
      <c r="H584" s="58" t="s">
        <v>2</v>
      </c>
      <c r="I584" s="58" t="s">
        <v>495</v>
      </c>
      <c r="J584" s="58" t="s">
        <v>1955</v>
      </c>
      <c r="K584" s="3" t="str">
        <f t="shared" si="9"/>
        <v>TCL832_B825_ReportIdentifier_6_chk_len_p</v>
      </c>
    </row>
    <row r="585" spans="1:11" hidden="1" x14ac:dyDescent="0.2">
      <c r="A585" s="3" t="s">
        <v>3193</v>
      </c>
      <c r="B585" s="16" t="s">
        <v>2811</v>
      </c>
      <c r="C585" s="58" t="s">
        <v>1951</v>
      </c>
      <c r="D585" s="58" t="s">
        <v>1952</v>
      </c>
      <c r="E585" s="58">
        <v>7</v>
      </c>
      <c r="F585" s="58" t="s">
        <v>2828</v>
      </c>
      <c r="G585" s="58" t="s">
        <v>239</v>
      </c>
      <c r="H585" s="58" t="s">
        <v>2</v>
      </c>
      <c r="I585" s="58" t="s">
        <v>495</v>
      </c>
      <c r="J585" s="58" t="s">
        <v>1956</v>
      </c>
      <c r="K585" s="3" t="str">
        <f t="shared" ref="K585:K600" si="10">CONCATENATE(B585,"_",C585,"_",D585,"_",E585,"_",F585,"_",G585,"_",H585)</f>
        <v>TCL833_B825_ReportIdentifier_7_chk_len_p</v>
      </c>
    </row>
    <row r="586" spans="1:11" hidden="1" x14ac:dyDescent="0.2">
      <c r="A586" s="3" t="s">
        <v>3193</v>
      </c>
      <c r="B586" s="16" t="s">
        <v>2812</v>
      </c>
      <c r="C586" s="58" t="s">
        <v>1951</v>
      </c>
      <c r="D586" s="58" t="s">
        <v>1952</v>
      </c>
      <c r="E586" s="58">
        <v>8</v>
      </c>
      <c r="F586" s="58" t="s">
        <v>2828</v>
      </c>
      <c r="G586" s="58" t="s">
        <v>239</v>
      </c>
      <c r="H586" s="58" t="s">
        <v>3</v>
      </c>
      <c r="I586" s="58" t="s">
        <v>495</v>
      </c>
      <c r="J586" s="58" t="s">
        <v>1957</v>
      </c>
      <c r="K586" s="3" t="str">
        <f t="shared" si="10"/>
        <v>TCL834_B825_ReportIdentifier_8_chk_len_n</v>
      </c>
    </row>
    <row r="587" spans="1:11" hidden="1" x14ac:dyDescent="0.2">
      <c r="A587" s="3" t="s">
        <v>3193</v>
      </c>
      <c r="B587" s="16" t="s">
        <v>2813</v>
      </c>
      <c r="C587" s="58" t="s">
        <v>1958</v>
      </c>
      <c r="D587" s="58" t="s">
        <v>1959</v>
      </c>
      <c r="E587" s="58">
        <v>0</v>
      </c>
      <c r="F587" s="58" t="s">
        <v>2828</v>
      </c>
      <c r="G587" s="58" t="s">
        <v>239</v>
      </c>
      <c r="H587" s="58" t="s">
        <v>2</v>
      </c>
      <c r="I587" s="58" t="s">
        <v>495</v>
      </c>
      <c r="J587" s="58" t="s">
        <v>1960</v>
      </c>
      <c r="K587" s="3" t="str">
        <f t="shared" si="10"/>
        <v>TCL835_B8261_CodeDomesticvsForeign_0_chk_len_p</v>
      </c>
    </row>
    <row r="588" spans="1:11" hidden="1" x14ac:dyDescent="0.2">
      <c r="A588" s="3" t="s">
        <v>3193</v>
      </c>
      <c r="B588" s="16" t="s">
        <v>2814</v>
      </c>
      <c r="C588" s="58" t="s">
        <v>1958</v>
      </c>
      <c r="D588" s="58" t="s">
        <v>1959</v>
      </c>
      <c r="E588" s="58">
        <v>1</v>
      </c>
      <c r="F588" s="58" t="s">
        <v>2828</v>
      </c>
      <c r="G588" s="58" t="s">
        <v>239</v>
      </c>
      <c r="H588" s="58" t="s">
        <v>2</v>
      </c>
      <c r="I588" s="58" t="s">
        <v>495</v>
      </c>
      <c r="J588" s="58" t="s">
        <v>1961</v>
      </c>
      <c r="K588" s="3" t="str">
        <f t="shared" si="10"/>
        <v>TCL836_B8261_CodeDomesticvsForeign_1_chk_len_p</v>
      </c>
    </row>
    <row r="589" spans="1:11" hidden="1" x14ac:dyDescent="0.2">
      <c r="A589" s="3" t="s">
        <v>3193</v>
      </c>
      <c r="B589" s="16" t="s">
        <v>2815</v>
      </c>
      <c r="C589" s="58" t="s">
        <v>1958</v>
      </c>
      <c r="D589" s="58" t="s">
        <v>1959</v>
      </c>
      <c r="E589" s="58">
        <v>14</v>
      </c>
      <c r="F589" s="58" t="s">
        <v>2828</v>
      </c>
      <c r="G589" s="58" t="s">
        <v>239</v>
      </c>
      <c r="H589" s="58" t="s">
        <v>2</v>
      </c>
      <c r="I589" s="58" t="s">
        <v>495</v>
      </c>
      <c r="J589" s="58" t="s">
        <v>1962</v>
      </c>
      <c r="K589" s="3" t="str">
        <f t="shared" si="10"/>
        <v>TCL837_B8261_CodeDomesticvsForeign_14_chk_len_p</v>
      </c>
    </row>
    <row r="590" spans="1:11" hidden="1" x14ac:dyDescent="0.2">
      <c r="A590" s="3" t="s">
        <v>3193</v>
      </c>
      <c r="B590" s="16" t="s">
        <v>2816</v>
      </c>
      <c r="C590" s="58" t="s">
        <v>1958</v>
      </c>
      <c r="D590" s="58" t="s">
        <v>1959</v>
      </c>
      <c r="E590" s="58">
        <v>15</v>
      </c>
      <c r="F590" s="58" t="s">
        <v>2828</v>
      </c>
      <c r="G590" s="58" t="s">
        <v>239</v>
      </c>
      <c r="H590" s="58" t="s">
        <v>2</v>
      </c>
      <c r="I590" s="58" t="s">
        <v>495</v>
      </c>
      <c r="J590" s="58" t="s">
        <v>1963</v>
      </c>
      <c r="K590" s="3" t="str">
        <f t="shared" si="10"/>
        <v>TCL838_B8261_CodeDomesticvsForeign_15_chk_len_p</v>
      </c>
    </row>
    <row r="591" spans="1:11" hidden="1" x14ac:dyDescent="0.2">
      <c r="A591" s="3" t="s">
        <v>3193</v>
      </c>
      <c r="B591" s="16" t="s">
        <v>2817</v>
      </c>
      <c r="C591" s="58" t="s">
        <v>1958</v>
      </c>
      <c r="D591" s="58" t="s">
        <v>1959</v>
      </c>
      <c r="E591" s="58">
        <v>16</v>
      </c>
      <c r="F591" s="58" t="s">
        <v>2828</v>
      </c>
      <c r="G591" s="58" t="s">
        <v>239</v>
      </c>
      <c r="H591" s="58" t="s">
        <v>3</v>
      </c>
      <c r="I591" s="58" t="s">
        <v>495</v>
      </c>
      <c r="J591" s="58" t="s">
        <v>1964</v>
      </c>
      <c r="K591" s="3" t="str">
        <f t="shared" si="10"/>
        <v>TCL839_B8261_CodeDomesticvsForeign_16_chk_len_n</v>
      </c>
    </row>
    <row r="592" spans="1:11" hidden="1" x14ac:dyDescent="0.2">
      <c r="A592" s="3" t="s">
        <v>3193</v>
      </c>
      <c r="B592" s="16" t="s">
        <v>2818</v>
      </c>
      <c r="C592" s="58" t="s">
        <v>1965</v>
      </c>
      <c r="D592" s="58" t="s">
        <v>1966</v>
      </c>
      <c r="E592" s="58">
        <v>0</v>
      </c>
      <c r="F592" s="58" t="s">
        <v>2828</v>
      </c>
      <c r="G592" s="58" t="s">
        <v>239</v>
      </c>
      <c r="H592" s="58" t="s">
        <v>2</v>
      </c>
      <c r="I592" s="58" t="s">
        <v>495</v>
      </c>
      <c r="J592" s="58" t="s">
        <v>1967</v>
      </c>
      <c r="K592" s="3" t="str">
        <f t="shared" si="10"/>
        <v>TCL840_B8262_DescDomesticvsForeign_0_chk_len_p</v>
      </c>
    </row>
    <row r="593" spans="1:11" hidden="1" x14ac:dyDescent="0.2">
      <c r="A593" s="3" t="s">
        <v>3193</v>
      </c>
      <c r="B593" s="16" t="s">
        <v>2819</v>
      </c>
      <c r="C593" s="58" t="s">
        <v>1965</v>
      </c>
      <c r="D593" s="58" t="s">
        <v>1966</v>
      </c>
      <c r="E593" s="58">
        <v>1</v>
      </c>
      <c r="F593" s="58" t="s">
        <v>2828</v>
      </c>
      <c r="G593" s="58" t="s">
        <v>239</v>
      </c>
      <c r="H593" s="58" t="s">
        <v>2</v>
      </c>
      <c r="I593" s="58" t="s">
        <v>495</v>
      </c>
      <c r="J593" s="58" t="s">
        <v>1968</v>
      </c>
      <c r="K593" s="3" t="str">
        <f t="shared" si="10"/>
        <v>TCL841_B8262_DescDomesticvsForeign_1_chk_len_p</v>
      </c>
    </row>
    <row r="594" spans="1:11" hidden="1" x14ac:dyDescent="0.2">
      <c r="A594" s="3" t="s">
        <v>3193</v>
      </c>
      <c r="B594" s="16" t="s">
        <v>2820</v>
      </c>
      <c r="C594" s="58" t="s">
        <v>1965</v>
      </c>
      <c r="D594" s="58" t="s">
        <v>1966</v>
      </c>
      <c r="E594" s="58">
        <v>79</v>
      </c>
      <c r="F594" s="58" t="s">
        <v>2828</v>
      </c>
      <c r="G594" s="58" t="s">
        <v>239</v>
      </c>
      <c r="H594" s="58" t="s">
        <v>2</v>
      </c>
      <c r="I594" s="58" t="s">
        <v>495</v>
      </c>
      <c r="J594" s="58" t="s">
        <v>1969</v>
      </c>
      <c r="K594" s="3" t="str">
        <f t="shared" si="10"/>
        <v>TCL842_B8262_DescDomesticvsForeign_79_chk_len_p</v>
      </c>
    </row>
    <row r="595" spans="1:11" hidden="1" x14ac:dyDescent="0.2">
      <c r="A595" s="3" t="s">
        <v>3193</v>
      </c>
      <c r="B595" s="16" t="s">
        <v>2821</v>
      </c>
      <c r="C595" s="58" t="s">
        <v>1965</v>
      </c>
      <c r="D595" s="58" t="s">
        <v>1966</v>
      </c>
      <c r="E595" s="58">
        <v>80</v>
      </c>
      <c r="F595" s="58" t="s">
        <v>2828</v>
      </c>
      <c r="G595" s="58" t="s">
        <v>239</v>
      </c>
      <c r="H595" s="58" t="s">
        <v>2</v>
      </c>
      <c r="I595" s="58" t="s">
        <v>495</v>
      </c>
      <c r="J595" s="58" t="s">
        <v>1970</v>
      </c>
      <c r="K595" s="3" t="str">
        <f t="shared" si="10"/>
        <v>TCL843_B8262_DescDomesticvsForeign_80_chk_len_p</v>
      </c>
    </row>
    <row r="596" spans="1:11" hidden="1" x14ac:dyDescent="0.2">
      <c r="A596" s="3" t="s">
        <v>3193</v>
      </c>
      <c r="B596" s="16" t="s">
        <v>2822</v>
      </c>
      <c r="C596" s="58" t="s">
        <v>1965</v>
      </c>
      <c r="D596" s="58" t="s">
        <v>1966</v>
      </c>
      <c r="E596" s="58">
        <v>81</v>
      </c>
      <c r="F596" s="58" t="s">
        <v>2828</v>
      </c>
      <c r="G596" s="58" t="s">
        <v>239</v>
      </c>
      <c r="H596" s="58" t="s">
        <v>3</v>
      </c>
      <c r="I596" s="58" t="s">
        <v>495</v>
      </c>
      <c r="J596" s="58" t="s">
        <v>1971</v>
      </c>
      <c r="K596" s="3" t="str">
        <f t="shared" si="10"/>
        <v>TCL844_B8262_DescDomesticvsForeign_81_chk_len_n</v>
      </c>
    </row>
    <row r="597" spans="1:11" hidden="1" x14ac:dyDescent="0.2">
      <c r="A597" s="3" t="s">
        <v>3193</v>
      </c>
      <c r="B597" s="16" t="s">
        <v>2823</v>
      </c>
      <c r="C597" s="58" t="s">
        <v>1972</v>
      </c>
      <c r="D597" s="58" t="s">
        <v>1973</v>
      </c>
      <c r="E597" s="58">
        <v>0</v>
      </c>
      <c r="F597" s="58" t="s">
        <v>2828</v>
      </c>
      <c r="G597" s="58" t="s">
        <v>239</v>
      </c>
      <c r="H597" s="58" t="s">
        <v>2</v>
      </c>
      <c r="I597" s="58" t="s">
        <v>495</v>
      </c>
      <c r="J597" s="58" t="s">
        <v>1974</v>
      </c>
      <c r="K597" s="3" t="str">
        <f t="shared" si="10"/>
        <v>TCL845_B827_ProfileIdentifier_0_chk_len_p</v>
      </c>
    </row>
    <row r="598" spans="1:11" hidden="1" x14ac:dyDescent="0.2">
      <c r="A598" s="3" t="s">
        <v>3193</v>
      </c>
      <c r="B598" s="16" t="s">
        <v>2824</v>
      </c>
      <c r="C598" s="58" t="s">
        <v>1972</v>
      </c>
      <c r="D598" s="58" t="s">
        <v>1973</v>
      </c>
      <c r="E598" s="58">
        <v>1</v>
      </c>
      <c r="F598" s="58" t="s">
        <v>2828</v>
      </c>
      <c r="G598" s="58" t="s">
        <v>239</v>
      </c>
      <c r="H598" s="58" t="s">
        <v>2</v>
      </c>
      <c r="I598" s="58" t="s">
        <v>495</v>
      </c>
      <c r="J598" s="58" t="s">
        <v>1975</v>
      </c>
      <c r="K598" s="3" t="str">
        <f t="shared" si="10"/>
        <v>TCL846_B827_ProfileIdentifier_1_chk_len_p</v>
      </c>
    </row>
    <row r="599" spans="1:11" hidden="1" x14ac:dyDescent="0.2">
      <c r="A599" s="3" t="s">
        <v>3193</v>
      </c>
      <c r="B599" s="16" t="s">
        <v>2825</v>
      </c>
      <c r="C599" s="58" t="s">
        <v>1972</v>
      </c>
      <c r="D599" s="58" t="s">
        <v>1973</v>
      </c>
      <c r="E599" s="58">
        <v>59</v>
      </c>
      <c r="F599" s="58" t="s">
        <v>2828</v>
      </c>
      <c r="G599" s="58" t="s">
        <v>239</v>
      </c>
      <c r="H599" s="58" t="s">
        <v>2</v>
      </c>
      <c r="I599" s="58" t="s">
        <v>495</v>
      </c>
      <c r="J599" s="58" t="s">
        <v>1976</v>
      </c>
      <c r="K599" s="3" t="str">
        <f t="shared" si="10"/>
        <v>TCL847_B827_ProfileIdentifier_59_chk_len_p</v>
      </c>
    </row>
    <row r="600" spans="1:11" hidden="1" x14ac:dyDescent="0.2">
      <c r="A600" s="3" t="s">
        <v>3193</v>
      </c>
      <c r="B600" s="16" t="s">
        <v>2826</v>
      </c>
      <c r="C600" s="58" t="s">
        <v>1972</v>
      </c>
      <c r="D600" s="58" t="s">
        <v>1973</v>
      </c>
      <c r="E600" s="58">
        <v>60</v>
      </c>
      <c r="F600" s="58" t="s">
        <v>2828</v>
      </c>
      <c r="G600" s="58" t="s">
        <v>239</v>
      </c>
      <c r="H600" s="58" t="s">
        <v>2</v>
      </c>
      <c r="I600" s="58" t="s">
        <v>495</v>
      </c>
      <c r="J600" s="58" t="s">
        <v>1977</v>
      </c>
      <c r="K600" s="3" t="str">
        <f t="shared" si="10"/>
        <v>TCL848_B827_ProfileIdentifier_60_chk_len_p</v>
      </c>
    </row>
    <row r="601" spans="1:11" hidden="1" x14ac:dyDescent="0.2">
      <c r="A601" s="3" t="s">
        <v>3193</v>
      </c>
      <c r="B601" s="16" t="s">
        <v>2827</v>
      </c>
      <c r="C601" s="58" t="s">
        <v>1972</v>
      </c>
      <c r="D601" s="58" t="s">
        <v>1973</v>
      </c>
      <c r="E601" s="58">
        <v>61</v>
      </c>
      <c r="F601" s="58" t="s">
        <v>2828</v>
      </c>
      <c r="G601" s="58" t="s">
        <v>239</v>
      </c>
      <c r="H601" s="58" t="s">
        <v>3</v>
      </c>
      <c r="I601" s="58" t="s">
        <v>495</v>
      </c>
      <c r="J601" s="58" t="s">
        <v>1978</v>
      </c>
      <c r="K601" s="3" t="str">
        <f>CONCATENATE(B601,"_",C601,"_",D601,"_",E601,"_",F601,"_",G601,"_",H601)</f>
        <v>TCL849_B827_ProfileIdentifier_61_chk_len_n</v>
      </c>
    </row>
  </sheetData>
  <autoFilter ref="A1:N601" xr:uid="{00000000-0009-0000-0000-000008000000}">
    <filterColumn colId="2">
      <filters>
        <filter val="B21"/>
        <filter val="B211"/>
        <filter val="B212"/>
        <filter val="B213"/>
        <filter val="B214"/>
        <filter val="B215"/>
        <filter val="B216"/>
        <filter val="B2161"/>
        <filter val="B217"/>
        <filter val="B2171"/>
        <filter val="B21711"/>
        <filter val="B217111"/>
        <filter val="B217121"/>
        <filter val="B217122"/>
        <filter val="B217123"/>
        <filter val="B217131"/>
        <filter val="B2171311"/>
        <filter val="B21721"/>
        <filter val="B221"/>
        <filter val="B2211"/>
        <filter val="B22111"/>
        <filter val="B2212"/>
        <filter val="B22121"/>
        <filter val="B222"/>
        <filter val="B23"/>
        <filter val="B231"/>
        <filter val="B24"/>
        <filter val="B25"/>
        <filter val="B251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B.2</vt:lpstr>
      <vt:lpstr>SectionAFiles</vt:lpstr>
      <vt:lpstr>A_Mandatory</vt:lpstr>
      <vt:lpstr>A_len</vt:lpstr>
      <vt:lpstr>Lookup</vt:lpstr>
      <vt:lpstr>B_Mandatory</vt:lpstr>
      <vt:lpstr>A_Biz</vt:lpstr>
      <vt:lpstr>B_elementRemove</vt:lpstr>
      <vt:lpstr>B_len</vt:lpstr>
      <vt:lpstr>bizrule</vt:lpstr>
      <vt:lpstr>A_Cardinality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Kannan Unni</dc:creator>
  <cp:lastModifiedBy>Kannan Unni</cp:lastModifiedBy>
  <dcterms:modified xsi:type="dcterms:W3CDTF">2020-12-21T13:04:19Z</dcterms:modified>
</cp:coreProperties>
</file>