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codeName="ThisWorkbook"/>
  <mc:AlternateContent xmlns:mc="http://schemas.openxmlformats.org/markup-compatibility/2006">
    <mc:Choice Requires="x15">
      <x15ac:absPath xmlns:x15ac="http://schemas.microsoft.com/office/spreadsheetml/2010/11/ac" url="C:\Data\vich-file-creation\Files\Templates\"/>
    </mc:Choice>
  </mc:AlternateContent>
  <xr:revisionPtr revIDLastSave="0" documentId="13_ncr:1_{B771AC29-1E7F-4695-BBCE-CF6B66C16344}" xr6:coauthVersionLast="44" xr6:coauthVersionMax="44" xr10:uidLastSave="{00000000-0000-0000-0000-000000000000}"/>
  <bookViews>
    <workbookView xWindow="-120" yWindow="-120" windowWidth="21840" windowHeight="11070" tabRatio="910" xr2:uid="{00000000-000D-0000-FFFF-FFFF00000000}"/>
  </bookViews>
  <sheets>
    <sheet name="Lookup" sheetId="5" r:id="rId1"/>
    <sheet name="A_len" sheetId="9" r:id="rId2"/>
    <sheet name="A_Mandatory" sheetId="3" r:id="rId3"/>
    <sheet name="B_Mandatory" sheetId="10" r:id="rId4"/>
    <sheet name="A_Biz" sheetId="8" r:id="rId5"/>
    <sheet name="B_elementRemove" sheetId="7" r:id="rId6"/>
    <sheet name="B_len" sheetId="6" r:id="rId7"/>
    <sheet name="bizrule" sheetId="4" r:id="rId8"/>
    <sheet name="A_Cardinality" sheetId="11" r:id="rId9"/>
  </sheets>
  <definedNames>
    <definedName name="_xlnm._FilterDatabase" localSheetId="1" hidden="1">A_len!$A$1:$O$250</definedName>
    <definedName name="_xlnm._FilterDatabase" localSheetId="2" hidden="1">A_Mandatory!$A$1:$N$73</definedName>
    <definedName name="_xlnm._FilterDatabase" localSheetId="3" hidden="1">B_Mandatory!$A$1:$M$90</definedName>
    <definedName name="_xlnm._FilterDatabase" localSheetId="7" hidden="1">bizrule!$A$1:$S$85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02" i="5" l="1"/>
  <c r="I301" i="5"/>
  <c r="I300" i="5"/>
  <c r="I299" i="5"/>
  <c r="I298" i="5"/>
  <c r="I297" i="5"/>
  <c r="I296" i="5"/>
  <c r="I295" i="5"/>
  <c r="I294" i="5"/>
  <c r="J302" i="5"/>
  <c r="J301" i="5"/>
  <c r="J300" i="5"/>
  <c r="J299" i="5"/>
  <c r="J298" i="5"/>
  <c r="J297" i="5"/>
  <c r="J296" i="5"/>
  <c r="J295" i="5"/>
  <c r="J294" i="5"/>
  <c r="J293" i="5" l="1"/>
  <c r="J292" i="5"/>
  <c r="J291" i="5"/>
  <c r="J290" i="5"/>
  <c r="J289" i="5"/>
  <c r="J288" i="5"/>
  <c r="J287" i="5"/>
  <c r="J286" i="5"/>
  <c r="J285" i="5"/>
  <c r="J284" i="5"/>
  <c r="J283" i="5"/>
  <c r="J282" i="5"/>
  <c r="J281" i="5"/>
  <c r="J280" i="5"/>
  <c r="J279" i="5"/>
  <c r="J278" i="5"/>
  <c r="J277" i="5"/>
  <c r="J276" i="5"/>
  <c r="J275" i="5"/>
  <c r="J274" i="5"/>
  <c r="J273" i="5"/>
  <c r="J272" i="5"/>
  <c r="J271" i="5"/>
  <c r="J270" i="5"/>
  <c r="J269" i="5"/>
  <c r="J268" i="5"/>
  <c r="J267" i="5"/>
  <c r="J266" i="5"/>
  <c r="J265" i="5"/>
  <c r="J264" i="5"/>
  <c r="J263" i="5"/>
  <c r="J262" i="5"/>
  <c r="J261" i="5"/>
  <c r="J260" i="5"/>
  <c r="J259" i="5"/>
  <c r="I293" i="5"/>
  <c r="I292" i="5"/>
  <c r="I291" i="5"/>
  <c r="I290" i="5"/>
  <c r="I289" i="5"/>
  <c r="I288" i="5"/>
  <c r="I287" i="5"/>
  <c r="I286" i="5"/>
  <c r="I285" i="5"/>
  <c r="I284" i="5"/>
  <c r="I283" i="5"/>
  <c r="I282" i="5"/>
  <c r="I281" i="5"/>
  <c r="I280" i="5"/>
  <c r="I279" i="5"/>
  <c r="I278" i="5"/>
  <c r="I277" i="5"/>
  <c r="I276" i="5"/>
  <c r="I275" i="5"/>
  <c r="I274" i="5"/>
  <c r="I273" i="5"/>
  <c r="I272" i="5"/>
  <c r="I271" i="5"/>
  <c r="I270" i="5"/>
  <c r="I269" i="5"/>
  <c r="I268" i="5"/>
  <c r="I267" i="5"/>
  <c r="I266" i="5"/>
  <c r="I265" i="5"/>
  <c r="I264" i="5"/>
  <c r="I263" i="5"/>
  <c r="I262" i="5"/>
  <c r="I261" i="5"/>
  <c r="I260" i="5"/>
  <c r="I259" i="5"/>
  <c r="J69" i="3" l="1"/>
  <c r="J68" i="3"/>
  <c r="J67" i="3"/>
  <c r="J66" i="3"/>
  <c r="J65" i="3"/>
  <c r="J64" i="3"/>
  <c r="J63" i="3"/>
  <c r="J62" i="3"/>
  <c r="J61" i="3"/>
  <c r="J60" i="3"/>
  <c r="J57" i="3"/>
  <c r="J56" i="3"/>
  <c r="J59" i="3"/>
  <c r="J58" i="3"/>
  <c r="J258" i="5"/>
  <c r="J257" i="5"/>
  <c r="J256" i="5"/>
  <c r="J255" i="5"/>
  <c r="J254" i="5"/>
  <c r="J253" i="5"/>
  <c r="I258" i="5"/>
  <c r="I257" i="5"/>
  <c r="I256" i="5"/>
  <c r="I255" i="5"/>
  <c r="I254" i="5"/>
  <c r="I253" i="5"/>
  <c r="J252" i="5"/>
  <c r="J251" i="5"/>
  <c r="J250" i="5"/>
  <c r="J249" i="5"/>
  <c r="J248" i="5"/>
  <c r="J247" i="5"/>
  <c r="J246" i="5"/>
  <c r="J245" i="5"/>
  <c r="J244" i="5"/>
  <c r="I252" i="5"/>
  <c r="I251" i="5"/>
  <c r="I250" i="5"/>
  <c r="I249" i="5"/>
  <c r="I248" i="5"/>
  <c r="I247" i="5"/>
  <c r="I246" i="5"/>
  <c r="I245" i="5"/>
  <c r="I244" i="5"/>
  <c r="J243" i="5"/>
  <c r="J242" i="5"/>
  <c r="J241" i="5"/>
  <c r="J240" i="5"/>
  <c r="J239" i="5"/>
  <c r="J238" i="5"/>
  <c r="J237" i="5"/>
  <c r="J236" i="5"/>
  <c r="J235" i="5"/>
  <c r="J234" i="5"/>
  <c r="J233" i="5"/>
  <c r="J232" i="5"/>
  <c r="J231" i="5"/>
  <c r="J230" i="5"/>
  <c r="J229" i="5"/>
  <c r="J228" i="5"/>
  <c r="J227" i="5"/>
  <c r="J226" i="5"/>
  <c r="J225" i="5"/>
  <c r="J224" i="5"/>
  <c r="J223" i="5"/>
  <c r="J222" i="5"/>
  <c r="J221" i="5"/>
  <c r="J220" i="5"/>
  <c r="J219" i="5"/>
  <c r="J218" i="5"/>
  <c r="J217" i="5"/>
  <c r="J216" i="5"/>
  <c r="J215" i="5"/>
  <c r="J214" i="5"/>
  <c r="J213" i="5"/>
  <c r="J212" i="5"/>
  <c r="J211" i="5"/>
  <c r="J210" i="5"/>
  <c r="J209" i="5"/>
  <c r="I243" i="5"/>
  <c r="I242" i="5"/>
  <c r="I241" i="5"/>
  <c r="I240" i="5"/>
  <c r="I239" i="5"/>
  <c r="I238" i="5"/>
  <c r="I237" i="5"/>
  <c r="I236" i="5"/>
  <c r="I235" i="5"/>
  <c r="I234" i="5"/>
  <c r="I233" i="5"/>
  <c r="I232" i="5"/>
  <c r="I231" i="5"/>
  <c r="I230" i="5"/>
  <c r="I229" i="5"/>
  <c r="I228" i="5"/>
  <c r="I227" i="5"/>
  <c r="I226" i="5"/>
  <c r="I225" i="5"/>
  <c r="I224" i="5"/>
  <c r="I223" i="5"/>
  <c r="I222" i="5"/>
  <c r="I221" i="5"/>
  <c r="I220" i="5"/>
  <c r="I219" i="5"/>
  <c r="I218" i="5"/>
  <c r="I217" i="5"/>
  <c r="I216" i="5"/>
  <c r="I215" i="5"/>
  <c r="I214" i="5"/>
  <c r="I213" i="5"/>
  <c r="I212" i="5"/>
  <c r="I211" i="5"/>
  <c r="I210" i="5"/>
  <c r="I209" i="5"/>
  <c r="J208" i="5"/>
  <c r="J207" i="5"/>
  <c r="J206" i="5"/>
  <c r="J205" i="5"/>
  <c r="J204" i="5"/>
  <c r="J203" i="5"/>
  <c r="J202" i="5"/>
  <c r="J201" i="5"/>
  <c r="J200" i="5"/>
  <c r="J199" i="5"/>
  <c r="J198" i="5"/>
  <c r="J197" i="5"/>
  <c r="J196" i="5"/>
  <c r="J195" i="5"/>
  <c r="J194" i="5"/>
  <c r="J193" i="5"/>
  <c r="J192" i="5"/>
  <c r="J191" i="5"/>
  <c r="J190" i="5"/>
  <c r="J189" i="5"/>
  <c r="J188" i="5"/>
  <c r="J187" i="5"/>
  <c r="J186" i="5"/>
  <c r="J185" i="5"/>
  <c r="J184" i="5"/>
  <c r="J183" i="5"/>
  <c r="J182" i="5"/>
  <c r="J181" i="5"/>
  <c r="J180" i="5"/>
  <c r="J179" i="5"/>
  <c r="J178" i="5"/>
  <c r="J177" i="5"/>
  <c r="J176" i="5"/>
  <c r="J175" i="5"/>
  <c r="J174" i="5"/>
  <c r="I208" i="5"/>
  <c r="I207" i="5"/>
  <c r="I206" i="5"/>
  <c r="I205" i="5"/>
  <c r="I204" i="5"/>
  <c r="I203" i="5"/>
  <c r="I202" i="5"/>
  <c r="I201" i="5"/>
  <c r="I200" i="5"/>
  <c r="I199" i="5"/>
  <c r="I198" i="5"/>
  <c r="I197" i="5"/>
  <c r="I196" i="5"/>
  <c r="I195" i="5"/>
  <c r="I194" i="5"/>
  <c r="I193" i="5"/>
  <c r="I192" i="5"/>
  <c r="I191" i="5"/>
  <c r="I190" i="5"/>
  <c r="I189" i="5"/>
  <c r="I188" i="5"/>
  <c r="I187" i="5"/>
  <c r="I186" i="5"/>
  <c r="I185" i="5"/>
  <c r="I184" i="5"/>
  <c r="I183" i="5"/>
  <c r="I182" i="5"/>
  <c r="I181" i="5"/>
  <c r="I180" i="5"/>
  <c r="I179" i="5"/>
  <c r="I178" i="5"/>
  <c r="I177" i="5"/>
  <c r="I176" i="5"/>
  <c r="I175" i="5"/>
  <c r="I174" i="5"/>
  <c r="J3" i="5" l="1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172" i="5"/>
  <c r="J173" i="5"/>
  <c r="J2" i="5"/>
  <c r="I173" i="5"/>
  <c r="I172" i="5"/>
  <c r="I171" i="5"/>
  <c r="I170" i="5"/>
  <c r="I169" i="5"/>
  <c r="I168" i="5"/>
  <c r="I167" i="5"/>
  <c r="I166" i="5"/>
  <c r="I165" i="5"/>
  <c r="I164" i="5"/>
  <c r="I163" i="5"/>
  <c r="I162" i="5"/>
  <c r="I161" i="5"/>
  <c r="I160" i="5"/>
  <c r="I159" i="5"/>
  <c r="I158" i="5"/>
  <c r="I157" i="5"/>
  <c r="I156" i="5"/>
  <c r="I155" i="5"/>
  <c r="I154" i="5"/>
  <c r="I153" i="5"/>
  <c r="I152" i="5"/>
  <c r="I151" i="5"/>
  <c r="I150" i="5"/>
  <c r="I149" i="5"/>
  <c r="I148" i="5"/>
  <c r="I147" i="5"/>
  <c r="I146" i="5"/>
  <c r="I145" i="5"/>
  <c r="I144" i="5"/>
  <c r="I143" i="5"/>
  <c r="I142" i="5"/>
  <c r="I141" i="5"/>
  <c r="I140" i="5"/>
  <c r="I139" i="5"/>
  <c r="J49" i="11" l="1"/>
  <c r="J48" i="11"/>
  <c r="J47" i="11"/>
  <c r="J46" i="11"/>
  <c r="J45" i="11"/>
  <c r="J44" i="11"/>
  <c r="J43" i="11"/>
  <c r="J42" i="11"/>
  <c r="J41" i="11"/>
  <c r="J40" i="11"/>
  <c r="J39" i="11"/>
  <c r="J38" i="11"/>
  <c r="J37" i="11"/>
  <c r="J36" i="11"/>
  <c r="J35" i="11"/>
  <c r="J34" i="11"/>
  <c r="J33" i="11"/>
  <c r="J32" i="11"/>
  <c r="J31" i="11"/>
  <c r="J30" i="11"/>
  <c r="J29" i="11"/>
  <c r="J28" i="11"/>
  <c r="J27" i="11"/>
  <c r="J26" i="11"/>
  <c r="J25" i="11"/>
  <c r="J24" i="11"/>
  <c r="J23" i="11"/>
  <c r="J22" i="11"/>
  <c r="J21" i="11"/>
  <c r="J20" i="11"/>
  <c r="J19" i="11"/>
  <c r="J18" i="11"/>
  <c r="J17" i="11"/>
  <c r="J16" i="11"/>
  <c r="J15" i="11"/>
  <c r="J14" i="11"/>
  <c r="J13" i="11"/>
  <c r="J12" i="11"/>
  <c r="J11" i="11"/>
  <c r="J10" i="11"/>
  <c r="J9" i="11"/>
  <c r="J8" i="11"/>
  <c r="J7" i="11"/>
  <c r="J6" i="11"/>
  <c r="J5" i="11"/>
  <c r="J4" i="11"/>
  <c r="J3" i="11"/>
  <c r="J2" i="11"/>
  <c r="K55" i="7"/>
  <c r="K250" i="9" l="1"/>
  <c r="K249" i="9"/>
  <c r="K248" i="9"/>
  <c r="K247" i="9"/>
  <c r="K246" i="9"/>
  <c r="K245" i="9"/>
  <c r="K244" i="9"/>
  <c r="K243" i="9"/>
  <c r="K242" i="9"/>
  <c r="K241" i="9"/>
  <c r="K240" i="9"/>
  <c r="K239" i="9"/>
  <c r="K238" i="9"/>
  <c r="K237" i="9"/>
  <c r="K236" i="9"/>
  <c r="K235" i="9"/>
  <c r="K234" i="9"/>
  <c r="K233" i="9"/>
  <c r="K232" i="9"/>
  <c r="K231" i="9"/>
  <c r="K230" i="9"/>
  <c r="K229" i="9"/>
  <c r="K228" i="9"/>
  <c r="K227" i="9"/>
  <c r="K226" i="9"/>
  <c r="K225" i="9"/>
  <c r="K224" i="9"/>
  <c r="K223" i="9"/>
  <c r="K222" i="9"/>
  <c r="K221" i="9"/>
  <c r="K220" i="9"/>
  <c r="K219" i="9"/>
  <c r="K218" i="9"/>
  <c r="K217" i="9"/>
  <c r="K216" i="9"/>
  <c r="K215" i="9"/>
  <c r="K214" i="9"/>
  <c r="K213" i="9"/>
  <c r="K212" i="9"/>
  <c r="K211" i="9"/>
  <c r="K210" i="9"/>
  <c r="K209" i="9"/>
  <c r="K208" i="9"/>
  <c r="K207" i="9"/>
  <c r="K206" i="9"/>
  <c r="K205" i="9"/>
  <c r="K204" i="9"/>
  <c r="K203" i="9"/>
  <c r="K202" i="9"/>
  <c r="K201" i="9"/>
  <c r="K200" i="9"/>
  <c r="K199" i="9"/>
  <c r="K198" i="9"/>
  <c r="K197" i="9"/>
  <c r="K196" i="9"/>
  <c r="K195" i="9"/>
  <c r="K194" i="9"/>
  <c r="K193" i="9"/>
  <c r="K192" i="9"/>
  <c r="K191" i="9"/>
  <c r="K190" i="9"/>
  <c r="K189" i="9"/>
  <c r="K188" i="9"/>
  <c r="K187" i="9"/>
  <c r="K186" i="9"/>
  <c r="K185" i="9"/>
  <c r="K184" i="9"/>
  <c r="K183" i="9"/>
  <c r="K182" i="9"/>
  <c r="K181" i="9"/>
  <c r="K180" i="9"/>
  <c r="K179" i="9"/>
  <c r="K178" i="9"/>
  <c r="K177" i="9"/>
  <c r="K176" i="9"/>
  <c r="K175" i="9"/>
  <c r="K174" i="9"/>
  <c r="K173" i="9"/>
  <c r="K172" i="9"/>
  <c r="K171" i="9"/>
  <c r="K170" i="9"/>
  <c r="K169" i="9"/>
  <c r="K168" i="9"/>
  <c r="K167" i="9"/>
  <c r="K166" i="9"/>
  <c r="K165" i="9"/>
  <c r="K164" i="9"/>
  <c r="K163" i="9"/>
  <c r="K162" i="9"/>
  <c r="K161" i="9"/>
  <c r="K160" i="9"/>
  <c r="K159" i="9"/>
  <c r="K158" i="9"/>
  <c r="K157" i="9"/>
  <c r="K156" i="9"/>
  <c r="K155" i="9"/>
  <c r="K154" i="9"/>
  <c r="K153" i="9"/>
  <c r="K152" i="9"/>
  <c r="K151" i="9"/>
  <c r="K150" i="9"/>
  <c r="K149" i="9"/>
  <c r="K148" i="9"/>
  <c r="K147" i="9"/>
  <c r="K146" i="9"/>
  <c r="K145" i="9"/>
  <c r="K144" i="9"/>
  <c r="K143" i="9"/>
  <c r="K142" i="9"/>
  <c r="K141" i="9"/>
  <c r="K140" i="9"/>
  <c r="K139" i="9"/>
  <c r="K138" i="9"/>
  <c r="K137" i="9"/>
  <c r="K136" i="9"/>
  <c r="K135" i="9"/>
  <c r="K134" i="9"/>
  <c r="K133" i="9"/>
  <c r="K132" i="9"/>
  <c r="K131" i="9"/>
  <c r="K130" i="9"/>
  <c r="K129" i="9"/>
  <c r="K128" i="9"/>
  <c r="K127" i="9"/>
  <c r="K126" i="9"/>
  <c r="K125" i="9"/>
  <c r="K124" i="9"/>
  <c r="K123" i="9"/>
  <c r="K122" i="9"/>
  <c r="K121" i="9"/>
  <c r="K120" i="9"/>
  <c r="K119" i="9"/>
  <c r="K118" i="9"/>
  <c r="K117" i="9"/>
  <c r="K116" i="9"/>
  <c r="K115" i="9"/>
  <c r="K114" i="9"/>
  <c r="K113" i="9"/>
  <c r="K112" i="9"/>
  <c r="K111" i="9"/>
  <c r="K110" i="9"/>
  <c r="K109" i="9"/>
  <c r="K108" i="9"/>
  <c r="K107" i="9"/>
  <c r="K106" i="9"/>
  <c r="K105" i="9"/>
  <c r="K104" i="9"/>
  <c r="K103" i="9"/>
  <c r="K102" i="9"/>
  <c r="K101" i="9"/>
  <c r="K100" i="9"/>
  <c r="K99" i="9"/>
  <c r="K98" i="9"/>
  <c r="K97" i="9"/>
  <c r="K96" i="9"/>
  <c r="K95" i="9"/>
  <c r="K94" i="9"/>
  <c r="K93" i="9"/>
  <c r="K92" i="9"/>
  <c r="K91" i="9"/>
  <c r="K90" i="9"/>
  <c r="K89" i="9"/>
  <c r="K88" i="9"/>
  <c r="K87" i="9"/>
  <c r="K86" i="9"/>
  <c r="K85" i="9"/>
  <c r="K84" i="9"/>
  <c r="K83" i="9"/>
  <c r="K82" i="9"/>
  <c r="K81" i="9"/>
  <c r="K80" i="9"/>
  <c r="K79" i="9"/>
  <c r="K78" i="9"/>
  <c r="K77" i="9"/>
  <c r="K76" i="9"/>
  <c r="K75" i="9"/>
  <c r="K74" i="9"/>
  <c r="K73" i="9"/>
  <c r="K72" i="9"/>
  <c r="K71" i="9"/>
  <c r="K70" i="9"/>
  <c r="K69" i="9"/>
  <c r="K68" i="9"/>
  <c r="K67" i="9"/>
  <c r="K66" i="9"/>
  <c r="K65" i="9"/>
  <c r="K64" i="9"/>
  <c r="K63" i="9"/>
  <c r="K62" i="9"/>
  <c r="K61" i="9"/>
  <c r="K60" i="9"/>
  <c r="K59" i="9"/>
  <c r="K58" i="9"/>
  <c r="K57" i="9"/>
  <c r="K56" i="9"/>
  <c r="K55" i="9"/>
  <c r="K54" i="9"/>
  <c r="K53" i="9"/>
  <c r="K52" i="9"/>
  <c r="K51" i="9"/>
  <c r="K50" i="9"/>
  <c r="K49" i="9"/>
  <c r="K48" i="9"/>
  <c r="K47" i="9"/>
  <c r="K46" i="9"/>
  <c r="K45" i="9"/>
  <c r="K44" i="9"/>
  <c r="K43" i="9"/>
  <c r="K42" i="9"/>
  <c r="K41" i="9"/>
  <c r="K40" i="9"/>
  <c r="K39" i="9"/>
  <c r="K38" i="9"/>
  <c r="K37" i="9"/>
  <c r="K36" i="9"/>
  <c r="K35" i="9"/>
  <c r="K34" i="9"/>
  <c r="K33" i="9"/>
  <c r="K32" i="9"/>
  <c r="K31" i="9"/>
  <c r="K30" i="9"/>
  <c r="K29" i="9"/>
  <c r="K28" i="9"/>
  <c r="K27" i="9"/>
  <c r="K26" i="9"/>
  <c r="K25" i="9"/>
  <c r="K24" i="9"/>
  <c r="K23" i="9"/>
  <c r="K22" i="9"/>
  <c r="K21" i="9"/>
  <c r="K20" i="9"/>
  <c r="K19" i="9"/>
  <c r="K18" i="9"/>
  <c r="K17" i="9"/>
  <c r="K16" i="9"/>
  <c r="K15" i="9"/>
  <c r="K14" i="9"/>
  <c r="K13" i="9"/>
  <c r="K12" i="9"/>
  <c r="K11" i="9"/>
  <c r="K10" i="9"/>
  <c r="K9" i="9"/>
  <c r="K8" i="9"/>
  <c r="K7" i="9"/>
  <c r="K6" i="9"/>
  <c r="K5" i="9"/>
  <c r="K4" i="9"/>
  <c r="K3" i="9"/>
  <c r="K2" i="9"/>
  <c r="J72" i="3" l="1"/>
  <c r="J71" i="3"/>
  <c r="J70" i="3"/>
  <c r="J55" i="3"/>
  <c r="J48" i="3"/>
  <c r="J47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17" i="3"/>
  <c r="J16" i="3"/>
  <c r="J15" i="3"/>
  <c r="J14" i="3"/>
  <c r="J13" i="3"/>
  <c r="J12" i="3"/>
  <c r="J10" i="3"/>
  <c r="J9" i="3"/>
  <c r="J8" i="3"/>
  <c r="J7" i="3"/>
  <c r="J6" i="3"/>
  <c r="J5" i="3"/>
  <c r="J4" i="3"/>
  <c r="J3" i="3"/>
  <c r="K63" i="7"/>
  <c r="K62" i="7"/>
  <c r="K61" i="7"/>
  <c r="K60" i="7"/>
  <c r="K59" i="7"/>
  <c r="K58" i="7"/>
  <c r="K57" i="7"/>
  <c r="K56" i="7"/>
  <c r="K54" i="7"/>
  <c r="K53" i="7"/>
  <c r="K52" i="7"/>
  <c r="K51" i="7"/>
  <c r="K50" i="7"/>
  <c r="K49" i="7"/>
  <c r="K48" i="7"/>
  <c r="K47" i="7"/>
  <c r="K46" i="7"/>
  <c r="K45" i="7"/>
  <c r="K44" i="7"/>
  <c r="K43" i="7"/>
  <c r="K42" i="7"/>
  <c r="K41" i="7"/>
  <c r="K40" i="7"/>
  <c r="K39" i="7"/>
  <c r="K38" i="7"/>
  <c r="K37" i="7"/>
  <c r="K36" i="7"/>
  <c r="K35" i="7"/>
  <c r="K34" i="7"/>
  <c r="K33" i="7"/>
  <c r="K32" i="7"/>
  <c r="K31" i="7"/>
  <c r="K30" i="7"/>
  <c r="K29" i="7"/>
  <c r="K28" i="7"/>
  <c r="K27" i="7"/>
  <c r="K26" i="7"/>
  <c r="K25" i="7"/>
  <c r="K24" i="7"/>
  <c r="K23" i="7"/>
  <c r="K22" i="7"/>
  <c r="K21" i="7"/>
  <c r="K20" i="7"/>
  <c r="K19" i="7"/>
  <c r="K18" i="7"/>
  <c r="K17" i="7"/>
  <c r="K16" i="7"/>
  <c r="K15" i="7"/>
  <c r="K14" i="7"/>
  <c r="K13" i="7"/>
  <c r="K12" i="7"/>
  <c r="K11" i="7"/>
  <c r="K10" i="7"/>
  <c r="K9" i="7"/>
  <c r="K8" i="7"/>
  <c r="K7" i="7"/>
  <c r="K6" i="7"/>
  <c r="K5" i="7"/>
  <c r="K4" i="7"/>
  <c r="K3" i="7"/>
  <c r="K2" i="7"/>
  <c r="K600" i="6"/>
  <c r="K599" i="6"/>
  <c r="K598" i="6"/>
  <c r="K597" i="6"/>
  <c r="K596" i="6"/>
  <c r="K595" i="6"/>
  <c r="K594" i="6"/>
  <c r="K593" i="6"/>
  <c r="K592" i="6"/>
  <c r="K591" i="6"/>
  <c r="K590" i="6"/>
  <c r="K589" i="6"/>
  <c r="K588" i="6"/>
  <c r="K587" i="6"/>
  <c r="K586" i="6"/>
  <c r="K585" i="6"/>
  <c r="K584" i="6"/>
  <c r="K583" i="6"/>
  <c r="K582" i="6"/>
  <c r="K581" i="6"/>
  <c r="K580" i="6"/>
  <c r="K579" i="6"/>
  <c r="K578" i="6"/>
  <c r="K577" i="6"/>
  <c r="K576" i="6"/>
  <c r="K575" i="6"/>
  <c r="K574" i="6"/>
  <c r="K573" i="6"/>
  <c r="K572" i="6"/>
  <c r="K571" i="6"/>
  <c r="K570" i="6"/>
  <c r="K569" i="6"/>
  <c r="K568" i="6"/>
  <c r="K567" i="6"/>
  <c r="K566" i="6"/>
  <c r="K565" i="6"/>
  <c r="K564" i="6"/>
  <c r="K563" i="6"/>
  <c r="K562" i="6"/>
  <c r="K561" i="6"/>
  <c r="K560" i="6"/>
  <c r="K559" i="6"/>
  <c r="K558" i="6"/>
  <c r="K557" i="6"/>
  <c r="K556" i="6"/>
  <c r="K555" i="6"/>
  <c r="K554" i="6"/>
  <c r="K553" i="6"/>
  <c r="K552" i="6"/>
  <c r="K551" i="6"/>
  <c r="K550" i="6"/>
  <c r="K549" i="6"/>
  <c r="K548" i="6"/>
  <c r="K547" i="6"/>
  <c r="K546" i="6"/>
  <c r="K545" i="6"/>
  <c r="K544" i="6"/>
  <c r="K543" i="6"/>
  <c r="K542" i="6"/>
  <c r="K541" i="6"/>
  <c r="K540" i="6"/>
  <c r="K539" i="6"/>
  <c r="K538" i="6"/>
  <c r="K537" i="6"/>
  <c r="K536" i="6"/>
  <c r="K535" i="6"/>
  <c r="K534" i="6"/>
  <c r="K533" i="6"/>
  <c r="K532" i="6"/>
  <c r="K531" i="6"/>
  <c r="K530" i="6"/>
  <c r="K529" i="6"/>
  <c r="K528" i="6"/>
  <c r="K527" i="6"/>
  <c r="K526" i="6"/>
  <c r="K525" i="6"/>
  <c r="K524" i="6"/>
  <c r="K523" i="6"/>
  <c r="K522" i="6"/>
  <c r="K521" i="6"/>
  <c r="K520" i="6"/>
  <c r="K519" i="6"/>
  <c r="K518" i="6"/>
  <c r="K517" i="6"/>
  <c r="K516" i="6"/>
  <c r="K515" i="6"/>
  <c r="K514" i="6"/>
  <c r="K513" i="6"/>
  <c r="K512" i="6"/>
  <c r="K511" i="6"/>
  <c r="K510" i="6"/>
  <c r="K509" i="6"/>
  <c r="K508" i="6"/>
  <c r="K507" i="6"/>
  <c r="K506" i="6"/>
  <c r="K505" i="6"/>
  <c r="K504" i="6"/>
  <c r="K503" i="6"/>
  <c r="K502" i="6"/>
  <c r="K501" i="6"/>
  <c r="K500" i="6"/>
  <c r="K499" i="6"/>
  <c r="K498" i="6"/>
  <c r="K497" i="6"/>
  <c r="K496" i="6"/>
  <c r="K495" i="6"/>
  <c r="K494" i="6"/>
  <c r="K493" i="6"/>
  <c r="K492" i="6"/>
  <c r="K491" i="6"/>
  <c r="K490" i="6"/>
  <c r="K489" i="6"/>
  <c r="K488" i="6"/>
  <c r="K487" i="6"/>
  <c r="K486" i="6"/>
  <c r="K485" i="6"/>
  <c r="K484" i="6"/>
  <c r="K483" i="6"/>
  <c r="K482" i="6"/>
  <c r="K481" i="6"/>
  <c r="K480" i="6"/>
  <c r="K479" i="6"/>
  <c r="K478" i="6"/>
  <c r="K477" i="6"/>
  <c r="K476" i="6"/>
  <c r="K475" i="6"/>
  <c r="K474" i="6"/>
  <c r="K473" i="6"/>
  <c r="K472" i="6"/>
  <c r="K471" i="6"/>
  <c r="K470" i="6"/>
  <c r="K469" i="6"/>
  <c r="K468" i="6"/>
  <c r="K467" i="6"/>
  <c r="K466" i="6"/>
  <c r="K465" i="6"/>
  <c r="K464" i="6"/>
  <c r="K463" i="6"/>
  <c r="K462" i="6"/>
  <c r="K461" i="6"/>
  <c r="K460" i="6"/>
  <c r="K459" i="6"/>
  <c r="K458" i="6"/>
  <c r="K457" i="6"/>
  <c r="K456" i="6"/>
  <c r="K455" i="6"/>
  <c r="K454" i="6"/>
  <c r="K453" i="6"/>
  <c r="K452" i="6"/>
  <c r="K451" i="6"/>
  <c r="K450" i="6"/>
  <c r="K449" i="6"/>
  <c r="K448" i="6"/>
  <c r="K447" i="6"/>
  <c r="K446" i="6"/>
  <c r="K445" i="6"/>
  <c r="K444" i="6"/>
  <c r="K443" i="6"/>
  <c r="K442" i="6"/>
  <c r="K441" i="6"/>
  <c r="K440" i="6"/>
  <c r="K439" i="6"/>
  <c r="K438" i="6"/>
  <c r="K437" i="6"/>
  <c r="K436" i="6"/>
  <c r="K435" i="6"/>
  <c r="K434" i="6"/>
  <c r="K433" i="6"/>
  <c r="K432" i="6"/>
  <c r="K431" i="6"/>
  <c r="K430" i="6"/>
  <c r="K429" i="6"/>
  <c r="K428" i="6"/>
  <c r="K427" i="6"/>
  <c r="K426" i="6"/>
  <c r="K425" i="6"/>
  <c r="K424" i="6"/>
  <c r="K423" i="6"/>
  <c r="K422" i="6"/>
  <c r="K421" i="6"/>
  <c r="K420" i="6"/>
  <c r="K419" i="6"/>
  <c r="K418" i="6"/>
  <c r="K417" i="6"/>
  <c r="K416" i="6"/>
  <c r="K415" i="6"/>
  <c r="K414" i="6"/>
  <c r="K413" i="6"/>
  <c r="K412" i="6"/>
  <c r="K411" i="6"/>
  <c r="K410" i="6"/>
  <c r="K409" i="6"/>
  <c r="K408" i="6"/>
  <c r="K407" i="6"/>
  <c r="K406" i="6"/>
  <c r="K405" i="6"/>
  <c r="K404" i="6"/>
  <c r="K403" i="6"/>
  <c r="K402" i="6"/>
  <c r="K401" i="6"/>
  <c r="K400" i="6"/>
  <c r="K399" i="6"/>
  <c r="K398" i="6"/>
  <c r="K397" i="6"/>
  <c r="K396" i="6"/>
  <c r="K395" i="6"/>
  <c r="K394" i="6"/>
  <c r="K393" i="6"/>
  <c r="K392" i="6"/>
  <c r="K391" i="6"/>
  <c r="K390" i="6"/>
  <c r="K389" i="6"/>
  <c r="K388" i="6"/>
  <c r="K387" i="6"/>
  <c r="K386" i="6"/>
  <c r="K385" i="6"/>
  <c r="K384" i="6"/>
  <c r="K383" i="6"/>
  <c r="K382" i="6"/>
  <c r="K381" i="6"/>
  <c r="K380" i="6"/>
  <c r="K379" i="6"/>
  <c r="K378" i="6"/>
  <c r="K377" i="6"/>
  <c r="K376" i="6"/>
  <c r="K375" i="6"/>
  <c r="K374" i="6"/>
  <c r="K373" i="6"/>
  <c r="K372" i="6"/>
  <c r="K371" i="6"/>
  <c r="K370" i="6"/>
  <c r="K369" i="6"/>
  <c r="K368" i="6"/>
  <c r="K367" i="6"/>
  <c r="K366" i="6"/>
  <c r="K365" i="6"/>
  <c r="K364" i="6"/>
  <c r="K363" i="6"/>
  <c r="K362" i="6"/>
  <c r="K361" i="6"/>
  <c r="K360" i="6"/>
  <c r="K359" i="6"/>
  <c r="K358" i="6"/>
  <c r="K357" i="6"/>
  <c r="K356" i="6"/>
  <c r="K355" i="6"/>
  <c r="K354" i="6"/>
  <c r="K353" i="6"/>
  <c r="K352" i="6"/>
  <c r="K351" i="6"/>
  <c r="K350" i="6"/>
  <c r="K349" i="6"/>
  <c r="K348" i="6"/>
  <c r="K347" i="6"/>
  <c r="K346" i="6"/>
  <c r="K345" i="6"/>
  <c r="K344" i="6"/>
  <c r="K343" i="6"/>
  <c r="K342" i="6"/>
  <c r="K341" i="6"/>
  <c r="K340" i="6"/>
  <c r="K339" i="6"/>
  <c r="K338" i="6"/>
  <c r="K337" i="6"/>
  <c r="K336" i="6"/>
  <c r="K335" i="6"/>
  <c r="K334" i="6"/>
  <c r="K333" i="6"/>
  <c r="K332" i="6"/>
  <c r="K331" i="6"/>
  <c r="K330" i="6"/>
  <c r="K329" i="6"/>
  <c r="K328" i="6"/>
  <c r="K327" i="6"/>
  <c r="K326" i="6"/>
  <c r="K325" i="6"/>
  <c r="K324" i="6"/>
  <c r="K323" i="6"/>
  <c r="K322" i="6"/>
  <c r="K321" i="6"/>
  <c r="K320" i="6"/>
  <c r="K319" i="6"/>
  <c r="K318" i="6"/>
  <c r="K317" i="6"/>
  <c r="K316" i="6"/>
  <c r="K315" i="6"/>
  <c r="K314" i="6"/>
  <c r="K313" i="6"/>
  <c r="K312" i="6"/>
  <c r="K311" i="6"/>
  <c r="K310" i="6"/>
  <c r="K309" i="6"/>
  <c r="K308" i="6"/>
  <c r="K307" i="6"/>
  <c r="K306" i="6"/>
  <c r="K305" i="6"/>
  <c r="K304" i="6"/>
  <c r="K303" i="6"/>
  <c r="K302" i="6"/>
  <c r="K301" i="6"/>
  <c r="K300" i="6"/>
  <c r="K299" i="6"/>
  <c r="K298" i="6"/>
  <c r="K297" i="6"/>
  <c r="K296" i="6"/>
  <c r="K295" i="6"/>
  <c r="K294" i="6"/>
  <c r="K293" i="6"/>
  <c r="K292" i="6"/>
  <c r="K291" i="6"/>
  <c r="K290" i="6"/>
  <c r="K289" i="6"/>
  <c r="K288" i="6"/>
  <c r="K287" i="6"/>
  <c r="K286" i="6"/>
  <c r="K285" i="6"/>
  <c r="K284" i="6"/>
  <c r="K283" i="6"/>
  <c r="K282" i="6"/>
  <c r="K281" i="6"/>
  <c r="K280" i="6"/>
  <c r="K279" i="6"/>
  <c r="K278" i="6"/>
  <c r="K277" i="6"/>
  <c r="K276" i="6"/>
  <c r="K275" i="6"/>
  <c r="K274" i="6"/>
  <c r="K273" i="6"/>
  <c r="K272" i="6"/>
  <c r="K271" i="6"/>
  <c r="K270" i="6"/>
  <c r="K269" i="6"/>
  <c r="K268" i="6"/>
  <c r="K267" i="6"/>
  <c r="K266" i="6"/>
  <c r="K265" i="6"/>
  <c r="K264" i="6"/>
  <c r="K263" i="6"/>
  <c r="K262" i="6"/>
  <c r="K261" i="6"/>
  <c r="K260" i="6"/>
  <c r="K259" i="6"/>
  <c r="K258" i="6"/>
  <c r="K257" i="6"/>
  <c r="K256" i="6"/>
  <c r="K255" i="6"/>
  <c r="K254" i="6"/>
  <c r="K253" i="6"/>
  <c r="K252" i="6"/>
  <c r="K251" i="6"/>
  <c r="K250" i="6"/>
  <c r="K249" i="6"/>
  <c r="K248" i="6"/>
  <c r="K247" i="6"/>
  <c r="K246" i="6"/>
  <c r="K245" i="6"/>
  <c r="K244" i="6"/>
  <c r="K243" i="6"/>
  <c r="K242" i="6"/>
  <c r="K241" i="6"/>
  <c r="K240" i="6"/>
  <c r="K239" i="6"/>
  <c r="K238" i="6"/>
  <c r="K237" i="6"/>
  <c r="K236" i="6"/>
  <c r="K235" i="6"/>
  <c r="K234" i="6"/>
  <c r="K233" i="6"/>
  <c r="K232" i="6"/>
  <c r="K231" i="6"/>
  <c r="K230" i="6"/>
  <c r="K229" i="6"/>
  <c r="K228" i="6"/>
  <c r="K227" i="6"/>
  <c r="K226" i="6"/>
  <c r="K225" i="6"/>
  <c r="K224" i="6"/>
  <c r="K223" i="6"/>
  <c r="K222" i="6"/>
  <c r="K221" i="6"/>
  <c r="K220" i="6"/>
  <c r="K219" i="6"/>
  <c r="K218" i="6"/>
  <c r="K217" i="6"/>
  <c r="K216" i="6"/>
  <c r="K215" i="6"/>
  <c r="K214" i="6"/>
  <c r="K213" i="6"/>
  <c r="K212" i="6"/>
  <c r="K211" i="6"/>
  <c r="K210" i="6"/>
  <c r="K209" i="6"/>
  <c r="K208" i="6"/>
  <c r="K207" i="6"/>
  <c r="K206" i="6"/>
  <c r="K205" i="6"/>
  <c r="K204" i="6"/>
  <c r="K203" i="6"/>
  <c r="K202" i="6"/>
  <c r="K201" i="6"/>
  <c r="K200" i="6"/>
  <c r="K199" i="6"/>
  <c r="K198" i="6"/>
  <c r="K197" i="6"/>
  <c r="K196" i="6"/>
  <c r="K195" i="6"/>
  <c r="K194" i="6"/>
  <c r="K193" i="6"/>
  <c r="K192" i="6"/>
  <c r="K191" i="6"/>
  <c r="K190" i="6"/>
  <c r="K189" i="6"/>
  <c r="K188" i="6"/>
  <c r="K187" i="6"/>
  <c r="K186" i="6"/>
  <c r="K185" i="6"/>
  <c r="K184" i="6"/>
  <c r="K183" i="6"/>
  <c r="K182" i="6"/>
  <c r="K181" i="6"/>
  <c r="K180" i="6"/>
  <c r="K179" i="6"/>
  <c r="K178" i="6"/>
  <c r="K177" i="6"/>
  <c r="K176" i="6"/>
  <c r="K175" i="6"/>
  <c r="K174" i="6"/>
  <c r="K173" i="6"/>
  <c r="K172" i="6"/>
  <c r="K171" i="6"/>
  <c r="K170" i="6"/>
  <c r="K169" i="6"/>
  <c r="K168" i="6"/>
  <c r="K167" i="6"/>
  <c r="K166" i="6"/>
  <c r="K165" i="6"/>
  <c r="K164" i="6"/>
  <c r="K163" i="6"/>
  <c r="K162" i="6"/>
  <c r="K161" i="6"/>
  <c r="K160" i="6"/>
  <c r="K159" i="6"/>
  <c r="K158" i="6"/>
  <c r="K157" i="6"/>
  <c r="K156" i="6"/>
  <c r="K155" i="6"/>
  <c r="K154" i="6"/>
  <c r="K153" i="6"/>
  <c r="K152" i="6"/>
  <c r="K151" i="6"/>
  <c r="K150" i="6"/>
  <c r="K149" i="6"/>
  <c r="K148" i="6"/>
  <c r="K147" i="6"/>
  <c r="K146" i="6"/>
  <c r="K145" i="6"/>
  <c r="K144" i="6"/>
  <c r="K143" i="6"/>
  <c r="K142" i="6"/>
  <c r="K141" i="6"/>
  <c r="K140" i="6"/>
  <c r="K139" i="6"/>
  <c r="K138" i="6"/>
  <c r="K137" i="6"/>
  <c r="K136" i="6"/>
  <c r="K135" i="6"/>
  <c r="K134" i="6"/>
  <c r="K133" i="6"/>
  <c r="K132" i="6"/>
  <c r="K131" i="6"/>
  <c r="K130" i="6"/>
  <c r="K129" i="6"/>
  <c r="K128" i="6"/>
  <c r="K127" i="6"/>
  <c r="K126" i="6"/>
  <c r="K125" i="6"/>
  <c r="K124" i="6"/>
  <c r="K123" i="6"/>
  <c r="K122" i="6"/>
  <c r="K121" i="6"/>
  <c r="K120" i="6"/>
  <c r="K119" i="6"/>
  <c r="K118" i="6"/>
  <c r="K117" i="6"/>
  <c r="K116" i="6"/>
  <c r="K115" i="6"/>
  <c r="K114" i="6"/>
  <c r="K113" i="6"/>
  <c r="K112" i="6"/>
  <c r="K111" i="6"/>
  <c r="K110" i="6"/>
  <c r="K109" i="6"/>
  <c r="K108" i="6"/>
  <c r="K107" i="6"/>
  <c r="K106" i="6"/>
  <c r="K105" i="6"/>
  <c r="K104" i="6"/>
  <c r="K103" i="6"/>
  <c r="K102" i="6"/>
  <c r="K101" i="6"/>
  <c r="K100" i="6"/>
  <c r="K99" i="6"/>
  <c r="K98" i="6"/>
  <c r="K97" i="6"/>
  <c r="K96" i="6"/>
  <c r="K95" i="6"/>
  <c r="K94" i="6"/>
  <c r="K93" i="6"/>
  <c r="K92" i="6"/>
  <c r="K91" i="6"/>
  <c r="K90" i="6"/>
  <c r="K89" i="6"/>
  <c r="K88" i="6"/>
  <c r="K87" i="6"/>
  <c r="K86" i="6"/>
  <c r="K85" i="6"/>
  <c r="K84" i="6"/>
  <c r="K83" i="6"/>
  <c r="K82" i="6"/>
  <c r="K81" i="6"/>
  <c r="K80" i="6"/>
  <c r="K79" i="6"/>
  <c r="K78" i="6"/>
  <c r="K77" i="6"/>
  <c r="K76" i="6"/>
  <c r="K75" i="6"/>
  <c r="K74" i="6"/>
  <c r="K73" i="6"/>
  <c r="K72" i="6"/>
  <c r="K71" i="6"/>
  <c r="K70" i="6"/>
  <c r="K69" i="6"/>
  <c r="K68" i="6"/>
  <c r="K67" i="6"/>
  <c r="K66" i="6"/>
  <c r="K65" i="6"/>
  <c r="K64" i="6"/>
  <c r="K63" i="6"/>
  <c r="K62" i="6"/>
  <c r="K61" i="6"/>
  <c r="K60" i="6"/>
  <c r="K59" i="6"/>
  <c r="K58" i="6"/>
  <c r="K57" i="6"/>
  <c r="K56" i="6"/>
  <c r="K55" i="6"/>
  <c r="K54" i="6"/>
  <c r="K53" i="6"/>
  <c r="K52" i="6"/>
  <c r="K51" i="6"/>
  <c r="K50" i="6"/>
  <c r="K49" i="6"/>
  <c r="K48" i="6"/>
  <c r="K47" i="6"/>
  <c r="K46" i="6"/>
  <c r="K45" i="6"/>
  <c r="K44" i="6"/>
  <c r="K43" i="6"/>
  <c r="K42" i="6"/>
  <c r="K41" i="6"/>
  <c r="K40" i="6"/>
  <c r="K39" i="6"/>
  <c r="K38" i="6"/>
  <c r="K37" i="6"/>
  <c r="K36" i="6"/>
  <c r="K35" i="6"/>
  <c r="K34" i="6"/>
  <c r="K33" i="6"/>
  <c r="K32" i="6"/>
  <c r="K31" i="6"/>
  <c r="K30" i="6"/>
  <c r="K29" i="6"/>
  <c r="K28" i="6"/>
  <c r="K27" i="6"/>
  <c r="K26" i="6"/>
  <c r="K25" i="6"/>
  <c r="K24" i="6"/>
  <c r="K23" i="6"/>
  <c r="K22" i="6"/>
  <c r="K21" i="6"/>
  <c r="K20" i="6"/>
  <c r="K19" i="6"/>
  <c r="K18" i="6"/>
  <c r="K17" i="6"/>
  <c r="K16" i="6"/>
  <c r="K15" i="6"/>
  <c r="K14" i="6"/>
  <c r="K13" i="6"/>
  <c r="K12" i="6"/>
  <c r="K11" i="6"/>
  <c r="K10" i="6"/>
  <c r="K9" i="6"/>
  <c r="K8" i="6"/>
  <c r="K7" i="6"/>
  <c r="K6" i="6"/>
  <c r="K5" i="6"/>
  <c r="K4" i="6"/>
  <c r="K3" i="6"/>
  <c r="K2" i="6"/>
  <c r="K601" i="6"/>
  <c r="K85" i="4" l="1"/>
  <c r="K84" i="4"/>
  <c r="K83" i="4"/>
  <c r="K82" i="4"/>
  <c r="K81" i="4"/>
  <c r="K80" i="4"/>
  <c r="K79" i="4"/>
  <c r="K78" i="4"/>
  <c r="K77" i="4"/>
  <c r="K76" i="4"/>
  <c r="K75" i="4"/>
  <c r="K74" i="4"/>
  <c r="K73" i="4"/>
  <c r="K72" i="4"/>
  <c r="K71" i="4"/>
  <c r="K70" i="4"/>
  <c r="K69" i="4"/>
  <c r="K68" i="4"/>
  <c r="K67" i="4"/>
  <c r="K66" i="4"/>
  <c r="K65" i="4"/>
  <c r="K64" i="4"/>
  <c r="K63" i="4"/>
  <c r="K62" i="4"/>
  <c r="K61" i="4"/>
  <c r="K60" i="4"/>
  <c r="K59" i="4"/>
  <c r="K58" i="4"/>
  <c r="K57" i="4"/>
  <c r="K56" i="4"/>
  <c r="K55" i="4"/>
  <c r="K54" i="4"/>
  <c r="K53" i="4"/>
  <c r="K52" i="4"/>
  <c r="K51" i="4"/>
  <c r="K50" i="4"/>
  <c r="K49" i="4"/>
  <c r="K48" i="4"/>
  <c r="K47" i="4"/>
  <c r="K46" i="4"/>
  <c r="K45" i="4"/>
  <c r="K44" i="4"/>
  <c r="K43" i="4"/>
  <c r="K42" i="4"/>
  <c r="K41" i="4"/>
  <c r="K40" i="4"/>
  <c r="K39" i="4"/>
  <c r="K38" i="4"/>
  <c r="K37" i="4"/>
  <c r="K36" i="4"/>
  <c r="K35" i="4"/>
  <c r="K34" i="4"/>
  <c r="K33" i="4"/>
  <c r="K32" i="4"/>
  <c r="K31" i="4"/>
  <c r="K30" i="4"/>
  <c r="K29" i="4"/>
  <c r="K28" i="4"/>
  <c r="K27" i="4"/>
  <c r="K26" i="4"/>
  <c r="K25" i="4"/>
  <c r="K24" i="4"/>
  <c r="K23" i="4"/>
  <c r="K22" i="4"/>
  <c r="K21" i="4"/>
  <c r="K20" i="4"/>
  <c r="K19" i="4"/>
  <c r="K18" i="4"/>
  <c r="K17" i="4"/>
  <c r="K16" i="4"/>
  <c r="K15" i="4"/>
  <c r="K14" i="4"/>
  <c r="K13" i="4"/>
  <c r="K12" i="4"/>
  <c r="K11" i="4"/>
  <c r="K10" i="4"/>
  <c r="K9" i="4"/>
  <c r="K8" i="4"/>
  <c r="J23" i="4" l="1"/>
  <c r="J22" i="4"/>
  <c r="I138" i="5" l="1"/>
  <c r="I137" i="5"/>
  <c r="I135" i="5"/>
  <c r="I134" i="5"/>
  <c r="I133" i="5"/>
  <c r="I132" i="5"/>
  <c r="I131" i="5"/>
  <c r="I130" i="5"/>
  <c r="I129" i="5"/>
  <c r="I128" i="5"/>
  <c r="I127" i="5"/>
  <c r="I126" i="5"/>
  <c r="I125" i="5"/>
  <c r="I124" i="5"/>
  <c r="I123" i="5"/>
  <c r="I122" i="5"/>
  <c r="I121" i="5"/>
  <c r="I120" i="5"/>
  <c r="I119" i="5"/>
  <c r="I118" i="5"/>
  <c r="I117" i="5"/>
  <c r="I116" i="5"/>
  <c r="I115" i="5"/>
  <c r="I114" i="5"/>
  <c r="I113" i="5"/>
  <c r="I112" i="5"/>
  <c r="I111" i="5"/>
  <c r="I110" i="5"/>
  <c r="I109" i="5"/>
  <c r="I108" i="5"/>
  <c r="I107" i="5"/>
  <c r="I106" i="5"/>
  <c r="I105" i="5"/>
  <c r="I104" i="5"/>
  <c r="I103" i="5"/>
  <c r="I102" i="5"/>
  <c r="I101" i="5"/>
  <c r="I100" i="5"/>
  <c r="I99" i="5"/>
  <c r="I98" i="5"/>
  <c r="I97" i="5"/>
  <c r="I96" i="5"/>
  <c r="I95" i="5"/>
  <c r="I94" i="5"/>
  <c r="I93" i="5"/>
  <c r="I92" i="5"/>
  <c r="I91" i="5"/>
  <c r="I90" i="5"/>
  <c r="I89" i="5"/>
  <c r="I88" i="5"/>
  <c r="I87" i="5"/>
  <c r="I86" i="5"/>
  <c r="I85" i="5"/>
  <c r="I84" i="5"/>
  <c r="I83" i="5"/>
  <c r="I82" i="5"/>
  <c r="I81" i="5"/>
  <c r="I80" i="5"/>
  <c r="I79" i="5"/>
  <c r="I78" i="5"/>
  <c r="I77" i="5"/>
  <c r="I76" i="5"/>
  <c r="I75" i="5"/>
  <c r="I74" i="5"/>
  <c r="I73" i="5"/>
  <c r="I72" i="5"/>
  <c r="I71" i="5"/>
  <c r="I70" i="5"/>
  <c r="I69" i="5"/>
  <c r="I68" i="5"/>
  <c r="I67" i="5"/>
  <c r="I66" i="5"/>
  <c r="I65" i="5"/>
  <c r="I64" i="5"/>
  <c r="I63" i="5"/>
  <c r="I62" i="5"/>
  <c r="I61" i="5"/>
  <c r="I60" i="5"/>
  <c r="I59" i="5"/>
  <c r="I58" i="5"/>
  <c r="I57" i="5"/>
  <c r="I56" i="5"/>
  <c r="I55" i="5"/>
  <c r="I54" i="5"/>
  <c r="I53" i="5"/>
  <c r="I52" i="5"/>
  <c r="I51" i="5"/>
  <c r="I50" i="5"/>
  <c r="I49" i="5"/>
  <c r="I48" i="5"/>
  <c r="I47" i="5"/>
  <c r="I46" i="5"/>
  <c r="I45" i="5"/>
  <c r="I44" i="5"/>
  <c r="I43" i="5"/>
  <c r="I42" i="5"/>
  <c r="I41" i="5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3" i="5"/>
  <c r="I136" i="5"/>
  <c r="I2" i="5"/>
</calcChain>
</file>

<file path=xl/sharedStrings.xml><?xml version="1.0" encoding="utf-8"?>
<sst xmlns="http://schemas.openxmlformats.org/spreadsheetml/2006/main" count="15126" uniqueCount="4683">
  <si>
    <t>y</t>
  </si>
  <si>
    <t>Raname</t>
  </si>
  <si>
    <t>p</t>
  </si>
  <si>
    <t>n</t>
  </si>
  <si>
    <t>Streetaddress</t>
  </si>
  <si>
    <t>city</t>
  </si>
  <si>
    <t>state</t>
  </si>
  <si>
    <t>country</t>
  </si>
  <si>
    <t>Businessname</t>
  </si>
  <si>
    <t>City</t>
  </si>
  <si>
    <t>zip</t>
  </si>
  <si>
    <t>Title</t>
  </si>
  <si>
    <t>Firstname</t>
  </si>
  <si>
    <t>Lastname</t>
  </si>
  <si>
    <t>Telephone</t>
  </si>
  <si>
    <t>Fax</t>
  </si>
  <si>
    <t>email</t>
  </si>
  <si>
    <t>State</t>
  </si>
  <si>
    <t>Country</t>
  </si>
  <si>
    <t>e-mail</t>
  </si>
  <si>
    <t>OriginalReceiveDate</t>
  </si>
  <si>
    <t>ReasonforNullificationReport</t>
  </si>
  <si>
    <t>TypeOfInfoCode</t>
  </si>
  <si>
    <t>Flag</t>
  </si>
  <si>
    <t>Section</t>
  </si>
  <si>
    <t>Scenario</t>
  </si>
  <si>
    <t>filename</t>
  </si>
  <si>
    <t>valid</t>
  </si>
  <si>
    <t>mandatory</t>
  </si>
  <si>
    <t>{"xpath":[{ "field":"/MCCI_IN200100UV01/PORR_IN049006UV/controlActProcess/subject/investigationEvent/subjectOf1/controlActEvent/primaryInformationRecipient/assignedEntity[code/@code=\"T95009\"]/representedOrganization/name","value":"European Medicines Agency"}]}</t>
  </si>
  <si>
    <t>RAname</t>
  </si>
  <si>
    <t>null</t>
  </si>
  <si>
    <t>{"xpath":[{ "field":"/MCCI_IN200100UV01/PORR_IN049006UV/controlActProcess/subject/investigationEvent/subjectOf1/controlActEvent/primaryInformationRecipient/assignedEntity[code/@code=\"T95009\"]/representedOrganization/name","value":"null"}]}</t>
  </si>
  <si>
    <t>{"xpath":[{ "field":"/MCCI_IN200100UV01/PORR_IN049006UV/controlActProcess/subject/investigationEvent/subjectOf1/controlActEvent/primaryInformationRecipient/assignedEntity[code/@code=\"T95009\"]/addr/streetAddressLine","value":"null"}]}</t>
  </si>
  <si>
    <t>{"xpath":[{ "field":"/MCCI_IN200100UV01/PORR_IN049006UV/controlActProcess/subject/investigationEvent/subjectOf1/controlActEvent/primaryInformationRecipient/assignedEntity[code/@code=\"T95009\"]/addr/city","value":"null"}]}</t>
  </si>
  <si>
    <t>postalCode</t>
  </si>
  <si>
    <t>{"xpath":[{ "field":"/MCCI_IN200100UV01/PORR_IN049006UV/controlActProcess/subject/investigationEvent/subjectOf1/controlActEvent/primaryInformationRecipient/assignedEntity[code/@code=\"T95009\"]/addr/postalCode","value":"null"}]}</t>
  </si>
  <si>
    <t>{"xpath":[{ "field":"/MCCI_IN200100UV01/PORR_IN049006UV/controlActProcess/subject/investigationEvent/subjectOf1/controlActEvent/primaryInformationRecipient/assignedEntity[code/@code=\"T95009\"]/addr/country","value":"null"}]}</t>
  </si>
  <si>
    <t>{"xpath":[{ "field":"/MCCI_IN200100UV01/PORR_IN049006UV/controlActProcess/subject/investigationEvent/subjectOf1/controlActEvent/author/assignedEntity[code/@code=\"T95001\"]/addr/streetAddressLine","value":"null"}]}</t>
  </si>
  <si>
    <t>{"xpath":[{ "field":"/MCCI_IN200100UV01/PORR_IN049006UV/controlActProcess/subject/investigationEvent/subjectOf1/controlActEvent/author/assignedEntity[code/@code=\"T95001\"]/addr/city","value":"null"}]}</t>
  </si>
  <si>
    <t>{"xpath":[{ "field":"/MCCI_IN200100UV01/PORR_IN049006UV/controlActProcess/subject/investigationEvent/subjectOf1/controlActEvent/author/assignedEntity[code/@code=\"T95001\"]/addr/postalCode","value":"null"}]}</t>
  </si>
  <si>
    <t>{"xpath":[{ "field":"/MCCI_IN200100UV01/PORR_IN049006UV/controlActProcess/subject/investigationEvent/outboundRelationship[priorityNumber/@value=1]/relatedInvestigation[code/@code=\"T95002\"]/participation/assignedEntity/assignedPerson/name/family","value":"Peterson"}]}</t>
  </si>
  <si>
    <t>UNKNOWN</t>
  </si>
  <si>
    <t>{"xpath":[{ "field":"/MCCI_IN200100UV01/PORR_IN049006UV/controlActProcess/subject/investigationEvent/outboundRelationship[priorityNumber/@value=1]/relatedInvestigation[code/@code=\"T95002\"]/participation/assignedEntity/assignedPerson/name/family","value":"UNKNOWN"}]}</t>
  </si>
  <si>
    <t>{"xpath":[{ "field":"/MCCI_IN200100UV01/PORR_IN049006UV/controlActProcess/subject/investigationEvent/outboundRelationship[priorityNumber/@value=1]/relatedInvestigation[code/@code=\"T95002\"]/participation/assignedEntity/assignedPerson/name/family","value":"null"}]}</t>
  </si>
  <si>
    <t>WITHHELD</t>
  </si>
  <si>
    <t>{"xpath":[{ "field":"/MCCI_IN200100UV01/PORR_IN049006UV/controlActProcess/subject/investigationEvent/outboundRelationship[priorityNumber/@value=1]/relatedInvestigation[code/@code=\"T95002\"]/participation/assignedEntity/assignedPerson/name/family","value":"WITHHELD"}]}</t>
  </si>
  <si>
    <t>{"xpath":[{ "field":"/MCCI_IN200100UV01/PORR_IN049006UV/controlActProcess/subject/investigationEvent/outboundRelationship[priorityNumber/@value=1]/relatedInvestigation[code/@code=\"T95002\"]/participation/assignedEntity/addr/country","value":"USA"}]}</t>
  </si>
  <si>
    <t>{"xpath":[{ "field":"/MCCI_IN200100UV01/PORR_IN049006UV/controlActProcess/subject/investigationEvent/outboundRelationship[priorityNumber/@value=1]/relatedInvestigation[code/@code=\"T95002\"]/participation/assignedEntity/addr/country","value":"UNKNOWN"}]}</t>
  </si>
  <si>
    <t>{"xpath":[{ "field":"/MCCI_IN200100UV01/PORR_IN049006UV/controlActProcess/subject/investigationEvent/outboundRelationship[priorityNumber/@value=1]/relatedInvestigation[code/@code=\"T95002\"]/participation/assignedEntity/addr/country","value":"null"}]}</t>
  </si>
  <si>
    <t>{"xpath":[{ "field":"/MCCI_IN200100UV01/PORR_IN049006UV/controlActProcess/subject/investigationEvent/outboundRelationship[priorityNumber/@value=1]/relatedInvestigation[code/@code=\"T95002\"]/participation/assignedEntity/addr/country","value":"WITHHELD"}]}</t>
  </si>
  <si>
    <t>caseid</t>
  </si>
  <si>
    <t>{"xpath":[{ "field":"/MCCI_IN200100UV01/PORR_IN049006UV/controlActProcess/subject/investigationEvent/id/@extension","value":"USA-GAPINDSY-2012-US-14973"}]}</t>
  </si>
  <si>
    <t>{"xpath":[{ "field":"/MCCI_IN200100UV01/PORR_IN049006UV/controlActProcess/subject/investigationEvent/id","value":"null"}]}</t>
  </si>
  <si>
    <t>{"xpath":[{ "field":"/MCCI_IN200100UV01/PORR_IN049006UV/controlActProcess/subject/investigationEvent/outboundRelationship[priorityNumber/@value=1 ]/relatedInvestigation[code/@code=\"T95002\"]/effectiveTime/@value","value":"20120128"}]}</t>
  </si>
  <si>
    <t>{"xpath":[{ "field":"/MCCI_IN200100UV01/PORR_IN049006UV/controlActProcess/subject/investigationEvent/outboundRelationship[priorityNumber/@value=1 ]/relatedInvestigation[code/@code=\"T95002\"]/effectiveTime","value":"null"}]}</t>
  </si>
  <si>
    <t>currentsubmissiondate</t>
  </si>
  <si>
    <t>{"xpath":[{ "field":"/MCCI_IN200100UV01/PORR_IN049006UV/controlActProcess/subject/investigationEvent/availabilityTime/@value","value":"20110517"}]}</t>
  </si>
  <si>
    <t>{"xpath":[{ "field":"/MCCI_IN200100UV01/PORR_IN049006UV/controlActProcess/subject/investigationEvent/availabilityTime","value":"null"}]}</t>
  </si>
  <si>
    <t>invalid</t>
  </si>
  <si>
    <t>A313</t>
  </si>
  <si>
    <t>A13</t>
  </si>
  <si>
    <t>A211</t>
  </si>
  <si>
    <t>A311</t>
  </si>
  <si>
    <t>{"xpath":[{"field":"/MCCI_IN200100UV01/PORR_IN049006UV/controlActProcess/subject/investigationEvent/subjectOf1/controlActEvent/author/assignedEntity[code/@code=\"T95001\"]/representedOrganization/name","value":"null"}]}</t>
  </si>
  <si>
    <t>{"xpath":[{"field":"/MCCI_IN200100UV01/PORR_IN049006UV/controlActProcess/subject/investigationEvent/subjectOf2/investigationCharacteristic[code/@code=\"T95003\"]/value","value":"null"}]}</t>
  </si>
  <si>
    <t>PrimaryReporterCategory</t>
  </si>
  <si>
    <t>{"xpath":[{"field":"/MCCI_IN200100UV01/PORR_IN049006UV/controlActProcess/subject/investigationEvent/outboundRelationship[priorityNumber/@value=1]/relatedInvestigation[code/@code=\"T95002\"]/participation/assignedEntity/code","value":"remove"}]}</t>
  </si>
  <si>
    <t>A441</t>
  </si>
  <si>
    <t>A14</t>
  </si>
  <si>
    <t>A214</t>
  </si>
  <si>
    <t>A221</t>
  </si>
  <si>
    <t>A222</t>
  </si>
  <si>
    <t>A223</t>
  </si>
  <si>
    <t>A224</t>
  </si>
  <si>
    <t>A225</t>
  </si>
  <si>
    <t>A226</t>
  </si>
  <si>
    <t>A312</t>
  </si>
  <si>
    <t>A314</t>
  </si>
  <si>
    <t>A315</t>
  </si>
  <si>
    <t>A316</t>
  </si>
  <si>
    <t>A317</t>
  </si>
  <si>
    <t>A318</t>
  </si>
  <si>
    <t>A319</t>
  </si>
  <si>
    <t>A3110</t>
  </si>
  <si>
    <t>A3111</t>
  </si>
  <si>
    <t>A322</t>
  </si>
  <si>
    <t>A323</t>
  </si>
  <si>
    <t>A324</t>
  </si>
  <si>
    <t>A325</t>
  </si>
  <si>
    <t>A326</t>
  </si>
  <si>
    <t>A327</t>
  </si>
  <si>
    <t>A328</t>
  </si>
  <si>
    <t>A329</t>
  </si>
  <si>
    <t>A3210</t>
  </si>
  <si>
    <t>A32011</t>
  </si>
  <si>
    <t>A32012</t>
  </si>
  <si>
    <t>A443</t>
  </si>
  <si>
    <t>{"xpath":[{"field":"/MCCI_IN200100UV01/PORR_IN049006UV/controlActProcess/subject/investigationEvent/subjectOf1/controlActEvent/author/assignedEntity/representedOrganization/contactParty/contactPerson/name/family","value":"null"}]}</t>
  </si>
  <si>
    <t>{"xpath":[{"field":"/MCCI_IN200100UV01/PORR_IN049006UV/controlActProcess/subject/investigationEvent/subjectOf1/controlActEvent/author/assignedEntity/representedOrganization/contactParty/contactPerson/name/given","value":"null"}]}</t>
  </si>
  <si>
    <t>{"xpath":[{"field":"/MCCI_IN200100UV01/PORR_IN049006UV/controlActProcess/subject/investigationEvent/outboundRelationship[priorityNumber/@value=1]/relatedInvestigation[code/@code=\"T95002\"]/participation/assignedEntity/assignedPerson/name/given","value":"null"}]}</t>
  </si>
  <si>
    <t>{"xpath":[{"field":"/MCCI_IN200100UV01/PORR_IN049006UV/controlActProcess/subject/investigationEvent/outboundRelationship[priorityNumber/@value=1]/relatedInvestigation[code/@code=\"T95002\"]/participation/assignedEntity/telecom[1]","value":"null"}]}</t>
  </si>
  <si>
    <t>{"xpath":[{"field":"/MCCI_IN200100UV01/PORR_IN049006UV/controlActProcess/subject/investigationEvent/outboundRelationship[priorityNumber/@value=1]/relatedInvestigation[code/@code=\"T95002\"]/participation/assignedEntity/telecom[2]","value":"null"}]}</t>
  </si>
  <si>
    <t>{"xpath":[{"field":"/MCCI_IN200100UV01/PORR_IN049006UV/controlActProcess/subject/investigationEvent/outboundRelationship[priorityNumber/@value=1]/relatedInvestigation[code/@code=\"T95002\"]/participation/assignedEntity/telecom[3]","value":"null"}]}</t>
  </si>
  <si>
    <t>{"xpath":[{"field":"/MCCI_IN200100UV01/PORR_IN049006UV/controlActProcess/subject/investigationEvent/outboundRelationship[priorityNumber/@value=1]/relatedInvestigation[code/@code=\"T95002\"]/participation/assignedEntity/assignedPerson/asIdentifiedEntity/assigningOrganization/name","value":"null"}]}</t>
  </si>
  <si>
    <t>{"xpath":[{"field":"/MCCI_IN200100UV01/PORR_IN049006UV/controlActProcess/subject/investigationEvent/outboundRelationship[priorityNumber/@value=1]/relatedInvestigation[code/@code=\"T95002\"]/participation/assignedEntity/addr/streetAddressLine","value":"null"}]}</t>
  </si>
  <si>
    <t>{"xpath":[{"field":"/MCCI_IN200100UV01/PORR_IN049006UV/controlActProcess/subject/investigationEvent/outboundRelationship[priorityNumber/@value=1]/relatedInvestigation[code/@code=\"T95002\"]/participation/assignedEntity/addr/city","value":"null"}]}</t>
  </si>
  <si>
    <t>{"xpath":[{"field":"/MCCI_IN200100UV01/PORR_IN049006UV/controlActProcess/subject/investigationEvent/outboundRelationship[priorityNumber/@value=1]/relatedInvestigation[code/@code=\"T95002\"]/participation/assignedEntity/addr/state","value":"null"}]}</t>
  </si>
  <si>
    <t>{"xpath":[{"field":"/MCCI_IN200100UV01/PORR_IN049006UV/controlActProcess/subject/investigationEvent/outboundRelationship[priorityNumber/@value=1]/relatedInvestigation[code/@code=\"T95002\"]/participation/assignedEntity/addr/postalCode","value":"null"}]}</t>
  </si>
  <si>
    <t>{"xpath":[{"field":"/MCCI_IN200100UV01/PORR_IN049006UV/controlActProcess/subject/investigationEvent/outboundRelationship[priorityNumber/@value=2]/relatedInvestigation[code/@code=\"T95002\"]/participation/assignedEntity/assignedPerson/name/given","value":"null"}]}</t>
  </si>
  <si>
    <t>{"xpath":[{"field":"/MCCI_IN200100UV01/PORR_IN049006UV/controlActProcess/subject/investigationEvent/outboundRelationship[priorityNumber/@value=2]/relatedInvestigation[code/@code=\"T95002\"]/participation/assignedEntity/assignedPerson/name/family","value":"null"}]}</t>
  </si>
  <si>
    <t>{"xpath":[{"field":"/MCCI_IN200100UV01/PORR_IN049006UV/controlActProcess/subject/investigationEvent/outboundRelationship[priorityNumber/@value=2]/relatedInvestigation[code/@code=\"T95002\"]/participation/assignedEntity/telecom[1]","value":"null"}]}</t>
  </si>
  <si>
    <t>{"xpath":[{"field":"/MCCI_IN200100UV01/PORR_IN049006UV/controlActProcess/subject/investigationEvent/outboundRelationship[priorityNumber/@value=2]/relatedInvestigation[code/@code=\"T95002\"]/participation/assignedEntity/telecom[2]","value":"null"}]}</t>
  </si>
  <si>
    <t>{"xpath":[{"field":"/MCCI_IN200100UV01/PORR_IN049006UV/controlActProcess/subject/investigationEvent/outboundRelationship[priorityNumber/@value=2]/relatedInvestigation[code/@code=\"T95002\"]/participation/assignedEntity/telecom[3]","value":"null"}]}</t>
  </si>
  <si>
    <t>{"xpath":[{"field":"/MCCI_IN200100UV01/PORR_IN049006UV/controlActProcess/subject/investigationEvent/outboundRelationship[priorityNumber/@value=2]/relatedInvestigation[code/@code=\"T95002\"]/participation/assignedEntity/assignedPerson/asIdentifiedEntity/assigningOrganization/name","value":"null"}]}</t>
  </si>
  <si>
    <t>{"xpath":[{"field":"/MCCI_IN200100UV01/PORR_IN049006UV/controlActProcess/subject/investigationEvent/outboundRelationship[priorityNumber/@value=2]/relatedInvestigation[code/@code=\"T95002\"]/participation/assignedEntity/addr/streetAddressLine","value":"null"}]}</t>
  </si>
  <si>
    <t>{"xpath":[{"field":"/MCCI_IN200100UV01/PORR_IN049006UV/controlActProcess/subject/investigationEvent/outboundRelationship[priorityNumber/@value=2]/relatedInvestigation[code/@code=\"T95002\"]/participation/assignedEntity/addr/city","value":"null"}]}</t>
  </si>
  <si>
    <t>{"xpath":[{"field":"/MCCI_IN200100UV01/PORR_IN049006UV/controlActProcess/subject/investigationEvent/outboundRelationship[priorityNumber/@value=2]/relatedInvestigation[code/@code=\"T95002\"]/participation/assignedEntity/addr/state","value":"null"}]}</t>
  </si>
  <si>
    <t>{"xpath":[{"field":"/MCCI_IN200100UV01/PORR_IN049006UV/controlActProcess/subject/investigationEvent/outboundRelationship[priorityNumber/@value=2]/relatedInvestigation[code/@code=\"T95002\"]/participation/assignedEntity/addr/postalCode","value":"null"}]}</t>
  </si>
  <si>
    <t>{"xpath":[{"field":"/MCCI_IN200100UV01/PORR_IN049006UV/controlActProcess/subject/investigationEvent/outboundRelationship[priorityNumber/@value=2]/relatedInvestigation[code/@code=\"T95002\"]/participation/assignedEntity/addr/country","value":"null"}]}</t>
  </si>
  <si>
    <t>{"xpath":[{"field":"/MCCI_IN200100UV01/PORR_IN049006UV/controlActProcess/subject/investigationEvent/subjectOf2/investigationCharacteristic[code/@code=\"T95004\"]/value","value":"null"}]}</t>
  </si>
  <si>
    <t>optional</t>
  </si>
  <si>
    <t>{"xpath":[{"field":"/MCCI_IN200100UV01/PORR_IN049006UV/controlActProcess/subject/investigationEvent/subjectOf1/controlActEvent/author/assignedEntity[code/@code=\"T95001\"]/representedOrganization/contactParty/contactPerson/name/prefix","value":"null"}]}</t>
  </si>
  <si>
    <t>A11</t>
  </si>
  <si>
    <t>A12</t>
  </si>
  <si>
    <t>A15</t>
  </si>
  <si>
    <t>A16</t>
  </si>
  <si>
    <t>A212</t>
  </si>
  <si>
    <t>A213</t>
  </si>
  <si>
    <t>A215</t>
  </si>
  <si>
    <t>A216</t>
  </si>
  <si>
    <t>A3112</t>
  </si>
  <si>
    <t>A41</t>
  </si>
  <si>
    <t>A42</t>
  </si>
  <si>
    <t>A43</t>
  </si>
  <si>
    <t>{"xpath":[{ "field":"/MCCI_IN200100UV01/PORR_IN049006UV/controlActProcess/subject/investigationEvent/subjectOf1/controlActEvent/primaryInformationRecipient/assignedEntity[code/@code=\"T95009\"]/addr/state","value":"null"}]}</t>
  </si>
  <si>
    <t>A442</t>
  </si>
  <si>
    <t>sreetAdd</t>
  </si>
  <si>
    <t>BusName</t>
  </si>
  <si>
    <t>{"xpath":[{ "field":"/MCCI_IN200100UV01/PORR_IN049006UV/controlActProcess/subject/investigationEvent/subjectOf1/controlActEvent/author/assignedEntity[code/@code=\"T95001\"]/addr/country","value":"null"}]}</t>
  </si>
  <si>
    <t>lastname</t>
  </si>
  <si>
    <t>StrtAdd</t>
  </si>
  <si>
    <t>bug</t>
  </si>
  <si>
    <t>PrimRepCntry</t>
  </si>
  <si>
    <t>Verifing Mandatory check by providing null value.  Should providing Bizrule error ack</t>
  </si>
  <si>
    <t>Verifying optional element by providing null value.  Valid ack should generate</t>
  </si>
  <si>
    <t>{"xpath":[{"field":"/MCCI_IN200100UV01/PORR_IN049006UV/controlActProcess/subject/investigationEvent/subjectOf2/investigationCharacteristic[code/@code=\"T95003\"]/value/originalText","value":"null"}]}</t>
  </si>
  <si>
    <t>USA</t>
  </si>
  <si>
    <t>CAN</t>
  </si>
  <si>
    <t>{"xpath":[{ "field":"/MCCI_IN200100UV01/PORR_IN049006UV/controlActProcess/subject/investigationEvent/subjectOf1/controlActEvent/author/assignedEntity[code/@code=\"T95001\"]/addr/state","value":"null"}]}</t>
  </si>
  <si>
    <t>A31</t>
  </si>
  <si>
    <t>email_Rul51</t>
  </si>
  <si>
    <t>Withoutemailsymbol</t>
  </si>
  <si>
    <t>Withoutdotsymbol</t>
  </si>
  <si>
    <t>WithoutemailDotsymbol</t>
  </si>
  <si>
    <t>ReporterCategories</t>
  </si>
  <si>
    <t>NotProvided</t>
  </si>
  <si>
    <t>Valid Email provided</t>
  </si>
  <si>
    <t>Email Without @ symbol provided. Get Rejected</t>
  </si>
  <si>
    <t>Email Without dot "." symbol provided. Get Rejected</t>
  </si>
  <si>
    <t>Email Without @ and dot "." symbol provided. Get Rejected</t>
  </si>
  <si>
    <t>None of the reporter categories are provided.  Get rejected as atleast one should be provided</t>
  </si>
  <si>
    <t>bizrule</t>
  </si>
  <si>
    <t>3 reporter categories are provided.  Get rejected as only 2 should be provided.</t>
  </si>
  <si>
    <t>3ReportersProvided</t>
  </si>
  <si>
    <t>RepCateg</t>
  </si>
  <si>
    <t>Only1RepProvided</t>
  </si>
  <si>
    <t>only one reporter category is provided.  Get rejected as only 2 should be provided.</t>
  </si>
  <si>
    <t>val</t>
  </si>
  <si>
    <t>If the validation rules allow and all telecom entries are not known then the complete telecom entry can use a single “NI – No Information” nullFlavor. It is not required to list each telecom entry with a nullFlavor.</t>
  </si>
  <si>
    <t>KeptOnlyTelephoneNull</t>
  </si>
  <si>
    <t>Verifing the AER must contain a valid Country Code for the first 3 charachters of the Unique AER ID otherwise the AER will be rejected</t>
  </si>
  <si>
    <t>Verifing the AER have Null country code in first 3 chars in case id.  Will be rejected</t>
  </si>
  <si>
    <t>countrycodeforthchar</t>
  </si>
  <si>
    <t>withoutsymbol</t>
  </si>
  <si>
    <t>{"xpath":[{ "field":"/MCCI_IN200100UV01/PORR_IN049006UV/controlActProcess/subject/investigationEvent/id/@extension","value":"USAGAPINDSY-2012-US-14973"}]}</t>
  </si>
  <si>
    <t>{"xpath":[{ "field":"/MCCI_IN200100UV01/PORR_IN049006UV/controlActProcess/subject/investigationEvent/id/@extension","value":"USA=GAPINDSY-2012-US-14973"}]}</t>
  </si>
  <si>
    <t>diffSymb</t>
  </si>
  <si>
    <t>{"xpath":[{ "field":"/MCCI_IN200100UV01/PORR_IN049006UV/controlActProcess/subject/investigationEvent/id/@extension","value":"USA*GAPINDSY-2012-US-14973"}]}</t>
  </si>
  <si>
    <t>{"xpath":[{ "field":"/MCCI_IN200100UV01/PORR_IN049006UV/controlActProcess/subject/investigationEvent/id/@extension","value":"USA-GAPINDSY2012-US-14973"}]}</t>
  </si>
  <si>
    <t>{"xpath":[{ "field":"/MCCI_IN200100UV01/PORR_IN049006UV/controlActProcess/subject/investigationEvent/id/@extension","value":"USA-GAPINDSY=2012-US-14973"}]}</t>
  </si>
  <si>
    <t>{"xpath":[{ "field":"/MCCI_IN200100UV01/PORR_IN049006UV/controlActProcess/subject/investigationEvent/id/@extension","value":"USA-GAPINDSY*2012-US-14973"}]}</t>
  </si>
  <si>
    <t>countrycode13thchar</t>
  </si>
  <si>
    <t>invalidformat</t>
  </si>
  <si>
    <t>{"xpath":[{ "field":"/MCCI_IN200100UV01/PORR_IN049006UV/controlActProcess/subject/investigationEvent/outboundRelationship[priorityNumber/@value=1 ]/relatedInvestigation[code/@code=\"T95002\"]/effectiveTime/@value","value":"20122801"}]}</t>
  </si>
  <si>
    <t>YYYYDDMM</t>
  </si>
  <si>
    <t>YYYYMMDD</t>
  </si>
  <si>
    <t>{"xpath":[{ "field":"/MCCI_IN200100UV01/PORR_IN049006UV/controlActProcess/subject/investigationEvent/outboundRelationship[priorityNumber/@value=1 ]/relatedInvestigation[code/@code=\"T95002\"]/effectiveTime/@value","value":"2012"}]}</t>
  </si>
  <si>
    <t>YYYY</t>
  </si>
  <si>
    <t>YYMMDD</t>
  </si>
  <si>
    <t>{"xpath":[{ "field":"/MCCI_IN200100UV01/PORR_IN049006UV/controlActProcess/subject/investigationEvent/outboundRelationship[priorityNumber/@value=1 ]/relatedInvestigation[code/@code=\"T95002\"]/effectiveTime/@value","value":"120128"}]}</t>
  </si>
  <si>
    <t>futuredate</t>
  </si>
  <si>
    <t>{"xpath":[{ "field":"/MCCI_IN200100UV01/PORR_IN049006UV/controlActProcess/subject/investigationEvent/outboundRelationship[priorityNumber/@value=1 ]/relatedInvestigation[code/@code=\"T95002\"]/effectiveTime/@value","value":"20220128"}]}</t>
  </si>
  <si>
    <t>2022yr</t>
  </si>
  <si>
    <t>{"xpath":[{ "field":"/MCCI_IN200100UV01/PORR_IN049006UV/controlActProcess/subject/investigationEvent/outboundRelationship[priorityNumber/@value=1 ]/relatedInvestigation[code/@code=\"T95002\"]/effectiveTime/@value","value":"20200911"}]}</t>
  </si>
  <si>
    <t>{"xpath":[{ "field":"/MCCI_IN200100UV01/PORR_IN049006UV/controlActProcess/subject/investigationEvent/id/@extension","value":"USS-GAPINDSY-2012-US-14973"}]}</t>
  </si>
  <si>
    <t>{"xpath":[{ "field":"/MCCI_IN200100UV01/PORR_IN049006UV/controlActProcess/subject/investigationEvent/id/@extension","value":"CAN-GAPINDSY-2012-US-14973"}]}</t>
  </si>
  <si>
    <t>USS</t>
  </si>
  <si>
    <t>invalidcountry</t>
  </si>
  <si>
    <t>validcountry</t>
  </si>
  <si>
    <t>Nullcountry</t>
  </si>
  <si>
    <t>todaysdate</t>
  </si>
  <si>
    <t>todaydt</t>
  </si>
  <si>
    <t xml:space="preserve">todays date provided </t>
  </si>
  <si>
    <t>future date- rejected</t>
  </si>
  <si>
    <t>invalid date format - rejected</t>
  </si>
  <si>
    <t>valid date -  accept</t>
  </si>
  <si>
    <t>Verifing the AER for 4th character is a '*'</t>
  </si>
  <si>
    <t>Verifing the AER for 4th character is a '='</t>
  </si>
  <si>
    <t>without symbol in 13th char -  reject</t>
  </si>
  <si>
    <t>Verifing the AER must contain a valid Country Code for the first 3 charachters of the Unique AER ID otherwise the AER will be rejected.  Without char provided - reject</t>
  </si>
  <si>
    <t>{"xpath":[{ "field":"/MCCI_IN200100UV01/PORR_IN049006UV/controlActProcess/subject/investigationEvent/outboundRelationship[priorityNumber/@value=1 ]/relatedInvestigation[code/@code=\"T95002\"]/effectiveTime/@value","value":"20120129"},{"field":"/MCCI_IN200100UV01/PORR_IN049006UV/controlActProcess/subject/investigationEvent/component/adverseEventAssessment/subject1/primaryRole/subjectOf2/observation[code/@code=\"T95020\"]/effectiveTime/low","value":"20120128"}]}</t>
  </si>
  <si>
    <t>Date is greater than or equal to  B.3.3  Date of Onset.  OriginalReceiveDate&gt; date of onset B33</t>
  </si>
  <si>
    <t>OrigRecDt</t>
  </si>
  <si>
    <t>Rule: Date is greater than or equal to  B.3.3  Date of Onset.  OriginalReceiveDate= date of onset B33</t>
  </si>
  <si>
    <t>{"xpath":[{ "field":"/MCCI_IN200100UV01/PORR_IN049006UV/controlActProcess/subject/investigationEvent/outboundRelationship[priorityNumber/@value=1 ]/relatedInvestigation[code/@code=\"T95002\"]/effectiveTime/@value","value":"20120128"},{"field":"/MCCI_IN200100UV01/PORR_IN049006UV/controlActProcess/subject/investigationEvent/component/adverseEventAssessment/subject1/primaryRole/subjectOf2/observation[code/@code=\"T95020\"]/effectiveTime/low","value":"20120128"}]}</t>
  </si>
  <si>
    <t>Date is greater than or equal to  B.3.3  Date of Onset.  OriginalReceiveDate&lt; date of onset B33</t>
  </si>
  <si>
    <t>{"xpath":[{ "field":"/MCCI_IN200100UV01/PORR_IN049006UV/controlActProcess/subject/investigationEvent/outboundRelationship[priorityNumber/@value=1 ]/relatedInvestigation[code/@code=\"T95002\"]/effectiveTime/@value","value":"20120111"},{"field":"/MCCI_IN200100UV01/PORR_IN049006UV/controlActProcess/subject/investigationEvent/component/adverseEventAssessment/subject1/primaryRole/subjectOf2/observation[code/@code=\"T95020\"]/effectiveTime/low","value":"20120128"}]}</t>
  </si>
  <si>
    <t>{"xpath":[{ "field":"/MCCI_IN200100UV01/PORR_IN049006UV/controlActProcess/subject/investigationEvent/outboundRelationship[priorityNumber/@value=1 ]/relatedInvestigation[code/@code=\"T95002\"]/effectiveTime/@value","value":"20120128"},{"field":"/MCCI_IN200100UV01/PORR_IN049006UV/controlActProcess/subject/investigationEvent/component/adverseEventAssessment/subject1/primaryRole/subjectOf2/observation[code/@code=\"T95020\"]/effectiveTime/low","value":"20120228"}]}</t>
  </si>
  <si>
    <t>{"xpath":[{ "field":"/MCCI_IN200100UV01/PORR_IN049006UV/controlActProcess/subject/investigationEvent/outboundRelationship[priorityNumber/@value=1 ]/relatedInvestigation[code/@code=\"T95002\"]/effectiveTime/@value","value":"20120128"},{"field":"/MCCI_IN200100UV01/PORR_IN049006UV/controlActProcess/subject/investigationEvent/component/adverseEventAssessment/subject1/primaryRole/subjectOf2/observation[code/@code=\"T95020\"]/effectiveTime/low","value":"20130128"}]}</t>
  </si>
  <si>
    <t>Date is greater than or equal to  B.3.3  Date of Onset.  OriginalReceiveDateYear&lt; date of onset B33</t>
  </si>
  <si>
    <t>Date is greater than or equal to  B.3.3  Date of Onset.  OriginalReceiveDateMonth&lt; date of onset B33</t>
  </si>
  <si>
    <t>eqlAEDate</t>
  </si>
  <si>
    <t>GrtToAEDt</t>
  </si>
  <si>
    <t>dtLesAEdt</t>
  </si>
  <si>
    <t>MonthLesAEdt</t>
  </si>
  <si>
    <t>YearLesAEdt</t>
  </si>
  <si>
    <t>ShldLessthanAEDt_118</t>
  </si>
  <si>
    <t>DtOfCurrSub</t>
  </si>
  <si>
    <t>{"xpath":[{ "field":"/MCCI_IN200100UV01/PORR_IN049006UV/controlActProcess/subject/investigationEvent/availabilityTime/@value","value":"20111705"}]}</t>
  </si>
  <si>
    <t>{"xpath":[{ "field":"/MCCI_IN200100UV01/PORR_IN049006UV/controlActProcess/subject/investigationEvent/availabilityTime/@value","value":"2011"}]}</t>
  </si>
  <si>
    <t>{"xpath":[{ "field":"/MCCI_IN200100UV01/PORR_IN049006UV/controlActProcess/subject/investigationEvent/availabilityTime/@value","value":"110517"}]}</t>
  </si>
  <si>
    <t>{"xpath":[{ "field":"/MCCI_IN200100UV01/PORR_IN049006UV/controlActProcess/subject/investigationEvent/availabilityTime/@value","value":"2022"}]}</t>
  </si>
  <si>
    <t>{"xpath":[{ "field":"/MCCI_IN200100UV01/PORR_IN049006UV/controlActProcess/subject/investigationEvent/availabilityTime/@value","value":"20201109"}]}</t>
  </si>
  <si>
    <t>TypeofSubmissionCode</t>
  </si>
  <si>
    <t>{"xpath":[{"field":"/MCCI_IN200100UV01/PORR_IN049006UV/controlActProcess/subject/investigationEvent/outboundRelationship[priorityNumber/@value=1]/relatedInvestigation[code/@code=\"T95002\"]/participation/assignedEntity/telecom[3]/@value","value":"kkan.com"}]}</t>
  </si>
  <si>
    <t>{"xpath":[{"field":"/MCCI_IN200100UV01/PORR_IN049006UV/controlActProcess/subject/investigationEvent/outboundRelationship[priorityNumber/@value=1]/relatedInvestigation[code/@code=\"T95002\"]/participation/assignedEntity/telecom[3]/@value","value":"kk@ancom"}]}</t>
  </si>
  <si>
    <t>{"xpath":[{"field":"/MCCI_IN200100UV01/PORR_IN049006UV/controlActProcess/subject/investigationEvent/outboundRelationship[priorityNumber/@value=1]/relatedInvestigation[code/@code=\"T95002\"]/participation/assignedEntity/telecom[3]/@value","value":"kkancom"}]}</t>
  </si>
  <si>
    <t>{"xpath":[{"field":"/MCCI_IN200100UV01/PORR_IN049006UV/controlActProcess/subject/investigationEvent/subjectOf1/controlActEvent/author/assignedEntity/representedOrganization/contactParty/telecom[3]/@value","value":"kk@an.com"}]}</t>
  </si>
  <si>
    <t>{"xpath":[{"field":"/MCCI_IN200100UV01/PORR_IN049006UV/controlActProcess/subject/investigationEvent/subjectOf1/controlActEvent/author/assignedEntity/representedOrganization/contactParty/telecom[3]/@value","value":"kkan.com"}]}</t>
  </si>
  <si>
    <t>{"xpath":[{"field":"/MCCI_IN200100UV01/PORR_IN049006UV/controlActProcess/subject/investigationEvent/subjectOf1/controlActEvent/author/assignedEntity/representedOrganization/contactParty/telecom[3]/@value","value":"kk@ancom"}]}</t>
  </si>
  <si>
    <t>{"xpath":[{"field":"/MCCI_IN200100UV01/PORR_IN049006UV/controlActProcess/subject/investigationEvent/subjectOf1/controlActEvent/author/assignedEntity/representedOrganization/contactParty/telecom[3]/@value","value":"kkancom"}]}</t>
  </si>
  <si>
    <t>remove</t>
  </si>
  <si>
    <t>{"xpath":[{ "field":"/MCCI_IN200100UV01/PORR_IN049006UV/controlActProcess/subject/investigationEvent/outboundRelationship[priorityNumber/@value=1]/relatedInvestigation[code/@code=\"T95002\"]/participation/assignedEntity/assignedPerson/name/family","value":"remove"}]}</t>
  </si>
  <si>
    <t>len</t>
  </si>
  <si>
    <t>{"xpath":[{"field":"/MCCI_IN200100UV01/PORR_IN049006UV/controlActProcess/subject/investigationEvent/outboundRelationship[priorityNumber/@value=1]/relatedInvestigation[code/@code=\"T95002\"]/participation/assignedEntity/assignedPerson/name/family","value":"J"}]}</t>
  </si>
  <si>
    <t>{"xpath":[{"field":"/MCCI_IN200100UV01/PORR_IN049006UV/controlActProcess/subject/investigationEvent/outboundRelationship[priorityNumber/@value=1]/relatedInvestigation[code/@code=\"T95002\"]/participation/assignedEntity/assignedPerson/name/family","value":"C7eKiQFxxqCfznIZlSXzemjbKLrUZWbkaDJvOLxXcJDaSCdYG"}]}</t>
  </si>
  <si>
    <t>{"xpath":[{"field":"/MCCI_IN200100UV01/PORR_IN049006UV/controlActProcess/subject/investigationEvent/outboundRelationship[priorityNumber/@value=1]/relatedInvestigation[code/@code=\"T95002\"]/participation/assignedEntity/assignedPerson/name/family","value":"F6rvjKLBbOXLovkPzLLzYDxhZUrZVuWPlPIYAHkydSagTZKUsL"}]}</t>
  </si>
  <si>
    <t>{"xpath":[{"field":"/MCCI_IN200100UV01/PORR_IN049006UV/controlActProcess/subject/investigationEvent/outboundRelationship[priorityNumber/@value=1]/relatedInvestigation[code/@code=\"T95002\"]/participation/assignedEntity/assignedPerson/name/family","value":"L7ovPDWdmKxdgEyTlxYPPCNWuldQzHZHQmifssgHzUMRymCldeN"}]}</t>
  </si>
  <si>
    <t>{"reports": [{"detailText": "adverse event report not loaded; Validated against 3.00 business rules;\n                    Comments: Parsing process: Report with errors;\nThe AER must contain a Last name within the allowable range otherwise the AER will be rejected;\n                    Classification: Report with error\n"}]}</t>
  </si>
  <si>
    <t>{"xpath":[{"field":"/MCCI_IN200100UV01/PORR_IN049006UV/controlActProcess/subject/investigationEvent/outboundRelationship[priorityNumber/@value=1]/relatedInvestigation[code/@code=\"T95002\"]/participation/assignedEntity/assignedPerson/name/family","value":" "}]}</t>
  </si>
  <si>
    <t>Sept 22nd run_DB_Results</t>
  </si>
  <si>
    <t>Sept22_run_ack_results</t>
  </si>
  <si>
    <t xml:space="preserve">adverse event report loaded; Validated against 3.00 business rules;
                    Comments: Parsing process: Correct report;
                    Classification: new: EU-EC-20000005035
</t>
  </si>
  <si>
    <t xml:space="preserve">adverse event report loaded; Validated against 3.00 business rules;
                    Comments: Parsing process: Correct report;
                    Classification: new: EU-EC-20000005036
</t>
  </si>
  <si>
    <t xml:space="preserve">adverse event report not loaded;
                    Comments: Parsing process: report with mandatory check violations
The primary reporter assigned person family name must be stated;
</t>
  </si>
  <si>
    <t xml:space="preserve">adverse event report loaded; Validated against 3.00 business rules;
                    Comments: Parsing process: Correct report;
                    Classification: new: EU-EC-20000005037
</t>
  </si>
  <si>
    <t xml:space="preserve">adverse event report loaded; Validated against 3.00 business rules;
                    Comments: Parsing process: Correct report;
                    Classification: new: EU-EC-20000005039
</t>
  </si>
  <si>
    <t xml:space="preserve">adverse event report loaded; Validated against 3.00 business rules;
                    Comments: Parsing process: Correct report;
                    Classification: new: EU-EC-20000005040
</t>
  </si>
  <si>
    <t xml:space="preserve">adverse event report loaded; Validated against 3.00 business rules;
                    Comments: Parsing process: Correct report;
                    Classification: new: EU-EC-20000005041
</t>
  </si>
  <si>
    <t xml:space="preserve">adverse event report not loaded; Validated against 3.00 business rules;
                    Comments: Parsing process: Report with errors;
The AER must contain a Last name within the allowable range otherwise the AER will be rejected;
                    Classification: Report with error
</t>
  </si>
  <si>
    <t>{"xpath":[{"field":"/MCCI_IN200100UV01/PORR_IN049006UV/controlActProcess/subject/investigationEvent/outboundRelationship[priorityNumber/@value=1]/relatedInvestigation[code/@code=\"T95002\"]/participation/assignedEntity/assignedPerson/name/family","value":""}]}</t>
  </si>
  <si>
    <t xml:space="preserve">adverse event report loaded; Validated against 3.00 business rules;
                    Comments: Parsing process: Correct report;
                    Classification: new: EU-EC-20000005045
</t>
  </si>
  <si>
    <t>len check - equal to 50 max len -  valid</t>
  </si>
  <si>
    <t xml:space="preserve">len check - more than max 50 chars- rejects </t>
  </si>
  <si>
    <t>len check - 1 char - less than 50 max len -  valid</t>
  </si>
  <si>
    <t>len check - less than 50 max len -  valid</t>
  </si>
  <si>
    <t>0 len check -  without space -  invalid</t>
  </si>
  <si>
    <t>0 len check -  with space -  invalid</t>
  </si>
  <si>
    <t>mandatory check - Remove the element -  reject</t>
  </si>
  <si>
    <t>mandatory check - valid value -  valid</t>
  </si>
  <si>
    <t>mandatory check - valid value UNKNOWN -  valid</t>
  </si>
  <si>
    <t>mandatory check - NULL value -  reject</t>
  </si>
  <si>
    <t>mandatory check - valid value WITHHELD -  valid</t>
  </si>
  <si>
    <t>{"reports": [{"detailText": "adverse event report loaded; Validated against 3.00 business rules;\n                    Comments: Parsing process: Correct report;\n                    Classification: new: EU-EC-20000005035\n"}]}</t>
  </si>
  <si>
    <t>{"reports": [{"detailText": "adverse event report loaded; Validated against 3.00 business rules;\n                    Comments: Parsing process: Correct report;\n                    Classification: new: EU-EC-20000005036\n"}]}</t>
  </si>
  <si>
    <t>{"reports": [{"detailText": "adverse event report loaded; Validated against 3.00 business rules;\n                    Comments: Parsing process: Correct report;\n                    Classification: new: EU-EC-20000005037\n"}]}</t>
  </si>
  <si>
    <t>{"reports": [{"detailText": "adverse event report loaded; Validated against 3.00 business rules;\n                    Comments: Parsing process: Correct report;\n                    Classification: new: EU-EC-20000005045\n"}]}</t>
  </si>
  <si>
    <t>{"reports": [{"detailText": "adverse event report loaded; Validated against 3.00 business rules;\n                    Comments: Parsing process: Correct report;\n                    Classification: new: EU-EC-20000005039\n"}]}</t>
  </si>
  <si>
    <t>{"reports": [{"detailText": "adverse event report loaded; Validated against 3.00 business rules;\n                    Comments: Parsing process: Correct report;\n                    Classification: new: EU-EC-20000005040\n"}]}</t>
  </si>
  <si>
    <t>{"reports": [{"detailText": "adverse event report loaded; Validated against 3.00 business rules;\n                    Comments: Parsing process: Correct report;\n                    Classification: new: EU-EC-20000005041\n"}]}</t>
  </si>
  <si>
    <t>Schema Error</t>
  </si>
  <si>
    <t>B13</t>
  </si>
  <si>
    <t>speciescodeterm</t>
  </si>
  <si>
    <t>LookUpChec</t>
  </si>
  <si>
    <t>BEV</t>
  </si>
  <si>
    <t>{"reports": [{"detailText": "adverse event report not loaded; Validated against 3.00 business rules;\n                    Comments: Parsing process: Report with errors;\nThe AER must contain a valid Species &amp; Code otherwise the AER will be rejected;\n                    Classification: Report with error\n"}]}</t>
  </si>
  <si>
    <t>AGO</t>
  </si>
  <si>
    <t>ALP</t>
  </si>
  <si>
    <t>APE</t>
  </si>
  <si>
    <t>BAD</t>
  </si>
  <si>
    <t>BAT</t>
  </si>
  <si>
    <t>BEA</t>
  </si>
  <si>
    <t>BEE</t>
  </si>
  <si>
    <t>BIS</t>
  </si>
  <si>
    <t>BIV</t>
  </si>
  <si>
    <t>BKI</t>
  </si>
  <si>
    <t>BOB</t>
  </si>
  <si>
    <t>BUD</t>
  </si>
  <si>
    <t>BUF</t>
  </si>
  <si>
    <t>BUS</t>
  </si>
  <si>
    <t>BUZ</t>
  </si>
  <si>
    <t>CAM</t>
  </si>
  <si>
    <t>CAT</t>
  </si>
  <si>
    <t>CTT</t>
  </si>
  <si>
    <t>CEP</t>
  </si>
  <si>
    <t>CHI</t>
  </si>
  <si>
    <t>CHM</t>
  </si>
  <si>
    <t>CHN</t>
  </si>
  <si>
    <t>COC</t>
  </si>
  <si>
    <t>CCK</t>
  </si>
  <si>
    <t>CCA</t>
  </si>
  <si>
    <t>COU</t>
  </si>
  <si>
    <t>CRO</t>
  </si>
  <si>
    <t>CRW</t>
  </si>
  <si>
    <t>CRU</t>
  </si>
  <si>
    <t>DEE</t>
  </si>
  <si>
    <t>DOG</t>
  </si>
  <si>
    <t>DOL</t>
  </si>
  <si>
    <t>DON</t>
  </si>
  <si>
    <t>DOR</t>
  </si>
  <si>
    <t>DUC</t>
  </si>
  <si>
    <t>EAG</t>
  </si>
  <si>
    <t>ELK</t>
  </si>
  <si>
    <t>EMU</t>
  </si>
  <si>
    <t>FAL</t>
  </si>
  <si>
    <t>FER</t>
  </si>
  <si>
    <t>FIS</t>
  </si>
  <si>
    <t>FOX</t>
  </si>
  <si>
    <t>FRO</t>
  </si>
  <si>
    <t>GER</t>
  </si>
  <si>
    <t>GOA</t>
  </si>
  <si>
    <t>GOO</t>
  </si>
  <si>
    <t>GFO</t>
  </si>
  <si>
    <t>GPI</t>
  </si>
  <si>
    <t>HAM</t>
  </si>
  <si>
    <t>HAR</t>
  </si>
  <si>
    <t>HED</t>
  </si>
  <si>
    <t>HOR</t>
  </si>
  <si>
    <t>HUM</t>
  </si>
  <si>
    <t>IGU</t>
  </si>
  <si>
    <t>JAC</t>
  </si>
  <si>
    <t>JAG</t>
  </si>
  <si>
    <t>KES</t>
  </si>
  <si>
    <t>KIT</t>
  </si>
  <si>
    <t>LEO</t>
  </si>
  <si>
    <t>LIO</t>
  </si>
  <si>
    <t>LIZ</t>
  </si>
  <si>
    <t>LLA</t>
  </si>
  <si>
    <t>LYN</t>
  </si>
  <si>
    <t>MAC</t>
  </si>
  <si>
    <t>MAR</t>
  </si>
  <si>
    <t>MIN</t>
  </si>
  <si>
    <t>MON</t>
  </si>
  <si>
    <t>MOO</t>
  </si>
  <si>
    <t>MOU</t>
  </si>
  <si>
    <t>MUL</t>
  </si>
  <si>
    <t>OST</t>
  </si>
  <si>
    <t>C17649</t>
  </si>
  <si>
    <t>OAM</t>
  </si>
  <si>
    <t>OAR</t>
  </si>
  <si>
    <t>OBI</t>
  </si>
  <si>
    <t>OBO</t>
  </si>
  <si>
    <t>OCA</t>
  </si>
  <si>
    <t>OCN</t>
  </si>
  <si>
    <t>OCP</t>
  </si>
  <si>
    <t>OCE</t>
  </si>
  <si>
    <t>ODE</t>
  </si>
  <si>
    <t>OEQ</t>
  </si>
  <si>
    <t>OFE</t>
  </si>
  <si>
    <t>OLE</t>
  </si>
  <si>
    <t>OMA</t>
  </si>
  <si>
    <t>OMM</t>
  </si>
  <si>
    <t>OMO</t>
  </si>
  <si>
    <t>OMU</t>
  </si>
  <si>
    <t>OVI</t>
  </si>
  <si>
    <t>OPO</t>
  </si>
  <si>
    <t>ORE</t>
  </si>
  <si>
    <t>ORO</t>
  </si>
  <si>
    <t>OWL</t>
  </si>
  <si>
    <t>PAN</t>
  </si>
  <si>
    <t>PAR</t>
  </si>
  <si>
    <t>PRR</t>
  </si>
  <si>
    <t>PRT</t>
  </si>
  <si>
    <t>PER</t>
  </si>
  <si>
    <t>PHE</t>
  </si>
  <si>
    <t>PIG</t>
  </si>
  <si>
    <t>PGE</t>
  </si>
  <si>
    <t>PRI</t>
  </si>
  <si>
    <t>PRO</t>
  </si>
  <si>
    <t>QUA</t>
  </si>
  <si>
    <t>RAB</t>
  </si>
  <si>
    <t>RCC</t>
  </si>
  <si>
    <t>RAC</t>
  </si>
  <si>
    <t>RAT</t>
  </si>
  <si>
    <t>RED</t>
  </si>
  <si>
    <t>REI</t>
  </si>
  <si>
    <t>ROE</t>
  </si>
  <si>
    <t>SHE</t>
  </si>
  <si>
    <t>SKU</t>
  </si>
  <si>
    <t>SNA</t>
  </si>
  <si>
    <t>SNI</t>
  </si>
  <si>
    <t>SPA</t>
  </si>
  <si>
    <t>SPI</t>
  </si>
  <si>
    <t>SQU</t>
  </si>
  <si>
    <t>STA</t>
  </si>
  <si>
    <t>SWA</t>
  </si>
  <si>
    <t>TIG</t>
  </si>
  <si>
    <t>TOR</t>
  </si>
  <si>
    <t>TSU</t>
  </si>
  <si>
    <t>TUR</t>
  </si>
  <si>
    <t>TRT</t>
  </si>
  <si>
    <t>TDO</t>
  </si>
  <si>
    <t>VOL</t>
  </si>
  <si>
    <t>WHA</t>
  </si>
  <si>
    <t>WTD</t>
  </si>
  <si>
    <t>WBO</t>
  </si>
  <si>
    <t>WOL</t>
  </si>
  <si>
    <t>ZEB</t>
  </si>
  <si>
    <t>Rabbit</t>
  </si>
  <si>
    <t>Raccoon</t>
  </si>
  <si>
    <t>{"xpath":[{"field":"/MCCI_IN200100UV01/PORR_IN049006UV/controlActProcess/subject/investigationEvent/component/adverseEventAssessment/subject1/primaryRole/player2/code","value":"null"}]}</t>
  </si>
  <si>
    <t>{"xpath":[{"field":"/MCCI_IN200100UV01/PORR_IN049006UV/controlActProcess/subject/investigationEvent/component/adverseEventAssessment/subject1/primaryRole/player2/code","value":"remove"}]}</t>
  </si>
  <si>
    <t>Null - reject - prevalidation error</t>
  </si>
  <si>
    <t>element removed - reject - prevalidation error</t>
  </si>
  <si>
    <t xml:space="preserve">adverse event report not loaded; Validated against 3.00 business rules;
                    Comments: Parsing process: Report with errors;
The AER must contain a valid Species &amp;amp; Code otherwise the AER will be rejected;
                    Classification: Report with error
</t>
  </si>
  <si>
    <t>space</t>
  </si>
  <si>
    <t>Space provided - Reject</t>
  </si>
  <si>
    <t>0 len char in the element value</t>
  </si>
  <si>
    <t>{"xpath":[{"field":"/MCCI_IN200100UV01/PORR_IN049006UV/controlActProcess/subject/investigationEvent/component/adverseEventAssessment/subject1/primaryRole/player2/code/@code","value":" "}]}</t>
  </si>
  <si>
    <t>{"xpath":[{"field":"/MCCI_IN200100UV01/PORR_IN049006UV/controlActProcess/subject/investigationEvent/component/adverseEventAssessment/subject1/primaryRole/player2/code/@code","value":""}]}</t>
  </si>
  <si>
    <t>{"reports": [{"detailText": "adverse event report loaded; Validated against 3.00 business rules;\n                    Comments: Parsing process: Correct report;\n                    Classification: new: EU-EC-20000005216\n"}]}</t>
  </si>
  <si>
    <t xml:space="preserve">adverse event report not loaded;
                    Comments: Parsing process: report with mandatory check violations
There must be exactly 1 species code in the report;
</t>
  </si>
  <si>
    <t xml:space="preserve">adverse event report loaded; Validated against 3.00 business rules;
                    Comments: Parsing process: Correct report;
                    Classification: new: EU-EC-20000005217
</t>
  </si>
  <si>
    <t>B21</t>
  </si>
  <si>
    <t>{"xpath":[{"field":"/MCCI_IN200100UV01/PORR_IN049006UV/controlActProcess/subject/investigationEvent/component/adverseEventAssessment/subject1/primaryRole/subjectOf2/substanceAdministration[id/@extension=\"1\"]/consumable/instanceOfKind/kindOfProduct/name","value":""}]}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</si>
  <si>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{"xpath":[{"field":"/MCCI_IN200100UV01/PORR_IN049006UV/controlActProcess/subject/investigationEvent/component/adverseEventAssessment/subject1/primaryRole/subjectOf2/substanceAdministration[id/@extension=\"1\"]/consumable/instanceOfKind/kindOfProduct/name","value":"V"}]}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</si>
  <si>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name","value":"T3lYSJalIUXGlMQnwfcjMzPHiQiHWtiDfEtQaIHygAsAmaROXGqNAPMCcGgoCIpnYRXMVXlcgUjzZgWFXZVXIuFHKZFdRwmFRPMHxCrDbaMaviIAfBMKDvvjqcpmTXiykwGXjNJzzixEcOIpbRoVrhoIrCuRaZCMXTxfvSzejJOgJDZSteHLFWHczBoJnMLWBvjYgHU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</si>
  <si>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name","value":"Z2bHASCoadPKOhQbotMERmgqAclcqcBIlbeiRfeXlXbuehxPtDAQDbRZknjqvDxLEtsfMuyZQnzwUdGtflsuESiVPOZMiciqRTarcvpKqzMYFYTPZclzWfhUIRsvWgPhGanwZwDWlFSKrBloqKMFHPKZkTmzcFrxZAVeUXmKhEJOhSIybEAewZHrtawBBvTLGopMYXzY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</si>
  <si>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name","value":"U6oPlfHXpPHQAcdBDhaikzjCWjYuOrbqZnAizeNYktwNutAVJVdEtojQRBKAWjOODHyAGqaoaWvftjXfECzIgLHrpKjWNbnnAuNBkaJksZjmYHwWEJICuVGsRhWTSNcbRJgdJhQxbiuESEOtTrYHxtfSbkUCnmLJiPPioNTgrDHNZVllZvbQHItstAgxTcGKyKnHRiZLv"}]}</t>
  </si>
  <si>
    <t>len check - 1 char - less than 200 max len -  valid</t>
  </si>
  <si>
    <t>len check - 199 char less than 200 max len -  valid</t>
  </si>
  <si>
    <t>len check - 200 char equal to 200 max len -  valid</t>
  </si>
  <si>
    <t xml:space="preserve">len check - 201 more than max 200 chars- rejects </t>
  </si>
  <si>
    <t xml:space="preserve">len check - 250 more than max 200 chars- rejects </t>
  </si>
  <si>
    <t>{"xpath":[{"field":"/MCCI_IN200100UV01/PORR_IN049006UV/controlActProcess/subject/investigationEvent/component/adverseEventAssessment/subject1/primaryRole/subjectOf2/substanceAdministration[id/@extension=\"1\"]/consumable/instanceOfKind/kindOfProduct/name","value":"U6oPlfHXpPHQAcdBDhaikzjCWjYuOrbqZnAizeNYktwNutAVJVdEtojQRBKAWjOODHyAGqaoaWvftjXfECzIgLHrpKjWNbnnAuNBkaJksZjmYHwWEJICuVGsRhWTSNcbRJgdJhQxbiuESEOtTrYHxtfSbkUCnmLJiPPioNTgrDHNZVllZvbQHItstAgxTcGKyKnHRiZLvsdfsdfsdddddddddddddddddddddddddddddddddddddddddddddddddddddddddddddddddddd"}]}</t>
  </si>
  <si>
    <t>0 len check -  with out space -  invalid</t>
  </si>
  <si>
    <t>{"xpath":[{"field":"/MCCI_IN200100UV01/PORR_IN049006UV/controlActProcess/subject/investigationEvent/component/adverseEventAssessment/subject1/primaryRole/subjectOf2/substanceAdministration[id/@extension=\"1\"]/consumable/instanceOfKind/kindOfProduct/name","value":" "}]}</t>
  </si>
  <si>
    <t xml:space="preserve">adverse event report loaded; Validated against 3.00 business rules;
                    Comments: Parsing process: Correct report;
                    Classification: new: EU-EC-20000005232
</t>
  </si>
  <si>
    <t xml:space="preserve">adverse event report loaded; Validated against 3.00 business rules;
                    Comments: Parsing process: Correct report;
                    Classification: new: EU-EC-20000005235
</t>
  </si>
  <si>
    <t xml:space="preserve">adverse event report loaded; Validated against 3.00 business rules;
                    Comments: Parsing process: Correct report;
                    Classification: new: EU-EC-20000005234
</t>
  </si>
  <si>
    <t xml:space="preserve">adverse event report loaded; Validated against 3.00 business rules;
                    Comments: Parsing process: Correct report;
                    Classification: new: EU-EC-20000005236
</t>
  </si>
  <si>
    <t xml:space="preserve">adverse event report not loaded; Validated against 3.00 business rules;
                    Comments: Parsing process: Report with errors;
The AER must contain a value for Registered Name or Brand Name within the allowable range otherwise the AER will be rejected;
                    Classification: Report with error
</t>
  </si>
  <si>
    <t xml:space="preserve">adverse event report loaded; Validated against 3.00 business rules;
                    Comments: Parsing process: Correct report;
                    Classification: new: EU-EC-20000005233
</t>
  </si>
  <si>
    <t>xsdvalidation error</t>
  </si>
  <si>
    <t>{"reports": [{"detailText": "adverse event report loaded; Validated against 3.00 business rules;\n                    Comments: Parsing process: Correct report;\n                    Classification: new: EU-EC-20000005235\n"}]}</t>
  </si>
  <si>
    <t>{"reports": [{"detailText": "adverse event report loaded; Validated against 3.00 business rules;\n                    Comments: Parsing process: Correct report;\n                    Classification: new: EU-EC-20000005234\n"}]}</t>
  </si>
  <si>
    <t>{"reports": [{"detailText": "adverse event report loaded; Validated against 3.00 business rules;\n                    Comments: Parsing process: Correct report;\n                    Classification: new: EU-EC-20000005236\n"}]}</t>
  </si>
  <si>
    <t>{"reports": [{"detailText": "adverse event report not loaded; Validated against 3.00 business rules;\n                    Comments: Parsing process: Report with errors;\nThe AER must contain a value for Registered Name or Brand Name within the allowable range otherwise the AER will be rejected;\n                    Classification: Report with error\n"}]}</t>
  </si>
  <si>
    <t>BrandName</t>
  </si>
  <si>
    <t>{"xpath":[
{"field":"/MCCI_IN200100UV01/PORR_IN049006UV/controlActProcess/subject/investigationEvent/component/adverseEventAssessment/subject1/primaryRole/subjectOf2/substanceAdministration[id/@extension=\"1\"]/consumable/instanceOfKind/kindOfProduct/name","value":"DEXABRAND"},
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DEXAMETHASONE"}
]}</t>
  </si>
  <si>
    <t>{"xpath":[
{"field":"/MCCI_IN200100UV01/PORR_IN049006UV/controlActProcess/subject/investigationEvent/component/adverseEventAssessment/subject1/primaryRole/subjectOf2/substanceAdministration[id/@extension=\"1\"]/consumable/instanceOfKind/kindOfProduct/name","value":"remove"},
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remove"}
]}</t>
  </si>
  <si>
    <t>Both brand and substance provided</t>
  </si>
  <si>
    <t>Brand null sub null flavor</t>
  </si>
  <si>
    <t>{"xpath":[
{"field":"/MCCI_IN200100UV01/PORR_IN049006UV/controlActProcess/subject/investigationEvent/component/adverseEventAssessment/subject1/primaryRole/subjectOf2/substanceAdministration[id/@extension=\"1\"]/consumable/instanceOfKind/kindOfProduct/name","value":"null"},
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null"}
]}</t>
  </si>
  <si>
    <t>Brand Avlbl sub null flavor</t>
  </si>
  <si>
    <t>{"xpath":[
{"field":"/MCCI_IN200100UV01/PORR_IN049006UV/controlActProcess/subject/investigationEvent/component/adverseEventAssessment/subject1/primaryRole/subjectOf2/substanceAdministration[id/@extension=\"1\"]/consumable/instanceOfKind/kindOfProduct/name","value":"DEXABRAND"},
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null"}
]}</t>
  </si>
  <si>
    <t>Brand Null sub Avlbl</t>
  </si>
  <si>
    <t>{"xpath":[
{"field":"/MCCI_IN200100UV01/PORR_IN049006UV/controlActProcess/subject/investigationEvent/component/adverseEventAssessment/subject1/primaryRole/subjectOf2/substanceAdministration[id/@extension=\"1\"]/consumable/instanceOfKind/kindOfProduct/name","value":"null"},
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DEXAMETHASONE"}
]}</t>
  </si>
  <si>
    <t>{"xpath":[
{"field":"/MCCI_IN200100UV01/PORR_IN049006UV/controlActProcess/subject/investigationEvent/component/adverseEventAssessment/subject1/primaryRole/subjectOf2/substanceAdministration[id/@extension=\"1\"]/consumable/instanceOfKind/kindOfProduct/name","value":"UNKNOWN"},
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DEXAMETHASONE"}
]}</t>
  </si>
  <si>
    <t>Brand UNKNOWN sub Avlbl</t>
  </si>
  <si>
    <t>Brand UNKNOWN sub NULL</t>
  </si>
  <si>
    <t>{"xpath":[
{"field":"/MCCI_IN200100UV01/PORR_IN049006UV/controlActProcess/subject/investigationEvent/component/adverseEventAssessment/subject1/primaryRole/subjectOf2/substanceAdministration[id/@extension=\"1\"]/consumable/instanceOfKind/kindOfProduct/name","value":"UNKNOWN"},
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null"}
]}</t>
  </si>
  <si>
    <t>BrandRemovedSubAvlbl</t>
  </si>
  <si>
    <t>{"xpath":[
{"field":"/MCCI_IN200100UV01/PORR_IN049006UV/controlActProcess/subject/investigationEvent/component/adverseEventAssessment/subject1/primaryRole/subjectOf2/substanceAdministration[id/@extension=\"1\"]/consumable/instanceOfKind/kindOfProduct/name","value":"remove"},
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DEXAMETHASONE"}
]}</t>
  </si>
  <si>
    <t>removeSubAvlbl</t>
  </si>
  <si>
    <t>{"xpath":[
{"field":"/MCCI_IN200100UV01/PORR_IN049006UV/controlActProcess/subject/investigationEvent/component/adverseEventAssessment/subject1/primaryRole/subjectOf2/substanceAdministration[id/@extension=\"1\"]/consumable/instanceOfKind/kindOfProduct/name","value":"remove"},
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null"}
]}</t>
  </si>
  <si>
    <t>Brand Removed Sub Remove</t>
  </si>
  <si>
    <t>Brand Removed Sub Null</t>
  </si>
  <si>
    <t>Brand Avlbl Sub Remove</t>
  </si>
  <si>
    <t>{"xpath":[
{"field":"/MCCI_IN200100UV01/PORR_IN049006UV/controlActProcess/subject/investigationEvent/component/adverseEventAssessment/subject1/primaryRole/subjectOf2/substanceAdministration[id/@extension=\"1\"]/consumable/instanceOfKind/kindOfProduct/name","value":"DEXABRAND"},
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remove"}
]}</t>
  </si>
  <si>
    <t xml:space="preserve">adverse event report loaded; Validated against 3.00 business rules;
                    Comments: Parsing process: Correct report;
                    Classification: new: EU-EC-20000005246
</t>
  </si>
  <si>
    <t xml:space="preserve">adverse event report loaded; Validated against 3.00 business rules;
                    Comments: Parsing process: Correct report;
                    Classification: new: EU-EC-20000005242
</t>
  </si>
  <si>
    <t xml:space="preserve">adverse event report loaded; Validated against 3.00 business rules;
                    Comments: Parsing process: Correct report;
                    Classification: new: EU-EC-20000005240
</t>
  </si>
  <si>
    <t xml:space="preserve">adverse event report loaded; Validated against 3.00 business rules;
                    Comments: Parsing process: Correct report;
                    Classification: new: EU-EC-20000005241
</t>
  </si>
  <si>
    <t xml:space="preserve">adverse event report loaded; Validated against 3.00 business rules;
                    Comments: Parsing process: Correct report;
                    Classification: new: EU-EC-20000005244
</t>
  </si>
  <si>
    <t xml:space="preserve">adverse event report loaded; Validated against 3.00 business rules;
                    Comments: Parsing process: Correct report;
                    Classification: new: EU-EC-20000005243
</t>
  </si>
  <si>
    <t xml:space="preserve">adverse event report loaded; Validated against 3.00 business rules;
                    Comments: Parsing process: Correct report;
                    Classification: new: EU-EC-20000005245
</t>
  </si>
  <si>
    <t>{"reports": [{"detailText": "adverse event report loaded; Validated against 3.00 business rules;\n                    Comments: Parsing process: Correct report;\n                    Classification: new: EU-EC-20000005246\n"}]}</t>
  </si>
  <si>
    <t>{"reports": [{"detailText": "adverse event report loaded; Validated against 3.00 business rules;\n                    Comments: Parsing process: Correct report;\n                    Classification: new: EU-EC-20000005240\n"}]}</t>
  </si>
  <si>
    <t>{"reports": [{"detailText": "adverse event report loaded; Validated against 3.00 business rules;\n                    Comments: Parsing process: Correct report;\n                    Classification: new: EU-EC-20000005241\n"}]}</t>
  </si>
  <si>
    <t>{"reports": [{"detailText": "adverse event report loaded; Validated against 3.00 business rules;\n                    Comments: Parsing process: Correct report;\n                    Classification: new: EU-EC-20000005244\n"}]}</t>
  </si>
  <si>
    <t>{"reports": [{"detailText": "adverse event report loaded; Validated against 3.00 business rules;\n                    Comments: Parsing process: Correct report;\n                    Classification: new: EU-EC-20000005243\n"}]}</t>
  </si>
  <si>
    <t>{"reports": [{"detailText": "adverse event report loaded; Validated against 3.00 business rules;\n                    Comments: Parsing process: Correct report;\n                    Classification: new: EU-EC-20000005245\n"}]}</t>
  </si>
  <si>
    <t>Brand null Sub remove</t>
  </si>
  <si>
    <t>{"xpath":[
{"field":"/MCCI_IN200100UV01/PORR_IN049006UV/controlActProcess/subject/investigationEvent/component/adverseEventAssessment/subject1/primaryRole/subjectOf2/substanceAdministration[id/@extension=\"1\"]/consumable/instanceOfKind/kindOfProduct/name","value":"null"},
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remove"}
]}</t>
  </si>
  <si>
    <t>adverse event report loaded; Validated against 3.00 business rules;                    Comments: Parsing process: Correct report;                    Classification: new: EU-EC-20000005251</t>
  </si>
  <si>
    <t>B8111</t>
  </si>
  <si>
    <t>mand</t>
  </si>
  <si>
    <t>{"xpath":[{"field":"/MCCI_IN200100UV01/id","value":"null"}]}</t>
  </si>
  <si>
    <t>length Checks</t>
  </si>
  <si>
    <t>{"xpath":[{"field":"/MCCI_IN200100UV01/id/@root","value":""}]}</t>
  </si>
  <si>
    <t>{"xpath":[{"field":"/MCCI_IN200100UV01/id/@root","value":"X"}]}</t>
  </si>
  <si>
    <t>{"xpath":[{"field":"/MCCI_IN200100UV01/id/@root","value":"G9bkmgBYqTIxppYuANIHoanEpFAfLFoGskvtJPIeJeLpcTgqZJwiSEovDDP"}]}</t>
  </si>
  <si>
    <t>{"xpath":[{"field":"/MCCI_IN200100UV01/id/@root","value":"G7nAqLhGPiIjoEdHBGvaqcmnBBtUGtDLqcxMLuZnJPtVzAptHTjtfPkImUUw"}]}</t>
  </si>
  <si>
    <t>{"xpath":[{"field":"/MCCI_IN200100UV01/id/@root","value":"T8fptbgqyCRYziivBQZMMUusFozliuptWhFsjaulQmDOBSVsRLVWaQnZjJabW"}]}</t>
  </si>
  <si>
    <t>{"xpath":[{"field":"/MCCI_IN200100UV01/id","value":"remove"}]}</t>
  </si>
  <si>
    <t>0 chars with space</t>
  </si>
  <si>
    <t>0 chars with out space</t>
  </si>
  <si>
    <t>{"xpath":[{"field":"/MCCI_IN200100UV01/id/@root","value":" "}]}</t>
  </si>
  <si>
    <t>B814</t>
  </si>
  <si>
    <t>{"xpath":[{"field":"/MCCI_IN200100UV01/creationTime","value":"null"}]}</t>
  </si>
  <si>
    <t>{"xpath":[{"field":"/MCCI_IN200100UV01/creationTime","value":"remove"}]}</t>
  </si>
  <si>
    <t>validformat</t>
  </si>
  <si>
    <t>valid date format check</t>
  </si>
  <si>
    <t>invalid date format check</t>
  </si>
  <si>
    <t>valid date less than todays</t>
  </si>
  <si>
    <t>invalid year - 200 - format check</t>
  </si>
  <si>
    <t>adverse event report loaded; Validated against 3.00 business rules;                    Comments: Parsing process: Correct report;                    Classification: new: EU-EC-20000005257</t>
  </si>
  <si>
    <t>xsd err</t>
  </si>
  <si>
    <t>{"xpath":[{"field":"/MCCI_IN200100UV01/creationTime/@value","value":"20071016102030+0300"}]}</t>
  </si>
  <si>
    <t>{"xpath":[{"field":"/MCCI_IN200100UV01/creationTime/@value","value":"20071016102030"}]}</t>
  </si>
  <si>
    <t>{"xpath":[{"field":"/MCCI_IN200100UV01/creationTime/@value","value":"20071016102030+"}]}</t>
  </si>
  <si>
    <t>{"xpath":[{"field":"/MCCI_IN200100UV01/creationTime/@value","value":"20071016102030+030"}]}</t>
  </si>
  <si>
    <t>{"xpath":[{"field":"/MCCI_IN200100UV01/creationTime/@value","value":"20071016102030+03"}]}</t>
  </si>
  <si>
    <t>{"xpath":[{"field":"/MCCI_IN200100UV01/creationTime/@value","value":"20071016102030+0"}]}</t>
  </si>
  <si>
    <t>{"xpath":[{"field":"/MCCI_IN200100UV01/creationTime/@value","value":"2001016102030+0300"}]}</t>
  </si>
  <si>
    <t>{"xpath":[{"field":"/MCCI_IN200100UV01/creationTime/@value","value":"20200922102030+0300"}]}</t>
  </si>
  <si>
    <t>adverse event report loaded; Validated against 3.00 business rules;                    Comments: Parsing process: Correct report;                    Classification: new: EU-EC-20000005260</t>
  </si>
  <si>
    <t>deadletter</t>
  </si>
  <si>
    <t>BR</t>
  </si>
  <si>
    <t>Batch Number is provided NULL</t>
  </si>
  <si>
    <t>Batch Number root is removed</t>
  </si>
  <si>
    <t>Need to discuss</t>
  </si>
  <si>
    <t>{"xpath":[{"field":"/MCCI_IN200100UV01/id/@root","value":"T8fptbgqyCRYziivBQZMMUusFozliuptWhFsjaulQmDOBSVsRLVWaQnZjJabWdfghjklop"}]}</t>
  </si>
  <si>
    <t>Bug 5142 - XSD Validation error is shown up for substance removal though Brand name is avlbl</t>
  </si>
  <si>
    <t>Bug 5143 - vich_B21_product and substance having null is getting valid</t>
  </si>
  <si>
    <t>Bug 5871</t>
  </si>
  <si>
    <t>date of batch creation - null</t>
  </si>
  <si>
    <t>date of batch creation - removed</t>
  </si>
  <si>
    <t>Bug 5872</t>
  </si>
  <si>
    <t>Bug5873</t>
  </si>
  <si>
    <t xml:space="preserve">Bug - 5870 - moving to deadletter </t>
  </si>
  <si>
    <t>Bug5873 - invalid dt format going deadletter</t>
  </si>
  <si>
    <t>B8121</t>
  </si>
  <si>
    <t>BatchSendRoot</t>
  </si>
  <si>
    <t>{"xpath":[{"field":"/MCCI_IN200100UV01/sender/device/asAgent/representedOrganization/id","value":"null"}]}</t>
  </si>
  <si>
    <t xml:space="preserve">Going to invalid queue.  
Defect 5328 and 5329 </t>
  </si>
  <si>
    <t>{"xpath":[{"field":"/MCCI_IN200100UV01/sender/device/asAgent/representedOrganization/id","value":"remove"}]}</t>
  </si>
  <si>
    <t>Provided Null</t>
  </si>
  <si>
    <t>Remove the element</t>
  </si>
  <si>
    <t>{"xpath":[{"field":"/MCCI_IN200100UV01/sender/device/asAgent/representedOrganization/id/@root","value":""}]}</t>
  </si>
  <si>
    <t>{"xpath":[{"field":"/MCCI_IN200100UV01/sender/device/asAgent/representedOrganization/id/@root","value":"Q"}]}</t>
  </si>
  <si>
    <t>{"xpath":[{"field":"/MCCI_IN200100UV01/sender/device/asAgent/representedOrganization/id/@root","value":"K4iYajwreJeKKJXvDdKjGpUlZuMGHWzwjCGcGRjCyHsJnLQoopcwkqZkPce"}]}</t>
  </si>
  <si>
    <t>{"xpath":[{"field":"/MCCI_IN200100UV01/sender/device/asAgent/representedOrganization/id/@root","value":"V5cZvnSyifmukFACniUPLFOTZTCMqOqmUCKCTzpXlwVjGokwmpaAhKlUsHll"}]}</t>
  </si>
  <si>
    <t>{"xpath":[{"field":"/MCCI_IN200100UV01/sender/device/asAgent/representedOrganization/id/@root","value":"W7lNvItqzlWXnStqxfkRCSyyrmhJzxurYJwOOFOsdjkyHVOCEDXMCppncEWuF"}]}</t>
  </si>
  <si>
    <t>0 char</t>
  </si>
  <si>
    <t>1 char</t>
  </si>
  <si>
    <t>59 char - less than 60 char max</t>
  </si>
  <si>
    <t>60 char - equal to 60 char max</t>
  </si>
  <si>
    <t>61 char - more than 60 char max</t>
  </si>
  <si>
    <t>70 char - more than 60 char max</t>
  </si>
  <si>
    <t>{"xpath":[{"field":"/MCCI_IN200100UV01/sender/device/asAgent/representedOrganization/id/@root","value":"W7lNvItqzlWXnStqxfkRCSyyrmhJzxurYJwOOFOsdjkyHVOCEDXMCppncEWddddfdfdfsdfsdfsafsdfsdafsdfsuF"}]}</t>
  </si>
  <si>
    <t>adverse event report loaded; Validated against 3.00 business rules;                    Comments: Parsing process: Correct report;                    Classification: new: EU-EC-20000005261</t>
  </si>
  <si>
    <t>adverse event report not loaded;                    Comments: Parsing process: report mandatory checks passed;
Batch message processed with errors:Batch must contain batch sender identifier</t>
  </si>
  <si>
    <t>adverse event report loaded; Validated against 3.00 business rules;                    Comments: Parsing process: Correct report;
Batch message processed with errors:The Field Batch Sender Root within the allowable range otherwise the AER will be rejected</t>
  </si>
  <si>
    <t>Batch message processed without errors</t>
  </si>
  <si>
    <t>dverse event report loaded; Validated against 3.00 business rules;                    Comments: Parsing process: Correct report;
Batch message processed with errors:The Field Batch Sender Root within the allowable range otherwise the AER will be rejected</t>
  </si>
  <si>
    <t xml:space="preserve">Bug 5871 -  
</t>
  </si>
  <si>
    <t>B25</t>
  </si>
  <si>
    <t>OffLabel is true and 251 is Null -  valid case - Rule 198</t>
  </si>
  <si>
    <t>OffLabel is false and 251 is true -  valid case - Rule 198</t>
  </si>
  <si>
    <t>OffLabel is true and 251 is false - invalid case - Rule 198 - 251 cannot be false - accepts only Null when offlabel is true</t>
  </si>
  <si>
    <t xml:space="preserve">OffLabel is true and 251 is UNK </t>
  </si>
  <si>
    <t>OffLabel is False and 251 is Null - valid case - Rule 198</t>
  </si>
  <si>
    <t>OffLabel is false and 251 is false -  invalid case - Rule 198</t>
  </si>
  <si>
    <t xml:space="preserve">OffLabel is false and 251 is UNK </t>
  </si>
  <si>
    <t>OffLabel is true and 251 is NA</t>
  </si>
  <si>
    <t>adverse event report not loaded; Validated against 3.00 business rules;
                    Comments: Parsing process: Report with errors;
The AER must not contain a valid Explanation for Off-Label	Use &amp;amp; Code otherwise the AER will be rejected;</t>
  </si>
  <si>
    <t>adverse event report not loaded; Validated against 3.00 business rules;
                    Comments: Parsing process: Report with errors;
The AER must not contain a valid Explanation for Off-Label	Use &amp;amp; Code otherwise the AER will be rejected;
                    Classification: Report with error</t>
  </si>
  <si>
    <t>adverse event report loaded; Validated against 3.00 business rules;
                    Comments: Parsing process: Report with warnings;
The AER should contain valid Off label use answers based on the Off label use for the Target Species;
                    Classification: new: EU-EC-20000005265</t>
  </si>
  <si>
    <t>OffLabel is false and 251 is NA</t>
  </si>
  <si>
    <t xml:space="preserve">OffLabel is true and 251 is true </t>
  </si>
  <si>
    <t>adverse event report loaded; Validated against 3.00 business rules;
                    Comments: Parsing process: Correct report;
                    Classification: new: EU-EC-20000005270</t>
  </si>
  <si>
    <t>adverse event report loaded; Validated against 3.00 business rules;
                    Comments: Parsing process: Correct report;
                    Classification: new: EU-EC-20000005271</t>
  </si>
  <si>
    <t>adverse event report loaded; Validated against 3.00 business rules;
                    Comments: Parsing process: Correct report;
                    Classification: new: EU-EC-20000005268</t>
  </si>
  <si>
    <t>adverse event report loaded; Validated against 3.00 business rules;
                    Comments: Parsing process: Correct report;
                    Classification: new: EU-EC-20000005269</t>
  </si>
  <si>
    <t>adverse event report loaded; Validated against 3.00 business rules;
                    Comments: Parsing process: Correct report;
                    Classification: new: EU-EC-20000005273</t>
  </si>
  <si>
    <t>adverse event report loaded; Validated against 3.00 business rules;
                    Comments: Parsing process: Correct report;
                    Classification: new: EU-EC-20000005272</t>
  </si>
  <si>
    <t>adverse event report not loaded; Validated against 3.00 business rules;
                    Comments: Parsing process: Report with errors;
The AER should contain a valid Use According to Label otherwise the AER will be rejected;
                    Classification: Report with error</t>
  </si>
  <si>
    <t>OffLabeNull251NULL</t>
  </si>
  <si>
    <t>adverse event report not loaded; Validated against 3.00 business rules;
                    Comments: Parsing process: Report with errors;
The AER should contain a valid Use According to Label otherwise the AER will be rejected;</t>
  </si>
  <si>
    <t>OffLabeNull251true</t>
  </si>
  <si>
    <t>OffLabeNull251false</t>
  </si>
  <si>
    <t>adverse event report loaded; Validated against 3.00 business rules;
                    Comments: Parsing process: Correct report;
                    Classification: new: EU-EC-20000005281</t>
  </si>
  <si>
    <t>adverse event report loaded; Validated against 3.00 business rules;
                    Comments: Parsing process: Correct report;
                    Classification: new: EU-EC-20000005280</t>
  </si>
  <si>
    <t>OffLabeUNK251null</t>
  </si>
  <si>
    <t>OffLabeNA251true</t>
  </si>
  <si>
    <t>NewFileName</t>
  </si>
  <si>
    <t>{"reports": [{"detailText": "adverse event report loaded; Validated against 3.00 business rules;\n                    Comments: Parsing process: Correct report;\n                    Classification: new: EU-EC-20000005300\n"}]}</t>
  </si>
  <si>
    <t>{"reports": [{"detailText": "adverse event report loaded; Validated against 3.00 business rules;\n                    Comments: Parsing process: Correct report;\n                    Classification: new: EU-EC-20000005301\n"}]}</t>
  </si>
  <si>
    <t>{"reports": [{"detailText": "adverse event report loaded; Validated against 3.00 business rules;\n                    Comments: Parsing process: Correct report;\n                    Classification: new: EU-EC-20000005302 = Replaced Report - old: EU-EC-20000005302 = Case Report\n"}]}</t>
  </si>
  <si>
    <t>{"reports": [{"detailText": "adverse event report loaded; Validated against 3.00 business rules;\n                    Comments: Parsing process: Correct report;\n                    Classification: new: EU-EC-20000005302\n"}]}</t>
  </si>
  <si>
    <t>{"reports": [{"detailText": "adverse event report loaded; Validated against 3.00 business rules;\n                    Comments: Parsing process: Correct report;\n                    Classification: new: EU-EC-20000005305\n"}]}</t>
  </si>
  <si>
    <t>{"reports": [{"detailText": "adverse event report loaded; Validated against 3.00 business rules;\n                    Comments: Parsing process: Correct report;\n                    Classification: new: EU-EC-20000005308 = Replaced Report - old: EU-EC-20000005308 = Case Report\n"}]}</t>
  </si>
  <si>
    <t>{"reports": [{"detailText": "adverse event report loaded; Validated against 3.00 business rules;\n                    Comments: Parsing process: Correct report;\n                    Classification: new: EU-EC-20000005321 = Replaced Report - old: EU-EC-20000005321 = Case Report\n"}]}</t>
  </si>
  <si>
    <t>{"reports": [{"detailText": "adverse event report loaded; Validated against 3.00 business rules;\n                    Comments: Parsing process: Correct report;\n                    Classification: new: EU-EC-20000005320\n"}]}</t>
  </si>
  <si>
    <t>{"reports": [{"detailText": "adverse event report loaded; Validated against 3.00 business rules;\n                    Comments: Parsing process: Correct report;\n                    Classification: new: EU-EC-20000005321\n"}]}</t>
  </si>
  <si>
    <t>{"reports": [{"detailText": "adverse event report loaded; Validated against 3.00 business rules;\n                    Comments: Parsing process: Correct report;\n                    Classification: new: EU-EC-20000005315\n"}]}</t>
  </si>
  <si>
    <t>{"reports": [{"detailText": "adverse event report loaded; Validated against 3.00 business rules;\n                    Comments: Parsing process: Correct report;\n                    Classification: new: EU-EC-20000005312 = Replaced Report - old: EU-EC-20000005312 = Case Report\n"}]}</t>
  </si>
  <si>
    <t>{"reports": [{"detailText": "adverse event report loaded; Validated against 3.00 business rules;\n                    Comments: Parsing process: Correct report;\n                    Classification: new: EU-EC-20000005308\n"}]}</t>
  </si>
  <si>
    <t>{"reports": [{"detailText": "adverse event report loaded; Validated against 3.00 business rules;\n                    Comments: Parsing process: Correct report;\n                    Classification: new: EU-EC-20000005312\n"}]}</t>
  </si>
  <si>
    <t>{"reports": [{"detailText": "adverse event report loaded; Validated against 3.00 business rules;\n                    Comments: Parsing process: Correct report;\n                    Classification: new: EU-EC-20000005310\n"}]}</t>
  </si>
  <si>
    <t>{"reports": [{"detailText": "adverse event report loaded; Validated against 3.00 business rules;\n                    Comments: Parsing process: Correct report;\n                    Classification: new: EU-EC-20000005338\n"}]}</t>
  </si>
  <si>
    <t>{"reports": [{"detailText": "adverse event report loaded; Validated against 3.00 business rules;\n                    Comments: Parsing process: Correct report;\n                    Classification: Report with error\n"}]}</t>
  </si>
  <si>
    <t>{"reports": [{"detailText": "adverse event report loaded; Validated against 3.00 business rules;\n                    Comments: Parsing process: Correct report;\n                    Classification: new: EU-EC-20000005342 = Replaced Report - old: EU-EC-20000005342 = Case Report\n"}]}</t>
  </si>
  <si>
    <t>{"reports": [{"detailText": "adverse event report loaded; Validated against 3.00 business rules;\n                    Comments: Parsing process: Correct report;\n                    Classification: new: EU-EC-20000005346 = Replaced Report - old: EU-EC-20000005346 = Case Report\n"}]}</t>
  </si>
  <si>
    <t>{"reports": [{"detailText": "adverse event report loaded; Validated against 3.00 business rules;\n                    Comments: Parsing process: Correct report;\n                    Classification: new: EU-EC-20000005346\n"}]}</t>
  </si>
  <si>
    <t>{"reports": [{"detailText": "adverse event report loaded; Validated against 3.00 business rules;\n                    Comments: Parsing process: Correct report;\n                    Classification: new: EU-EC-20000005340\n"}]}</t>
  </si>
  <si>
    <t>{"reports": [{"detailText": "adverse event report loaded; Validated against 3.00 business rules;\n                    Comments: Parsing process: Correct report;\n                    Classification: new: EU-EC-20000005341\n"}]}</t>
  </si>
  <si>
    <t>{"reports": [{"detailText": "adverse event report loaded; Validated against 3.00 business rules;\n                    Comments: Parsing process: Correct report;\n                    Classification: new: EU-EC-20000005342\n"}]}</t>
  </si>
  <si>
    <t>{"reports": [{"detailText": "adverse event report loaded; Validated against 3.00 business rules;\n                    Comments: Parsing process: Correct report;\n                    Classification: new: EU-EC-20000005337\n"}]}</t>
  </si>
  <si>
    <t>{"reports": [{"detailText": "adverse event report loaded; Validated against 3.00 business rules;\n                    Comments: Parsing process: Correct report;\n                    Classification: new: EU-EC-20000005338 = Replaced Report - old: EU-EC-20000005338 = Case Report\n"}]}</t>
  </si>
  <si>
    <t>{"reports": [{"detailText": "adverse event report loaded; Validated against 3.00 business rules;\n                    Comments: Parsing process: Correct report;\n                    Classification: new: EU-EC-20000005331\n"}]}</t>
  </si>
  <si>
    <t>{"reports": [{"detailText": "adverse event report not loaded; Validated against 3.00 business rules;\n                    Comments: Parsing process: Report with errors;\nThe AER must not contain a valid Explanation for Off-Label\tUse &amp; Code otherwise the AER will be rejected;The AER must not contain a valid Explanation for Off-Label\tUse &amp; Code otherwise the AER will be rejected;The AER must not contain a valid Explanation for Off-Label\tUse &amp; Code otherwise the AER will be rejected;The AER must not contain a valid Explanation for Off-Label\tUse &amp; Code otherwise the AER will be rejected;The AER must not contain a valid Explanation for Off-Label\tUse &amp; Code otherwise the AER will be rejected;The AER must not contain a valid Explanation for Off-Label\tUse &amp; Code otherwise the AER will be rejected;The AER must not contain a valid Explanation for Off-Label\tUse &amp; Code otherwise the AER will be rejected;The AER must not contain a valid Explanation for Off-Label\tUse &amp; Code otherwise the AER will be rejected;\n                    Classification: Report with error\n"}]}</t>
  </si>
  <si>
    <t>{"reports": [{"detailText": "adverse event report loaded; Validated against 3.00 business rules;\n                    Comments: Parsing process: Correct report;\n                    Classification: new: EU-EC-20000005331 = Replaced Report - old: EU-EC-20000005331 = Case Report\n"}]}</t>
  </si>
  <si>
    <t>{"reports": [{"detailText": "adverse event report loaded; Validated against 3.00 business rules;\n                    Comments: Parsing process: Report with warnings;\nThe AER should contain valid Off label use answers based on the Off label use for the Target Species;\n                    Classification: new: EU-EC-20000005331 = Replaced Report - old: EU-EC-20000005331 = Case Report\n"}]}</t>
  </si>
  <si>
    <t>{"reports": [{"detailText": "adverse event report not loaded; Validated against 3.00 business rules;\n                    Comments: Parsing process: Report with errors;\nThe AER must not contain a valid Explanation for Off-Label\tUse &amp; Code otherwise the AER will be rejected;\n                    Classification: Report with error\n"}]}</t>
  </si>
  <si>
    <t>{"reports": [{"detailText": "adverse event report not loaded; Validated against 3.00 business rules;\n                    Comments: Parsing process: Report with errors;\nThe AER should contain a valid Use According to Label otherwise the AER will be rejected;\n                    Classification: Report with error\n"}]}</t>
  </si>
  <si>
    <t>{"reports": [{"detailText": "adverse event report not loaded; Validated against 3.00 business rules;\n                    Comments: Parsing process: Report with errors;\nThe AER should contain a valid Use According to Label otherwise the AER will be rejected;The AER must not contain a valid Explanation for Off-Label\tUse &amp; Code otherwise the AER will be rejected;\n                    Classification: Report with error\n"}]}</t>
  </si>
  <si>
    <t>Oct 5th_DB_Results</t>
  </si>
  <si>
    <t xml:space="preserve">adverse event report loaded; Validated against 3.00 business rules;
                    Comments: Parsing process: Correct report;
                    Classification: new: EU-EC-20000005300
</t>
  </si>
  <si>
    <t xml:space="preserve">adverse event report loaded; Validated against 3.00 business rules;
                    Comments: Parsing process: Correct report;
                    Classification: new: EU-EC-20000005301
</t>
  </si>
  <si>
    <t xml:space="preserve">adverse event report loaded; Validated against 3.00 business rules;
                    Comments: Parsing process: Correct report;
                    Classification: new: EU-EC-20000005302 = Replaced Report - old: EU-EC-20000005302 = Case Report
</t>
  </si>
  <si>
    <t xml:space="preserve">adverse event report loaded; Validated against 3.00 business rules;
                    Comments: Parsing process: Correct report;
                    Classification: new: EU-EC-20000005302
</t>
  </si>
  <si>
    <t xml:space="preserve">adverse event report loaded; Validated against 3.00 business rules;
                    Comments: Parsing process: Correct report;
                    Classification: new: EU-EC-20000005305
</t>
  </si>
  <si>
    <t xml:space="preserve">adverse event report loaded; Validated against 3.00 business rules;
                    Comments: Parsing process: Correct report;
                    Classification: new: EU-EC-20000005308 = Replaced Report - old: EU-EC-20000005308 = Case Report
</t>
  </si>
  <si>
    <t xml:space="preserve">adverse event report loaded; Validated against 3.00 business rules;
                    Comments: Parsing process: Correct report;
                    Classification: new: EU-EC-20000005321 = Replaced Report - old: EU-EC-20000005321 = Case Report
</t>
  </si>
  <si>
    <t xml:space="preserve">adverse event report loaded; Validated against 3.00 business rules;
                    Comments: Parsing process: Correct report;
                    Classification: new: EU-EC-20000005320
</t>
  </si>
  <si>
    <t xml:space="preserve">adverse event report loaded; Validated against 3.00 business rules;
                    Comments: Parsing process: Correct report;
                    Classification: new: EU-EC-20000005321
</t>
  </si>
  <si>
    <t xml:space="preserve">adverse event report loaded; Validated against 3.00 business rules;
                    Comments: Parsing process: Correct report;
                    Classification: new: EU-EC-20000005315
</t>
  </si>
  <si>
    <t xml:space="preserve">adverse event report loaded; Validated against 3.00 business rules;
                    Comments: Parsing process: Correct report;
                    Classification: new: EU-EC-20000005312 = Replaced Report - old: EU-EC-20000005312 = Case Report
</t>
  </si>
  <si>
    <t xml:space="preserve">adverse event report loaded; Validated against 3.00 business rules;
                    Comments: Parsing process: Correct report;
                    Classification: new: EU-EC-20000005308
</t>
  </si>
  <si>
    <t xml:space="preserve">adverse event report loaded; Validated against 3.00 business rules;
                    Comments: Parsing process: Correct report;
                    Classification: new: EU-EC-20000005312
</t>
  </si>
  <si>
    <t xml:space="preserve">adverse event report loaded; Validated against 3.00 business rules;
                    Comments: Parsing process: Correct report;
                    Classification: new: EU-EC-20000005310
</t>
  </si>
  <si>
    <t xml:space="preserve">adverse event report loaded; Validated against 3.00 business rules;
                    Comments: Parsing process: Correct report;
                    Classification: new: EU-EC-20000005338
</t>
  </si>
  <si>
    <t xml:space="preserve">adverse event report loaded; Validated against 3.00 business rules;
                    Comments: Parsing process: Correct report;
                    Classification: Report with error
</t>
  </si>
  <si>
    <t xml:space="preserve">adverse event report loaded; Validated against 3.00 business rules;
                    Comments: Parsing process: Correct report;
                    Classification: new: EU-EC-20000005342 = Replaced Report - old: EU-EC-20000005342 = Case Report
</t>
  </si>
  <si>
    <t xml:space="preserve">adverse event report loaded; Validated against 3.00 business rules;
                    Comments: Parsing process: Correct report;
</t>
  </si>
  <si>
    <t xml:space="preserve">adverse event report loaded; Validated against 3.00 business rules;
                    Comments: Parsing process: Correct report;
                    Classification: new: EU-EC-20000005346 = Replaced Report - old: EU-EC-20000005346 = Case Report
</t>
  </si>
  <si>
    <t xml:space="preserve">adverse event report loaded; Validated against 3.00 business rules;
                    Comments: Parsing process: Correct report;
                    Classification: new: EU-EC-20000005346
</t>
  </si>
  <si>
    <t xml:space="preserve">adverse event report not loaded;
                    Comments: Parsing process: report mandatory checks passed;
</t>
  </si>
  <si>
    <t xml:space="preserve">adverse event report loaded; Validated against 3.00 business rules;
                    Comments: Parsing process: Correct report;
                    Classification: new: EU-EC-20000005340
</t>
  </si>
  <si>
    <t xml:space="preserve">adverse event report loaded; Validated against 3.00 business rules;
                    Comments: Parsing process: Correct report;
                    Classification: new: EU-EC-20000005341
</t>
  </si>
  <si>
    <t xml:space="preserve">adverse event report loaded; Validated against 3.00 business rules;
                    Comments: Parsing process: Correct report;
                    Classification: new: EU-EC-20000005342
</t>
  </si>
  <si>
    <t xml:space="preserve">adverse event report loaded; Validated against 3.00 business rules;
                    Comments: Parsing process: Correct report;
                    Classification: new: EU-EC-20000005337
</t>
  </si>
  <si>
    <t xml:space="preserve">adverse event report loaded; Validated against 3.00 business rules;
                    Comments: Parsing process: Correct report;
                    Classification: new: EU-EC-20000005338 = Replaced Report - old: EU-EC-20000005338 = Case Report
</t>
  </si>
  <si>
    <t xml:space="preserve">adverse event report loaded; Validated against 3.00 business rules;
                    Comments: Parsing process: Correct report;
                    Classification: new: EU-EC-20000005331
</t>
  </si>
  <si>
    <t xml:space="preserve">adverse event report not loaded; Validated against 3.00 business rules;
                    Comments: Parsing process: Report with errors;
The AER must not contain a valid Explanation for Off-Label	Use &amp;amp; Code otherwise the AER will be rejected;The AER must not contain a valid Explanation for Off-Label	Use &amp;amp; Code otherwise the AER will be rejected;The AER must not contain a valid Explanation for Off-Label	Use &amp;amp; Code otherwise the AER will be rejected;The AER must not contain a valid Explanation for Off-Label	Use &amp;amp; Code otherwise the AER will be rejected;The AER must not contain a valid Explanation for Off-Label	Use &amp;amp; Code otherwise the AER will be rejected;The AER must not contain a valid Explanation for Off-Label	Use &amp;amp; Code otherwise the AER will be rejected;The AER must not contain a valid Explanation for Off-Label	Use &amp;amp; Code otherwise the AER will be rejected;The AER must not contain a valid Explanation for Off-Label	Use &amp;amp; Code otherwise the AER will be rejected;
                    Classification: Report with error
</t>
  </si>
  <si>
    <t xml:space="preserve">adverse event report loaded; Validated against 3.00 business rules;
                    Comments: Parsing process: Correct report;
                    Classification: new: EU-EC-20000005331 = Replaced Report - old: EU-EC-20000005331 = Case Report
</t>
  </si>
  <si>
    <t xml:space="preserve">adverse event report loaded; Validated against 3.00 business rules;
                    Comments: Parsing process: Report with warnings;
The AER should contain valid Off label use answers based on the Off label use for the Target Species;
                    Classification: new: EU-EC-20000005331 = Replaced Report - old: EU-EC-20000005331 = Case Report
</t>
  </si>
  <si>
    <t xml:space="preserve">adverse event report not loaded; Validated against 3.00 business rules;
                    Comments: Parsing process: Report with errors;
The AER must not contain a valid Explanation for Off-Label	Use &amp;amp; Code otherwise the AER will be rejected;
                    Classification: Report with error
</t>
  </si>
  <si>
    <t xml:space="preserve">adverse event report not loaded; Validated against 3.00 business rules;
                    Comments: Parsing process: Report with errors;
The AER should contain a valid Use According to Label otherwise the AER will be rejected;
                    Classification: Report with error
</t>
  </si>
  <si>
    <t xml:space="preserve">adverse event report not loaded; Validated against 3.00 business rules;
                    Comments: Parsing process: Report with errors;
The AER should contain a valid Use According to Label otherwise the AER will be rejected;The AER must not contain a valid Explanation for Off-Label	Use &amp;amp; Code otherwise the AER will be rejected;
                    Classification: Report with error
</t>
  </si>
  <si>
    <t>Oct 5th_ack_Results</t>
  </si>
  <si>
    <t xml:space="preserve">Trim need to be implemented
</t>
  </si>
  <si>
    <t>lookup_validZEB</t>
  </si>
  <si>
    <t>lookup_invalid</t>
  </si>
  <si>
    <t>remove_SubNull</t>
  </si>
  <si>
    <t>remove_SubRemove</t>
  </si>
  <si>
    <t>AvlblSubRemove</t>
  </si>
  <si>
    <t>validation</t>
  </si>
  <si>
    <t>ScenarioDetials</t>
  </si>
  <si>
    <t>validtext</t>
  </si>
  <si>
    <t>unknown</t>
  </si>
  <si>
    <t>withheld</t>
  </si>
  <si>
    <t>nospace</t>
  </si>
  <si>
    <t>nullSubNull</t>
  </si>
  <si>
    <t>avlblSubNull</t>
  </si>
  <si>
    <t>nullSubAvlbl</t>
  </si>
  <si>
    <t>unknownSubAvlbl</t>
  </si>
  <si>
    <t>unknownSubNUll</t>
  </si>
  <si>
    <t>NullSubRemove</t>
  </si>
  <si>
    <t>invalidformat1</t>
  </si>
  <si>
    <t>invalidformat2</t>
  </si>
  <si>
    <t>invalidformat3</t>
  </si>
  <si>
    <t>invalidformat4</t>
  </si>
  <si>
    <t>invalidformat5</t>
  </si>
  <si>
    <t>futureyear</t>
  </si>
  <si>
    <t>validyear</t>
  </si>
  <si>
    <t>bizrul</t>
  </si>
  <si>
    <t>offLabel</t>
  </si>
  <si>
    <t>true251null</t>
  </si>
  <si>
    <t>True251unk</t>
  </si>
  <si>
    <t>True251NA</t>
  </si>
  <si>
    <t>True251false</t>
  </si>
  <si>
    <t>True251true</t>
  </si>
  <si>
    <t>False251Null</t>
  </si>
  <si>
    <t>False251true</t>
  </si>
  <si>
    <t>False251false</t>
  </si>
  <si>
    <t>false251unk</t>
  </si>
  <si>
    <t>false251NA</t>
  </si>
  <si>
    <t>Null251NULL</t>
  </si>
  <si>
    <t>Null251true</t>
  </si>
  <si>
    <t>Null251false</t>
  </si>
  <si>
    <t>UNK251true</t>
  </si>
  <si>
    <t>UNK251null</t>
  </si>
  <si>
    <t>UNK251false</t>
  </si>
  <si>
    <t>NA251true</t>
  </si>
  <si>
    <t>BatchCreationDate</t>
  </si>
  <si>
    <t>TestCaseID</t>
  </si>
  <si>
    <t>TC1</t>
  </si>
  <si>
    <t>TC2</t>
  </si>
  <si>
    <t>TC3</t>
  </si>
  <si>
    <t>TC4</t>
  </si>
  <si>
    <t>TC5</t>
  </si>
  <si>
    <t>TC6</t>
  </si>
  <si>
    <t>TC7</t>
  </si>
  <si>
    <t>TC8</t>
  </si>
  <si>
    <t>TC9</t>
  </si>
  <si>
    <t>TC10</t>
  </si>
  <si>
    <t>TC11</t>
  </si>
  <si>
    <t>TC12</t>
  </si>
  <si>
    <t>TC13</t>
  </si>
  <si>
    <t>TC14</t>
  </si>
  <si>
    <t>TC15</t>
  </si>
  <si>
    <t>TC16</t>
  </si>
  <si>
    <t>TC17</t>
  </si>
  <si>
    <t>TC18</t>
  </si>
  <si>
    <t>TC19</t>
  </si>
  <si>
    <t>TC20</t>
  </si>
  <si>
    <t>TC21</t>
  </si>
  <si>
    <t>TC22</t>
  </si>
  <si>
    <t>TC23</t>
  </si>
  <si>
    <t>TC24</t>
  </si>
  <si>
    <t>TC26</t>
  </si>
  <si>
    <t>TC27</t>
  </si>
  <si>
    <t>TC28</t>
  </si>
  <si>
    <t>TC29</t>
  </si>
  <si>
    <t>TC30</t>
  </si>
  <si>
    <t>TC31</t>
  </si>
  <si>
    <t>TC32</t>
  </si>
  <si>
    <t>TC33</t>
  </si>
  <si>
    <t>TC34</t>
  </si>
  <si>
    <t>TC35</t>
  </si>
  <si>
    <t>TC36</t>
  </si>
  <si>
    <t>TC37</t>
  </si>
  <si>
    <t>TC38</t>
  </si>
  <si>
    <t>TC39</t>
  </si>
  <si>
    <t>TC40</t>
  </si>
  <si>
    <t>TC41</t>
  </si>
  <si>
    <t>TC42</t>
  </si>
  <si>
    <t>TC43</t>
  </si>
  <si>
    <t>TC44</t>
  </si>
  <si>
    <t>TC45</t>
  </si>
  <si>
    <t>TC46</t>
  </si>
  <si>
    <t>TC47</t>
  </si>
  <si>
    <t>TC48</t>
  </si>
  <si>
    <t>TC49</t>
  </si>
  <si>
    <t>TC50</t>
  </si>
  <si>
    <t>TC51</t>
  </si>
  <si>
    <t>TC52</t>
  </si>
  <si>
    <t>TC53</t>
  </si>
  <si>
    <t>TC54</t>
  </si>
  <si>
    <t>TC55</t>
  </si>
  <si>
    <t>TC56</t>
  </si>
  <si>
    <t>TC57</t>
  </si>
  <si>
    <t>TC58</t>
  </si>
  <si>
    <t>TC59</t>
  </si>
  <si>
    <t>TC60</t>
  </si>
  <si>
    <t>TC61</t>
  </si>
  <si>
    <t>TC62</t>
  </si>
  <si>
    <t>TC63</t>
  </si>
  <si>
    <t>TC64</t>
  </si>
  <si>
    <t>TC65</t>
  </si>
  <si>
    <t>TC66</t>
  </si>
  <si>
    <t>TC67</t>
  </si>
  <si>
    <t>TC68</t>
  </si>
  <si>
    <t>TC69</t>
  </si>
  <si>
    <t>TC70</t>
  </si>
  <si>
    <t>TC71</t>
  </si>
  <si>
    <t>TC72</t>
  </si>
  <si>
    <t>TC73</t>
  </si>
  <si>
    <t>TC74</t>
  </si>
  <si>
    <t>TC75</t>
  </si>
  <si>
    <t>TC76</t>
  </si>
  <si>
    <t>TC77</t>
  </si>
  <si>
    <t>TC78</t>
  </si>
  <si>
    <t>TC79</t>
  </si>
  <si>
    <t>TC80</t>
  </si>
  <si>
    <t>CaseType</t>
  </si>
  <si>
    <t>P</t>
  </si>
  <si>
    <t>preValErr</t>
  </si>
  <si>
    <t>xsdErr</t>
  </si>
  <si>
    <t>err</t>
  </si>
  <si>
    <t>speciescode</t>
  </si>
  <si>
    <t>LastName</t>
  </si>
  <si>
    <t>BatchNumIdentRoot</t>
  </si>
  <si>
    <t>chkfail</t>
  </si>
  <si>
    <t>BizRuleID</t>
  </si>
  <si>
    <t>TC4_A312_LastName_39_mand_null_preValErr</t>
  </si>
  <si>
    <t>TC5_A312_LastName_39_mand_remove_preValErr</t>
  </si>
  <si>
    <t>TC6_A312_LastName_40_mand_space_preValErr</t>
  </si>
  <si>
    <t>TC7_A312_LastName_40_len_1_p</t>
  </si>
  <si>
    <t>TC8_A312_LastName_40_len_49_p</t>
  </si>
  <si>
    <t>TC9_A312_LastName_40_len_50_p</t>
  </si>
  <si>
    <t>TC10_A312_LastName_40_len_51_chkfail</t>
  </si>
  <si>
    <t>TC11_A312_LastName_40_mand_nospace_preValErr</t>
  </si>
  <si>
    <t>TC12_B13_speciescode_107_mand_null_preValErr</t>
  </si>
  <si>
    <t>TC13_B13_speciescode_107_mand_remove_preValErr</t>
  </si>
  <si>
    <t>TC14_B13_speciescode_107_mand_space_xsdErr</t>
  </si>
  <si>
    <t>TC15_B13_speciescode_107_mand_nospace_xsdErr</t>
  </si>
  <si>
    <t>TC16_B13_speciescode_108_bizrul_lookup_validZEB_p</t>
  </si>
  <si>
    <t>TC17_B13_speciescode_108_bizrul_lookup_invalid_err</t>
  </si>
  <si>
    <t>TC18_B21_BrandName_147_len_1_p</t>
  </si>
  <si>
    <t>TC19_B21_BrandName_147_len_199_p</t>
  </si>
  <si>
    <t>TC20_B21_BrandName_147_len_200_p</t>
  </si>
  <si>
    <t>TC21_B21_BrandName_147_len_201_chkfail</t>
  </si>
  <si>
    <t>TC22_B21_BrandName_147_len_250_chkfail</t>
  </si>
  <si>
    <t>TC23_B21_BrandName_147_len_space_chkfail</t>
  </si>
  <si>
    <t>TC24_B21_BrandName_147_len_nospace_chkfail</t>
  </si>
  <si>
    <t>TC26_B21_BrandName_146_bizrul_valid_p</t>
  </si>
  <si>
    <t>TC27_B21_BrandName_146_bizrul_nullSubNull_err</t>
  </si>
  <si>
    <t>TC28_B21_BrandName_146_bizrul_avlblSubNull_err</t>
  </si>
  <si>
    <t>TC29_B21_BrandName_146_bizrul_nullSubAvlbl_err</t>
  </si>
  <si>
    <t>TC30_B21_BrandName_146_bizrul_unknownSubAvlbl_err</t>
  </si>
  <si>
    <t>TC31_B21_BrandName_146_bizrul_unknownSubNUll_err</t>
  </si>
  <si>
    <t>TC32_B21_BrandName_146_bizrul_removeSubAvlbl_err</t>
  </si>
  <si>
    <t>TC33_B21_BrandName_146_bizrul_remove_SubNull_err</t>
  </si>
  <si>
    <t>TC34_B21_BrandName_146_bizrul_remove_SubRemove_err</t>
  </si>
  <si>
    <t>TC35_B21_BrandName_146_bizrul_AvlblSubRemove_err</t>
  </si>
  <si>
    <t>TC36_B21_BrandName_146_bizrul_NullSubRemove_err</t>
  </si>
  <si>
    <t>TC37_B8111_BatchNumIdentRoot_262_mand_null_xsdErr</t>
  </si>
  <si>
    <t>TC38_B8111_BatchNumIdentRoot_262_mand_remove_xsdErr</t>
  </si>
  <si>
    <t>TC39_B8111_BatchNumIdentRoot_262_len_space_xsdErr</t>
  </si>
  <si>
    <t>TC40_B8111_BatchNumIdentRoot_262_len_nospace_xsdErr</t>
  </si>
  <si>
    <t>TC41_B8111_BatchNumIdentRoot_263_len_1_p</t>
  </si>
  <si>
    <t>TC42_B8111_BatchNumIdentRoot_263_len_59_p</t>
  </si>
  <si>
    <t>TC43_B8111_BatchNumIdentRoot_263_len_60_p</t>
  </si>
  <si>
    <t>TC44_B8111_BatchNumIdentRoot_263_len_61_chkfail</t>
  </si>
  <si>
    <t>TC45_B8111_BatchNumIdentRoot_263_len_70_chkfail</t>
  </si>
  <si>
    <t>TC46_B814_BatchCreationDate_265_mand_null_preValErr</t>
  </si>
  <si>
    <t>TC47_B814_BatchCreationDate_265_mand_remove_preValErr</t>
  </si>
  <si>
    <t>TC48_B814_BatchCreationDate_265_bizrul_validformat_p</t>
  </si>
  <si>
    <t>TC49_B814_BatchCreationDate_266_bizrul_invalidformat1_err</t>
  </si>
  <si>
    <t>TC50_B814_BatchCreationDate_266_bizrul_invalidformat2_err</t>
  </si>
  <si>
    <t>TC51_B814_BatchCreationDate_266_bizrul_invalidformat3_err</t>
  </si>
  <si>
    <t>TC52_B814_BatchCreationDate_266_bizrul_invalidformat4_err</t>
  </si>
  <si>
    <t>TC53_B814_BatchCreationDate_266_bizrul_invalidformat5_err</t>
  </si>
  <si>
    <t>TC54_B814_BatchCreationDate_266_bizrul_futureyear_err</t>
  </si>
  <si>
    <t>TC55_B814_BatchCreationDate_267_bizrul_validyear_p</t>
  </si>
  <si>
    <t>TC56_B8121_BatchSendRoot_268_mand_null_preValErr</t>
  </si>
  <si>
    <t>TC57_B8121_BatchSendRoot_268_mand_remove_preValErr</t>
  </si>
  <si>
    <t>TC58_B8121_BatchSendRoot_269_len_nospace_chkfail</t>
  </si>
  <si>
    <t>TC59_B8121_BatchSendRoot_269_len_1_p</t>
  </si>
  <si>
    <t>TC60_B8121_BatchSendRoot_269_len_59_p</t>
  </si>
  <si>
    <t>TC61_B8121_BatchSendRoot_269_len_60_p</t>
  </si>
  <si>
    <t>TC62_B8121_BatchSendRoot_269_len_61_chkfail</t>
  </si>
  <si>
    <t>TC63_B8121_BatchSendRoot_269_len_70_chkfail</t>
  </si>
  <si>
    <t>TC64_B25_offLabel_198_bizrul_true251null_p</t>
  </si>
  <si>
    <t>TC65_B25_offLabel_198_bizrul_True251unk_p</t>
  </si>
  <si>
    <t>TC66_B25_offLabel_198_bizrul_True251NA_p</t>
  </si>
  <si>
    <t>TC67_B25_offLabel_198_bizrul_True251false_err</t>
  </si>
  <si>
    <t>TC68_B25_offLabel_198_bizrul_True251true_err</t>
  </si>
  <si>
    <t>TC69_B25_offLabel_197_bizrul_False251Null_p</t>
  </si>
  <si>
    <t>TC70_B25_offLabel_197_bizrul_False251true_p</t>
  </si>
  <si>
    <t>TC71_B25_offLabel_197_bizrul_False251false_err</t>
  </si>
  <si>
    <t>TC72_B25_offLabel_197_bizrul_false251unk_p</t>
  </si>
  <si>
    <t>TC73_B25_offLabel_197_bizrul_false251NA_p</t>
  </si>
  <si>
    <t>TC74_B25_offLabel_197_bizrul_Null251NULL_err</t>
  </si>
  <si>
    <t>TC75_B25_offLabel_197_bizrul_Null251true_err</t>
  </si>
  <si>
    <t>TC76_B25_offLabel_197_bizrul_Null251false_err</t>
  </si>
  <si>
    <t>TC77_B25_offLabel_197_bizrul_UNK251true_p</t>
  </si>
  <si>
    <t>TC78_B25_offLabel_197_bizrul_UNK251null_p</t>
  </si>
  <si>
    <t>TC79_B25_offLabel_197_bizrul_UNK251false_err</t>
  </si>
  <si>
    <t>TC80_B25_offLabel_197_bizrul_NA251true_err</t>
  </si>
  <si>
    <t>XPATH</t>
  </si>
  <si>
    <t>{"xpath":[{ "field":"/MCCI_IN200100UV01/PORR_IN049006UV/controlActProcess/subject/investigationEvent/outboundRelationship[priorityNumber/@value=1]/relatedInvestigation[code/@code=\"T95002\"]/participation/assignedEntity/assignedPerson/name/family","value":"Kannan"}]}</t>
  </si>
  <si>
    <t>B14_Breed_Value_null_InvalidType_optional_p</t>
  </si>
  <si>
    <t>TC81</t>
  </si>
  <si>
    <t>B14</t>
  </si>
  <si>
    <t>Breed</t>
  </si>
  <si>
    <t>NullFlavor_InvalidType</t>
  </si>
  <si>
    <t>Optional</t>
  </si>
  <si>
    <t>B12_AnimalsAffected_nullflavor_invalidType_dkakav</t>
  </si>
  <si>
    <t>B13_speciescodeterm_6_LookUpChec_invalid_n_goingDeadLetter_obwlar</t>
  </si>
  <si>
    <t>going deadletter</t>
  </si>
  <si>
    <t>A224_Telecom_prefix_wronglyProvided</t>
  </si>
  <si>
    <t>Bug - This should get rejected
- provided telecome as T, Fax as f and M</t>
  </si>
  <si>
    <t>dbresults</t>
  </si>
  <si>
    <t>B6_Multiple_LinkedReports</t>
  </si>
  <si>
    <t>B32_multiple_clinical_signs</t>
  </si>
  <si>
    <t>B32_multiple_clinical_signs_WithValues</t>
  </si>
  <si>
    <t>B217_RouteofExposure_2VMPS_3_MultipleRoutes_p</t>
  </si>
  <si>
    <t>B231_ExpirationDate_only_YeardateMonth_invaliddtformat</t>
  </si>
  <si>
    <t>B231_ExpirationDate_only_YearMonth</t>
  </si>
  <si>
    <t>B231_ExpirationDate_onlyyear</t>
  </si>
  <si>
    <t>B231_MultipleLots_OneDrugProduct</t>
  </si>
  <si>
    <t>B711_multipleDocumentsAttachments</t>
  </si>
  <si>
    <t>TC1_A312_LastName_39_mand_validtext_P_new</t>
  </si>
  <si>
    <t>TC2_A312_LastName_39_mand_unknown_P_new</t>
  </si>
  <si>
    <t>TC3_A312_LastName_39_mand_withheld_P_new</t>
  </si>
  <si>
    <t>VICH_EU_Sample_AER_mandatory</t>
  </si>
  <si>
    <t>only mandatory fields</t>
  </si>
  <si>
    <t>moving to deadletter</t>
  </si>
  <si>
    <t>valid ack</t>
  </si>
  <si>
    <t>VICH_EU_Sample_AER_Human</t>
  </si>
  <si>
    <t>only Human data</t>
  </si>
  <si>
    <t>TC101_B14_InvalidMultipleBreedSection_For_PureBredsection</t>
  </si>
  <si>
    <t>adverse event report not loaded; Validated against 3.00 business rules;                    Comments: Parsing process: Report with errors;$.reports[0].animalData.breedCrossCodes: the items in the array must be unique;</t>
  </si>
  <si>
    <t>TC100_InvalidMultipleBreedSection_n</t>
  </si>
  <si>
    <t>adverse event report not loaded; Validated against 3.00 business rules;
                    Comments: Parsing process: Report with errors;
$.reports[0].animalData.breedCrossCodes: the items in the array must be unique;$.reports[0].animalData.breedPureCodes: the items in the array must be unique;</t>
  </si>
  <si>
    <t>A443_TypeOfInfoCode_55_null_optional_p</t>
  </si>
  <si>
    <t>TypeOfInfoCode - OptionalFiled- Null check</t>
  </si>
  <si>
    <t>TypeofInfoCode</t>
  </si>
  <si>
    <t>TC100</t>
  </si>
  <si>
    <t>pure bread section - repeated - rejected</t>
  </si>
  <si>
    <t>Pure and cross Breed section repeated - rejected</t>
  </si>
  <si>
    <t>TC102_ B14_onlypurebred.xml</t>
  </si>
  <si>
    <t>only pure bred - valid</t>
  </si>
  <si>
    <t>TC103_ B14_onlypurebred_3animals</t>
  </si>
  <si>
    <t>only pure bred - 3 animals - valid</t>
  </si>
  <si>
    <t>pure bred - nullflavor
cross bred - 1 animal</t>
  </si>
  <si>
    <t>TC104_B14_case1_Oneanimal_crossbred.xml</t>
  </si>
  <si>
    <t>purebred - false and null
cross - Nullflavor</t>
  </si>
  <si>
    <t>TC105_B14_case2_Oneanimal_pureBred.xml</t>
  </si>
  <si>
    <t>TC106_B14_case3_2animals.xml</t>
  </si>
  <si>
    <t>purebred - false and null
cross - TRUE AND DOG88</t>
  </si>
  <si>
    <t>pure bred - nullflavor
cross bred - nullflavor</t>
  </si>
  <si>
    <t>TC107_B14_case4_BreedUnknown.xml</t>
  </si>
  <si>
    <t>TC108_B14_case5_ Oneanimaliscrossbred.xml</t>
  </si>
  <si>
    <t>purebred - false and null
cross - TRUE AND DOG256</t>
  </si>
  <si>
    <t>TC109_B15B17_case_FemalePhysiologicalStatus.xml</t>
  </si>
  <si>
    <t>valid for female status</t>
  </si>
  <si>
    <t>TC110_B15B17_case_FemalePhysiologicalStatus_repeatedTwice.xml</t>
  </si>
  <si>
    <t>B17 female status - repated twice</t>
  </si>
  <si>
    <t>TC111_B18B19_case2_Wt_age_unknown.xml</t>
  </si>
  <si>
    <t>wt kgs provided. Code is unknown 
age - nullflavor and unknown</t>
  </si>
  <si>
    <t>TC112_case_B2211_ActiveIngredients_StrengthUnitUnknown.xml</t>
  </si>
  <si>
    <t>Strength and Unit is unknown for active ingredient</t>
  </si>
  <si>
    <t>Multiple Lots for one drug -  valid</t>
  </si>
  <si>
    <t>multiple adv clinical manifestation - valid</t>
  </si>
  <si>
    <t>TC114_case_B32_MultipleAdvClinicalManifestation_p</t>
  </si>
  <si>
    <t>TC113_case_B23_B231_MultipleLotsForOneDrug</t>
  </si>
  <si>
    <t>TC82</t>
  </si>
  <si>
    <t>TC83</t>
  </si>
  <si>
    <t>TC84</t>
  </si>
  <si>
    <t>TC85</t>
  </si>
  <si>
    <t>TC86</t>
  </si>
  <si>
    <t>TC87</t>
  </si>
  <si>
    <t>TC88</t>
  </si>
  <si>
    <t>TC89</t>
  </si>
  <si>
    <t>TC90</t>
  </si>
  <si>
    <t>TC91</t>
  </si>
  <si>
    <t>TC92</t>
  </si>
  <si>
    <t>TC93</t>
  </si>
  <si>
    <t>TC94</t>
  </si>
  <si>
    <t>TC95</t>
  </si>
  <si>
    <t>TC96</t>
  </si>
  <si>
    <t>TC97</t>
  </si>
  <si>
    <t>TC98</t>
  </si>
  <si>
    <t>TC99</t>
  </si>
  <si>
    <t>TC101</t>
  </si>
  <si>
    <t>TC102</t>
  </si>
  <si>
    <t>TC103</t>
  </si>
  <si>
    <t>TC104</t>
  </si>
  <si>
    <t>TC105</t>
  </si>
  <si>
    <t>TC106</t>
  </si>
  <si>
    <t>TC107</t>
  </si>
  <si>
    <t>TC108</t>
  </si>
  <si>
    <t>TC109</t>
  </si>
  <si>
    <t>TC110</t>
  </si>
  <si>
    <t>TC111</t>
  </si>
  <si>
    <t>TC112</t>
  </si>
  <si>
    <t>TC113</t>
  </si>
  <si>
    <t>TC114_case_B32_MultipleAdvClinicalManifestation</t>
  </si>
  <si>
    <t>B13_speciescodeterm_removed</t>
  </si>
  <si>
    <t>prevald err- mandatory failure</t>
  </si>
  <si>
    <t>B8231_MessageReceiver_null_n_950</t>
  </si>
  <si>
    <t>B815_VICHAERVersionN_null_n_886</t>
  </si>
  <si>
    <t>adverse event report loaded; Validated against 3.00 business rules;                    Comments: Parsing process: Report with warnings;[[R200][vmp,B.2.5,B.2.5.1.1,B.2.5.1.2,B.2.5.1.3,B.2.5.1.4][200]]: The AER should contain valid Off label use answers based on the Off label use for the Target Species;                    Classification: new: EU-EC-20000010258 = Replaced Report - old: EU-EC-20000010258 = Case Report</t>
  </si>
  <si>
    <t>adverse event report not loaded;
                    Comments: Parsing process: report with mandatory check violations
Indication Off-Label must have a value or a null flavour;Other off label issue must have a value or a null flavour;Overdosed must have a value or a null flavour;Product expired must have a value or a null flavour;Route Off-Label must have a value or a null flavour;Species Off-Label must have a value or a null flavour;Storage condition Off-Label must have a value or a null flavour;Treatment regimen Off-Label must have a value or a null flavour;Underdosed must have a value or a null flavour;Use According to Label must have a value or a null flavour;</t>
  </si>
  <si>
    <t>TC116_B25_offLable_repeated_n</t>
  </si>
  <si>
    <t>adverse event report not loaded;
                    Comments: Parsing process: report with mandatory check violations
A maximum of 1 who administered code can occur in the substance administration;</t>
  </si>
  <si>
    <t>TC115_B24_whoAdministeredVMP_Repeated_n</t>
  </si>
  <si>
    <t>adverse event report loaded; Validated against 3.00 business rules;
                    Comments: Parsing process: Report with warnings;</t>
  </si>
  <si>
    <t>adverse event report not loaded; Validated against 3.00 business rules;
                    Comments: Parsing process: Report with errors;
$.reports[0].animalData.breedCrossCodes: the items in the array must be unique;</t>
  </si>
  <si>
    <t>1: Fatal Error: At (207, 14): Open quote is expected for attribute "displayName" associated with an  element type  "code".</t>
  </si>
  <si>
    <t xml:space="preserve"> Error: At (89, 35): cvc-complex-type.2.4.a: Invalid content was found starting with element 'text'. One of '{"urn:hl7-org:v3":effectiveTime, "urn:hl7-org:v3":availabilityTime, "urn:hl7-org:v3":confidentialityCode, "urn:hl7-org:v3":participation, "urn:hl7-org:v3":reference, "urn:hl7-org:v3":component, "urn:hl7-org:v3":outboundRelationship, "urn:hl7-org:v3":subjectOf1, "urn:hl7-org:v3":subjectOf2}' is expected.</t>
  </si>
  <si>
    <t xml:space="preserve">TC117_B31_NarrativeofAE_repeated_n-N
</t>
  </si>
  <si>
    <t>adverse event report not loaded; Validated against 3.00 business rules;
                    Comments: Parsing process: Report with errors;
$.reports[0].animalData.breedCrossCodes: the items in the array must be unique;$.reports[0].animalData.breedPureCodes: the items in the array must be unique;</t>
  </si>
  <si>
    <t>rerun</t>
  </si>
  <si>
    <t>adverse event report not loaded;
                    Comments: Parsing process: report with mandatory check violations
Female physiological status must have code or null flavour;</t>
  </si>
  <si>
    <t>adverse event report not loaded;
                    Comments: Parsing process: report mandatory checks passed;</t>
  </si>
  <si>
    <t>B814_dtofBatchCreation_265_null_mand_1</t>
  </si>
  <si>
    <t>kalifa</t>
  </si>
  <si>
    <t>ackresults</t>
  </si>
  <si>
    <t>A214_State_null_optional_p</t>
  </si>
  <si>
    <t>A221_Title_13_null_optional_p</t>
  </si>
  <si>
    <t>A222_Firstname_14_null_optional_p</t>
  </si>
  <si>
    <t>A223_lastname_14_null_optional_p</t>
  </si>
  <si>
    <t>{"xpath":[{"field":"/MCCI_IN200100UV01/PORR_IN049006UV/controlActProcess/subject/investigationEvent/subjectOf1/controlActEvent/primaryInformationRecipient/assignedEntity[code/@code=\"T95009\"]/representedOrganization/name","value":""}]}</t>
  </si>
  <si>
    <t>{"xpath":[{"field":"/MCCI_IN200100UV01/PORR_IN049006UV/controlActProcess/subject/investigationEvent/subjectOf1/controlActEvent/primaryInformationRecipient/assignedEntity[code/@code=\"T95009\"]/representedOrganization/name","value":"Y"}]}</t>
  </si>
  <si>
    <t>{"xpath":[{"field":"/MCCI_IN200100UV01/PORR_IN049006UV/controlActProcess/subject/investigationEvent/subjectOf1/controlActEvent/primaryInformationRecipient/assignedEntity[code/@code=\"T95009\"]/representedOrganization/name","value":"B7jBhbzdoDXRxXQjQhhQvQzHsQoZFGvKCZZULGnWvrRVCUgOImnMZSWuGHanhunqdwlJdEGMZylxkgVBDcmeYREJgzHtAbNYoCe"}]}</t>
  </si>
  <si>
    <t>{"xpath":[{"field":"/MCCI_IN200100UV01/PORR_IN049006UV/controlActProcess/subject/investigationEvent/subjectOf1/controlActEvent/primaryInformationRecipient/assignedEntity[code/@code=\"T95009\"]/representedOrganization/name","value":"V8mmcyxqQJsDhQKiEAmYQRNyizLgFBNHnlTXLsBDEQQvWCBMpnfinebDrkShALxEvMasILlIRCTmTPKXnrOtgpKfWmFLDyIzdqoe"}]}</t>
  </si>
  <si>
    <t>{"xpath":[{"field":"/MCCI_IN200100UV01/PORR_IN049006UV/controlActProcess/subject/investigationEvent/subjectOf1/controlActEvent/primaryInformationRecipient/assignedEntity[code/@code=\"T95009\"]/representedOrganization/name","value":"K6oZtswpwVkhZMxwdCeCsoAyNDHRoHBYmFoAJLKwCGlQZiCDTLtNRZXYilrhzyNjaYhiYHsfIPTRWCChOBeGhYxVqfiJJXfdfSzxq"}]}</t>
  </si>
  <si>
    <t>{"xpath":[{"field":"/MCCI_IN200100UV01/PORR_IN049006UV/controlActProcess/subject/investigationEvent/subjectOf1/controlActEvent/primaryInformationRecipient/assignedEntity[code/@code=\"T95009\"]/addr/streetAddressLine","value":""}]}</t>
  </si>
  <si>
    <t>{"xpath":[{"field":"/MCCI_IN200100UV01/PORR_IN049006UV/controlActProcess/subject/investigationEvent/subjectOf1/controlActEvent/primaryInformationRecipient/assignedEntity[code/@code=\"T95009\"]/addr/streetAddressLine","value":"Y"}]}</t>
  </si>
  <si>
    <t>{"xpath":[{"field":"/MCCI_IN200100UV01/PORR_IN049006UV/controlActProcess/subject/investigationEvent/subjectOf1/controlActEvent/primaryInformationRecipient/assignedEntity[code/@code=\"T95009\"]/addr/streetAddressLine","value":"W5hHAJCcRKQaTcKiPmTpdgplYZmeOTzxkhsNRNBXfvoPcSwWxKJAkZyVBBlOcCZCsJnkqMGuiHEGylHWkweysySliebtQbaXEcz"}]}</t>
  </si>
  <si>
    <t>{"xpath":[{"field":"/MCCI_IN200100UV01/PORR_IN049006UV/controlActProcess/subject/investigationEvent/subjectOf1/controlActEvent/primaryInformationRecipient/assignedEntity[code/@code=\"T95009\"]/addr/streetAddressLine","value":"C9vfdDHUIMBXxrfaIUEpZHlcVCeGzKxLRxubbvbkCkddfoAqwyEPuDUYAVmcOFfZKwzZnGKLFhSFwmTSBiWtORjRTgEqAHKMhcDT"}]}</t>
  </si>
  <si>
    <t>{"xpath":[{"field":"/MCCI_IN200100UV01/PORR_IN049006UV/controlActProcess/subject/investigationEvent/subjectOf1/controlActEvent/primaryInformationRecipient/assignedEntity[code/@code=\"T95009\"]/addr/streetAddressLine","value":"T8xYIhDpOVHriiepuCZHxVurMMZtotFSwTfQazXQTIqFTFbvnklLnVPfIUSwbIIKpnIJiCGNKQMRaVnzwLFbPUyFnxNBIgbIvzOBH"}]}</t>
  </si>
  <si>
    <t>{"xpath":[{"field":"/MCCI_IN200100UV01/PORR_IN049006UV/controlActProcess/subject/investigationEvent/subjectOf1/controlActEvent/primaryInformationRecipient/assignedEntity[code/@code=\"T95009\"]/addr/city","value":""}]}</t>
  </si>
  <si>
    <t>{"xpath":[{"field":"/MCCI_IN200100UV01/PORR_IN049006UV/controlActProcess/subject/investigationEvent/subjectOf1/controlActEvent/primaryInformationRecipient/assignedEntity[code/@code=\"T95009\"]/addr/city","value":"A"}]}</t>
  </si>
  <si>
    <t>{"xpath":[{"field":"/MCCI_IN200100UV01/PORR_IN049006UV/controlActProcess/subject/investigationEvent/subjectOf1/controlActEvent/primaryInformationRecipient/assignedEntity[code/@code=\"T95009\"]/addr/city","value":"N8ubQWVSyCKWcgIWoomGPaQhQGzgJJWGxUkKpzfmyvyZMIMiY"}]}</t>
  </si>
  <si>
    <t>{"xpath":[{"field":"/MCCI_IN200100UV01/PORR_IN049006UV/controlActProcess/subject/investigationEvent/subjectOf1/controlActEvent/primaryInformationRecipient/assignedEntity[code/@code=\"T95009\"]/addr/city","value":"P3xBzBqGGzIlTLfhuCGOgFRvadpGNdOBGZNyKnERuRZldUCEuD"}]}</t>
  </si>
  <si>
    <t>{"xpath":[{"field":"/MCCI_IN200100UV01/PORR_IN049006UV/controlActProcess/subject/investigationEvent/subjectOf1/controlActEvent/primaryInformationRecipient/assignedEntity[code/@code=\"T95009\"]/addr/city","value":"U4pXoVYSeQKvhdffNcqPuEQjADvpgVuIkLcxkQwZzcfKxyyPppE"}]}</t>
  </si>
  <si>
    <t>{"xpath":[{"field":"/MCCI_IN200100UV01/PORR_IN049006UV/controlActProcess/subject/investigationEvent/subjectOf1/controlActEvent/primaryInformationRecipient/assignedEntity[code/@code=\"T95009\"]/addr/state","value":""}]}</t>
  </si>
  <si>
    <t>{"xpath":[{"field":"/MCCI_IN200100UV01/PORR_IN049006UV/controlActProcess/subject/investigationEvent/subjectOf1/controlActEvent/primaryInformationRecipient/assignedEntity[code/@code=\"T95009\"]/addr/state","value":"G"}]}</t>
  </si>
  <si>
    <t>{"xpath":[{"field":"/MCCI_IN200100UV01/PORR_IN049006UV/controlActProcess/subject/investigationEvent/subjectOf1/controlActEvent/primaryInformationRecipient/assignedEntity[code/@code=\"T95009\"]/addr/state","value":"K7lbUGbEOnRALcGiBOKMjClsVMWBmJhYzVThqqZRAJEgwsgCcEFVKNIGytcHQIcOIliCSgzBXOsgvRv"}]}</t>
  </si>
  <si>
    <t>{"xpath":[{"field":"/MCCI_IN200100UV01/PORR_IN049006UV/controlActProcess/subject/investigationEvent/subjectOf1/controlActEvent/primaryInformationRecipient/assignedEntity[code/@code=\"T95009\"]/addr/state","value":"P3uxxxhLJtVbDeAjOvRjEWZsLPHSIgyJWAUixOqnERdtYHgnqbXgxnpAewQGdfVfuqJBsqXSMvcceFfB"}]}</t>
  </si>
  <si>
    <t>{"xpath":[{"field":"/MCCI_IN200100UV01/PORR_IN049006UV/controlActProcess/subject/investigationEvent/subjectOf1/controlActEvent/primaryInformationRecipient/assignedEntity[code/@code=\"T95009\"]/addr/state","value":"Z2llnWhilQINBcdDelmIfgpsTPiOpVNBDAisGeUisllIYCjVGcLuExsTYFzdrukpRrGIHylWWXQEiYOZs"}]}</t>
  </si>
  <si>
    <t>postalcode</t>
  </si>
  <si>
    <t>{"xpath":[{"field":"/MCCI_IN200100UV01/PORR_IN049006UV/controlActProcess/subject/investigationEvent/subjectOf1/controlActEvent/primaryInformationRecipient/assignedEntity[code/@code=\"T95009\"]/addr/postalCode","value":""}]}</t>
  </si>
  <si>
    <t>{"xpath":[{"field":"/MCCI_IN200100UV01/PORR_IN049006UV/controlActProcess/subject/investigationEvent/subjectOf1/controlActEvent/primaryInformationRecipient/assignedEntity[code/@code=\"T95009\"]/addr/postalCode","value":"D"}]}</t>
  </si>
  <si>
    <t>{"xpath":[{"field":"/MCCI_IN200100UV01/PORR_IN049006UV/controlActProcess/subject/investigationEvent/subjectOf1/controlActEvent/primaryInformationRecipient/assignedEntity[code/@code=\"T95009\"]/addr/postalCode","value":"L1cWyIUqtObgOtaJxXJmRhTSFJKjFRLNBq"}]}</t>
  </si>
  <si>
    <t>{"xpath":[{"field":"/MCCI_IN200100UV01/PORR_IN049006UV/controlActProcess/subject/investigationEvent/subjectOf1/controlActEvent/primaryInformationRecipient/assignedEntity[code/@code=\"T95009\"]/addr/postalCode","value":"G3ztSGvILrWnwqEqKZUtvMKEqTpnonnqsbY"}]}</t>
  </si>
  <si>
    <t>{"xpath":[{"field":"/MCCI_IN200100UV01/PORR_IN049006UV/controlActProcess/subject/investigationEvent/subjectOf1/controlActEvent/primaryInformationRecipient/assignedEntity[code/@code=\"T95009\"]/addr/postalCode","value":"H2rRLWRacLFpJGzDYIyfbBcyGzOkwueHuOmz"}]}</t>
  </si>
  <si>
    <t>{"xpath":[{"field":"/MCCI_IN200100UV01/PORR_IN049006UV/controlActProcess/subject/investigationEvent/subjectOf1/controlActEvent/primaryInformationRecipient/assignedEntity[code/@code=\"T95009\"]/addr/country","value":""}]}</t>
  </si>
  <si>
    <t>{"xpath":[{"field":"/MCCI_IN200100UV01/PORR_IN049006UV/controlActProcess/subject/investigationEvent/subjectOf1/controlActEvent/primaryInformationRecipient/assignedEntity[code/@code=\"T95009\"]/addr/country","value":"W"}]}</t>
  </si>
  <si>
    <t>{"xpath":[{"field":"/MCCI_IN200100UV01/PORR_IN049006UV/controlActProcess/subject/investigationEvent/subjectOf1/controlActEvent/primaryInformationRecipient/assignedEntity[code/@code=\"T95009\"]/addr/country","value":"D5noyDJhYDmJhU"}]}</t>
  </si>
  <si>
    <t>{"xpath":[{"field":"/MCCI_IN200100UV01/PORR_IN049006UV/controlActProcess/subject/investigationEvent/subjectOf1/controlActEvent/primaryInformationRecipient/assignedEntity[code/@code=\"T95009\"]/addr/country","value":"P4innQWosPCwrYi"}]}</t>
  </si>
  <si>
    <t>{"xpath":[{"field":"/MCCI_IN200100UV01/PORR_IN049006UV/controlActProcess/subject/investigationEvent/subjectOf1/controlActEvent/primaryInformationRecipient/assignedEntity[code/@code=\"T95009\"]/addr/country","value":"K5ecoGqroErLiDno"}]}</t>
  </si>
  <si>
    <t>{"xpath":[{"field":"/MCCI_IN200100UV01/PORR_IN049006UV/controlActProcess/subject/investigationEvent/subjectOf1/controlActEvent/author/assignedEntity[code/@code=\"T95001\"]/representedOrganization/name","value":""}]}</t>
  </si>
  <si>
    <t>{"xpath":[{"field":"/MCCI_IN200100UV01/PORR_IN049006UV/controlActProcess/subject/investigationEvent/subjectOf1/controlActEvent/author/assignedEntity[code/@code=\"T95001\"]/representedOrganization/name","value":"O"}]}</t>
  </si>
  <si>
    <t>{"xpath":[{"field":"/MCCI_IN200100UV01/PORR_IN049006UV/controlActProcess/subject/investigationEvent/subjectOf1/controlActEvent/author/assignedEntity[code/@code=\"T95001\"]/representedOrganization/name","value":"G4mgzhPkAXFROcpqgLPgniYVlYeMISCOKZScLAWTjhtpAIEaFHbVzOOsrEtIASyLwYtZcMKQtIVnrcwqfGiIhRGCdLkLTVefGmO"}]}</t>
  </si>
  <si>
    <t>{"xpath":[{"field":"/MCCI_IN200100UV01/PORR_IN049006UV/controlActProcess/subject/investigationEvent/subjectOf1/controlActEvent/author/assignedEntity[code/@code=\"T95001\"]/representedOrganization/name","value":"R6iduLkoqDgutfHSwRsFlDCuEITcobXnNHtCdrJxQTLCNQwoAqaeZOOwplFimIbDLZwWXQPMlEHzTyjEytGOqmjDsylQAlBbtIZl"}]}</t>
  </si>
  <si>
    <t>{"xpath":[{"field":"/MCCI_IN200100UV01/PORR_IN049006UV/controlActProcess/subject/investigationEvent/subjectOf1/controlActEvent/author/assignedEntity[code/@code=\"T95001\"]/representedOrganization/name","value":"C8eMxQTjryroETePeiucINVVsVOfKOKZeOmmZzPKrmZNJLnEfchneIZvQYsIfeIVNdbeSuaWVTpSZJaYxwSpWjUvmeuEdYgEQBrcG"}]}</t>
  </si>
  <si>
    <t>{"xpath":[{"field":"/MCCI_IN200100UV01/PORR_IN049006UV/controlActProcess/subject/investigationEvent/subjectOf1/controlActEvent/author/assignedEntity[code/@code=\"T95001\"]/addr/streetAddressLine","value":""}]}</t>
  </si>
  <si>
    <t>{"xpath":[{"field":"/MCCI_IN200100UV01/PORR_IN049006UV/controlActProcess/subject/investigationEvent/subjectOf1/controlActEvent/author/assignedEntity[code/@code=\"T95001\"]/addr/streetAddressLine","value":"E"}]}</t>
  </si>
  <si>
    <t>{"xpath":[{"field":"/MCCI_IN200100UV01/PORR_IN049006UV/controlActProcess/subject/investigationEvent/subjectOf1/controlActEvent/author/assignedEntity[code/@code=\"T95001\"]/addr/streetAddressLine","value":"P8ddoiFcVKawijHKhtffekLfBDWISLkkZjnkWUQuQsCCzjKfXSwRPSTrwdlGupNvtNgEEYExmiieUWLYWTZheDbWNYrQKdpJGjG"}]}</t>
  </si>
  <si>
    <t>{"xpath":[{"field":"/MCCI_IN200100UV01/PORR_IN049006UV/controlActProcess/subject/investigationEvent/subjectOf1/controlActEvent/author/assignedEntity[code/@code=\"T95001\"]/addr/streetAddressLine","value":"M2jBSDiFIInMESxdSnwWwyjbqgcNCQFliBpIUFUfbsekHLdPvFhUwvWCpvPUTorqKdVZXRItfbHDKMrllKizMboYwEdotLVmVzJf"}]}</t>
  </si>
  <si>
    <t>{"xpath":[{"field":"/MCCI_IN200100UV01/PORR_IN049006UV/controlActProcess/subject/investigationEvent/subjectOf1/controlActEvent/author/assignedEntity[code/@code=\"T95001\"]/addr/streetAddressLine","value":"S8uAMFQhScPmepSCsmbNDWnYJGcGcTqYiIpLSHeHifVwSqTYoXGbKXoBxQHpZGFAlFyxwwJbRxKVNGxxdiimqeZfYxArNkIUkTtOn"}]}</t>
  </si>
  <si>
    <t>{"xpath":[{"field":"/MCCI_IN200100UV01/PORR_IN049006UV/controlActProcess/subject/investigationEvent/subjectOf1/controlActEvent/author/assignedEntity[code/@code=\"T95001\"]/addr/city","value":""}]}</t>
  </si>
  <si>
    <t>{"xpath":[{"field":"/MCCI_IN200100UV01/PORR_IN049006UV/controlActProcess/subject/investigationEvent/subjectOf1/controlActEvent/author/assignedEntity[code/@code=\"T95001\"]/addr/city","value":"L"}]}</t>
  </si>
  <si>
    <t>{"xpath":[{"field":"/MCCI_IN200100UV01/PORR_IN049006UV/controlActProcess/subject/investigationEvent/subjectOf1/controlActEvent/author/assignedEntity[code/@code=\"T95001\"]/addr/city","value":"U6eCAhoimsgSOZcqzZOzmyDKXNMSpVhGKRATMTZvjUOolZosz"}]}</t>
  </si>
  <si>
    <t>{"xpath":[{"field":"/MCCI_IN200100UV01/PORR_IN049006UV/controlActProcess/subject/investigationEvent/subjectOf1/controlActEvent/author/assignedEntity[code/@code=\"T95001\"]/addr/city","value":"N8xcaSBqmPYlSTOshznmHyKvqDdFYVkqwLIILPDOQlVbYHHDVM"}]}</t>
  </si>
  <si>
    <t>{"xpath":[{"field":"/MCCI_IN200100UV01/PORR_IN049006UV/controlActProcess/subject/investigationEvent/subjectOf1/controlActEvent/author/assignedEntity[code/@code=\"T95001\"]/addr/city","value":"F3vfArshDQJJQpywtbWKMekbNhfJFETZvAlNdSMVALMttYActJo"}]}</t>
  </si>
  <si>
    <t>{"xpath":[{"field":"/MCCI_IN200100UV01/PORR_IN049006UV/controlActProcess/subject/investigationEvent/subjectOf1/controlActEvent/author/assignedEntity[code/@code=\"T95001\"]/addr/state","value":""}]}</t>
  </si>
  <si>
    <t>{"xpath":[{"field":"/MCCI_IN200100UV01/PORR_IN049006UV/controlActProcess/subject/investigationEvent/subjectOf1/controlActEvent/author/assignedEntity[code/@code=\"T95001\"]/addr/state","value":"R"}]}</t>
  </si>
  <si>
    <t>{"xpath":[{"field":"/MCCI_IN200100UV01/PORR_IN049006UV/controlActProcess/subject/investigationEvent/subjectOf1/controlActEvent/author/assignedEntity[code/@code=\"T95001\"]/addr/state","value":"Q9riLdXZJODtdcpHSHShWevrWhPbmyVqCMqsFEUDPcjWtJRPnGpSppPMfxKxbsQMbuljhJLhjCDPnNG"}]}</t>
  </si>
  <si>
    <t>{"xpath":[{"field":"/MCCI_IN200100UV01/PORR_IN049006UV/controlActProcess/subject/investigationEvent/subjectOf1/controlActEvent/author/assignedEntity[code/@code=\"T95001\"]/addr/state","value":"O6cobmginNSTtDcleVfmlBeczstjxtavoNmqqsJYqoeRFXTKaFoWSsRobyYYgHdbaEJkvmJVJJEqZxna"}]}</t>
  </si>
  <si>
    <t>{"xpath":[{"field":"/MCCI_IN200100UV01/PORR_IN049006UV/controlActProcess/subject/investigationEvent/subjectOf1/controlActEvent/author/assignedEntity[code/@code=\"T95001\"]/addr/state","value":"F8dBwpVIwegZfVYyaUQsrYfnsWyFCcAImKxnCGRHkKOLyFqgoOZiBoKXPFHySVRiodNhbqFKeeEpeVUgk"}]}</t>
  </si>
  <si>
    <t>{"xpath":[{"field":"/MCCI_IN200100UV01/PORR_IN049006UV/controlActProcess/subject/investigationEvent/subjectOf1/controlActEvent/author/assignedEntity[code/@code=\"T95001\"]/addr/postalCode","value":""}]}</t>
  </si>
  <si>
    <t>{"xpath":[{"field":"/MCCI_IN200100UV01/PORR_IN049006UV/controlActProcess/subject/investigationEvent/subjectOf1/controlActEvent/author/assignedEntity[code/@code=\"T95001\"]/addr/postalCode","value":"J"}]}</t>
  </si>
  <si>
    <t>{"xpath":[{"field":"/MCCI_IN200100UV01/PORR_IN049006UV/controlActProcess/subject/investigationEvent/subjectOf1/controlActEvent/author/assignedEntity[code/@code=\"T95001\"]/addr/postalCode","value":"W3mhSjiYvGeuEXcyzIJBpEsdFNUyPpALNb"}]}</t>
  </si>
  <si>
    <t>{"xpath":[{"field":"/MCCI_IN200100UV01/PORR_IN049006UV/controlActProcess/subject/investigationEvent/subjectOf1/controlActEvent/author/assignedEntity[code/@code=\"T95001\"]/addr/postalCode","value":"I7cqfsJZyJtMviIiWdJpxXimVMOIYOxfPrX"}]}</t>
  </si>
  <si>
    <t>{"xpath":[{"field":"/MCCI_IN200100UV01/PORR_IN049006UV/controlActProcess/subject/investigationEvent/subjectOf1/controlActEvent/author/assignedEntity[code/@code=\"T95001\"]/addr/postalCode","value":"K7lKKelZFuXJSmifiqbzHjcDTVEwJHOtBnYk"}]}</t>
  </si>
  <si>
    <t>{"xpath":[{"field":"/MCCI_IN200100UV01/PORR_IN049006UV/controlActProcess/subject/investigationEvent/subjectOf1/controlActEvent/author/assignedEntity[code/@code=\"T95001\"]/addr/country","value":""}]}</t>
  </si>
  <si>
    <t>{"xpath":[{"field":"/MCCI_IN200100UV01/PORR_IN049006UV/controlActProcess/subject/investigationEvent/subjectOf1/controlActEvent/author/assignedEntity[code/@code=\"T95001\"]/addr/country","value":"P"}]}</t>
  </si>
  <si>
    <t>{"xpath":[{"field":"/MCCI_IN200100UV01/PORR_IN049006UV/controlActProcess/subject/investigationEvent/subjectOf1/controlActEvent/author/assignedEntity[code/@code=\"T95001\"]/addr/country","value":"F4fJRbPjsaZbYO"}]}</t>
  </si>
  <si>
    <t>{"xpath":[{"field":"/MCCI_IN200100UV01/PORR_IN049006UV/controlActProcess/subject/investigationEvent/subjectOf1/controlActEvent/author/assignedEntity[code/@code=\"T95001\"]/addr/country","value":"B6iHGJoTLILUkEp"}]}</t>
  </si>
  <si>
    <t>{"xpath":[{"field":"/MCCI_IN200100UV01/PORR_IN049006UV/controlActProcess/subject/investigationEvent/subjectOf1/controlActEvent/author/assignedEntity[code/@code=\"T95001\"]/addr/country","value":"S1cyiRtsFPDVgoxo"}]}</t>
  </si>
  <si>
    <t>{"xpath":[{"field":"/MCCI_IN200100UV01/PORR_IN049006UV/controlActProcess/subject/investigationEvent/subjectOf1/controlActEvent/author/assignedEntity/representedOrganization/contactParty/contactPerson/name/prefix","value":""}]}</t>
  </si>
  <si>
    <t>{"xpath":[{"field":"/MCCI_IN200100UV01/PORR_IN049006UV/controlActProcess/subject/investigationEvent/subjectOf1/controlActEvent/author/assignedEntity/representedOrganization/contactParty/contactPerson/name/prefix","value":"H"}]}</t>
  </si>
  <si>
    <t>{"xpath":[{"field":"/MCCI_IN200100UV01/PORR_IN049006UV/controlActProcess/subject/investigationEvent/subjectOf1/controlActEvent/author/assignedEntity/representedOrganization/contactParty/contactPerson/name/prefix","value":"E2sLQkguvmDgGkRUSOEEtnKENgAJPssBwmEYGHeusMFpRYbNt"}]}</t>
  </si>
  <si>
    <t>{"xpath":[{"field":"/MCCI_IN200100UV01/PORR_IN049006UV/controlActProcess/subject/investigationEvent/subjectOf1/controlActEvent/author/assignedEntity/representedOrganization/contactParty/contactPerson/name/prefix","value":"Q2gumRrmEbMyiWzDQwDdqCdtyuOVxUNBvGZeHVkvSuDjxXCYfn"}]}</t>
  </si>
  <si>
    <t>{"xpath":[{"field":"/MCCI_IN200100UV01/PORR_IN049006UV/controlActProcess/subject/investigationEvent/subjectOf1/controlActEvent/author/assignedEntity/representedOrganization/contactParty/contactPerson/name/prefix","value":"H5wmthHBCKmLEZgdpNWLNeDlbEcSFnRaEGhymfzkfhIXxGcuZlQ"}]}</t>
  </si>
  <si>
    <t>{"xpath":[{"field":"/MCCI_IN200100UV01/PORR_IN049006UV/controlActProcess/subject/investigationEvent/subjectOf1/controlActEvent/author/assignedEntity/representedOrganization/contactParty/contactPerson/name/family","value":""}]}</t>
  </si>
  <si>
    <t>{"xpath":[{"field":"/MCCI_IN200100UV01/PORR_IN049006UV/controlActProcess/subject/investigationEvent/subjectOf1/controlActEvent/author/assignedEntity/representedOrganization/contactParty/contactPerson/name/family","value":"C"}]}</t>
  </si>
  <si>
    <t>{"xpath":[{"field":"/MCCI_IN200100UV01/PORR_IN049006UV/controlActProcess/subject/investigationEvent/subjectOf1/controlActEvent/author/assignedEntity/representedOrganization/contactParty/contactPerson/name/family","value":"M2uIWxkYnlYufJAYeaNBQqRslBdJytPfzJsoTgZrPoahHvXTY"}]}</t>
  </si>
  <si>
    <t>{"xpath":[{"field":"/MCCI_IN200100UV01/PORR_IN049006UV/controlActProcess/subject/investigationEvent/subjectOf1/controlActEvent/author/assignedEntity/representedOrganization/contactParty/contactPerson/name/family","value":"J2hNkvtOEmFbIxolUMPpHwpcLLaVptJgztaMtvXizHcZIEghnT"}]}</t>
  </si>
  <si>
    <t>{"xpath":[{"field":"/MCCI_IN200100UV01/PORR_IN049006UV/controlActProcess/subject/investigationEvent/subjectOf1/controlActEvent/author/assignedEntity/representedOrganization/contactParty/contactPerson/name/family","value":"D2gVgwqaUGLygKmoNsKhIpetoSbbkjkrrfDvLdSpmITsGmWagNX"}]}</t>
  </si>
  <si>
    <t>{"xpath":[{"field":"/MCCI_IN200100UV01/PORR_IN049006UV/controlActProcess/subject/investigationEvent/subjectOf1/controlActEvent/author/assignedEntity/representedOrganization/contactParty/contactPerson/name/given","value":""}]}</t>
  </si>
  <si>
    <t>{"xpath":[{"field":"/MCCI_IN200100UV01/PORR_IN049006UV/controlActProcess/subject/investigationEvent/subjectOf1/controlActEvent/author/assignedEntity/representedOrganization/contactParty/contactPerson/name/given","value":"U"}]}</t>
  </si>
  <si>
    <t>{"xpath":[{"field":"/MCCI_IN200100UV01/PORR_IN049006UV/controlActProcess/subject/investigationEvent/subjectOf1/controlActEvent/author/assignedEntity/representedOrganization/contactParty/contactPerson/name/given","value":"E3dMkUTcKClMDuyLkcncMxzwOSSajfEopPRoyszLZgVNKivXa"}]}</t>
  </si>
  <si>
    <t>{"xpath":[{"field":"/MCCI_IN200100UV01/PORR_IN049006UV/controlActProcess/subject/investigationEvent/subjectOf1/controlActEvent/author/assignedEntity/representedOrganization/contactParty/contactPerson/name/given","value":"S8bVXSUOlkuCPpmTzwMIrEuvPoaPVIPEsIkYkBTdJOWeRgwrHf"}]}</t>
  </si>
  <si>
    <t>{"xpath":[{"field":"/MCCI_IN200100UV01/PORR_IN049006UV/controlActProcess/subject/investigationEvent/subjectOf1/controlActEvent/author/assignedEntity/representedOrganization/contactParty/contactPerson/name/given","value":"W2hcTnJyntlBJnMxNanAIVdGJfPwcKRiXwxiZXmqOZoNClGemIp"}]}</t>
  </si>
  <si>
    <t>{"xpath":[{"field":"/MCCI_IN200100UV01/PORR_IN049006UV/controlActProcess/subject/investigationEvent/subjectOf1/controlActEvent/author/assignedEntity/representedOrganization/contactParty/telecom[1]","value":""}]}</t>
  </si>
  <si>
    <t>{"xpath":[{"field":"/MCCI_IN200100UV01/PORR_IN049006UV/controlActProcess/subject/investigationEvent/subjectOf1/controlActEvent/author/assignedEntity/representedOrganization/contactParty/telecom[1]","value":"H"}]}</t>
  </si>
  <si>
    <t>{"xpath":[{"field":"/MCCI_IN200100UV01/PORR_IN049006UV/controlActProcess/subject/investigationEvent/subjectOf1/controlActEvent/author/assignedEntity/representedOrganization/contactParty/telecom[1]","value":"F2xrVVHThpaGSorFUfY"}]}</t>
  </si>
  <si>
    <t>{"xpath":[{"field":"/MCCI_IN200100UV01/PORR_IN049006UV/controlActProcess/subject/investigationEvent/subjectOf1/controlActEvent/author/assignedEntity/representedOrganization/contactParty/telecom[1]","value":"E6cokolNcQsCOBaxqoFN"}]}</t>
  </si>
  <si>
    <t>{"xpath":[{"field":"/MCCI_IN200100UV01/PORR_IN049006UV/controlActProcess/subject/investigationEvent/subjectOf1/controlActEvent/author/assignedEntity/representedOrganization/contactParty/telecom[1]","value":"R4nbQsUbpZFlJjnlPPYDh"}]}</t>
  </si>
  <si>
    <t>{"xpath":[{"field":"/MCCI_IN200100UV01/PORR_IN049006UV/controlActProcess/subject/investigationEvent/subjectOf1/controlActEvent/author/assignedEntity/representedOrganization/contactParty/telecom[2]","value":""}]}</t>
  </si>
  <si>
    <t>{"xpath":[{"field":"/MCCI_IN200100UV01/PORR_IN049006UV/controlActProcess/subject/investigationEvent/subjectOf1/controlActEvent/author/assignedEntity/representedOrganization/contactParty/telecom[2]","value":"V"}]}</t>
  </si>
  <si>
    <t>{"xpath":[{"field":"/MCCI_IN200100UV01/PORR_IN049006UV/controlActProcess/subject/investigationEvent/subjectOf1/controlActEvent/author/assignedEntity/representedOrganization/contactParty/telecom[2]","value":"M3kSmRXTnPihLJXOfvq"}]}</t>
  </si>
  <si>
    <t>{"xpath":[{"field":"/MCCI_IN200100UV01/PORR_IN049006UV/controlActProcess/subject/investigationEvent/subjectOf1/controlActEvent/author/assignedEntity/representedOrganization/contactParty/telecom[2]","value":"N2lIwuWuTNFlAusLNxuW"}]}</t>
  </si>
  <si>
    <t>{"xpath":[{"field":"/MCCI_IN200100UV01/PORR_IN049006UV/controlActProcess/subject/investigationEvent/subjectOf1/controlActEvent/author/assignedEntity/representedOrganization/contactParty/telecom[2]","value":"P3kESqGywzclkotVQQdcg"}]}</t>
  </si>
  <si>
    <t>{"xpath":[{"field":"/MCCI_IN200100UV01/PORR_IN049006UV/controlActProcess/subject/investigationEvent/subjectOf1/controlActEvent/author/assignedEntity/representedOrganization/contactParty/telecom[3]","value":""}]}</t>
  </si>
  <si>
    <t>{"xpath":[{"field":"/MCCI_IN200100UV01/PORR_IN049006UV/controlActProcess/subject/investigationEvent/subjectOf1/controlActEvent/author/assignedEntity/representedOrganization/contactParty/telecom[3]","value":"K"}]}</t>
  </si>
  <si>
    <t>{"xpath":[{"field":"/MCCI_IN200100UV01/PORR_IN049006UV/controlActProcess/subject/investigationEvent/subjectOf1/controlActEvent/author/assignedEntity/representedOrganization/contactParty/telecom[3]","value":"Q2qixyZAslzQmsMwdwqYbxSsuEjnHCMjDUhsTzkiiovLVThPJyoWdYjKNPVEBlkwGgIFswfLllkwQAHDCXJlbvuRkDwUlUfoVEQ"}]}</t>
  </si>
  <si>
    <t>{"xpath":[{"field":"/MCCI_IN200100UV01/PORR_IN049006UV/controlActProcess/subject/investigationEvent/subjectOf1/controlActEvent/author/assignedEntity/representedOrganization/contactParty/telecom[3]","value":"K3omObwGZfNNrfgKdajfZjWhXvCYluMDvnnpuqzhmuOslqLJNrTrVBWHIeLAWJJVTBDmWfsPUyYKahrknVQHwjLESzqQzICFvRfH"}]}</t>
  </si>
  <si>
    <t>{"xpath":[{"field":"/MCCI_IN200100UV01/PORR_IN049006UV/controlActProcess/subject/investigationEvent/subjectOf1/controlActEvent/author/assignedEntity/representedOrganization/contactParty/telecom[3]","value":"V3mMZDSzLCLUhWLzxFEaBoeUclbaJJWQKvoLwDEEZeNWMasKymanbpCxxzmiMpQWyAfeaQEWkSxNOXebXBOkyZOIvbuItUaXftAmq"}]}</t>
  </si>
  <si>
    <t>PrimRepCategcode</t>
  </si>
  <si>
    <t>{"xpath":[{"field":"/MCCI_IN200100UV01/PORR_IN049006UV/controlActProcess/subject/investigationEvent/outboundRelationship[priorityNumber/@value=1]/relatedInvestigation[code/@code=\"T95002\"]/participation/assignedEntity/code","value":""}]}</t>
  </si>
  <si>
    <t>{"xpath":[{"field":"/MCCI_IN200100UV01/PORR_IN049006UV/controlActProcess/subject/investigationEvent/outboundRelationship[priorityNumber/@value=1]/relatedInvestigation[code/@code=\"T95002\"]/participation/assignedEntity/code","value":"D"}]}</t>
  </si>
  <si>
    <t>{"xpath":[{"field":"/MCCI_IN200100UV01/PORR_IN049006UV/controlActProcess/subject/investigationEvent/outboundRelationship[priorityNumber/@value=1]/relatedInvestigation[code/@code=\"T95002\"]/participation/assignedEntity/code","value":"I"}]}</t>
  </si>
  <si>
    <t>{"xpath":[{"field":"/MCCI_IN200100UV01/PORR_IN049006UV/controlActProcess/subject/investigationEvent/outboundRelationship[priorityNumber/@value=1]/relatedInvestigation[code/@code=\"T95002\"]/participation/assignedEntity/code","value":"P8alniJqTPuDPn"}]}</t>
  </si>
  <si>
    <t>{"xpath":[{"field":"/MCCI_IN200100UV01/PORR_IN049006UV/controlActProcess/subject/investigationEvent/outboundRelationship[priorityNumber/@value=1]/relatedInvestigation[code/@code=\"T95002\"]/participation/assignedEntity/code","value":"L8xziDIGuzkWjaU"}]}</t>
  </si>
  <si>
    <t>{"xpath":[{"field":"/MCCI_IN200100UV01/PORR_IN049006UV/controlActProcess/subject/investigationEvent/outboundRelationship[priorityNumber/@value=1]/relatedInvestigation[code/@code=\"T95002\"]/participation/assignedEntity/code","value":"Y8mXaHrjkXUNevCA"}]}</t>
  </si>
  <si>
    <t>{"xpath":[{"field":"/MCCI_IN200100UV01/PORR_IN049006UV/controlActProcess/subject/investigationEvent/outboundRelationship[priorityNumber/@value=1]/relatedInvestigation[code/@code=\"T95002\"]/participation/assignedEntity/code","value":"C5gxpiqBKurVyRIQcbZuoajeMBGagDSLSeJRGqGfgjEIDhyLlZpbUCfocSXWlJMcYBnEIPwJKeDsHiq"}]}</t>
  </si>
  <si>
    <t>{"xpath":[{"field":"/MCCI_IN200100UV01/PORR_IN049006UV/controlActProcess/subject/investigationEvent/outboundRelationship[priorityNumber/@value=1]/relatedInvestigation[code/@code=\"T95002\"]/participation/assignedEntity/code","value":"O8mGaSlDyCMiFBgpwpRoUEPtFxeXEJeFUiAmzjWlAmqaMFhDjricXwMUtCdebQISlNUEkDbxcIOhKwwo"}]}</t>
  </si>
  <si>
    <t>{"xpath":[{"field":"/MCCI_IN200100UV01/PORR_IN049006UV/controlActProcess/subject/investigationEvent/outboundRelationship[priorityNumber/@value=1]/relatedInvestigation[code/@code=\"T95002\"]/participation/assignedEntity/code","value":"C4wumuEyTtPmdGpOhdEXppfZDubIwmqxxrbeWQQZCcIctluNrvrmWbYGMUDjhvvRkqRAWGojGNzjaZmuq"}]}</t>
  </si>
  <si>
    <t>{"xpath":[{"field":"/MCCI_IN200100UV01/PORR_IN049006UV/controlActProcess/subject/investigationEvent/outboundRelationship[priorityNumber/@value=1]/relatedInvestigation[code/@code=\"T95002\"]/participation/assignedEntity/addr/state","value":""}]}</t>
  </si>
  <si>
    <t>{"xpath":[{"field":"/MCCI_IN200100UV01/PORR_IN049006UV/controlActProcess/subject/investigationEvent/outboundRelationship[priorityNumber/@value=1]/relatedInvestigation[code/@code=\"T95002\"]/participation/assignedEntity/addr/state","value":"R"}]}</t>
  </si>
  <si>
    <t>{"xpath":[{"field":"/MCCI_IN200100UV01/PORR_IN049006UV/controlActProcess/subject/investigationEvent/outboundRelationship[priorityNumber/@value=1]/relatedInvestigation[code/@code=\"T95002\"]/participation/assignedEntity/addr/state","value":"S6xCshvQSmuJaXGjkUpjoXBWtGibQixOEUlntXhFqBxcVRSUGETmVVpLpdeIPsfWGgxUvnpaWnMKoTq"}]}</t>
  </si>
  <si>
    <t>{"xpath":[{"field":"/MCCI_IN200100UV01/PORR_IN049006UV/controlActProcess/subject/investigationEvent/outboundRelationship[priorityNumber/@value=1]/relatedInvestigation[code/@code=\"T95002\"]/participation/assignedEntity/addr/state","value":"K7amMLmCqJjQvkNtrIwkxaejguttKsFYjGBVdKYXmVVmQwBmZYJJCIQrgvfXEsaZQllZvlQddRXOXgWG"}]}</t>
  </si>
  <si>
    <t>{"xpath":[{"field":"/MCCI_IN200100UV01/PORR_IN049006UV/controlActProcess/subject/investigationEvent/outboundRelationship[priorityNumber/@value=1]/relatedInvestigation[code/@code=\"T95002\"]/participation/assignedEntity/addr/state","value":"O3mqIQvnpNtlkylsBKYAhYFyIOcCVWDzuOYIanmoOXGVMzmHhqWlSzrWdAtdnynkbStKmXhQieVtYsGqF"}]}</t>
  </si>
  <si>
    <t>{"xpath":[{"field":"/MCCI_IN200100UV01/PORR_IN049006UV/controlActProcess/subject/investigationEvent/outboundRelationship[priorityNumber/@value=1]/relatedInvestigation[code/@code=\"T95002\"]/participation/assignedEntity/addr/postalCode","value":""}]}</t>
  </si>
  <si>
    <t>{"xpath":[{"field":"/MCCI_IN200100UV01/PORR_IN049006UV/controlActProcess/subject/investigationEvent/outboundRelationship[priorityNumber/@value=1]/relatedInvestigation[code/@code=\"T95002\"]/participation/assignedEntity/addr/postalCode","value":"E"}]}</t>
  </si>
  <si>
    <t>{"xpath":[{"field":"/MCCI_IN200100UV01/PORR_IN049006UV/controlActProcess/subject/investigationEvent/outboundRelationship[priorityNumber/@value=1]/relatedInvestigation[code/@code=\"T95002\"]/participation/assignedEntity/addr/postalCode","value":"O6fqnZgTjogDDDKnhdivmtFrNOLyrtbHmq"}]}</t>
  </si>
  <si>
    <t>{"xpath":[{"field":"/MCCI_IN200100UV01/PORR_IN049006UV/controlActProcess/subject/investigationEvent/outboundRelationship[priorityNumber/@value=1]/relatedInvestigation[code/@code=\"T95002\"]/participation/assignedEntity/addr/postalCode","value":"H6bqlnIpKylqCpaelFfNetYmtnrbracbdNs"}]}</t>
  </si>
  <si>
    <t>{"xpath":[{"field":"/MCCI_IN200100UV01/PORR_IN049006UV/controlActProcess/subject/investigationEvent/outboundRelationship[priorityNumber/@value=1]/relatedInvestigation[code/@code=\"T95002\"]/participation/assignedEntity/addr/postalCode","value":"A5zwmlmqPyqDyDxmTgoPtyGTrxpIqrPRmIhD"}]}</t>
  </si>
  <si>
    <t>{"xpath":[{"field":"/MCCI_IN200100UV01/PORR_IN049006UV/controlActProcess/subject/investigationEvent/outboundRelationship[priorityNumber/@value=1]/relatedInvestigation[code/@code=\"T95002\"]/participation/assignedEntity/addr/country","value":""}]}</t>
  </si>
  <si>
    <t>{"xpath":[{"field":"/MCCI_IN200100UV01/PORR_IN049006UV/controlActProcess/subject/investigationEvent/outboundRelationship[priorityNumber/@value=1]/relatedInvestigation[code/@code=\"T95002\"]/participation/assignedEntity/addr/country","value":"H"}]}</t>
  </si>
  <si>
    <t>{"xpath":[{"field":"/MCCI_IN200100UV01/PORR_IN049006UV/controlActProcess/subject/investigationEvent/outboundRelationship[priorityNumber/@value=1]/relatedInvestigation[code/@code=\"T95002\"]/participation/assignedEntity/addr/country","value":"H7sEpAlPaGfpUF"}]}</t>
  </si>
  <si>
    <t>{"xpath":[{"field":"/MCCI_IN200100UV01/PORR_IN049006UV/controlActProcess/subject/investigationEvent/outboundRelationship[priorityNumber/@value=1]/relatedInvestigation[code/@code=\"T95002\"]/participation/assignedEntity/addr/country","value":"R2wUXmKFNLIxIdA"}]}</t>
  </si>
  <si>
    <t>{"xpath":[{"field":"/MCCI_IN200100UV01/PORR_IN049006UV/controlActProcess/subject/investigationEvent/outboundRelationship[priorityNumber/@value=1]/relatedInvestigation[code/@code=\"T95002\"]/participation/assignedEntity/addr/country","value":"M7ewdBRPMjrkuoDY"}]}</t>
  </si>
  <si>
    <t>{"xpath":[{"field":"/MCCI_IN200100UV01/PORR_IN049006UV/controlActProcess/subject/investigationEvent/outboundRelationship[priorityNumber/@value=1]/relatedInvestigation[code/@code=\"T95002\"]/participation/assignedEntity/assignedPerson/name/given","value":""}]}</t>
  </si>
  <si>
    <t>{"xpath":[{"field":"/MCCI_IN200100UV01/PORR_IN049006UV/controlActProcess/subject/investigationEvent/outboundRelationship[priorityNumber/@value=1]/relatedInvestigation[code/@code=\"T95002\"]/participation/assignedEntity/assignedPerson/name/given","value":"E"}]}</t>
  </si>
  <si>
    <t>{"xpath":[{"field":"/MCCI_IN200100UV01/PORR_IN049006UV/controlActProcess/subject/investigationEvent/outboundRelationship[priorityNumber/@value=1]/relatedInvestigation[code/@code=\"T95002\"]/participation/assignedEntity/assignedPerson/name/given","value":"W7biLutlyeQTKVHZAEWVnXGhgoTePPQgmexgPmKHAnaUmhiHo"}]}</t>
  </si>
  <si>
    <t>{"xpath":[{"field":"/MCCI_IN200100UV01/PORR_IN049006UV/controlActProcess/subject/investigationEvent/outboundRelationship[priorityNumber/@value=1]/relatedInvestigation[code/@code=\"T95002\"]/participation/assignedEntity/assignedPerson/name/given","value":"L4eUgkTOSctiWzLZDdsFAuNhukyplXwImyUxkMbBEVTwTrPUQs"}]}</t>
  </si>
  <si>
    <t>{"xpath":[{"field":"/MCCI_IN200100UV01/PORR_IN049006UV/controlActProcess/subject/investigationEvent/outboundRelationship[priorityNumber/@value=1]/relatedInvestigation[code/@code=\"T95002\"]/participation/assignedEntity/assignedPerson/name/given","value":"X7tcpUVEswPaovlIdyedMvhukIfzDYrNcnKnfWtuTRGOYhSnjhw"}]}</t>
  </si>
  <si>
    <t>{"xpath":[{"field":"/MCCI_IN200100UV01/PORR_IN049006UV/controlActProcess/subject/investigationEvent/outboundRelationship[priorityNumber/@value=1]/relatedInvestigation[code/@code=\"T95002\"]/participation/assignedEntity/telecom[1]","value":""}]}</t>
  </si>
  <si>
    <t>{"xpath":[{"field":"/MCCI_IN200100UV01/PORR_IN049006UV/controlActProcess/subject/investigationEvent/outboundRelationship[priorityNumber/@value=1]/relatedInvestigation[code/@code=\"T95002\"]/participation/assignedEntity/telecom[1]","value":"M"}]}</t>
  </si>
  <si>
    <t>{"xpath":[{"field":"/MCCI_IN200100UV01/PORR_IN049006UV/controlActProcess/subject/investigationEvent/outboundRelationship[priorityNumber/@value=1]/relatedInvestigation[code/@code=\"T95002\"]/participation/assignedEntity/telecom[1]","value":"O7vdLTYuTFgOstsWJps"}]}</t>
  </si>
  <si>
    <t>{"xpath":[{"field":"/MCCI_IN200100UV01/PORR_IN049006UV/controlActProcess/subject/investigationEvent/outboundRelationship[priorityNumber/@value=1]/relatedInvestigation[code/@code=\"T95002\"]/participation/assignedEntity/telecom[1]","value":"B9rWnlHPqAdUUTAxQlXQ"}]}</t>
  </si>
  <si>
    <t>{"xpath":[{"field":"/MCCI_IN200100UV01/PORR_IN049006UV/controlActProcess/subject/investigationEvent/outboundRelationship[priorityNumber/@value=1]/relatedInvestigation[code/@code=\"T95002\"]/participation/assignedEntity/telecom[1]","value":"D7eovSrABTmKeyOcuyAtL"}]}</t>
  </si>
  <si>
    <t>{"xpath":[{"field":"/MCCI_IN200100UV01/PORR_IN049006UV/controlActProcess/subject/investigationEvent/outboundRelationship[priorityNumber/@value=1]/relatedInvestigation[code/@code=\"T95002\"]/participation/assignedEntity/telecom[2]","value":""}]}</t>
  </si>
  <si>
    <t>{"xpath":[{"field":"/MCCI_IN200100UV01/PORR_IN049006UV/controlActProcess/subject/investigationEvent/outboundRelationship[priorityNumber/@value=1]/relatedInvestigation[code/@code=\"T95002\"]/participation/assignedEntity/telecom[2]","value":"Z"}]}</t>
  </si>
  <si>
    <t>{"xpath":[{"field":"/MCCI_IN200100UV01/PORR_IN049006UV/controlActProcess/subject/investigationEvent/outboundRelationship[priorityNumber/@value=1]/relatedInvestigation[code/@code=\"T95002\"]/participation/assignedEntity/telecom[2]","value":"Q3vVRCJbWHUSmsfDacI"}]}</t>
  </si>
  <si>
    <t>{"xpath":[{"field":"/MCCI_IN200100UV01/PORR_IN049006UV/controlActProcess/subject/investigationEvent/outboundRelationship[priorityNumber/@value=1]/relatedInvestigation[code/@code=\"T95002\"]/participation/assignedEntity/telecom[2]","value":"W6bGovOeYiRWfATTlWAx"}]}</t>
  </si>
  <si>
    <t>{"xpath":[{"field":"/MCCI_IN200100UV01/PORR_IN049006UV/controlActProcess/subject/investigationEvent/outboundRelationship[priorityNumber/@value=1]/relatedInvestigation[code/@code=\"T95002\"]/participation/assignedEntity/telecom[2]","value":"V6jocHOnLffniyIAKTelx"}]}</t>
  </si>
  <si>
    <t>{"xpath":[{"field":"/MCCI_IN200100UV01/PORR_IN049006UV/controlActProcess/subject/investigationEvent/outboundRelationship[priorityNumber/@value=1]/relatedInvestigation[code/@code=\"T95002\"]/participation/assignedEntity/telecom[3]","value":""}]}</t>
  </si>
  <si>
    <t>{"xpath":[{"field":"/MCCI_IN200100UV01/PORR_IN049006UV/controlActProcess/subject/investigationEvent/outboundRelationship[priorityNumber/@value=1]/relatedInvestigation[code/@code=\"T95002\"]/participation/assignedEntity/telecom[3]","value":"L"}]}</t>
  </si>
  <si>
    <t>{"xpath":[{"field":"/MCCI_IN200100UV01/PORR_IN049006UV/controlActProcess/subject/investigationEvent/outboundRelationship[priorityNumber/@value=1]/relatedInvestigation[code/@code=\"T95002\"]/participation/assignedEntity/telecom[3]","value":"V4mCRyQMZHXvAhosWcSybTSUikzUvUdqvCjOIIABnniSNGErpqUDnlYEGYWMStCUJHJJpptKQBQpaWMYaTYiFBvCbGbaBDVwvrb"}]}</t>
  </si>
  <si>
    <t>{"xpath":[{"field":"/MCCI_IN200100UV01/PORR_IN049006UV/controlActProcess/subject/investigationEvent/outboundRelationship[priorityNumber/@value=1]/relatedInvestigation[code/@code=\"T95002\"]/participation/assignedEntity/telecom[3]","value":"Z7ktPFiNfzDjIFgtwDpMGVOWKynnqqRtorYzlXZilZcBvzAXtsNtbTcKkIhFvzHTrbiudFchdSOCUPtEqBhRJuDYAFFgXgCcBLwZ"}]}</t>
  </si>
  <si>
    <t>{"xpath":[{"field":"/MCCI_IN200100UV01/PORR_IN049006UV/controlActProcess/subject/investigationEvent/outboundRelationship[priorityNumber/@value=1]/relatedInvestigation[code/@code=\"T95002\"]/participation/assignedEntity/telecom[3]","value":"H9iruBQZUOqPAtFGcWfeewLrFMQDeFlzqZATvpswdpHHdmZLXnHlHeCnJivYGBYLnqjwiyCGLnmHikDdAYpmjnnAHvsCrRHRfrDMk"}]}</t>
  </si>
  <si>
    <t>{"xpath":[{"field":"/MCCI_IN200100UV01/PORR_IN049006UV/controlActProcess/subject/investigationEvent/outboundRelationship[priorityNumber/@value=1]/relatedInvestigation[code/@code=\"T95002\"]/participation/assignedEntity/assignedPerson/asIdentifiedEntity/assigningOrganization/name","value":""}]}</t>
  </si>
  <si>
    <t>{"xpath":[{"field":"/MCCI_IN200100UV01/PORR_IN049006UV/controlActProcess/subject/investigationEvent/outboundRelationship[priorityNumber/@value=1]/relatedInvestigation[code/@code=\"T95002\"]/participation/assignedEntity/assignedPerson/asIdentifiedEntity/assigningOrganization/name","value":"G"}]}</t>
  </si>
  <si>
    <t>{"xpath":[{"field":"/MCCI_IN200100UV01/PORR_IN049006UV/controlActProcess/subject/investigationEvent/outboundRelationship[priorityNumber/@value=1]/relatedInvestigation[code/@code=\"T95002\"]/participation/assignedEntity/assignedPerson/asIdentifiedEntity/assigningOrganization/name","value":"T6mWSpnQrrneLlDcKSBBkhJWRQIMovTFpJbBTKNIQXIQESgNlvrFAJglzgjHlGWhAOgevQlapJRozqkDLzSpFzropKJERjqRmou"}]}</t>
  </si>
  <si>
    <t>{"xpath":[{"field":"/MCCI_IN200100UV01/PORR_IN049006UV/controlActProcess/subject/investigationEvent/outboundRelationship[priorityNumber/@value=1]/relatedInvestigation[code/@code=\"T95002\"]/participation/assignedEntity/assignedPerson/asIdentifiedEntity/assigningOrganization/name","value":"Z4pTiztHFUzQHCLfKSmbgGEpUmlZGcgObLqKfhPEMLWsjkpHEgPdTlwtGRspbaVhgpankbjXeITQquwZSACaNcHhdizHIlltBxfT"}]}</t>
  </si>
  <si>
    <t>{"xpath":[{"field":"/MCCI_IN200100UV01/PORR_IN049006UV/controlActProcess/subject/investigationEvent/outboundRelationship[priorityNumber/@value=1]/relatedInvestigation[code/@code=\"T95002\"]/participation/assignedEntity/assignedPerson/asIdentifiedEntity/assigningOrganization/name","value":"Z1kXzoehUcjHslAoRFsQIqbEMAUqoirIIVMgJtWjbemBjJyLNhfeayrmBpOoWVqdxvnBfWXskeRszaQaizUPgivKKaUfPMNYZaDOf"}]}</t>
  </si>
  <si>
    <t>{"xpath":[{"field":"/MCCI_IN200100UV01/PORR_IN049006UV/controlActProcess/subject/investigationEvent/outboundRelationship[priorityNumber/@value=1]/relatedInvestigation[code/@code=\"T95002\"]/participation/assignedEntity/addr/streetAddressLine","value":""}]}</t>
  </si>
  <si>
    <t>{"xpath":[{"field":"/MCCI_IN200100UV01/PORR_IN049006UV/controlActProcess/subject/investigationEvent/outboundRelationship[priorityNumber/@value=1]/relatedInvestigation[code/@code=\"T95002\"]/participation/assignedEntity/addr/streetAddressLine","value":"G"}]}</t>
  </si>
  <si>
    <t>{"xpath":[{"field":"/MCCI_IN200100UV01/PORR_IN049006UV/controlActProcess/subject/investigationEvent/outboundRelationship[priorityNumber/@value=1]/relatedInvestigation[code/@code=\"T95002\"]/participation/assignedEntity/addr/streetAddressLine","value":"P6zYOORtRPoFZqlsjXgosJCYkKNdKtNhEcOkiErSMEYuXJToQqOOCghzqMCYIfbWrCqHvdLwbEjPSWNAAcrMauhvoQJqjSpEHPC"}]}</t>
  </si>
  <si>
    <t>{"xpath":[{"field":"/MCCI_IN200100UV01/PORR_IN049006UV/controlActProcess/subject/investigationEvent/outboundRelationship[priorityNumber/@value=1]/relatedInvestigation[code/@code=\"T95002\"]/participation/assignedEntity/addr/streetAddressLine","value":"O7bBVnpvGHzvGhTzckGtzqxHOjnuwYKIvXVGVxrWrLRqDxWaQntdgDBdVqwSMADBeUCbeLWTwYjCoThfWgYdcLlRNSYhxuYVgTSi"}]}</t>
  </si>
  <si>
    <t>{"xpath":[{"field":"/MCCI_IN200100UV01/PORR_IN049006UV/controlActProcess/subject/investigationEvent/outboundRelationship[priorityNumber/@value=1]/relatedInvestigation[code/@code=\"T95002\"]/participation/assignedEntity/addr/streetAddressLine","value":"Z9xTcmfUoMiJmPgSmPxJCnHwZcPnNsysQdEpRiAVAPDGnUJRHqgBHAUycKGqeeMEpnzDyhnnfAPqHROgTvpUtTqsnLgwMNaqDCKlB"}]}</t>
  </si>
  <si>
    <t>{"xpath":[{"field":"/MCCI_IN200100UV01/PORR_IN049006UV/controlActProcess/subject/investigationEvent/outboundRelationship[priorityNumber/@value=1]/relatedInvestigation[code/@code=\"T95002\"]/participation/assignedEntity/addr/city","value":""}]}</t>
  </si>
  <si>
    <t>{"xpath":[{"field":"/MCCI_IN200100UV01/PORR_IN049006UV/controlActProcess/subject/investigationEvent/outboundRelationship[priorityNumber/@value=1]/relatedInvestigation[code/@code=\"T95002\"]/participation/assignedEntity/addr/city","value":"U"}]}</t>
  </si>
  <si>
    <t>{"xpath":[{"field":"/MCCI_IN200100UV01/PORR_IN049006UV/controlActProcess/subject/investigationEvent/outboundRelationship[priorityNumber/@value=1]/relatedInvestigation[code/@code=\"T95002\"]/participation/assignedEntity/addr/city","value":"D8ddFdzpDiFfGZZzVdyfVdTwCLaFElOKyXAbHsMlZRkabRdpe"}]}</t>
  </si>
  <si>
    <t>{"xpath":[{"field":"/MCCI_IN200100UV01/PORR_IN049006UV/controlActProcess/subject/investigationEvent/outboundRelationship[priorityNumber/@value=1]/relatedInvestigation[code/@code=\"T95002\"]/participation/assignedEntity/addr/city","value":"Z7oJKnBZwinSCaVovKtpFRExNlFKAIUvBhcZlxSgcMyssuOgRZ"}]}</t>
  </si>
  <si>
    <t>{"xpath":[{"field":"/MCCI_IN200100UV01/PORR_IN049006UV/controlActProcess/subject/investigationEvent/outboundRelationship[priorityNumber/@value=1]/relatedInvestigation[code/@code=\"T95002\"]/participation/assignedEntity/addr/city","value":"A6dDDDejEGBgrPJmhuxlwxXfZwnNHBvduQTYJmIWCCloDSTMUpC"}]}</t>
  </si>
  <si>
    <t>{"xpath":[{"field":"/MCCI_IN200100UV01/PORR_IN049006UV/controlActProcess/subject/investigationEvent/outboundRelationship[priorityNumber/@value=2]/relatedInvestigation[code/@code=\"T95002\"]/participation/assignedEntity/addr/state","value":""}]}</t>
  </si>
  <si>
    <t>{"xpath":[{"field":"/MCCI_IN200100UV01/PORR_IN049006UV/controlActProcess/subject/investigationEvent/outboundRelationship[priorityNumber/@value=2]/relatedInvestigation[code/@code=\"T95002\"]/participation/assignedEntity/addr/state","value":"B"}]}</t>
  </si>
  <si>
    <t>{"xpath":[{"field":"/MCCI_IN200100UV01/PORR_IN049006UV/controlActProcess/subject/investigationEvent/outboundRelationship[priorityNumber/@value=2]/relatedInvestigation[code/@code=\"T95002\"]/participation/assignedEntity/addr/state","value":"S8sNaEGPoZTgtjmYIcvMwAmWLagjPpvnvUkYWIpAMPxbpktYxIEXvagEURwquCCjuDFPsbZVrtnmlfu"}]}</t>
  </si>
  <si>
    <t>{"xpath":[{"field":"/MCCI_IN200100UV01/PORR_IN049006UV/controlActProcess/subject/investigationEvent/outboundRelationship[priorityNumber/@value=2]/relatedInvestigation[code/@code=\"T95002\"]/participation/assignedEntity/addr/state","value":"X2lWiEgtsmCWbKPDJwJJBWexywohYtXhYuZSpdCNLiWwQrQURWhwURnWzLEHyDaQhbpQoSQVegFSNvSP"}]}</t>
  </si>
  <si>
    <t>{"xpath":[{"field":"/MCCI_IN200100UV01/PORR_IN049006UV/controlActProcess/subject/investigationEvent/outboundRelationship[priorityNumber/@value=2]/relatedInvestigation[code/@code=\"T95002\"]/participation/assignedEntity/addr/state","value":"M7wGpkxCEkfaBUuGKVbNTVAWqusmAVKcBZrQTqZrwmFRtwDtRsFJOWQchktpGIeFJWqVLTxHHgeNSEPHm"}]}</t>
  </si>
  <si>
    <t>A3211</t>
  </si>
  <si>
    <t>{"xpath":[{"field":"/MCCI_IN200100UV01/PORR_IN049006UV/controlActProcess/subject/investigationEvent/outboundRelationship[priorityNumber/@value=2]/relatedInvestigation[code/@code=\"T95002\"]/participation/assignedEntity/addr/postalCode","value":""}]}</t>
  </si>
  <si>
    <t>{"xpath":[{"field":"/MCCI_IN200100UV01/PORR_IN049006UV/controlActProcess/subject/investigationEvent/outboundRelationship[priorityNumber/@value=2]/relatedInvestigation[code/@code=\"T95002\"]/participation/assignedEntity/addr/postalCode","value":"K"}]}</t>
  </si>
  <si>
    <t>{"xpath":[{"field":"/MCCI_IN200100UV01/PORR_IN049006UV/controlActProcess/subject/investigationEvent/outboundRelationship[priorityNumber/@value=2]/relatedInvestigation[code/@code=\"T95002\"]/participation/assignedEntity/addr/postalCode","value":"V3iEWwMlLvcTDkAlLmNUKLHsondXbyNpxO"}]}</t>
  </si>
  <si>
    <t>{"xpath":[{"field":"/MCCI_IN200100UV01/PORR_IN049006UV/controlActProcess/subject/investigationEvent/outboundRelationship[priorityNumber/@value=2]/relatedInvestigation[code/@code=\"T95002\"]/participation/assignedEntity/addr/postalCode","value":"J5vDIUZPdSvnszgymDFFTUXhKZYxdmAZQRC"}]}</t>
  </si>
  <si>
    <t>{"xpath":[{"field":"/MCCI_IN200100UV01/PORR_IN049006UV/controlActProcess/subject/investigationEvent/outboundRelationship[priorityNumber/@value=2]/relatedInvestigation[code/@code=\"T95002\"]/participation/assignedEntity/addr/postalCode","value":"P7dFAfwzyGhbMEapaOQrDwuNBChtoVNzmmBq"}]}</t>
  </si>
  <si>
    <t>A3212</t>
  </si>
  <si>
    <t>{"xpath":[{"field":"/MCCI_IN200100UV01/PORR_IN049006UV/controlActProcess/subject/investigationEvent/outboundRelationship[priorityNumber/@value=2]/relatedInvestigation[code/@code=\"T95002\"]/participation/assignedEntity/addr/country","value":""}]}</t>
  </si>
  <si>
    <t>{"xpath":[{"field":"/MCCI_IN200100UV01/PORR_IN049006UV/controlActProcess/subject/investigationEvent/outboundRelationship[priorityNumber/@value=2]/relatedInvestigation[code/@code=\"T95002\"]/participation/assignedEntity/addr/country","value":"H"}]}</t>
  </si>
  <si>
    <t>{"xpath":[{"field":"/MCCI_IN200100UV01/PORR_IN049006UV/controlActProcess/subject/investigationEvent/outboundRelationship[priorityNumber/@value=2]/relatedInvestigation[code/@code=\"T95002\"]/participation/assignedEntity/addr/country","value":"R5wYQQoLAFGLVP"}]}</t>
  </si>
  <si>
    <t>{"xpath":[{"field":"/MCCI_IN200100UV01/PORR_IN049006UV/controlActProcess/subject/investigationEvent/outboundRelationship[priorityNumber/@value=2]/relatedInvestigation[code/@code=\"T95002\"]/participation/assignedEntity/addr/country","value":"S3vkihlljWwNvDt"}]}</t>
  </si>
  <si>
    <t>{"xpath":[{"field":"/MCCI_IN200100UV01/PORR_IN049006UV/controlActProcess/subject/investigationEvent/outboundRelationship[priorityNumber/@value=2]/relatedInvestigation[code/@code=\"T95002\"]/participation/assignedEntity/addr/country","value":"G6opSDCpcmMIjzRt"}]}</t>
  </si>
  <si>
    <t>{"xpath":[{"field":"/MCCI_IN200100UV01/PORR_IN049006UV/controlActProcess/subject/investigationEvent/outboundRelationship[priorityNumber/@value=2]/relatedInvestigation[code/@code=\"T95002\"]/participation/assignedEntity/assignedPerson/name/given","value":""}]}</t>
  </si>
  <si>
    <t>{"xpath":[{"field":"/MCCI_IN200100UV01/PORR_IN049006UV/controlActProcess/subject/investigationEvent/outboundRelationship[priorityNumber/@value=2]/relatedInvestigation[code/@code=\"T95002\"]/participation/assignedEntity/assignedPerson/name/given","value":"N"}]}</t>
  </si>
  <si>
    <t>{"xpath":[{"field":"/MCCI_IN200100UV01/PORR_IN049006UV/controlActProcess/subject/investigationEvent/outboundRelationship[priorityNumber/@value=2]/relatedInvestigation[code/@code=\"T95002\"]/participation/assignedEntity/assignedPerson/name/given","value":"N5dPmIrKNsFZmuoFMWhQFIYiFQzzncupDYeswWScfIMJFYadV"}]}</t>
  </si>
  <si>
    <t>{"xpath":[{"field":"/MCCI_IN200100UV01/PORR_IN049006UV/controlActProcess/subject/investigationEvent/outboundRelationship[priorityNumber/@value=2]/relatedInvestigation[code/@code=\"T95002\"]/participation/assignedEntity/assignedPerson/name/given","value":"T5qorDpPjhsAZNXyOnspYMLGmdFeLRUVXZhjdsgpgbJbMCLAYK"}]}</t>
  </si>
  <si>
    <t>{"xpath":[{"field":"/MCCI_IN200100UV01/PORR_IN049006UV/controlActProcess/subject/investigationEvent/outboundRelationship[priorityNumber/@value=2]/relatedInvestigation[code/@code=\"T95002\"]/participation/assignedEntity/assignedPerson/name/given","value":"R8vUgLnUXJQmtSNswEtVfAozMKEDnGZWPyeDjtjrAqBEBajKGKQ"}]}</t>
  </si>
  <si>
    <t>{"xpath":[{"field":"/MCCI_IN200100UV01/PORR_IN049006UV/controlActProcess/subject/investigationEvent/outboundRelationship[priorityNumber/@value=2]/relatedInvestigation[code/@code=\"T95002\"]/participation/assignedEntity/assignedPerson/name/family","value":""}]}</t>
  </si>
  <si>
    <t>{"xpath":[{"field":"/MCCI_IN200100UV01/PORR_IN049006UV/controlActProcess/subject/investigationEvent/outboundRelationship[priorityNumber/@value=2]/relatedInvestigation[code/@code=\"T95002\"]/participation/assignedEntity/assignedPerson/name/family","value":"E"}]}</t>
  </si>
  <si>
    <t>{"xpath":[{"field":"/MCCI_IN200100UV01/PORR_IN049006UV/controlActProcess/subject/investigationEvent/outboundRelationship[priorityNumber/@value=2]/relatedInvestigation[code/@code=\"T95002\"]/participation/assignedEntity/assignedPerson/name/family","value":"C6qMAFaOIRNNDomcmwHGVsemAaurfCUbETvoerVdzUJXdUeyi"}]}</t>
  </si>
  <si>
    <t>{"xpath":[{"field":"/MCCI_IN200100UV01/PORR_IN049006UV/controlActProcess/subject/investigationEvent/outboundRelationship[priorityNumber/@value=2]/relatedInvestigation[code/@code=\"T95002\"]/participation/assignedEntity/assignedPerson/name/family","value":"P4mymCXMPLkiPLqXqfWUrpJcnHfJPBaEjFTgLUDeyPyfmzcVqC"}]}</t>
  </si>
  <si>
    <t>{"xpath":[{"field":"/MCCI_IN200100UV01/PORR_IN049006UV/controlActProcess/subject/investigationEvent/outboundRelationship[priorityNumber/@value=2]/relatedInvestigation[code/@code=\"T95002\"]/participation/assignedEntity/assignedPerson/name/family","value":"V7wanHWCnQImgTQpkMPoXBOitkLXYOjOxbkXufpDDcPTspulwVZ"}]}</t>
  </si>
  <si>
    <t>{"xpath":[{"field":"/MCCI_IN200100UV01/PORR_IN049006UV/controlActProcess/subject/investigationEvent/outboundRelationship[priorityNumber/@value=2]/relatedInvestigation[code/@code=\"T95002\"]/participation/assignedEntity/telecom[1]","value":""}]}</t>
  </si>
  <si>
    <t>{"xpath":[{"field":"/MCCI_IN200100UV01/PORR_IN049006UV/controlActProcess/subject/investigationEvent/outboundRelationship[priorityNumber/@value=2]/relatedInvestigation[code/@code=\"T95002\"]/participation/assignedEntity/telecom[1]","value":"B"}]}</t>
  </si>
  <si>
    <t>{"xpath":[{"field":"/MCCI_IN200100UV01/PORR_IN049006UV/controlActProcess/subject/investigationEvent/outboundRelationship[priorityNumber/@value=2]/relatedInvestigation[code/@code=\"T95002\"]/participation/assignedEntity/telecom[1]","value":"W5lRuboZJkswjTDXvQR"}]}</t>
  </si>
  <si>
    <t>{"xpath":[{"field":"/MCCI_IN200100UV01/PORR_IN049006UV/controlActProcess/subject/investigationEvent/outboundRelationship[priorityNumber/@value=2]/relatedInvestigation[code/@code=\"T95002\"]/participation/assignedEntity/telecom[1]","value":"S6qENClfiHnfgGdAxvUg"}]}</t>
  </si>
  <si>
    <t>{"xpath":[{"field":"/MCCI_IN200100UV01/PORR_IN049006UV/controlActProcess/subject/investigationEvent/outboundRelationship[priorityNumber/@value=2]/relatedInvestigation[code/@code=\"T95002\"]/participation/assignedEntity/telecom[1]","value":"H3kDPAVzJQlIXhrezuurk"}]}</t>
  </si>
  <si>
    <t>{"xpath":[{"field":"/MCCI_IN200100UV01/PORR_IN049006UV/controlActProcess/subject/investigationEvent/outboundRelationship[priorityNumber/@value=2]/relatedInvestigation[code/@code=\"T95002\"]/participation/assignedEntity/telecom[2]","value":""}]}</t>
  </si>
  <si>
    <t>{"xpath":[{"field":"/MCCI_IN200100UV01/PORR_IN049006UV/controlActProcess/subject/investigationEvent/outboundRelationship[priorityNumber/@value=2]/relatedInvestigation[code/@code=\"T95002\"]/participation/assignedEntity/telecom[2]","value":"O"}]}</t>
  </si>
  <si>
    <t>{"xpath":[{"field":"/MCCI_IN200100UV01/PORR_IN049006UV/controlActProcess/subject/investigationEvent/outboundRelationship[priorityNumber/@value=2]/relatedInvestigation[code/@code=\"T95002\"]/participation/assignedEntity/telecom[2]","value":"D5tBKmALUCNdoeUlpGF"}]}</t>
  </si>
  <si>
    <t>{"xpath":[{"field":"/MCCI_IN200100UV01/PORR_IN049006UV/controlActProcess/subject/investigationEvent/outboundRelationship[priorityNumber/@value=2]/relatedInvestigation[code/@code=\"T95002\"]/participation/assignedEntity/telecom[2]","value":"A4sLtjobdorgPNnGwASD"}]}</t>
  </si>
  <si>
    <t>{"xpath":[{"field":"/MCCI_IN200100UV01/PORR_IN049006UV/controlActProcess/subject/investigationEvent/outboundRelationship[priorityNumber/@value=2]/relatedInvestigation[code/@code=\"T95002\"]/participation/assignedEntity/telecom[2]","value":"Y5dhErWpvXBRfSmgFXABO"}]}</t>
  </si>
  <si>
    <t>{"xpath":[{"field":"/MCCI_IN200100UV01/PORR_IN049006UV/controlActProcess/subject/investigationEvent/outboundRelationship[priorityNumber/@value=2]/relatedInvestigation[code/@code=\"T95002\"]/participation/assignedEntity/telecom[3]","value":""}]}</t>
  </si>
  <si>
    <t>{"xpath":[{"field":"/MCCI_IN200100UV01/PORR_IN049006UV/controlActProcess/subject/investigationEvent/outboundRelationship[priorityNumber/@value=2]/relatedInvestigation[code/@code=\"T95002\"]/participation/assignedEntity/telecom[3]","value":"S"}]}</t>
  </si>
  <si>
    <t>{"xpath":[{"field":"/MCCI_IN200100UV01/PORR_IN049006UV/controlActProcess/subject/investigationEvent/outboundRelationship[priorityNumber/@value=2]/relatedInvestigation[code/@code=\"T95002\"]/participation/assignedEntity/telecom[3]","value":"K6qaQQIeCtSLWNsXSTOMdQEiheIAtSCcekmNwQRTpPBwKbxIrzfpYkDSHqaJiKHgeFYSeJqHiQIosBqYdoqSCGumaNWfbYzTUaP"}]}</t>
  </si>
  <si>
    <t>{"xpath":[{"field":"/MCCI_IN200100UV01/PORR_IN049006UV/controlActProcess/subject/investigationEvent/outboundRelationship[priorityNumber/@value=2]/relatedInvestigation[code/@code=\"T95002\"]/participation/assignedEntity/telecom[3]","value":"T6tUlJxhiSMaTrVxcIEIZKzehonuZtzKMPtuiSojWWmoRGibtdtaDTXAVaPKCxsuhGVBKJgyerxqQiGaRhVcNXLipJFlQgeEdIqb"}]}</t>
  </si>
  <si>
    <t>{"xpath":[{"field":"/MCCI_IN200100UV01/PORR_IN049006UV/controlActProcess/subject/investigationEvent/outboundRelationship[priorityNumber/@value=2]/relatedInvestigation[code/@code=\"T95002\"]/participation/assignedEntity/telecom[3]","value":"F2fzmJNjhfcsiVldYMBRhFjKxsQzwaQGKaCuRjNGeMplcDmoVKOFcOTDxazjkdqsFemAFyjCYrDJIVzTCfEZojKIABdCNDyjrbmiC"}]}</t>
  </si>
  <si>
    <t>{"xpath":[{"field":"/MCCI_IN200100UV01/PORR_IN049006UV/controlActProcess/subject/investigationEvent/outboundRelationship[priorityNumber/@value=2]/relatedInvestigation[code/@code=\"T95002\"]/participation/assignedEntity/assignedPerson/asIdentifiedEntity/assigningOrganization/name","value":""}]}</t>
  </si>
  <si>
    <t>{"xpath":[{"field":"/MCCI_IN200100UV01/PORR_IN049006UV/controlActProcess/subject/investigationEvent/outboundRelationship[priorityNumber/@value=2]/relatedInvestigation[code/@code=\"T95002\"]/participation/assignedEntity/assignedPerson/asIdentifiedEntity/assigningOrganization/name","value":"F"}]}</t>
  </si>
  <si>
    <t>{"xpath":[{"field":"/MCCI_IN200100UV01/PORR_IN049006UV/controlActProcess/subject/investigationEvent/outboundRelationship[priorityNumber/@value=2]/relatedInvestigation[code/@code=\"T95002\"]/participation/assignedEntity/assignedPerson/asIdentifiedEntity/assigningOrganization/name","value":"D4bREQhlOhwFZGlAYZJEhzXRszYeJXvXKBltyWVcpUbYnwMUlQvWlHIvTcvNocIZjhyXdGcNuldVvjldPTAveDSeehGmzdBYCaw"}]}</t>
  </si>
  <si>
    <t>{"xpath":[{"field":"/MCCI_IN200100UV01/PORR_IN049006UV/controlActProcess/subject/investigationEvent/outboundRelationship[priorityNumber/@value=2]/relatedInvestigation[code/@code=\"T95002\"]/participation/assignedEntity/assignedPerson/asIdentifiedEntity/assigningOrganization/name","value":"E4axMntfAkAjdbRwFWrADBpTHQzLhojNgLuawaqvFDhmZLrVJDCyADcMgAIucdsgvuJZCIrKaZncMhpQTCJhsLZNMDUYDicByrMb"}]}</t>
  </si>
  <si>
    <t>{"xpath":[{"field":"/MCCI_IN200100UV01/PORR_IN049006UV/controlActProcess/subject/investigationEvent/outboundRelationship[priorityNumber/@value=2]/relatedInvestigation[code/@code=\"T95002\"]/participation/assignedEntity/assignedPerson/asIdentifiedEntity/assigningOrganization/name","value":"N8dzsltqGZFWjveEFTBJuBBvkQPdQLDhNLjuggfSmRGSpDyrYtOqvSryHXcIwxXTlpRPbKXskIbjEzmIKdTLevfUiMDcdDmXHXhRN"}]}</t>
  </si>
  <si>
    <t>{"xpath":[{"field":"/MCCI_IN200100UV01/PORR_IN049006UV/controlActProcess/subject/investigationEvent/outboundRelationship[priorityNumber/@value=2]/relatedInvestigation[code/@code=\"T95002\"]/participation/assignedEntity/addr/streetAddressLine","value":""}]}</t>
  </si>
  <si>
    <t>{"xpath":[{"field":"/MCCI_IN200100UV01/PORR_IN049006UV/controlActProcess/subject/investigationEvent/outboundRelationship[priorityNumber/@value=2]/relatedInvestigation[code/@code=\"T95002\"]/participation/assignedEntity/addr/streetAddressLine","value":"V"}]}</t>
  </si>
  <si>
    <t>{"xpath":[{"field":"/MCCI_IN200100UV01/PORR_IN049006UV/controlActProcess/subject/investigationEvent/outboundRelationship[priorityNumber/@value=2]/relatedInvestigation[code/@code=\"T95002\"]/participation/assignedEntity/addr/streetAddressLine","value":"E6bYNQmKhRNtGJqUyIFrJiAFFfXTYhVvxtCtUzyEPagDnWHToyGGONAjPZrlyIGeLPmbIpZOiluwFHYtedZmuWfMTufTHFjbqTe"}]}</t>
  </si>
  <si>
    <t>{"xpath":[{"field":"/MCCI_IN200100UV01/PORR_IN049006UV/controlActProcess/subject/investigationEvent/outboundRelationship[priorityNumber/@value=2]/relatedInvestigation[code/@code=\"T95002\"]/participation/assignedEntity/addr/streetAddressLine","value":"F6kCGOYzNsWJtJUzWWzdxlTpbcswwqMDOGlUzSUVMucsYihvDCvqfRwGJNyCEkCbyHetbpUjQbVVUBlefomcHIKXTkXDCXwLBGlA"}]}</t>
  </si>
  <si>
    <t>{"xpath":[{"field":"/MCCI_IN200100UV01/PORR_IN049006UV/controlActProcess/subject/investigationEvent/outboundRelationship[priorityNumber/@value=2]/relatedInvestigation[code/@code=\"T95002\"]/participation/assignedEntity/addr/streetAddressLine","value":"F1rqwwasBqwjWagUoOrxKWLMgFbSUSVqckkbeLSIqvACwhJVMkoXzcbMIKJRPvjdbgLAmycfKsAHEVitqPpTvwDlvtttHBmSbMCig"}]}</t>
  </si>
  <si>
    <t>{"xpath":[{"field":"/MCCI_IN200100UV01/PORR_IN049006UV/controlActProcess/subject/investigationEvent/outboundRelationship[priorityNumber/@value=2]/relatedInvestigation[code/@code=\"T95002\"]/participation/assignedEntity/addr/city","value":""}]}</t>
  </si>
  <si>
    <t>{"xpath":[{"field":"/MCCI_IN200100UV01/PORR_IN049006UV/controlActProcess/subject/investigationEvent/outboundRelationship[priorityNumber/@value=2]/relatedInvestigation[code/@code=\"T95002\"]/participation/assignedEntity/addr/city","value":"A"}]}</t>
  </si>
  <si>
    <t>{"xpath":[{"field":"/MCCI_IN200100UV01/PORR_IN049006UV/controlActProcess/subject/investigationEvent/outboundRelationship[priorityNumber/@value=2]/relatedInvestigation[code/@code=\"T95002\"]/participation/assignedEntity/addr/city","value":"O8tqnHyfozeFhuszmbMmhZvVNgqEdbVrMOmROarySQbnDkmfO"}]}</t>
  </si>
  <si>
    <t>{"xpath":[{"field":"/MCCI_IN200100UV01/PORR_IN049006UV/controlActProcess/subject/investigationEvent/outboundRelationship[priorityNumber/@value=2]/relatedInvestigation[code/@code=\"T95002\"]/participation/assignedEntity/addr/city","value":"Z2qVCDjgPypPdgUXzIaorqLJjbYHsBhAvcCVPCFybuYDttTIPt"}]}</t>
  </si>
  <si>
    <t>{"xpath":[{"field":"/MCCI_IN200100UV01/PORR_IN049006UV/controlActProcess/subject/investigationEvent/outboundRelationship[priorityNumber/@value=2]/relatedInvestigation[code/@code=\"T95002\"]/participation/assignedEntity/addr/city","value":"J6yZnNRAapXLnuqRQQALvDxgeTXLVFUQqxQXJLwaRyobECeDbKE"}]}</t>
  </si>
  <si>
    <t>{"xpath":[{"field":"/MCCI_IN200100UV01/PORR_IN049006UV/controlActProcess/subject/investigationEvent/id","value":""}]}</t>
  </si>
  <si>
    <t>{"xpath":[{"field":"/MCCI_IN200100UV01/PORR_IN049006UV/controlActProcess/subject/investigationEvent/id","value":"P"}]}</t>
  </si>
  <si>
    <t>{"xpath":[{"field":"/MCCI_IN200100UV01/PORR_IN049006UV/controlActProcess/subject/investigationEvent/id","value":"X6exXJQMGkVCpspoYhPGkvfVFrjHdliGHJtkLltRSBgRlCLkHiXUZgSdYtE"}]}</t>
  </si>
  <si>
    <t>{"xpath":[{"field":"/MCCI_IN200100UV01/PORR_IN049006UV/controlActProcess/subject/investigationEvent/id","value":"S5wJHsrOfHyeipjKRIxtLnBrFcsWtHiKSdTKMotgEgcZgIwEzuahiWJyzkfA"}]}</t>
  </si>
  <si>
    <t>{"xpath":[{"field":"/MCCI_IN200100UV01/PORR_IN049006UV/controlActProcess/subject/investigationEvent/id","value":"F6rjqmfvOmbpjuLIqfseMCZhZgWqIRybqGLIHpyPWwKSWbyxdiveERyEKEZyE"}]}</t>
  </si>
  <si>
    <t>{"xpath":[{"field":"/MCCI_IN200100UV01/PORR_IN049006UV/controlActProcess/subject/investigationEvent/outboundRelationship[priorityNumber/@value=1 ]/relatedInvestigation[code/@code=\"T95002\"]/effectiveTime","value":""}]}</t>
  </si>
  <si>
    <t>{"xpath":[{"field":"/MCCI_IN200100UV01/PORR_IN049006UV/controlActProcess/subject/investigationEvent/outboundRelationship[priorityNumber/@value=1 ]/relatedInvestigation[code/@code=\"T95002\"]/effectiveTime","value":"E"}]}</t>
  </si>
  <si>
    <t>{"xpath":[{"field":"/MCCI_IN200100UV01/PORR_IN049006UV/controlActProcess/subject/investigationEvent/outboundRelationship[priorityNumber/@value=1 ]/relatedInvestigation[code/@code=\"T95002\"]/effectiveTime","value":"Y3hJuLVQaVVoZmpdBO"}]}</t>
  </si>
  <si>
    <t>{"xpath":[{"field":"/MCCI_IN200100UV01/PORR_IN049006UV/controlActProcess/subject/investigationEvent/outboundRelationship[priorityNumber/@value=1 ]/relatedInvestigation[code/@code=\"T95002\"]/effectiveTime","value":"Q1uutchydlHoHRXstTF"}]}</t>
  </si>
  <si>
    <t>{"xpath":[{"field":"/MCCI_IN200100UV01/PORR_IN049006UV/controlActProcess/subject/investigationEvent/outboundRelationship[priorityNumber/@value=1 ]/relatedInvestigation[code/@code=\"T95002\"]/effectiveTime","value":"U8tAYGbxAMjMRXchnrSO"}]}</t>
  </si>
  <si>
    <t>DateofCurrSubm</t>
  </si>
  <si>
    <t>{"xpath":[{"field":"/MCCI_IN200100UV01/PORR_IN049006UV/controlActProcess/subject/investigationEvent/availabilityTime","value":""}]}</t>
  </si>
  <si>
    <t>{"xpath":[{"field":"/MCCI_IN200100UV01/PORR_IN049006UV/controlActProcess/subject/investigationEvent/availabilityTime","value":"Y"}]}</t>
  </si>
  <si>
    <t>{"xpath":[{"field":"/MCCI_IN200100UV01/PORR_IN049006UV/controlActProcess/subject/investigationEvent/availabilityTime","value":"Q3efVHLJHrONEzZGJc"}]}</t>
  </si>
  <si>
    <t>{"xpath":[{"field":"/MCCI_IN200100UV01/PORR_IN049006UV/controlActProcess/subject/investigationEvent/availabilityTime","value":"I9iIOMBxONGRwnQqdVd"}]}</t>
  </si>
  <si>
    <t>{"xpath":[{"field":"/MCCI_IN200100UV01/PORR_IN049006UV/controlActProcess/subject/investigationEvent/availabilityTime","value":"E5vHXpJmjZmuHFOAcJsQ"}]}</t>
  </si>
  <si>
    <t>TypeofSubmission</t>
  </si>
  <si>
    <t>{"xpath":[{"field":"/MCCI_IN200100UV01/PORR_IN049006UV/controlActProcess/subject/investigationEvent/subjectOf2/investigationCharacteristic[code/@code=\"T95003\"]/value","value":""}]}</t>
  </si>
  <si>
    <t>{"xpath":[{"field":"/MCCI_IN200100UV01/PORR_IN049006UV/controlActProcess/subject/investigationEvent/subjectOf2/investigationCharacteristic[code/@code=\"T95003\"]/value","value":"D"}]}</t>
  </si>
  <si>
    <t>{"xpath":[{"field":"/MCCI_IN200100UV01/PORR_IN049006UV/controlActProcess/subject/investigationEvent/subjectOf2/investigationCharacteristic[code/@code=\"T95003\"]/value","value":"K9wwwcZroHbeBr"}]}</t>
  </si>
  <si>
    <t>{"xpath":[{"field":"/MCCI_IN200100UV01/PORR_IN049006UV/controlActProcess/subject/investigationEvent/subjectOf2/investigationCharacteristic[code/@code=\"T95003\"]/value","value":"F5tMsQIFlBZQRjv"}]}</t>
  </si>
  <si>
    <t>{"xpath":[{"field":"/MCCI_IN200100UV01/PORR_IN049006UV/controlActProcess/subject/investigationEvent/subjectOf2/investigationCharacteristic[code/@code=\"T95003\"]/value","value":"S2nhWSfqbhQvLpFB"}]}</t>
  </si>
  <si>
    <t>A4412</t>
  </si>
  <si>
    <t>{"xpath":[{"field":"/MCCI_IN200100UV01/PORR_IN049006UV/controlActProcess/subject/investigationEvent/subjectOf2/investigationCharacteristic[code/@code=\"T95003\"]/value","value":"Q"}]}</t>
  </si>
  <si>
    <t>{"xpath":[{"field":"/MCCI_IN200100UV01/PORR_IN049006UV/controlActProcess/subject/investigationEvent/subjectOf2/investigationCharacteristic[code/@code=\"T95003\"]/value","value":"F2lIMSMEAKAfucNchdbxyrkUBJOzDWGaFZtEWKgZalxYUmsupnamzKYGQkHPpSfFjukQmtBIPYVSdcP"}]}</t>
  </si>
  <si>
    <t>{"xpath":[{"field":"/MCCI_IN200100UV01/PORR_IN049006UV/controlActProcess/subject/investigationEvent/subjectOf2/investigationCharacteristic[code/@code=\"T95003\"]/value","value":"P2dIYtyqzGxdNcROLgnVTmxhdWjpjBlQbFXDmGIqKymFdagKRWjuGofSeryHujHbLUhAiZFWeaawNdsu"}]}</t>
  </si>
  <si>
    <t>{"xpath":[{"field":"/MCCI_IN200100UV01/PORR_IN049006UV/controlActProcess/subject/investigationEvent/subjectOf2/investigationCharacteristic[code/@code=\"T95003\"]/value","value":"I3ovdyVXqGcIDVdJGOofvsEFltNaFEUfnsJgGazkaEOFfPMpzfsYRtoTJrViCpDezlpKvdtgTClbHRukZ"}]}</t>
  </si>
  <si>
    <t>ReasonforNullif</t>
  </si>
  <si>
    <t>{"xpath":[{"field":"/MCCI_IN200100UV01/PORR_IN049006UV/controlActProcess/subject/investigationEvent/subjectOf2/investigationCharacteristic[code/@code=\"T95003\"]/value/originalText ","value":""}]}</t>
  </si>
  <si>
    <t>{"xpath":[{"field":"/MCCI_IN200100UV01/PORR_IN049006UV/controlActProcess/subject/investigationEvent/subjectOf2/investigationCharacteristic[code/@code=\"T95003\"]/value/originalText ","value":"P"}]}</t>
  </si>
  <si>
    <t>{"xpath":[{"field":"/MCCI_IN200100UV01/PORR_IN049006UV/controlActProcess/subject/investigationEvent/subjectOf2/investigationCharacteristic[code/@code=\"T95003\"]/value/originalText ","value":"S6yUWhbMXhDJkpfBDFjImZiwhGSSmEDzBrzsYojKmDyYwwMicwItUsTakPmImeLZZDBJeOLpJigiWveKDaLGxXalHmAKTvjMGzhaLXYleocqnyknqyPkCmKgqCUyJuCPhNJhSCvhPnwlVKYxlQvWhtswCBYVRaBMClYGAgUFmMWYwjebSPUqouMkPiCkcwtRZVsWqtD"}]}</t>
  </si>
  <si>
    <t>{"xpath":[{"field":"/MCCI_IN200100UV01/PORR_IN049006UV/controlActProcess/subject/investigationEvent/subjectOf2/investigationCharacteristic[code/@code=\"T95003\"]/value/originalText ","value":"U2tOVTaQNkQlAOzlHsYfUnfgWhFGHuLPMKuVxlDtyhGyWYcsFuIKwkvQmsUcOmgavLGxACeGZfdqLHYbbNQDeHgzDPxLXjUusMwWaGyeZmBHrUsOGlgstMaybDJXmzASraMmOXGBASLWbZOJBdERvusUQFtMGzxRMOtFszPGDrOVloHchNohutmIfGzUXESMgFcTYePF"}]}</t>
  </si>
  <si>
    <t>{"xpath":[{"field":"/MCCI_IN200100UV01/PORR_IN049006UV/controlActProcess/subject/investigationEvent/subjectOf2/investigationCharacteristic[code/@code=\"T95003\"]/value/originalText ","value":"X8oGifMmFoMTytnsPOtxsEpKogCYIdMOlnLdVhumPantzzqJyKpVkjTlXgfqJZBrcXxUbhfepgrrDgTmrsusNgAITqUfHvdrykNahWonrgMoQnYOZZjXFBzwOSzidIWnQESkCIZiZGgdTYWtPECMwcoMCNIKfKbIleZSvxxygQAYZVpeWBualKATRavhTAqLlGwPVTswV"}]}</t>
  </si>
  <si>
    <t>{"xpath":[{"field":"/MCCI_IN200100UV01/PORR_IN049006UV/controlActProcess/subject/investigationEvent/subjectOf2/investigationCharacteristic[code/@code=\"T95004\"]/value","value":""}]}</t>
  </si>
  <si>
    <t>{"xpath":[{"field":"/MCCI_IN200100UV01/PORR_IN049006UV/controlActProcess/subject/investigationEvent/subjectOf2/investigationCharacteristic[code/@code=\"T95004\"]/value","value":"Y"}]}</t>
  </si>
  <si>
    <t>{"xpath":[{"field":"/MCCI_IN200100UV01/PORR_IN049006UV/controlActProcess/subject/investigationEvent/subjectOf2/investigationCharacteristic[code/@code=\"T95004\"]/value","value":"A8dwVfmYgFcMpP"}]}</t>
  </si>
  <si>
    <t>{"xpath":[{"field":"/MCCI_IN200100UV01/PORR_IN049006UV/controlActProcess/subject/investigationEvent/subjectOf2/investigationCharacteristic[code/@code=\"T95004\"]/value","value":"F6nUiGlfRukuhJz"}]}</t>
  </si>
  <si>
    <t>{"xpath":[{"field":"/MCCI_IN200100UV01/PORR_IN049006UV/controlActProcess/subject/investigationEvent/subjectOf2/investigationCharacteristic[code/@code=\"T95004\"]/value","value":"M8sFGNRItVcNxRSH"}]}</t>
  </si>
  <si>
    <t>TypeOfInfoName</t>
  </si>
  <si>
    <t>{"xpath":[{"field":"/MCCI_IN200100UV01/PORR_IN049006UV/controlActProcess/subject/investigationEvent/subjectOf2/investigationCharacteristic[code/@code=\"T95004\"]/value","value":"Q"}]}</t>
  </si>
  <si>
    <t>{"xpath":[{"field":"/MCCI_IN200100UV01/PORR_IN049006UV/controlActProcess/subject/investigationEvent/subjectOf2/investigationCharacteristic[code/@code=\"T95004\"]/value","value":"E6eWMTROdrWUcGOngkeEuHUmxNdAucBYkjqMkNLBWlEiZMjlSFKUVcCCxmXHwSmOaMhMTZoCVinUTEY"}]}</t>
  </si>
  <si>
    <t>{"xpath":[{"field":"/MCCI_IN200100UV01/PORR_IN049006UV/controlActProcess/subject/investigationEvent/subjectOf2/investigationCharacteristic[code/@code=\"T95004\"]/value","value":"U6cYdJHaLHxFpMmOKUrlPSyNDRVZXPqtxidtvSBeNKhygOmjohNYVNfxvbxAZyUJqbykentXfZkvhkws"}]}</t>
  </si>
  <si>
    <t>{"xpath":[{"field":"/MCCI_IN200100UV01/PORR_IN049006UV/controlActProcess/subject/investigationEvent/subjectOf2/investigationCharacteristic[code/@code=\"T95004\"]/value","value":"T6xOFiXlovZjRKeyBjGeabkQzKzDaUiMStGQCLABZnPxILXPsbwXzYutsuRgDGxGogATWezbXVcimHgsl"}]}</t>
  </si>
  <si>
    <t>B11</t>
  </si>
  <si>
    <t>NoofAnimalsTreated</t>
  </si>
  <si>
    <t>{"xpath":[{"field":"/MCCI_IN200100UV01/PORR_IN049006UV/controlActProcess/subject/investigationEvent/component/adverseEventAssessment/subject1/primaryRole/player2/quantity/@value","value":""}]}</t>
  </si>
  <si>
    <t>{"xpath":[{"field":"/MCCI_IN200100UV01/PORR_IN049006UV/controlActProcess/subject/investigationEvent/component/adverseEventAssessment/subject1/primaryRole/player2/quantity/@value","value":"Q"}]}</t>
  </si>
  <si>
    <t>{"xpath":[{"field":"/MCCI_IN200100UV01/PORR_IN049006UV/controlActProcess/subject/investigationEvent/component/adverseEventAssessment/subject1/primaryRole/player2/quantity/@value","value":"Y9dxcfdztgY"}]}</t>
  </si>
  <si>
    <t>{"xpath":[{"field":"/MCCI_IN200100UV01/PORR_IN049006UV/controlActProcess/subject/investigationEvent/component/adverseEventAssessment/subject1/primaryRole/player2/quantity/@value","value":"U6xGFsVRmiID"}]}</t>
  </si>
  <si>
    <t>{"xpath":[{"field":"/MCCI_IN200100UV01/PORR_IN049006UV/controlActProcess/subject/investigationEvent/component/adverseEventAssessment/subject1/primaryRole/player2/quantity/@value","value":"T3tQZUGuwfUJL"}]}</t>
  </si>
  <si>
    <t>B12</t>
  </si>
  <si>
    <t>NoofAnimalsAffected</t>
  </si>
  <si>
    <t>{"xpath":[{"field":"/MCCI_IN200100UV01/PORR_IN049006UV/controlActProcess/subject/investigationEvent/component/adverseEventAssessment/subject1/primaryRole/subjectOf2/observation[code/@code=\"T95005\"]/value/@value","value":""}]}</t>
  </si>
  <si>
    <t>{"xpath":[{"field":"/MCCI_IN200100UV01/PORR_IN049006UV/controlActProcess/subject/investigationEvent/component/adverseEventAssessment/subject1/primaryRole/subjectOf2/observation[code/@code=\"T95005\"]/value/@value","value":"R"}]}</t>
  </si>
  <si>
    <t>{"xpath":[{"field":"/MCCI_IN200100UV01/PORR_IN049006UV/controlActProcess/subject/investigationEvent/component/adverseEventAssessment/subject1/primaryRole/subjectOf2/observation[code/@code=\"T95005\"]/value/@value","value":"F5aIEmsbVBH"}]}</t>
  </si>
  <si>
    <t>{"xpath":[{"field":"/MCCI_IN200100UV01/PORR_IN049006UV/controlActProcess/subject/investigationEvent/component/adverseEventAssessment/subject1/primaryRole/subjectOf2/observation[code/@code=\"T95005\"]/value/@value","value":"Y7flqFQDHjfn"}]}</t>
  </si>
  <si>
    <t>{"xpath":[{"field":"/MCCI_IN200100UV01/PORR_IN049006UV/controlActProcess/subject/investigationEvent/component/adverseEventAssessment/subject1/primaryRole/subjectOf2/observation[code/@code=\"T95005\"]/value/@value","value":"J3fqYPDQFoxmj"}]}</t>
  </si>
  <si>
    <t>B121</t>
  </si>
  <si>
    <t>HealthStatuscode</t>
  </si>
  <si>
    <t>{"xpath":[{"field":"/MCCI_IN200100UV01/PORR_IN049006UV/controlActProcess/subject/investigationEvent/component/adverseEventAssessment/subject1/primaryRole/subjectOf2/observation[code/@code=\"T95006\"]/value/@code","value":""}]}</t>
  </si>
  <si>
    <t>{"xpath":[{"field":"/MCCI_IN200100UV01/PORR_IN049006UV/controlActProcess/subject/investigationEvent/component/adverseEventAssessment/subject1/primaryRole/subjectOf2/observation[code/@code=\"T95006\"]/value/@code","value":"R"}]}</t>
  </si>
  <si>
    <t>{"xpath":[{"field":"/MCCI_IN200100UV01/PORR_IN049006UV/controlActProcess/subject/investigationEvent/component/adverseEventAssessment/subject1/primaryRole/subjectOf2/observation[code/@code=\"T95006\"]/value/@code","value":"U4lQqPCXeyarND"}]}</t>
  </si>
  <si>
    <t>{"xpath":[{"field":"/MCCI_IN200100UV01/PORR_IN049006UV/controlActProcess/subject/investigationEvent/component/adverseEventAssessment/subject1/primaryRole/subjectOf2/observation[code/@code=\"T95006\"]/value/@code","value":"I6ySBWRoZcKcKuI"}]}</t>
  </si>
  <si>
    <t>{"xpath":[{"field":"/MCCI_IN200100UV01/PORR_IN049006UV/controlActProcess/subject/investigationEvent/component/adverseEventAssessment/subject1/primaryRole/subjectOf2/observation[code/@code=\"T95006\"]/value/@code","value":"N7kyFojnJiYhqrOD"}]}</t>
  </si>
  <si>
    <t>HealthStatusterm</t>
  </si>
  <si>
    <t>{"xpath":[{"field":"/MCCI_IN200100UV01/PORR_IN049006UV/controlActProcess/subject/investigationEvent/component/adverseEventAssessment/subject1/primaryRole/subjectOf2/observation[code/@code=\"T95006\"]/value/@displayName","value":""}]}</t>
  </si>
  <si>
    <t>{"xpath":[{"field":"/MCCI_IN200100UV01/PORR_IN049006UV/controlActProcess/subject/investigationEvent/component/adverseEventAssessment/subject1/primaryRole/subjectOf2/observation[code/@code=\"T95006\"]/value/@displayName","value":"I"}]}</t>
  </si>
  <si>
    <t>{"xpath":[{"field":"/MCCI_IN200100UV01/PORR_IN049006UV/controlActProcess/subject/investigationEvent/component/adverseEventAssessment/subject1/primaryRole/subjectOf2/observation[code/@code=\"T95006\"]/value/@displayName","value":"R7cRPMdZxPfZLphGpnqFApWMsFyvQowgKebdHiTeMfTCwnfURuExVbmkrCNgBaGHuGDTYAlBSKIxdCh"}]}</t>
  </si>
  <si>
    <t>{"xpath":[{"field":"/MCCI_IN200100UV01/PORR_IN049006UV/controlActProcess/subject/investigationEvent/component/adverseEventAssessment/subject1/primaryRole/subjectOf2/observation[code/@code=\"T95006\"]/value/@displayName","value":"P7czWqPTNwAFctEEZuyuRXPPHWHKBrJSJGVATBeEsxYrHmDEctHpufRxILKXhZmWDWFvuiJSrWlZKSUk"}]}</t>
  </si>
  <si>
    <t>{"xpath":[{"field":"/MCCI_IN200100UV01/PORR_IN049006UV/controlActProcess/subject/investigationEvent/component/adverseEventAssessment/subject1/primaryRole/subjectOf2/observation[code/@code=\"T95006\"]/value/@displayName","value":"M7gbaPGJfCSAQXlBYyBXRztgpUuVXnuTiobRkcVqJaDBWUhHdyDQGPmbGHxyDAdNrtSAAGriYEYnTboTT"}]}</t>
  </si>
  <si>
    <t>{"xpath":[{"field":"/MCCI_IN200100UV01/PORR_IN049006UV/controlActProcess/subject/investigationEvent/component/adverseEventAssessment/subject1/primaryRole/player2/code/@code","value":"D"}]}</t>
  </si>
  <si>
    <t>{"xpath":[{"field":"/MCCI_IN200100UV01/PORR_IN049006UV/controlActProcess/subject/investigationEvent/component/adverseEventAssessment/subject1/primaryRole/player2/code/@code","value":"E2crfMahXBeuWS"}]}</t>
  </si>
  <si>
    <t>{"xpath":[{"field":"/MCCI_IN200100UV01/PORR_IN049006UV/controlActProcess/subject/investigationEvent/component/adverseEventAssessment/subject1/primaryRole/player2/code/@code","value":"T4tDCfwYGigkUup"}]}</t>
  </si>
  <si>
    <t>{"xpath":[{"field":"/MCCI_IN200100UV01/PORR_IN049006UV/controlActProcess/subject/investigationEvent/component/adverseEventAssessment/subject1/primaryRole/player2/code/@code","value":"Y4iPKyFPMCJseXja"}]}</t>
  </si>
  <si>
    <t>{"xpath":[{"field":"/MCCI_IN200100UV01/PORR_IN049006UV/controlActProcess/subject/investigationEvent/component/adverseEventAssessment/subject1/primaryRole/player2/code/@displayName","value":""}]}</t>
  </si>
  <si>
    <t>{"xpath":[{"field":"/MCCI_IN200100UV01/PORR_IN049006UV/controlActProcess/subject/investigationEvent/component/adverseEventAssessment/subject1/primaryRole/player2/code/@displayName","value":"Q"}]}</t>
  </si>
  <si>
    <t>{"xpath":[{"field":"/MCCI_IN200100UV01/PORR_IN049006UV/controlActProcess/subject/investigationEvent/component/adverseEventAssessment/subject1/primaryRole/player2/code/@displayName","value":"G7ngfReRlpYvZJciFOAFlthbPnTeGNJQEZpCrbGYTkhkCRbuJSVSSNxWcuKleoipPOyQljGYziqnLJVZFowYbGnhUzoWPoOizgBnBiTIALFeWTvijGJGuVXjNmmBXVHyOrbMroiFACCxZiPDGxcKKmRMSooZDaH"}]}</t>
  </si>
  <si>
    <t>{"xpath":[{"field":"/MCCI_IN200100UV01/PORR_IN049006UV/controlActProcess/subject/investigationEvent/component/adverseEventAssessment/subject1/primaryRole/player2/code/@displayName","value":"I3gLUNLkOipLBDXTkLHyYRIXjWaLEPniEUrZOdNdCtOmHCNvSsHRXAbrhnXYdzSTChlQglwmFVlfTVSCOhcbPPalIOyscgwFbzCnnJiYNswqVutwUzAtOtFKwkIISsrgUoSHfAacaZSlJUhdOzlqaBQXjLwGCaFi"}]}</t>
  </si>
  <si>
    <t>{"xpath":[{"field":"/MCCI_IN200100UV01/PORR_IN049006UV/controlActProcess/subject/investigationEvent/component/adverseEventAssessment/subject1/primaryRole/player2/code/@displayName","value":"C8jkWmGNvBbsIxMkEHMVGnUbRliaDjnFdFkmSnWXQyxNxIXtsjUdRkCTcALaVuSYGLfakiHVFJjDwsUKVDEVTqZGGvMohpwXJcnhrfOytDgOdXexEPvpkrfNGsORYEsPmWknYjJOGkjwNDEKKIdSgclPUCzPkHOfa"}]}</t>
  </si>
  <si>
    <t>B1411</t>
  </si>
  <si>
    <t>Breed&amp;Code</t>
  </si>
  <si>
    <t>{"xpath":[{"field":"/MCCI_IN200100UV01/PORR_IN049006UV/controlActProcess/subject/investigationEvent/component/adverseEventAssessment/subject1/primaryRole/subjectOf2/observation[code/@code=\"T95007\"][1]/inboundRelationship/observation/value/@code","value":""}]}</t>
  </si>
  <si>
    <t>{"xpath":[{"field":"/MCCI_IN200100UV01/PORR_IN049006UV/controlActProcess/subject/investigationEvent/component/adverseEventAssessment/subject1/primaryRole/subjectOf2/observation[code/@code=\"T95007\"][1]/inboundRelationship/observation/value/@code","value":"F"}]}</t>
  </si>
  <si>
    <t>{"xpath":[{"field":"/MCCI_IN200100UV01/PORR_IN049006UV/controlActProcess/subject/investigationEvent/component/adverseEventAssessment/subject1/primaryRole/subjectOf2/observation[code/@code=\"T95007\"][1]/inboundRelationship/observation/value/@code","value":"L5aFBxmWVKDIXA"}]}</t>
  </si>
  <si>
    <t>{"xpath":[{"field":"/MCCI_IN200100UV01/PORR_IN049006UV/controlActProcess/subject/investigationEvent/component/adverseEventAssessment/subject1/primaryRole/subjectOf2/observation[code/@code=\"T95007\"][1]/inboundRelationship/observation/value/@code","value":"F7wxbbhfEOdWzyT"}]}</t>
  </si>
  <si>
    <t>{"xpath":[{"field":"/MCCI_IN200100UV01/PORR_IN049006UV/controlActProcess/subject/investigationEvent/component/adverseEventAssessment/subject1/primaryRole/subjectOf2/observation[code/@code=\"T95007\"][1]/inboundRelationship/observation/value/@code","value":"F8tICdAyItstvYoe"}]}</t>
  </si>
  <si>
    <t>Breed&amp;CodeDesc</t>
  </si>
  <si>
    <t>{"xpath":[{"field":"/MCCI_IN200100UV01/PORR_IN049006UV/controlActProcess/subject/investigationEvent/component/adverseEventAssessment/subject1/primaryRole/subjectOf2/observation[code/@code=\"T95007\"][1]/inboundRelationship/observation/value/@displayName","value":""}]}</t>
  </si>
  <si>
    <t>{"xpath":[{"field":"/MCCI_IN200100UV01/PORR_IN049006UV/controlActProcess/subject/investigationEvent/component/adverseEventAssessment/subject1/primaryRole/subjectOf2/observation[code/@code=\"T95007\"][1]/inboundRelationship/observation/value/@displayName","value":"K"}]}</t>
  </si>
  <si>
    <t>{"xpath":[{"field":"/MCCI_IN200100UV01/PORR_IN049006UV/controlActProcess/subject/investigationEvent/component/adverseEventAssessment/subject1/primaryRole/subjectOf2/observation[code/@code=\"T95007\"][1]/inboundRelationship/observation/value/@displayName","value":"F6pNBNAtdwlRqyLLlLCKsZTtKMfAwyYYxzBhsbowJqQCyvpQjIQYIWLpqKOxLZSavnzjZAIvBSMrUIJuVvZEUkNnJPfEAGXFdPlYvxLkbcQceVkLFnCfJgOEDenaGgAehyPQGVfwYqhzFyzODhjKmmKgtYyCeMPIbgtlqPIedjePeOTGMWktTLLbWOSlivFzWakwOHthROZQAenGvjvxXakyuLXYKNdAKPLsVMoelJKTpziSxOiFVpxQm"}]}</t>
  </si>
  <si>
    <t>{"xpath":[{"field":"/MCCI_IN200100UV01/PORR_IN049006UV/controlActProcess/subject/investigationEvent/component/adverseEventAssessment/subject1/primaryRole/subjectOf2/observation[code/@code=\"T95007\"][1]/inboundRelationship/observation/value/@displayName","value":"O8zzVdTuOOCqQxdCAgtvRJBGNWkGyuxBKWplpohjqBGUXnlcoaPhQOCBNjFTXQvYksbFmKlqhAQpwnjBwAnPIzDYFvENFdIatiaKyXTWagWNBlDKjtjgQzxqngSrouRbirzuKCXWgKcKlGioootVcFRhPtCmRkxJXWHMoagPDLqBFffcUMNRziIxkBhcnVgEhkWZhPEszkXilwJjFPERTGHIYoobvNUkvNamvjUUwkzkfShqRltHbnNFYL"}]}</t>
  </si>
  <si>
    <t>{"xpath":[{"field":"/MCCI_IN200100UV01/PORR_IN049006UV/controlActProcess/subject/investigationEvent/component/adverseEventAssessment/subject1/primaryRole/subjectOf2/observation[code/@code=\"T95007\"][1]/inboundRelationship/observation/value/@displayName","value":"N6gOTMIOlOMFlpndZQWmHlQSRtQHFIenttYfPTfMvbyGeztKWIxqIVieYcWZVmCeHkkAITpVsVtmlKdoCNyNeMRSWuEkFhrDLjHnTjfOdrdtgLSbqUmzyUxdfplNBgYDEBZEuICgFbHKXkuNOrkDBohqYtBUQDSitDxaTVIvvuKVErqtgWRDVFucvbYKMVOyeFlrGCIKlvZGgYkEQTXmJMLoeWlgqXtazvNKuzERRrJCdfhLuwxViamJbWX"}]}</t>
  </si>
  <si>
    <t>CrossBreedCode</t>
  </si>
  <si>
    <t>{"xpath":[{"field":"/MCCI_IN200100UV01/PORR_IN049006UV/controlActProcess/subject/investigationEvent/component/adverseEventAssessment/subject1/primaryRole/subjectOf2/observation[code/@code=\"T95007\" and value/@value=true()]/inboundRelationship/observation/value/@code","value":""}]}</t>
  </si>
  <si>
    <t>{"xpath":[{"field":"/MCCI_IN200100UV01/PORR_IN049006UV/controlActProcess/subject/investigationEvent/component/adverseEventAssessment/subject1/primaryRole/subjectOf2/observation[code/@code=\"T95007\" and value/@value=true()]/inboundRelationship/observation/value/@code","value":"G"}]}</t>
  </si>
  <si>
    <t>{"xpath":[{"field":"/MCCI_IN200100UV01/PORR_IN049006UV/controlActProcess/subject/investigationEvent/component/adverseEventAssessment/subject1/primaryRole/subjectOf2/observation[code/@code=\"T95007\" and value/@value=true()]/inboundRelationship/observation/value/@code","value":"G5wKmIsORyRTph"}]}</t>
  </si>
  <si>
    <t>{"xpath":[{"field":"/MCCI_IN200100UV01/PORR_IN049006UV/controlActProcess/subject/investigationEvent/component/adverseEventAssessment/subject1/primaryRole/subjectOf2/observation[code/@code=\"T95007\" and value/@value=true()]/inboundRelationship/observation/value/@code","value":"D3umglKYHHlsxqp"}]}</t>
  </si>
  <si>
    <t>{"xpath":[{"field":"/MCCI_IN200100UV01/PORR_IN049006UV/controlActProcess/subject/investigationEvent/component/adverseEventAssessment/subject1/primaryRole/subjectOf2/observation[code/@code=\"T95007\" and value/@value=true()]/inboundRelationship/observation/value/@code","value":"F1wZiYhsTkdmWQpy"}]}</t>
  </si>
  <si>
    <t>CrossBreedDesc</t>
  </si>
  <si>
    <t>{"xpath":[{"field":"/MCCI_IN200100UV01/PORR_IN049006UV/controlActProcess/subject/investigationEvent/component/adverseEventAssessment/subject1/primaryRole/subjectOf2/observation[code/@code=\"T95007\" and value/@value=true()]/inboundRelationship/observation/value/@displayName","value":""}]}</t>
  </si>
  <si>
    <t>{"xpath":[{"field":"/MCCI_IN200100UV01/PORR_IN049006UV/controlActProcess/subject/investigationEvent/component/adverseEventAssessment/subject1/primaryRole/subjectOf2/observation[code/@code=\"T95007\" and value/@value=true()]/inboundRelationship/observation/value/@displayName","value":"D"}]}</t>
  </si>
  <si>
    <t>{"xpath":[{"field":"/MCCI_IN200100UV01/PORR_IN049006UV/controlActProcess/subject/investigationEvent/component/adverseEventAssessment/subject1/primaryRole/subjectOf2/observation[code/@code=\"T95007\" and value/@value=true()]/inboundRelationship/observation/value/@displayName","value":"M2roizLRHHqQYmnpgPxFlMuvTFqrTtONfDhHkwYxYGjnfyPTaXSaqGLFKZfBsaenKXYJiMmEVgsQLJOudISKzaSqcMJdWCkidHwOKCXwEKrBQaAnhxLsAxenjhmEPXnzopfVMmrhSJLPATeKKVWWAOWNpjTZZLwszWXcNrVAHXIBQJxuDIbPmJMeYyvlxnaSfjsNLzKRteXRYUHtsvpMVJXYVTOKfvSmHAObIIMxnzgKeUXQukxTwxqBD"}]}</t>
  </si>
  <si>
    <t>{"xpath":[{"field":"/MCCI_IN200100UV01/PORR_IN049006UV/controlActProcess/subject/investigationEvent/component/adverseEventAssessment/subject1/primaryRole/subjectOf2/observation[code/@code=\"T95007\" and value/@value=true()]/inboundRelationship/observation/value/@displayName","value":"E6dabrQzlnXoBziaTFiyxHCaTaYYPPwFYSEMKKGXBcLVJgjAYJdeAwgyJfzqGNEJGcAMKoxUhtTHnlbrkCDPLdDhyECRYKhHELhTVhVFDxlnhIqtiCGRqIrEgDdizfbmFBbISwxnzoDsltagGIjOSYLlPLCUMxsJzMwAFoghrJKcBRknMNwSEnXVNddfuqxyBztqiHNySurUqvYbYynQkQeMpagzedgtJETjYyleHonuiwwlcQwfGbKrZZ"}]}</t>
  </si>
  <si>
    <t>{"xpath":[{"field":"/MCCI_IN200100UV01/PORR_IN049006UV/controlActProcess/subject/investigationEvent/component/adverseEventAssessment/subject1/primaryRole/subjectOf2/observation[code/@code=\"T95007\" and value/@value=true()]/inboundRelationship/observation/value/@displayName","value":"F8okWWBhVQBFlenUTLqdnPuYlTKiTEFBLssZYfXDYDNdcNxwOzVHdNZqMoSqaGjgIueKJLYsPEHPcrUATgpxRfsXgLPymHkhysnmYVoeDcXGEuqfUIosmcEpFuJvSIZNxuBBMJeWIMDWZjDBTErYjpWDnwhreOrAXYHRDVCdUsOMLIqZyAUCxvQkrjtrXVXglLodEFeowGlvxMdmxCucJIlOIBIbqZJGECqQNUNuGFyvHuXomnTgdIvuNwE"}]}</t>
  </si>
  <si>
    <t>B15</t>
  </si>
  <si>
    <t>Gender&amp;Code</t>
  </si>
  <si>
    <t>{"xpath":[{"field":"/MCCI_IN200100UV01/PORR_IN049006UV/controlActProcess/subject/investigationEvent/component/adverseEventAssessment/subject1/primaryRole/player2/genderStatusCode/@code","value":""}]}</t>
  </si>
  <si>
    <t>{"xpath":[{"field":"/MCCI_IN200100UV01/PORR_IN049006UV/controlActProcess/subject/investigationEvent/component/adverseEventAssessment/subject1/primaryRole/player2/genderStatusCode/@code","value":"J"}]}</t>
  </si>
  <si>
    <t>{"xpath":[{"field":"/MCCI_IN200100UV01/PORR_IN049006UV/controlActProcess/subject/investigationEvent/component/adverseEventAssessment/subject1/primaryRole/player2/genderStatusCode/@code","value":"F3pMTRYpqDuhKI"}]}</t>
  </si>
  <si>
    <t>{"xpath":[{"field":"/MCCI_IN200100UV01/PORR_IN049006UV/controlActProcess/subject/investigationEvent/component/adverseEventAssessment/subject1/primaryRole/player2/genderStatusCode/@code","value":"E1vsBcMjmJoMdPn"}]}</t>
  </si>
  <si>
    <t>{"xpath":[{"field":"/MCCI_IN200100UV01/PORR_IN049006UV/controlActProcess/subject/investigationEvent/component/adverseEventAssessment/subject1/primaryRole/player2/genderStatusCode/@code","value":"Q8uwtLArIkazqGVA"}]}</t>
  </si>
  <si>
    <t>Gender&amp;CodeDesc</t>
  </si>
  <si>
    <t>{"xpath":[{"field":"/MCCI_IN200100UV01/PORR_IN049006UV/controlActProcess/subject/investigationEvent/component/adverseEventAssessment/subject1/primaryRole/player2/genderStatusCode/@displayName","value":""}]}</t>
  </si>
  <si>
    <t>{"xpath":[{"field":"/MCCI_IN200100UV01/PORR_IN049006UV/controlActProcess/subject/investigationEvent/component/adverseEventAssessment/subject1/primaryRole/player2/genderStatusCode/@displayName","value":"T"}]}</t>
  </si>
  <si>
    <t>{"xpath":[{"field":"/MCCI_IN200100UV01/PORR_IN049006UV/controlActProcess/subject/investigationEvent/component/adverseEventAssessment/subject1/primaryRole/player2/genderStatusCode/@displayName","value":"Y9yEiblADPSITyXuFYtoDLrpSDDkOyYgEUkEarZuSHybHUoSoyuBkDTrCAowaKhIkCNuqwpXfrPKgfI"}]}</t>
  </si>
  <si>
    <t>{"xpath":[{"field":"/MCCI_IN200100UV01/PORR_IN049006UV/controlActProcess/subject/investigationEvent/component/adverseEventAssessment/subject1/primaryRole/player2/genderStatusCode/@displayName","value":"U6tKdPKCcNMxEBsIfbjYVBniTGptQVonBiGCidBGubCOEgeyqjqvvNKokbEtkypdvTznftOZDlnZiSgK"}]}</t>
  </si>
  <si>
    <t>{"xpath":[{"field":"/MCCI_IN200100UV01/PORR_IN049006UV/controlActProcess/subject/investigationEvent/component/adverseEventAssessment/subject1/primaryRole/player2/genderStatusCode/@displayName","value":"N3goaLRcXKSdrzaAbkyKLISTWwGrueVaKLIGlMiUacLxvvzmOyaKNUiJMTfVqmChWajcLJUCNKHHDRGlu"}]}</t>
  </si>
  <si>
    <t>B16</t>
  </si>
  <si>
    <t>ReproductiveStatus&amp;Code</t>
  </si>
  <si>
    <t>{"xpath":[{"field":"/MCCI_IN200100UV01/PORR_IN049006UV/controlActProcess/subject/investigationEvent/component/adverseEventAssessment/subject1/primaryRole/player2/administrativeGenderCode/@code","value":""}]}</t>
  </si>
  <si>
    <t>{"xpath":[{"field":"/MCCI_IN200100UV01/PORR_IN049006UV/controlActProcess/subject/investigationEvent/component/adverseEventAssessment/subject1/primaryRole/player2/administrativeGenderCode/@code","value":"O"}]}</t>
  </si>
  <si>
    <t>{"xpath":[{"field":"/MCCI_IN200100UV01/PORR_IN049006UV/controlActProcess/subject/investigationEvent/component/adverseEventAssessment/subject1/primaryRole/player2/administrativeGenderCode/@code","value":"P8vUdRhPDgXLiT"}]}</t>
  </si>
  <si>
    <t>{"xpath":[{"field":"/MCCI_IN200100UV01/PORR_IN049006UV/controlActProcess/subject/investigationEvent/component/adverseEventAssessment/subject1/primaryRole/player2/administrativeGenderCode/@code","value":"X1rRhbwXlvgDyMB"}]}</t>
  </si>
  <si>
    <t>{"xpath":[{"field":"/MCCI_IN200100UV01/PORR_IN049006UV/controlActProcess/subject/investigationEvent/component/adverseEventAssessment/subject1/primaryRole/player2/administrativeGenderCode/@code","value":"C2dXKQKRyWPmJynA"}]}</t>
  </si>
  <si>
    <t>ReproductiveStatusDesc</t>
  </si>
  <si>
    <t>{"xpath":[{"field":"/MCCI_IN200100UV01/PORR_IN049006UV/controlActProcess/subject/investigationEvent/component/adverseEventAssessment/subject1/primaryRole/player2/administrativeGenderCode/@displayName","value":""}]}</t>
  </si>
  <si>
    <t>{"xpath":[{"field":"/MCCI_IN200100UV01/PORR_IN049006UV/controlActProcess/subject/investigationEvent/component/adverseEventAssessment/subject1/primaryRole/player2/administrativeGenderCode/@displayName","value":"M"}]}</t>
  </si>
  <si>
    <t>{"xpath":[{"field":"/MCCI_IN200100UV01/PORR_IN049006UV/controlActProcess/subject/investigationEvent/component/adverseEventAssessment/subject1/primaryRole/player2/administrativeGenderCode/@displayName","value":"K1dAKhNQtCtVVGVYTjlmmhxeZBjTfrKrRKIShvQuwcIqXCkjSzVKHHPkDpUqZXILNCoCCmSPLtcKjiN"}]}</t>
  </si>
  <si>
    <t>{"xpath":[{"field":"/MCCI_IN200100UV01/PORR_IN049006UV/controlActProcess/subject/investigationEvent/component/adverseEventAssessment/subject1/primaryRole/player2/administrativeGenderCode/@displayName","value":"I5zkudvwDwUFLeHBgMtnVWdsDgrTXfhloljXhyRVHtqOhRVPdVUPujpLErESIchrhDcsdYWoFjCCoyIg"}]}</t>
  </si>
  <si>
    <t>{"xpath":[{"field":"/MCCI_IN200100UV01/PORR_IN049006UV/controlActProcess/subject/investigationEvent/component/adverseEventAssessment/subject1/primaryRole/player2/administrativeGenderCode/@displayName","value":"K1mEgFWssrnzqCobemDoYfmTkvcuiZOcyvaskkzquYtUdTCwZhULdpMvwCyPflVqmNsbmoSZKxJCypQJd"}]}</t>
  </si>
  <si>
    <t>B17</t>
  </si>
  <si>
    <t>FemalePhysiologclStatCod</t>
  </si>
  <si>
    <t>{"xpath":[{"field":"/MCCI_IN200100UV01/PORR_IN049006UV/controlActProcess/subject/investigationEvent/component/adverseEventAssessment/subject1/primaryRole/subjectOf2/observation[code/@code=\"T95010\"]/value/@code","value":""}]}</t>
  </si>
  <si>
    <t>{"xpath":[{"field":"/MCCI_IN200100UV01/PORR_IN049006UV/controlActProcess/subject/investigationEvent/component/adverseEventAssessment/subject1/primaryRole/subjectOf2/observation[code/@code=\"T95010\"]/value/@code","value":"Y"}]}</t>
  </si>
  <si>
    <t>{"xpath":[{"field":"/MCCI_IN200100UV01/PORR_IN049006UV/controlActProcess/subject/investigationEvent/component/adverseEventAssessment/subject1/primaryRole/subjectOf2/observation[code/@code=\"T95010\"]/value/@code","value":"M3mMIafxlmltvv"}]}</t>
  </si>
  <si>
    <t>{"xpath":[{"field":"/MCCI_IN200100UV01/PORR_IN049006UV/controlActProcess/subject/investigationEvent/component/adverseEventAssessment/subject1/primaryRole/subjectOf2/observation[code/@code=\"T95010\"]/value/@code","value":"F4xLCkmNEHkKjVI"}]}</t>
  </si>
  <si>
    <t>{"xpath":[{"field":"/MCCI_IN200100UV01/PORR_IN049006UV/controlActProcess/subject/investigationEvent/component/adverseEventAssessment/subject1/primaryRole/subjectOf2/observation[code/@code=\"T95010\"]/value/@code","value":"U3dEmfELSKHOihOw"}]}</t>
  </si>
  <si>
    <t>FemalePhysiologclStatDes</t>
  </si>
  <si>
    <t>{"xpath":[{"field":"/MCCI_IN200100UV01/PORR_IN049006UV/controlActProcess/subject/investigationEvent/component/adverseEventAssessment/subject1/primaryRole/subjectOf2/observation[code/@code=\"T95010\"]/value/@displayName","value":""}]}</t>
  </si>
  <si>
    <t>{"xpath":[{"field":"/MCCI_IN200100UV01/PORR_IN049006UV/controlActProcess/subject/investigationEvent/component/adverseEventAssessment/subject1/primaryRole/subjectOf2/observation[code/@code=\"T95010\"]/value/@displayName","value":"T"}]}</t>
  </si>
  <si>
    <t>{"xpath":[{"field":"/MCCI_IN200100UV01/PORR_IN049006UV/controlActProcess/subject/investigationEvent/component/adverseEventAssessment/subject1/primaryRole/subjectOf2/observation[code/@code=\"T95010\"]/value/@displayName","value":"C9hlYzlNvwhNTRJgbOkGCqpDmUXPtkLOdqAnThzzYSmIXYikCAkjuyXoSnARjxcYniAmyJgAgWOZPXn"}]}</t>
  </si>
  <si>
    <t>{"xpath":[{"field":"/MCCI_IN200100UV01/PORR_IN049006UV/controlActProcess/subject/investigationEvent/component/adverseEventAssessment/subject1/primaryRole/subjectOf2/observation[code/@code=\"T95010\"]/value/@displayName","value":"R5bYcEAasYtzXwoLJKacvViVEITDEqykqkRpdsQRKtSBvncmmPslZOHvfWbhuyKjJLoApFdUEseqJLIq"}]}</t>
  </si>
  <si>
    <t>{"xpath":[{"field":"/MCCI_IN200100UV01/PORR_IN049006UV/controlActProcess/subject/investigationEvent/component/adverseEventAssessment/subject1/primaryRole/subjectOf2/observation[code/@code=\"T95010\"]/value/@displayName","value":"V1mWIqqZDAcedirwDZuFndtqktZSHKKQJwcvAJDCTSsEXKvrVxnTxSdGvzoPBBpMwEZdruyWrnJLnohGr"}]}</t>
  </si>
  <si>
    <t>B181</t>
  </si>
  <si>
    <t>WeightCode</t>
  </si>
  <si>
    <t>{"xpath":[{"field":"/MCCI_IN200100UV01/PORR_IN049006UV/controlActProcess/subject/investigationEvent/component/adverseEventAssessment/subject1/primaryRole/subjectOf2/observation[code/@code=\"T95011\"]/methodCode/@code","value":""}]}</t>
  </si>
  <si>
    <t>{"xpath":[{"field":"/MCCI_IN200100UV01/PORR_IN049006UV/controlActProcess/subject/investigationEvent/component/adverseEventAssessment/subject1/primaryRole/subjectOf2/observation[code/@code=\"T95011\"]/methodCode/@code","value":"A"}]}</t>
  </si>
  <si>
    <t>{"xpath":[{"field":"/MCCI_IN200100UV01/PORR_IN049006UV/controlActProcess/subject/investigationEvent/component/adverseEventAssessment/subject1/primaryRole/subjectOf2/observation[code/@code=\"T95011\"]/methodCode/@code","value":"U2lgduQdMQRgqE"}]}</t>
  </si>
  <si>
    <t>{"xpath":[{"field":"/MCCI_IN200100UV01/PORR_IN049006UV/controlActProcess/subject/investigationEvent/component/adverseEventAssessment/subject1/primaryRole/subjectOf2/observation[code/@code=\"T95011\"]/methodCode/@code","value":"W9kMDQTOxCMXfxS"}]}</t>
  </si>
  <si>
    <t>{"xpath":[{"field":"/MCCI_IN200100UV01/PORR_IN049006UV/controlActProcess/subject/investigationEvent/component/adverseEventAssessment/subject1/primaryRole/subjectOf2/observation[code/@code=\"T95011\"]/methodCode/@code","value":"T4pQCitgVLrTuRRv"}]}</t>
  </si>
  <si>
    <t>WeightDesc</t>
  </si>
  <si>
    <t>{"xpath":[{"field":"/MCCI_IN200100UV01/PORR_IN049006UV/controlActProcess/subject/investigationEvent/component/adverseEventAssessment/subject1/primaryRole/subjectOf2/observation[code/@code=\"T95011\"]/methodCode/@displayName","value":""}]}</t>
  </si>
  <si>
    <t>{"xpath":[{"field":"/MCCI_IN200100UV01/PORR_IN049006UV/controlActProcess/subject/investigationEvent/component/adverseEventAssessment/subject1/primaryRole/subjectOf2/observation[code/@code=\"T95011\"]/methodCode/@displayName","value":"I"}]}</t>
  </si>
  <si>
    <t>{"xpath":[{"field":"/MCCI_IN200100UV01/PORR_IN049006UV/controlActProcess/subject/investigationEvent/component/adverseEventAssessment/subject1/primaryRole/subjectOf2/observation[code/@code=\"T95011\"]/methodCode/@displayName","value":"J3xwefmvwQxfZoDyuOSTwfwtMhSzzSKncbTCPzqcCGLODxWTSOWLYpPWtNwexwjZrRhpntbxVdhAdSM"}]}</t>
  </si>
  <si>
    <t>{"xpath":[{"field":"/MCCI_IN200100UV01/PORR_IN049006UV/controlActProcess/subject/investigationEvent/component/adverseEventAssessment/subject1/primaryRole/subjectOf2/observation[code/@code=\"T95011\"]/methodCode/@displayName","value":"C6jJWuzdDbhnuncVytuoYJRJbKbzPVCpxzMviMdvvrfBunlVWALJoQIEutJmQCSBbuiczFRtlaqSxDey"}]}</t>
  </si>
  <si>
    <t>{"xpath":[{"field":"/MCCI_IN200100UV01/PORR_IN049006UV/controlActProcess/subject/investigationEvent/component/adverseEventAssessment/subject1/primaryRole/subjectOf2/observation[code/@code=\"T95011\"]/methodCode/@displayName","value":"D5nydYByDmKJDMQNRrdONyYOdmZxkUMwYgoDXVlEgsweMiwGuyHaZHfHPAvNtOvcTyMaiCRxjasahVVXl"}]}</t>
  </si>
  <si>
    <t>B182</t>
  </si>
  <si>
    <t>MinimumWeight</t>
  </si>
  <si>
    <t>{"xpath":[{"field":"/MCCI_IN200100UV01/PORR_IN049006UV/controlActProcess/subject/investigationEvent/component/adverseEventAssessment/subject1/primaryRole/subjectOf2/observation[code/@code=\"T95011\"]/value/low/@value","value":""}]}</t>
  </si>
  <si>
    <t>{"xpath":[{"field":"/MCCI_IN200100UV01/PORR_IN049006UV/controlActProcess/subject/investigationEvent/component/adverseEventAssessment/subject1/primaryRole/subjectOf2/observation[code/@code=\"T95011\"]/value/low/@value","value":"M"}]}</t>
  </si>
  <si>
    <t>{"xpath":[{"field":"/MCCI_IN200100UV01/PORR_IN049006UV/controlActProcess/subject/investigationEvent/component/adverseEventAssessment/subject1/primaryRole/subjectOf2/observation[code/@code=\"T95011\"]/value/low/@value","value":"W4kVbcfsajQ"}]}</t>
  </si>
  <si>
    <t>{"xpath":[{"field":"/MCCI_IN200100UV01/PORR_IN049006UV/controlActProcess/subject/investigationEvent/component/adverseEventAssessment/subject1/primaryRole/subjectOf2/observation[code/@code=\"T95011\"]/value/low/@value","value":"P5faCkDTfcUj"}]}</t>
  </si>
  <si>
    <t>{"xpath":[{"field":"/MCCI_IN200100UV01/PORR_IN049006UV/controlActProcess/subject/investigationEvent/component/adverseEventAssessment/subject1/primaryRole/subjectOf2/observation[code/@code=\"T95011\"]/value/low/@value","value":"I2vEnRjidZuao"}]}</t>
  </si>
  <si>
    <t>MinimumWeightUnit</t>
  </si>
  <si>
    <t>{"xpath":[{"field":"/MCCI_IN200100UV01/PORR_IN049006UV/controlActProcess/subject/investigationEvent/component/adverseEventAssessment/subject1/primaryRole/subjectOf2/observation[code/@code=\"T95011\"]/value/low/@unit","value":""}]}</t>
  </si>
  <si>
    <t>{"xpath":[{"field":"/MCCI_IN200100UV01/PORR_IN049006UV/controlActProcess/subject/investigationEvent/component/adverseEventAssessment/subject1/primaryRole/subjectOf2/observation[code/@code=\"T95011\"]/value/low/@unit","value":"B"}]}</t>
  </si>
  <si>
    <t>{"xpath":[{"field":"/MCCI_IN200100UV01/PORR_IN049006UV/controlActProcess/subject/investigationEvent/component/adverseEventAssessment/subject1/primaryRole/subjectOf2/observation[code/@code=\"T95011\"]/value/low/@unit","value":"K"}]}</t>
  </si>
  <si>
    <t>{"xpath":[{"field":"/MCCI_IN200100UV01/PORR_IN049006UV/controlActProcess/subject/investigationEvent/component/adverseEventAssessment/subject1/primaryRole/subjectOf2/observation[code/@code=\"T95011\"]/value/low/@unit","value":"A5"}]}</t>
  </si>
  <si>
    <t>{"xpath":[{"field":"/MCCI_IN200100UV01/PORR_IN049006UV/controlActProcess/subject/investigationEvent/component/adverseEventAssessment/subject1/primaryRole/subjectOf2/observation[code/@code=\"T95011\"]/value/low/@unit","value":"E7k"}]}</t>
  </si>
  <si>
    <t>B183</t>
  </si>
  <si>
    <t>MaximumWeight</t>
  </si>
  <si>
    <t>{"xpath":[{"field":"/MCCI_IN200100UV01/PORR_IN049006UV/controlActProcess/subject/investigationEvent/component/adverseEventAssessment/subject1/primaryRole/subjectOf2/observation[code/@code=\"T95011\"]/value/high/@value","value":""}]}</t>
  </si>
  <si>
    <t>{"xpath":[{"field":"/MCCI_IN200100UV01/PORR_IN049006UV/controlActProcess/subject/investigationEvent/component/adverseEventAssessment/subject1/primaryRole/subjectOf2/observation[code/@code=\"T95011\"]/value/high/@value","value":"I"}]}</t>
  </si>
  <si>
    <t>{"xpath":[{"field":"/MCCI_IN200100UV01/PORR_IN049006UV/controlActProcess/subject/investigationEvent/component/adverseEventAssessment/subject1/primaryRole/subjectOf2/observation[code/@code=\"T95011\"]/value/high/@value","value":"E7xWvTfOegM"}]}</t>
  </si>
  <si>
    <t>{"xpath":[{"field":"/MCCI_IN200100UV01/PORR_IN049006UV/controlActProcess/subject/investigationEvent/component/adverseEventAssessment/subject1/primaryRole/subjectOf2/observation[code/@code=\"T95011\"]/value/high/@value","value":"M1dcdjkUQdmh"}]}</t>
  </si>
  <si>
    <t>{"xpath":[{"field":"/MCCI_IN200100UV01/PORR_IN049006UV/controlActProcess/subject/investigationEvent/component/adverseEventAssessment/subject1/primaryRole/subjectOf2/observation[code/@code=\"T95011\"]/value/high/@value","value":"E4wzbvNVBScTc"}]}</t>
  </si>
  <si>
    <t>MaximumWeightUnit</t>
  </si>
  <si>
    <t>{"xpath":[{"field":"/MCCI_IN200100UV01/PORR_IN049006UV/controlActProcess/subject/investigationEvent/component/adverseEventAssessment/subject1/primaryRole/subjectOf2/observation[code/@code=\"T95011\"]/value/high/@unit","value":""}]}</t>
  </si>
  <si>
    <t>{"xpath":[{"field":"/MCCI_IN200100UV01/PORR_IN049006UV/controlActProcess/subject/investigationEvent/component/adverseEventAssessment/subject1/primaryRole/subjectOf2/observation[code/@code=\"T95011\"]/value/high/@unit","value":"R"}]}</t>
  </si>
  <si>
    <t>{"xpath":[{"field":"/MCCI_IN200100UV01/PORR_IN049006UV/controlActProcess/subject/investigationEvent/component/adverseEventAssessment/subject1/primaryRole/subjectOf2/observation[code/@code=\"T95011\"]/value/high/@unit","value":"T"}]}</t>
  </si>
  <si>
    <t>{"xpath":[{"field":"/MCCI_IN200100UV01/PORR_IN049006UV/controlActProcess/subject/investigationEvent/component/adverseEventAssessment/subject1/primaryRole/subjectOf2/observation[code/@code=\"T95011\"]/value/high/@unit","value":"W3"}]}</t>
  </si>
  <si>
    <t>{"xpath":[{"field":"/MCCI_IN200100UV01/PORR_IN049006UV/controlActProcess/subject/investigationEvent/component/adverseEventAssessment/subject1/primaryRole/subjectOf2/observation[code/@code=\"T95011\"]/value/high/@unit","value":"F8u"}]}</t>
  </si>
  <si>
    <t>B191</t>
  </si>
  <si>
    <t>AgeCode</t>
  </si>
  <si>
    <t>{"xpath":[{"field":"/MCCI_IN200100UV01/PORR_IN049006UV/controlActProcess/subject/investigationEvent/component/adverseEventAssessment/subject1/primaryRole/subjectOf2/observation[code/@code=\"T95012\"]/methodCode/@code","value":""}]}</t>
  </si>
  <si>
    <t>{"xpath":[{"field":"/MCCI_IN200100UV01/PORR_IN049006UV/controlActProcess/subject/investigationEvent/component/adverseEventAssessment/subject1/primaryRole/subjectOf2/observation[code/@code=\"T95012\"]/methodCode/@code","value":"C"}]}</t>
  </si>
  <si>
    <t>{"xpath":[{"field":"/MCCI_IN200100UV01/PORR_IN049006UV/controlActProcess/subject/investigationEvent/component/adverseEventAssessment/subject1/primaryRole/subjectOf2/observation[code/@code=\"T95012\"]/methodCode/@code","value":"H1zNZOjZbOYRtg"}]}</t>
  </si>
  <si>
    <t>{"xpath":[{"field":"/MCCI_IN200100UV01/PORR_IN049006UV/controlActProcess/subject/investigationEvent/component/adverseEventAssessment/subject1/primaryRole/subjectOf2/observation[code/@code=\"T95012\"]/methodCode/@code","value":"V4jwuNfJvPenlJu"}]}</t>
  </si>
  <si>
    <t>{"xpath":[{"field":"/MCCI_IN200100UV01/PORR_IN049006UV/controlActProcess/subject/investigationEvent/component/adverseEventAssessment/subject1/primaryRole/subjectOf2/observation[code/@code=\"T95012\"]/methodCode/@code","value":"N5fQNTsFrzluhMQx"}]}</t>
  </si>
  <si>
    <t>Agedesc</t>
  </si>
  <si>
    <t>{"xpath":[{"field":"/MCCI_IN200100UV01/PORR_IN049006UV/controlActProcess/subject/investigationEvent/component/adverseEventAssessment/subject1/primaryRole/subjectOf2/observation[code/@code=\"T95012\"]/methodCode/@displayName","value":""}]}</t>
  </si>
  <si>
    <t>{"xpath":[{"field":"/MCCI_IN200100UV01/PORR_IN049006UV/controlActProcess/subject/investigationEvent/component/adverseEventAssessment/subject1/primaryRole/subjectOf2/observation[code/@code=\"T95012\"]/methodCode/@displayName","value":"V"}]}</t>
  </si>
  <si>
    <t>{"xpath":[{"field":"/MCCI_IN200100UV01/PORR_IN049006UV/controlActProcess/subject/investigationEvent/component/adverseEventAssessment/subject1/primaryRole/subjectOf2/observation[code/@code=\"T95012\"]/methodCode/@displayName","value":"C3jzZtLuPvTosvgHHZCMbRLkjtjTnggGtnhdkVKSaKAcyEEbTlIgtgYlFCSMarBJjBScRraijDoZWQL"}]}</t>
  </si>
  <si>
    <t>{"xpath":[{"field":"/MCCI_IN200100UV01/PORR_IN049006UV/controlActProcess/subject/investigationEvent/component/adverseEventAssessment/subject1/primaryRole/subjectOf2/observation[code/@code=\"T95012\"]/methodCode/@displayName","value":"D3nmPZvuwGctVJWODnPUWUmnxfasEbkDsxhnuVJUMSsSivuUZksFMmWbrCfUAfypDKhPegjPFInFQhHX"}]}</t>
  </si>
  <si>
    <t>{"xpath":[{"field":"/MCCI_IN200100UV01/PORR_IN049006UV/controlActProcess/subject/investigationEvent/component/adverseEventAssessment/subject1/primaryRole/subjectOf2/observation[code/@code=\"T95012\"]/methodCode/@displayName","value":"S7gYiRWhcfkXDvAlVwdHKRnCdsNxDFekUCdHSzvQmIgOKmsaVsToEKDveaWmXASxiOeVvvBHFKVVDfdzl"}]}</t>
  </si>
  <si>
    <t>B192</t>
  </si>
  <si>
    <t>MinimumAge</t>
  </si>
  <si>
    <t>{"xpath":[{"field":"/MCCI_IN200100UV01/PORR_IN049006UV/controlActProcess/subject/investigationEvent/component/adverseEventAssessment/subject1/primaryRole/subjectOf2/observation[code/@code=\"T95012\"]/value/low/@value","value":""}]}</t>
  </si>
  <si>
    <t>{"xpath":[{"field":"/MCCI_IN200100UV01/PORR_IN049006UV/controlActProcess/subject/investigationEvent/component/adverseEventAssessment/subject1/primaryRole/subjectOf2/observation[code/@code=\"T95012\"]/value/low/@value","value":"E"}]}</t>
  </si>
  <si>
    <t>{"xpath":[{"field":"/MCCI_IN200100UV01/PORR_IN049006UV/controlActProcess/subject/investigationEvent/component/adverseEventAssessment/subject1/primaryRole/subjectOf2/observation[code/@code=\"T95012\"]/value/low/@value","value":"Y6elUWNknKL"}]}</t>
  </si>
  <si>
    <t>{"xpath":[{"field":"/MCCI_IN200100UV01/PORR_IN049006UV/controlActProcess/subject/investigationEvent/component/adverseEventAssessment/subject1/primaryRole/subjectOf2/observation[code/@code=\"T95012\"]/value/low/@value","value":"M8dcWNCWMIyC"}]}</t>
  </si>
  <si>
    <t>{"xpath":[{"field":"/MCCI_IN200100UV01/PORR_IN049006UV/controlActProcess/subject/investigationEvent/component/adverseEventAssessment/subject1/primaryRole/subjectOf2/observation[code/@code=\"T95012\"]/value/low/@value","value":"D5wzDwypjkzaI"}]}</t>
  </si>
  <si>
    <t>B1921</t>
  </si>
  <si>
    <t>MinimumAgeUnitscode</t>
  </si>
  <si>
    <t>{"xpath":[{"field":"/MCCI_IN200100UV01/PORR_IN049006UV/controlActProcess/subject/investigationEvent/component/adverseEventAssessment/subject1/primaryRole/subjectOf2/observation[code/@code=\"T95012\"]/value/low/@unit","value":""}]}</t>
  </si>
  <si>
    <t>{"xpath":[{"field":"/MCCI_IN200100UV01/PORR_IN049006UV/controlActProcess/subject/investigationEvent/component/adverseEventAssessment/subject1/primaryRole/subjectOf2/observation[code/@code=\"T95012\"]/value/low/@unit","value":"M"}]}</t>
  </si>
  <si>
    <t>{"xpath":[{"field":"/MCCI_IN200100UV01/PORR_IN049006UV/controlActProcess/subject/investigationEvent/component/adverseEventAssessment/subject1/primaryRole/subjectOf2/observation[code/@code=\"T95012\"]/value/low/@unit","value":"I3cDbuowQAxRgm"}]}</t>
  </si>
  <si>
    <t>{"xpath":[{"field":"/MCCI_IN200100UV01/PORR_IN049006UV/controlActProcess/subject/investigationEvent/component/adverseEventAssessment/subject1/primaryRole/subjectOf2/observation[code/@code=\"T95012\"]/value/low/@unit","value":"D5oFVFNoXPcqwsE"}]}</t>
  </si>
  <si>
    <t>{"xpath":[{"field":"/MCCI_IN200100UV01/PORR_IN049006UV/controlActProcess/subject/investigationEvent/component/adverseEventAssessment/subject1/primaryRole/subjectOf2/observation[code/@code=\"T95012\"]/value/low/@unit","value":"H7aFjJeCvhjQpzka"}]}</t>
  </si>
  <si>
    <t>B193</t>
  </si>
  <si>
    <t>MaximumAge</t>
  </si>
  <si>
    <t>{"xpath":[{"field":"/MCCI_IN200100UV01/PORR_IN049006UV/controlActProcess/subject/investigationEvent/component/adverseEventAssessment/subject1/primaryRole/subjectOf2/observation[code/@code=\"T95012\"]/value/high/@value","value":""}]}</t>
  </si>
  <si>
    <t>{"xpath":[{"field":"/MCCI_IN200100UV01/PORR_IN049006UV/controlActProcess/subject/investigationEvent/component/adverseEventAssessment/subject1/primaryRole/subjectOf2/observation[code/@code=\"T95012\"]/value/high/@value","value":"U"}]}</t>
  </si>
  <si>
    <t>{"xpath":[{"field":"/MCCI_IN200100UV01/PORR_IN049006UV/controlActProcess/subject/investigationEvent/component/adverseEventAssessment/subject1/primaryRole/subjectOf2/observation[code/@code=\"T95012\"]/value/high/@value","value":"N1mADFgPfJX"}]}</t>
  </si>
  <si>
    <t>{"xpath":[{"field":"/MCCI_IN200100UV01/PORR_IN049006UV/controlActProcess/subject/investigationEvent/component/adverseEventAssessment/subject1/primaryRole/subjectOf2/observation[code/@code=\"T95012\"]/value/high/@value","value":"Y6ofzPuSqPAz"}]}</t>
  </si>
  <si>
    <t>{"xpath":[{"field":"/MCCI_IN200100UV01/PORR_IN049006UV/controlActProcess/subject/investigationEvent/component/adverseEventAssessment/subject1/primaryRole/subjectOf2/observation[code/@code=\"T95012\"]/value/high/@value","value":"R6uMnNFmeKhne"}]}</t>
  </si>
  <si>
    <t>B1931</t>
  </si>
  <si>
    <t>MaximumAgeUnits(code)</t>
  </si>
  <si>
    <t>{"xpath":[{"field":"/MCCI_IN200100UV01/PORR_IN049006UV/controlActProcess/subject/investigationEvent/component/adverseEventAssessment/subject1/primaryRole/subjectOf2/observation[code/@code=\"T95012\"]/value/high/@unit","value":""}]}</t>
  </si>
  <si>
    <t>{"xpath":[{"field":"/MCCI_IN200100UV01/PORR_IN049006UV/controlActProcess/subject/investigationEvent/component/adverseEventAssessment/subject1/primaryRole/subjectOf2/observation[code/@code=\"T95012\"]/value/high/@unit","value":"V"}]}</t>
  </si>
  <si>
    <t>{"xpath":[{"field":"/MCCI_IN200100UV01/PORR_IN049006UV/controlActProcess/subject/investigationEvent/component/adverseEventAssessment/subject1/primaryRole/subjectOf2/observation[code/@code=\"T95012\"]/value/high/@unit","value":"E7kPkPppGNxiKZ"}]}</t>
  </si>
  <si>
    <t>{"xpath":[{"field":"/MCCI_IN200100UV01/PORR_IN049006UV/controlActProcess/subject/investigationEvent/component/adverseEventAssessment/subject1/primaryRole/subjectOf2/observation[code/@code=\"T95012\"]/value/high/@unit","value":"K8iTKyoxIZHMzgR"}]}</t>
  </si>
  <si>
    <t>{"xpath":[{"field":"/MCCI_IN200100UV01/PORR_IN049006UV/controlActProcess/subject/investigationEvent/component/adverseEventAssessment/subject1/primaryRole/subjectOf2/observation[code/@code=\"T95012\"]/value/high/@unit","value":"M8rOvVoEOFByYJId"}]}</t>
  </si>
  <si>
    <t>RegisteredNameorBrandName</t>
  </si>
  <si>
    <t>B211</t>
  </si>
  <si>
    <t>ProductCode</t>
  </si>
  <si>
    <t>{"xpath":[{"field":"/MCCI_IN200100UV01/PORR_IN049006UV/controlActProcess/subject/investigationEvent/component/adverseEventAssessment/subject1/primaryRole/subjectOf2/substanceAdministration[id/@extension=\"1\"]/consumable/instanceOfKind/kindOfProduct/code/@code","value":""}]}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</si>
  <si>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{"xpath":[{"field":"/MCCI_IN200100UV01/PORR_IN049006UV/controlActProcess/subject/investigationEvent/component/adverseEventAssessment/subject1/primaryRole/subjectOf2/substanceAdministration[id/@extension=\"1\"]/consumable/instanceOfKind/kindOfProduct/code/@code","value":"K"}]}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</si>
  <si>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code/@code","value":"J9rVmUWitMcvQNGezmjGGpTJoogyfRNHXIvavbonWteTpfnmk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</si>
  <si>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code/@code","value":"K5tSlgSRFPKuQAeRIoMwwtzpopiZumOKZfCuqEvugurRXZNhDX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</si>
  <si>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code/@code","value":"N7cttcyISEKCllnQzjTaXFJJVmIkNVMYQlTuUUevXIbpxNSDXnB"}]}</t>
  </si>
  <si>
    <t>B212</t>
  </si>
  <si>
    <t>RegistrationIdentifier</t>
  </si>
  <si>
    <t>{"xpath":[{"field":"/MCCI_IN200100UV01/PORR_IN049006UV/controlActProcess/subject/investigationEvent/component/adverseEventAssessment/subject1/primaryRole/subjectOf2/substanceAdministration[id/@extension=\"1\"]/consumable/instanceOfKind/kindOfProduct/asManufacturedProduct/subjectOf/approval/id/@extension","value":"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</si>
  <si>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asManufacturedProduct/subjectOf/approval/id/@extension","value":"B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</si>
  <si>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asManufacturedProduct/subjectOf/approval/id/@extension","value":"R4dNgivHeygYEIfjgChHqCGnUXHZMHhorHCFiEYbMMMUdKOOU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</si>
  <si>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asManufacturedProduct/subjectOf/approval/id/@extension","value":"O7weggyHvVkMBPjniXUzEZtlOMRzTGGwNeTvDZqujRAiFqkYoW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</si>
  <si>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asManufacturedProduct/subjectOf/approval/id/@extension","value":"J4cPfjsivwdPowwxreDwDVZceSmLAmelMfTCcFJZVuCMMSPRKKS"}]}</t>
  </si>
  <si>
    <t>B213</t>
  </si>
  <si>
    <t>ATCvetCode</t>
  </si>
  <si>
    <t>{"xpath":[{"field":"/MCCI_IN200100UV01/PORR_IN049006UV/controlActProcess/subject/investigationEvent/component/adverseEventAssessment/subject1/primaryRole/subjectOf2/substanceAdministration[id/@extension=\"1\"]/consumable/instanceOfKind/kindOfProduct/asSpecializedKind/generalizedMaterialKind[code/@code=\"T95013\"]/name","value":"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</si>
  <si>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asSpecializedKind/generalizedMaterialKind[code/@code=\"T95013\"]/name","value":"H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</si>
  <si>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asSpecializedKind/generalizedMaterialKind[code/@code=\"T95013\"]/name","value":"F3zbOPIZX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</si>
  <si>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asSpecializedKind/generalizedMaterialKind[code/@code=\"T95013\"]/name","value":"A6fLljmKBW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</si>
  <si>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asSpecializedKind/generalizedMaterialKind[code/@code=\"T95013\"]/name","value":"T6bYhmtHZqd"}]}</t>
  </si>
  <si>
    <t>B214</t>
  </si>
  <si>
    <t>CompanyorMAH</t>
  </si>
  <si>
    <t>{"xpath":[{"field":"/MCCI_IN200100UV01/PORR_IN049006UV/controlActProcess/subject/investigationEvent/component/adverseEventAssessment/subject1/primaryRole/subjectOf2/substanceAdministration[id/@extension=\"1\"]/consumable/instanceOfKind/kindOfProduct/asManufacturedProduct/manufacturerOrganization/name","value":"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</si>
  <si>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asManufacturedProduct/manufacturerOrganization/name","value":"B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</si>
  <si>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asManufacturedProduct/manufacturerOrganization/name","value":"O5xGKCivugGwDgahQqzpvYWaQKOqLxDipEVyAEJWwTyCqOCRzasIcFrEkIwVAldjlcuEljENKyrlmYrPkGyoCunZNRUAqnGivtG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</si>
  <si>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asManufacturedProduct/manufacturerOrganization/name","value":"N5giKWdnNJPspSKqzkjuPkQcrNJtEmcKSQJyCuecUWSjYaxOfLqLPDmenVbOIFygZZqrMpSTGCdoLOqXZzEUqPpGmlNLzcIuvJak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</si>
  <si>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asManufacturedProduct/manufacturerOrganization/name","value":"I6kGhebGhKLmUKAlykCFdLFiuxuWXHcuModLQfDZyGAvZIclERwcbsiCdPcElEBuzpykpDLwrDADThUyPqyyzKxqEGQBjEUxvzfPM"}]}</t>
  </si>
  <si>
    <t>B215</t>
  </si>
  <si>
    <t>MAHAssessment</t>
  </si>
  <si>
    <t>{"xpath":[{"field":"/MCCI_IN200100UV01/PORR_IN049006UV/controlActProcess/subject/investigationEvent/component/adverseEventAssessment/component/causalityAssessment[author/assignedEntity/code/@code=\"T95001\"]/value/originalText","value":""}]}</t>
  </si>
  <si>
    <t>{"xpath":[{"field":"/MCCI_IN200100UV01/PORR_IN049006UV/controlActProcess/subject/investigationEvent/component/adverseEventAssessment/component/causalityAssessment[author/assignedEntity/code/@code=\"T95001\"]/value/originalText","value":"X"}]}</t>
  </si>
  <si>
    <t>{"xpath":[{"field":"/MCCI_IN200100UV01/PORR_IN049006UV/controlActProcess/subject/investigationEvent/component/adverseEventAssessment/component/causalityAssessment[author/assignedEntity/code/@code=\"T95001\"]/value/originalText","value":"E2htZTqVQOnlkKYoLAwJWAqMZvckxUgbbfZkJYKKYGeLbngCpERSJdhDFsdXoWwruNVtijyjHbVxnXOPAuDGxNfgYDHxvHCSTAFKXflxgmQwAvTFngdlkcYSQdrerBBbcaHLCAMggTDyJymLkljfkblkewoPgnYJMYICwfmTAhkuaLeAOaJbdmMGWwbjnkpsrMAFeZfkSTZKmPlsWxrJakPiUjljQcMsukzFkJlhtjmPCxztuSsNVFbMwmpvBrcMDZQXYXZQhdZciPcOBexminEqWpBlAOuxICnbUYJbvSqDVDbxQmijfhDaORJZlTNpgMDDolqxxnqDrgonbjVfwxXXUwAGsXRcfuHJpRvNaYnWOrNqAeFhQlNAIEJgIHZchxMhxjABHJCKolNUbFo"}]}</t>
  </si>
  <si>
    <t>{"xpath":[{"field":"/MCCI_IN200100UV01/PORR_IN049006UV/controlActProcess/subject/investigationEvent/component/adverseEventAssessment/component/causalityAssessment[author/assignedEntity/code/@code=\"T95001\"]/value/originalText","value":"O1iretnECdZDlbfMsWtTghmYFcYcTLWtmvzfKboHfInzKCJvkGHkdypUcqTyFKxoZZjwCUTYfgSrkvUqifNxJMNOmTdPlmvFiWvMWdTQnZbOuJKKWhvOXLDMtMLoGPdODNDGYoGVFpMEVYZIBZeJyzRbjHAdsxeqnfVTxRfcXITtkcVumpxEPupnUEkRlkLtVhXTpFkYhxCicmVWwyhIsTeIjFljBrVspqMaiGSUnznrhLJRCRadEqBFmICrxGQXoOIKsoqkxUzZeoamWLMFiWxczPRfMjrbOvCZzACzmZDjebrJTPxfcNzneapEXiMLQCzeocmJlPpMyolSeOKowrPsWreXiOLCcCNTEdSEfmrbBlGIpztTZbEmtdCXryMNSDfDSEXJBBQycVBLrXr"}]}</t>
  </si>
  <si>
    <t>{"xpath":[{"field":"/MCCI_IN200100UV01/PORR_IN049006UV/controlActProcess/subject/investigationEvent/component/adverseEventAssessment/component/causalityAssessment[author/assignedEntity/code/@code=\"T95001\"]/value/originalText","value":"U2iLyqwjKaHKKRNLSooTKYJdfILrZEGJLUdwkSlIJcydkRPdDcyBpRMZRcDXvCsWvkHukzTcRnxvqYHilKtPWTjcxgUfVdeENGYVQiFUQwxfqUHDnxmRWbzsRcZGcygeuVQHHMCCHquMnqgkdGwsFexfiybthmyKSNmygKFunheKSfdviWyicdJdTsAoyBNZEhKUBleRnaCXJaaRUacJQIolGnmfLSTsOoeTRHNWxBGmEkvoTdyOJBLLVxzMEyKCPgrainoSbivUsjaZQluUTfDkmefVGXZNixMmXjGuLujCklkmjuhYeOnCLXwoKOfJgIGQTgUcfdXERoWWYNtklMPtUJbiylErDpSDSEOPXEcvCJYjkqZwbuCARhzRSYUiSpHjtllvRWgoWocFzAf"}]}</t>
  </si>
  <si>
    <t>B216</t>
  </si>
  <si>
    <t>RAAssessmentcode</t>
  </si>
  <si>
    <t>{"xpath":[{"field":"/MCCI_IN200100UV01/PORR_IN049006UV/controlActProcess/subject/investigationEvent/component/adverseEventAssessment/component/causalityAssessment[author/assignedEntity/code/@code=\"T95009\"]/value/@code","value":""}]}</t>
  </si>
  <si>
    <t>{"xpath":[{"field":"/MCCI_IN200100UV01/PORR_IN049006UV/controlActProcess/subject/investigationEvent/component/adverseEventAssessment/component/causalityAssessment[author/assignedEntity/code/@code=\"T95009\"]/value/@code","value":"I"}]}</t>
  </si>
  <si>
    <t>{"xpath":[{"field":"/MCCI_IN200100UV01/PORR_IN049006UV/controlActProcess/subject/investigationEvent/component/adverseEventAssessment/component/causalityAssessment[author/assignedEntity/code/@code=\"T95009\"]/value/@code","value":"T8xLhjjOJaiaKC"}]}</t>
  </si>
  <si>
    <t>{"xpath":[{"field":"/MCCI_IN200100UV01/PORR_IN049006UV/controlActProcess/subject/investigationEvent/component/adverseEventAssessment/component/causalityAssessment[author/assignedEntity/code/@code=\"T95009\"]/value/@code","value":"G3dJWJIcUSFLzND"}]}</t>
  </si>
  <si>
    <t>{"xpath":[{"field":"/MCCI_IN200100UV01/PORR_IN049006UV/controlActProcess/subject/investigationEvent/component/adverseEventAssessment/component/causalityAssessment[author/assignedEntity/code/@code=\"T95009\"]/value/@code","value":"S8nPtbaoVaboWgux"}]}</t>
  </si>
  <si>
    <t>RAAssessmentdesc</t>
  </si>
  <si>
    <t>{"xpath":[{"field":"/MCCI_IN200100UV01/PORR_IN049006UV/controlActProcess/subject/investigationEvent/component/adverseEventAssessment/component/causalityAssessment[author/assignedEntity/code/@code=\"T95009\"]/value/@displayName","value":""}]}</t>
  </si>
  <si>
    <t>{"xpath":[{"field":"/MCCI_IN200100UV01/PORR_IN049006UV/controlActProcess/subject/investigationEvent/component/adverseEventAssessment/component/causalityAssessment[author/assignedEntity/code/@code=\"T95009\"]/value/@displayName","value":"G"}]}</t>
  </si>
  <si>
    <t>{"xpath":[{"field":"/MCCI_IN200100UV01/PORR_IN049006UV/controlActProcess/subject/investigationEvent/component/adverseEventAssessment/component/causalityAssessment[author/assignedEntity/code/@code=\"T95009\"]/value/@displayName","value":"J2pcoyQpyYVqHVAELaOsHoHsFWbUkJypRlCQfOCfWEqJcKGWPzGbPNgOfFxYHPfPKXHnjDjifECkyOO"}]}</t>
  </si>
  <si>
    <t>{"xpath":[{"field":"/MCCI_IN200100UV01/PORR_IN049006UV/controlActProcess/subject/investigationEvent/component/adverseEventAssessment/component/causalityAssessment[author/assignedEntity/code/@code=\"T95009\"]/value/@displayName","value":"I8ipVgQrvbeRypXeUqdSqBJSCxGxlBtfhOBjzTWzujpHqZuSSzUBthJKnWnHiJWdqgAxIudOZSahbElU"}]}</t>
  </si>
  <si>
    <t>{"xpath":[{"field":"/MCCI_IN200100UV01/PORR_IN049006UV/controlActProcess/subject/investigationEvent/component/adverseEventAssessment/component/causalityAssessment[author/assignedEntity/code/@code=\"T95009\"]/value/@displayName","value":"Z6dsVWRUkdjyqukewuJfCMGkxifFRieryfNEpHcUWUjmLGLkRyHHMGQXOmymFwMjIwCgBMzTPtROTRVOg"}]}</t>
  </si>
  <si>
    <t>B2161</t>
  </si>
  <si>
    <t>ExplanationRelatingtoAssessment</t>
  </si>
  <si>
    <t>{"xpath":[{"field":"/MCCI_IN200100UV01/PORR_IN049006UV/controlActProcess/subject/investigationEvent/component/adverseEventAssessment/component/causalityAssessment[author/assignedEntity/code/@code=\"T95009\"]/text","value":""}]}</t>
  </si>
  <si>
    <t>{"xpath":[{"field":"/MCCI_IN200100UV01/PORR_IN049006UV/controlActProcess/subject/investigationEvent/component/adverseEventAssessment/component/causalityAssessment[author/assignedEntity/code/@code=\"T95009\"]/text","value":"B"}]}</t>
  </si>
  <si>
    <t>{"xpath":[{"field":"/MCCI_IN200100UV01/PORR_IN049006UV/controlActProcess/subject/investigationEvent/component/adverseEventAssessment/component/causalityAssessment[author/assignedEntity/code/@code=\"T95009\"]/text","value":"A7zQnmCOlAanDHEAOfwugDXQDNGpnVwSsJOvzGtoATBAIJDINuJKzAmEyFGbIzgeJpjCNypOzxvpNaZRIQAnVjWrPUXHFZTKJkDWHsXMsEAMaLVHVGOeiCVZKGKSXIZIiyLUTwdBVAzwurykallncojTrNpfBxVaDMhuIzIqGOaduTJlswGzxJbZLBzVuzbYMgrDqGbhAMRWItEkJvezGwAONgQCykOSvSglalSsIXVFCfJVxeUAvcmZNHGprqAvexHieWdSTAFJcKjKKkDuNBsIZnaRbTonVdohCmnQfaJXnWkYsJjErtEDlhAFpRFpeuqexXbqKNRAYcgRwJVTMsrGKpnsEsGJUACkuLOCWBEQVlVhrWZCKwwojeXBQhzeOUkTovUTKZjidMoBLMu"}]}</t>
  </si>
  <si>
    <t>{"xpath":[{"field":"/MCCI_IN200100UV01/PORR_IN049006UV/controlActProcess/subject/investigationEvent/component/adverseEventAssessment/component/causalityAssessment[author/assignedEntity/code/@code=\"T95009\"]/text","value":"T2aVAgENrnfnyBqubSiuANqGavdPDkvltuyHrHLEnINdPpKOnwRbPSHtBelDQzylheuqIBzPbvYQDAUNrvrSCDevYjKIHJqVnHTYrKdPsprSTcHsZcWTDchGOFyQLpkODspuKydjljlVgloyMhbKmXbBMSoCzOevihMdbkcKLHojOVEamZaxNMQPKewKMHeTQxzHWQJYpPtBsgczrPAMauKsLJonsHecFnqllNybpUyFtsPCtwXnCpMbGovPXnAuDkmeuabhkzSTmavFGMauxqDMcmAJBzWtFljnSqjewqHoPHhNAWJUdEGfWmnvaxaqkCHFQejCCijMxlZcIJeeDcZcXXjtnKUgsPtglRPDEshapfIfwSadaASIaryEpEjvxcsjCogMCMFsIiHTqJW"}]}</t>
  </si>
  <si>
    <t>{"xpath":[{"field":"/MCCI_IN200100UV01/PORR_IN049006UV/controlActProcess/subject/investigationEvent/component/adverseEventAssessment/component/causalityAssessment[author/assignedEntity/code/@code=\"T95009\"]/text","value":"U2yojCJyMrhDyPZdTArNZgxjFsXueAZCHmVpdPJqRYHOSYoLTLRCJVNawVjNCjAUdDscfjUlZzcsEluYDpxnWncEIEDfzKKvczqxHIxsKtuOHIzAKgBYXdYlIwHetfgBzSqMtrRNjrBdwbESlEEWnjgkvycBnduJMkaAAQOtXCCTFcEtALAgONluQSNhVLXvccexsSMIHGpsLldwKdiBqgEcDoiWclpAegQyvRCISqZayPravviLsbYfQMTVECJmnGqHDfEcTHbpvvDykQiVMNfvtkTzTLuFxQhBuvDODKBnWbdBdBqRPoigqKHXqzhQYJrqrGNobjJjpJxWlKRjzclnapYlvkfbUseOirpElzAExfCcUYGqbTEyyQcmrsPvbnxXAmbWKRoxInQvNfc"}]}</t>
  </si>
  <si>
    <t>B217</t>
  </si>
  <si>
    <t>RouteofExposure</t>
  </si>
  <si>
    <t>{"xpath":[{"field":"/MCCI_IN200100UV01/PORR_IN049006UV/controlActProcess/subject/investigationEvent/component/adverseEventAssessment/subject1/primaryRole/subjectOf2/substanceAdministration[id/@extension=\"1\"]/routeCode/@code","value":""}]}</t>
  </si>
  <si>
    <t>{"xpath":[{"field":"/MCCI_IN200100UV01/PORR_IN049006UV/controlActProcess/subject/investigationEvent/component/adverseEventAssessment/subject1/primaryRole/subjectOf2/substanceAdministration[id/@extension=\"1\"]/routeCode/@code","value":"I"}]}</t>
  </si>
  <si>
    <t>{"xpath":[{"field":"/MCCI_IN200100UV01/PORR_IN049006UV/controlActProcess/subject/investigationEvent/component/adverseEventAssessment/subject1/primaryRole/subjectOf2/substanceAdministration[id/@extension=\"1\"]/routeCode/@code","value":"O7byDfZmKtOhkV"}]}</t>
  </si>
  <si>
    <t>{"xpath":[{"field":"/MCCI_IN200100UV01/PORR_IN049006UV/controlActProcess/subject/investigationEvent/component/adverseEventAssessment/subject1/primaryRole/subjectOf2/substanceAdministration[id/@extension=\"1\"]/routeCode/@code","value":"O3toSGskbVyyBVa"}]}</t>
  </si>
  <si>
    <t>{"xpath":[{"field":"/MCCI_IN200100UV01/PORR_IN049006UV/controlActProcess/subject/investigationEvent/component/adverseEventAssessment/subject1/primaryRole/subjectOf2/substanceAdministration[id/@extension=\"1\"]/routeCode/@code","value":"W2raTIHAakFAMnyc"}]}</t>
  </si>
  <si>
    <t>B2171</t>
  </si>
  <si>
    <t>RouteofExposuredesc</t>
  </si>
  <si>
    <t>{"xpath":[{"field":"/MCCI_IN200100UV01/PORR_IN049006UV/controlActProcess/subject/investigationEvent/component/adverseEventAssessment/subject1/primaryRole/subjectOf2/substanceAdministration[id/@extension=\"1\"]/routeCode/@displayName","value":""}]}</t>
  </si>
  <si>
    <t>{"xpath":[{"field":"/MCCI_IN200100UV01/PORR_IN049006UV/controlActProcess/subject/investigationEvent/component/adverseEventAssessment/subject1/primaryRole/subjectOf2/substanceAdministration[id/@extension=\"1\"]/routeCode/@displayName","value":"N"}]}</t>
  </si>
  <si>
    <t>{"xpath":[{"field":"/MCCI_IN200100UV01/PORR_IN049006UV/controlActProcess/subject/investigationEvent/component/adverseEventAssessment/subject1/primaryRole/subjectOf2/substanceAdministration[id/@extension=\"1\"]/routeCode/@displayName","value":"S1neUOvhgfRnpIZeBDluQrkjoNhyCwODdPxDcthWrhRpJpieFGzBuBrHPJdWKKkJvPrSCHAtlCjagSN"}]}</t>
  </si>
  <si>
    <t>{"xpath":[{"field":"/MCCI_IN200100UV01/PORR_IN049006UV/controlActProcess/subject/investigationEvent/component/adverseEventAssessment/subject1/primaryRole/subjectOf2/substanceAdministration[id/@extension=\"1\"]/routeCode/@displayName","value":"D2sYWyhISZkjkCdNyColwjIcUYnbqkwngkzdklKXvYZXgwXXKihkJUHyfYANjdwyKkMVnnktaOIdggAe"}]}</t>
  </si>
  <si>
    <t>{"xpath":[{"field":"/MCCI_IN200100UV01/PORR_IN049006UV/controlActProcess/subject/investigationEvent/component/adverseEventAssessment/subject1/primaryRole/subjectOf2/substanceAdministration[id/@extension=\"1\"]/routeCode/@displayName","value":"T8gILtayAmStpKrZWgeNRWtdoWAKImkhCENEAnvhhDoZdUMAZhkRsWiHQMSUgLgDrgxqxnHEjTmvrFeNE"}]}</t>
  </si>
  <si>
    <t>B21711</t>
  </si>
  <si>
    <t>NumericValueforDoseNum</t>
  </si>
  <si>
    <t>{"xpath":[{"field":"/MCCI_IN200100UV01/PORR_IN049006UV/controlActProcess/subject/investigationEvent/component/adverseEventAssessment/subject1/primaryRole/subjectOf2/substanceAdministration[id/@extension=\"1\"]/doseCheckQuantity/numerator/@value","value":""}]}</t>
  </si>
  <si>
    <t>{"xpath":[{"field":"/MCCI_IN200100UV01/PORR_IN049006UV/controlActProcess/subject/investigationEvent/component/adverseEventAssessment/subject1/primaryRole/subjectOf2/substanceAdministration[id/@extension=\"1\"]/doseCheckQuantity/numerator/@value","value":"K"}]}</t>
  </si>
  <si>
    <t>{"xpath":[{"field":"/MCCI_IN200100UV01/PORR_IN049006UV/controlActProcess/subject/investigationEvent/component/adverseEventAssessment/subject1/primaryRole/subjectOf2/substanceAdministration[id/@extension=\"1\"]/doseCheckQuantity/numerator/@value","value":"Z6zLrMOfHKD"}]}</t>
  </si>
  <si>
    <t>{"xpath":[{"field":"/MCCI_IN200100UV01/PORR_IN049006UV/controlActProcess/subject/investigationEvent/component/adverseEventAssessment/subject1/primaryRole/subjectOf2/substanceAdministration[id/@extension=\"1\"]/doseCheckQuantity/numerator/@value","value":"X1zxKUVUfuvC"}]}</t>
  </si>
  <si>
    <t>{"xpath":[{"field":"/MCCI_IN200100UV01/PORR_IN049006UV/controlActProcess/subject/investigationEvent/component/adverseEventAssessment/subject1/primaryRole/subjectOf2/substanceAdministration[id/@extension=\"1\"]/doseCheckQuantity/numerator/@value","value":"X1ijVcbMrDXyB"}]}</t>
  </si>
  <si>
    <t>B217111</t>
  </si>
  <si>
    <t>UnitsofValueforDoseCode</t>
  </si>
  <si>
    <t>{"xpath":[{"field":"/MCCI_IN200100UV01/PORR_IN049006UV/controlActProcess/subject/investigationEvent/component/adverseEventAssessment/subject1/primaryRole/subjectOf2/substanceAdministration[id/@extension=\"1\"]/doseCheckQuantity/numerator/translation/@code","value":""}]}</t>
  </si>
  <si>
    <t>{"xpath":[{"field":"/MCCI_IN200100UV01/PORR_IN049006UV/controlActProcess/subject/investigationEvent/component/adverseEventAssessment/subject1/primaryRole/subjectOf2/substanceAdministration[id/@extension=\"1\"]/doseCheckQuantity/numerator/translation/@code","value":"I"}]}</t>
  </si>
  <si>
    <t>{"xpath":[{"field":"/MCCI_IN200100UV01/PORR_IN049006UV/controlActProcess/subject/investigationEvent/component/adverseEventAssessment/subject1/primaryRole/subjectOf2/substanceAdministration[id/@extension=\"1\"]/doseCheckQuantity/numerator/translation/@code","value":"U3uVKAczIhHLci"}]}</t>
  </si>
  <si>
    <t>{"xpath":[{"field":"/MCCI_IN200100UV01/PORR_IN049006UV/controlActProcess/subject/investigationEvent/component/adverseEventAssessment/subject1/primaryRole/subjectOf2/substanceAdministration[id/@extension=\"1\"]/doseCheckQuantity/numerator/translation/@code","value":"I5akdNOvtXxTQHy"}]}</t>
  </si>
  <si>
    <t>{"xpath":[{"field":"/MCCI_IN200100UV01/PORR_IN049006UV/controlActProcess/subject/investigationEvent/component/adverseEventAssessment/subject1/primaryRole/subjectOf2/substanceAdministration[id/@extension=\"1\"]/doseCheckQuantity/numerator/translation/@code","value":"V8sJooXpYazERgDG"}]}</t>
  </si>
  <si>
    <t>UnitsofValueforDoseDesc</t>
  </si>
  <si>
    <t>{"xpath":[{"field":"/MCCI_IN200100UV01/PORR_IN049006UV/controlActProcess/subject/investigationEvent/component/adverseEventAssessment/subject1/primaryRole/subjectOf2/substanceAdministration[id/@extension=\"1\"]/doseCheckQuantity/numerator/translation/@displayName","value":""}]}</t>
  </si>
  <si>
    <t>{"xpath":[{"field":"/MCCI_IN200100UV01/PORR_IN049006UV/controlActProcess/subject/investigationEvent/component/adverseEventAssessment/subject1/primaryRole/subjectOf2/substanceAdministration[id/@extension=\"1\"]/doseCheckQuantity/numerator/translation/@displayName","value":"K"}]}</t>
  </si>
  <si>
    <t>{"xpath":[{"field":"/MCCI_IN200100UV01/PORR_IN049006UV/controlActProcess/subject/investigationEvent/component/adverseEventAssessment/subject1/primaryRole/subjectOf2/substanceAdministration[id/@extension=\"1\"]/doseCheckQuantity/numerator/translation/@displayName","value":"P9tSXDQuvVhezmTHSzQIBqLoSOrcyPiwgLeIuuhYcbaarZlsNJNYUQbHMfuVSzrbgMnthBgvbqjtQwh"}]}</t>
  </si>
  <si>
    <t>{"xpath":[{"field":"/MCCI_IN200100UV01/PORR_IN049006UV/controlActProcess/subject/investigationEvent/component/adverseEventAssessment/subject1/primaryRole/subjectOf2/substanceAdministration[id/@extension=\"1\"]/doseCheckQuantity/numerator/translation/@displayName","value":"A7fepmeuXGpuzEgpOXerfHMMbUheTKdEhijDUhhMHdtGvDYxKmhmWqMBGsIJwIzFoZyUlNCWAYybKlJl"}]}</t>
  </si>
  <si>
    <t>{"xpath":[{"field":"/MCCI_IN200100UV01/PORR_IN049006UV/controlActProcess/subject/investigationEvent/component/adverseEventAssessment/subject1/primaryRole/subjectOf2/substanceAdministration[id/@extension=\"1\"]/doseCheckQuantity/numerator/translation/@displayName","value":"W2pTgLuxvnBSkcrdEDbESVFnuHVUHsdPNHdYPOAwPuKxDdzLXFXgaSCQNBonDXNJueqzqraUxmBWyEySM"}]}</t>
  </si>
  <si>
    <t>B217121</t>
  </si>
  <si>
    <t>DenominatorValueCode</t>
  </si>
  <si>
    <t>{"xpath":[{"field":"/MCCI_IN200100UV01/PORR_IN049006UV/controlActProcess/subject/investigationEvent/component/adverseEventAssessment/subject1/primaryRole/subjectOf2/substanceAdministration[id/@extension=\"1\"]/doseCheckQuantity/denominator/translation/@code","value":""}]}</t>
  </si>
  <si>
    <t>{"xpath":[{"field":"/MCCI_IN200100UV01/PORR_IN049006UV/controlActProcess/subject/investigationEvent/component/adverseEventAssessment/subject1/primaryRole/subjectOf2/substanceAdministration[id/@extension=\"1\"]/doseCheckQuantity/denominator/translation/@code","value":"R"}]}</t>
  </si>
  <si>
    <t>{"xpath":[{"field":"/MCCI_IN200100UV01/PORR_IN049006UV/controlActProcess/subject/investigationEvent/component/adverseEventAssessment/subject1/primaryRole/subjectOf2/substanceAdministration[id/@extension=\"1\"]/doseCheckQuantity/denominator/translation/@code","value":"X8rBqGJPOGqyfi"}]}</t>
  </si>
  <si>
    <t>{"xpath":[{"field":"/MCCI_IN200100UV01/PORR_IN049006UV/controlActProcess/subject/investigationEvent/component/adverseEventAssessment/subject1/primaryRole/subjectOf2/substanceAdministration[id/@extension=\"1\"]/doseCheckQuantity/denominator/translation/@code","value":"Y3hIvWspjHdRJwV"}]}</t>
  </si>
  <si>
    <t>{"xpath":[{"field":"/MCCI_IN200100UV01/PORR_IN049006UV/controlActProcess/subject/investigationEvent/component/adverseEventAssessment/subject1/primaryRole/subjectOf2/substanceAdministration[id/@extension=\"1\"]/doseCheckQuantity/denominator/translation/@code","value":"G4lyFxaUjrawBtdS"}]}</t>
  </si>
  <si>
    <t>DenominatorValueDesc</t>
  </si>
  <si>
    <t>{"xpath":[{"field":"/MCCI_IN200100UV01/PORR_IN049006UV/controlActProcess/subject/investigationEvent/component/adverseEventAssessment/subject1/primaryRole/subjectOf2/substanceAdministration[id/@extension=\"1\"]/doseCheckQuantity/denominator/translation/@displayName","value":""}]}</t>
  </si>
  <si>
    <t>{"xpath":[{"field":"/MCCI_IN200100UV01/PORR_IN049006UV/controlActProcess/subject/investigationEvent/component/adverseEventAssessment/subject1/primaryRole/subjectOf2/substanceAdministration[id/@extension=\"1\"]/doseCheckQuantity/denominator/translation/@displayName","value":"D"}]}</t>
  </si>
  <si>
    <t>{"xpath":[{"field":"/MCCI_IN200100UV01/PORR_IN049006UV/controlActProcess/subject/investigationEvent/component/adverseEventAssessment/subject1/primaryRole/subjectOf2/substanceAdministration[id/@extension=\"1\"]/doseCheckQuantity/denominator/translation/@displayName","value":"I5dbJyKLsSxRSoShYtbxVUnFUwlYqSJuNzqNkwMEJwVmdZvsqeTzLrLDTsAARTGFSneClemhqxkytjy"}]}</t>
  </si>
  <si>
    <t>{"xpath":[{"field":"/MCCI_IN200100UV01/PORR_IN049006UV/controlActProcess/subject/investigationEvent/component/adverseEventAssessment/subject1/primaryRole/subjectOf2/substanceAdministration[id/@extension=\"1\"]/doseCheckQuantity/denominator/translation/@displayName","value":"B2uejoocNceHDoFmrrBquEQSlxxGJhKFrIyERwrMZzOzYHDiYKToIXwMCmksWyiEkcLUkxyRqQpTLTAJ"}]}</t>
  </si>
  <si>
    <t>{"xpath":[{"field":"/MCCI_IN200100UV01/PORR_IN049006UV/controlActProcess/subject/investigationEvent/component/adverseEventAssessment/subject1/primaryRole/subjectOf2/substanceAdministration[id/@extension=\"1\"]/doseCheckQuantity/denominator/translation/@displayName","value":"E6dyMTPcJDElctCbcHjTZFJUdzmYEhrbDZVDSvFjGrXxWiAiZlkoyiFhesWRBHEMdapvpILiyHQwnKCCk"}]}</t>
  </si>
  <si>
    <t>B217122</t>
  </si>
  <si>
    <t>DateofFirstExposure</t>
  </si>
  <si>
    <t>{"xpath":[{"field":"/MCCI_IN200100UV01/PORR_IN049006UV/controlActProcess/subject/investigationEvent/component/adverseEventAssessment/subject1/primaryRole/subjectOf2/substanceAdministration[id/@extension=\"1\"]/effectiveTime/comp/low/@value","value":""}]}</t>
  </si>
  <si>
    <t>{"xpath":[{"field":"/MCCI_IN200100UV01/PORR_IN049006UV/controlActProcess/subject/investigationEvent/component/adverseEventAssessment/subject1/primaryRole/subjectOf2/substanceAdministration[id/@extension=\"1\"]/effectiveTime/comp/low/@value","value":"F"}]}</t>
  </si>
  <si>
    <t>{"xpath":[{"field":"/MCCI_IN200100UV01/PORR_IN049006UV/controlActProcess/subject/investigationEvent/component/adverseEventAssessment/subject1/primaryRole/subjectOf2/substanceAdministration[id/@extension=\"1\"]/effectiveTime/comp/low/@value","value":"U1fodskvoXTBoeychF"}]}</t>
  </si>
  <si>
    <t>{"xpath":[{"field":"/MCCI_IN200100UV01/PORR_IN049006UV/controlActProcess/subject/investigationEvent/component/adverseEventAssessment/subject1/primaryRole/subjectOf2/substanceAdministration[id/@extension=\"1\"]/effectiveTime/comp/low/@value","value":"C2oeHPLPNtkvFacjtvq"}]}</t>
  </si>
  <si>
    <t>{"xpath":[{"field":"/MCCI_IN200100UV01/PORR_IN049006UV/controlActProcess/subject/investigationEvent/component/adverseEventAssessment/subject1/primaryRole/subjectOf2/substanceAdministration[id/@extension=\"1\"]/effectiveTime/comp/low/@value","value":"O4yrasPEigKezuUXJtTX"}]}</t>
  </si>
  <si>
    <t>B217123</t>
  </si>
  <si>
    <t>DateofLastExposure</t>
  </si>
  <si>
    <t>{"xpath":[{"field":"/MCCI_IN200100UV01/PORR_IN049006UV/controlActProcess/subject/investigationEvent/component/adverseEventAssessment/subject1/primaryRole/subjectOf2/substanceAdministration[id/@extension=\"1\"]/effectiveTime/comp/high/@value","value":""}]}</t>
  </si>
  <si>
    <t>{"xpath":[{"field":"/MCCI_IN200100UV01/PORR_IN049006UV/controlActProcess/subject/investigationEvent/component/adverseEventAssessment/subject1/primaryRole/subjectOf2/substanceAdministration[id/@extension=\"1\"]/effectiveTime/comp/high/@value","value":"P"}]}</t>
  </si>
  <si>
    <t>{"xpath":[{"field":"/MCCI_IN200100UV01/PORR_IN049006UV/controlActProcess/subject/investigationEvent/component/adverseEventAssessment/subject1/primaryRole/subjectOf2/substanceAdministration[id/@extension=\"1\"]/effectiveTime/comp/high/@value","value":"W9wunyFfZomHyBhNPd"}]}</t>
  </si>
  <si>
    <t>{"xpath":[{"field":"/MCCI_IN200100UV01/PORR_IN049006UV/controlActProcess/subject/investigationEvent/component/adverseEventAssessment/subject1/primaryRole/subjectOf2/substanceAdministration[id/@extension=\"1\"]/effectiveTime/comp/high/@value","value":"J1ieVMqrfuhDYJgcolJ"}]}</t>
  </si>
  <si>
    <t>{"xpath":[{"field":"/MCCI_IN200100UV01/PORR_IN049006UV/controlActProcess/subject/investigationEvent/component/adverseEventAssessment/subject1/primaryRole/subjectOf2/substanceAdministration[id/@extension=\"1\"]/effectiveTime/comp/high/@value","value":"U5otTGQOYcwlnnHwBvqm"}]}</t>
  </si>
  <si>
    <t>B217131</t>
  </si>
  <si>
    <t>AdministrationValue</t>
  </si>
  <si>
    <t>{"xpath":[{"field":"/MCCI_IN200100UV01/PORR_IN049006UV/controlActProcess/subject/investigationEvent/component/adverseEventAssessment/subject1/primaryRole/subjectOf2/substanceAdministration/id/@extension","value":""}]}</t>
  </si>
  <si>
    <t>{"xpath":[{"field":"/MCCI_IN200100UV01/PORR_IN049006UV/controlActProcess/subject/investigationEvent/component/adverseEventAssessment/subject1/primaryRole/subjectOf2/substanceAdministration/id/@extension","value":"O"}]}</t>
  </si>
  <si>
    <t>{"xpath":[{"field":"/MCCI_IN200100UV01/PORR_IN049006UV/controlActProcess/subject/investigationEvent/component/adverseEventAssessment/subject1/primaryRole/subjectOf2/substanceAdministration/id/@extension","value":"V4kNYWLSeMC"}]}</t>
  </si>
  <si>
    <t>{"xpath":[{"field":"/MCCI_IN200100UV01/PORR_IN049006UV/controlActProcess/subject/investigationEvent/component/adverseEventAssessment/subject1/primaryRole/subjectOf2/substanceAdministration/id/@extension","value":"B6mcupXNsFDB"}]}</t>
  </si>
  <si>
    <t>{"xpath":[{"field":"/MCCI_IN200100UV01/PORR_IN049006UV/controlActProcess/subject/investigationEvent/component/adverseEventAssessment/subject1/primaryRole/subjectOf2/substanceAdministration/id/@extension","value":"Y8azZPGnEUNFu"}]}</t>
  </si>
  <si>
    <t>intervalofadministration</t>
  </si>
  <si>
    <t>{"xpath":[{"field":"/MCCI_IN200100UV01/PORR_IN049006UV/controlActProcess/subject/investigationEvent/component/adverseEventAssessment/subject1/primaryRole/subjectOf2/substanceAdministration[id/@extension=\"1\"]/effectiveTime/comp/period/@value","value":""}]}</t>
  </si>
  <si>
    <t>{"xpath":[{"field":"/MCCI_IN200100UV01/PORR_IN049006UV/controlActProcess/subject/investigationEvent/component/adverseEventAssessment/subject1/primaryRole/subjectOf2/substanceAdministration[id/@extension=\"1\"]/effectiveTime/comp/period/@value","value":"W"}]}</t>
  </si>
  <si>
    <t>{"xpath":[{"field":"/MCCI_IN200100UV01/PORR_IN049006UV/controlActProcess/subject/investigationEvent/component/adverseEventAssessment/subject1/primaryRole/subjectOf2/substanceAdministration[id/@extension=\"1\"]/effectiveTime/comp/period/@value","value":"R3obpswWQYVTrZ"}]}</t>
  </si>
  <si>
    <t>{"xpath":[{"field":"/MCCI_IN200100UV01/PORR_IN049006UV/controlActProcess/subject/investigationEvent/component/adverseEventAssessment/subject1/primaryRole/subjectOf2/substanceAdministration[id/@extension=\"1\"]/effectiveTime/comp/period/@value","value":"U6pORedjptnJqZM"}]}</t>
  </si>
  <si>
    <t>{"xpath":[{"field":"/MCCI_IN200100UV01/PORR_IN049006UV/controlActProcess/subject/investigationEvent/component/adverseEventAssessment/subject1/primaryRole/subjectOf2/substanceAdministration[id/@extension=\"1\"]/effectiveTime/comp/period/@value","value":"O5yzttZQLwZlFnRk"}]}</t>
  </si>
  <si>
    <t>B2171311</t>
  </si>
  <si>
    <t>UnitValueIntervalofAdmin</t>
  </si>
  <si>
    <t>{"xpath":[{"field":"/MCCI_IN200100UV01/PORR_IN049006UV/controlActProcess/subject/investigationEvent/component/adverseEventAssessment/subject1/primaryRole/subjectOf2/substanceAdministration[id/@extension=\"1\"]/effectiveTime/comp/period/@unit","value":""}]}</t>
  </si>
  <si>
    <t>{"xpath":[{"field":"/MCCI_IN200100UV01/PORR_IN049006UV/controlActProcess/subject/investigationEvent/component/adverseEventAssessment/subject1/primaryRole/subjectOf2/substanceAdministration[id/@extension=\"1\"]/effectiveTime/comp/period/@unit","value":"D"}]}</t>
  </si>
  <si>
    <t>{"xpath":[{"field":"/MCCI_IN200100UV01/PORR_IN049006UV/controlActProcess/subject/investigationEvent/component/adverseEventAssessment/subject1/primaryRole/subjectOf2/substanceAdministration[id/@extension=\"1\"]/effectiveTime/comp/period/@unit","value":"U5rrStSphmyJdZOdUZWsWuaJSDZTtDkBygTRjsEdCWWkrXsJQPSriaMNbHLMwDrfTRbNSTGWvscORTS"}]}</t>
  </si>
  <si>
    <t>{"xpath":[{"field":"/MCCI_IN200100UV01/PORR_IN049006UV/controlActProcess/subject/investigationEvent/component/adverseEventAssessment/subject1/primaryRole/subjectOf2/substanceAdministration[id/@extension=\"1\"]/effectiveTime/comp/period/@unit","value":"D2pfwiwujFDxRFtxvQqzwkGmmAbRUodMsAvhHkVOxGMoamvlwpouEMMqJHxQWZGbGzeZqOMtWCnWWCYj"}]}</t>
  </si>
  <si>
    <t>{"xpath":[{"field":"/MCCI_IN200100UV01/PORR_IN049006UV/controlActProcess/subject/investigationEvent/component/adverseEventAssessment/subject1/primaryRole/subjectOf2/substanceAdministration[id/@extension=\"1\"]/effectiveTime/comp/period/@unit","value":"H3hzjkmosraErBclEbUXtgAJloANfISOSxLEwAaYylImudtPZyJTLUdtCPMOtFDKpmJnBDJDNcJnJuZKn"}]}</t>
  </si>
  <si>
    <t>B21721</t>
  </si>
  <si>
    <t>NumericValueforDoseDenom</t>
  </si>
  <si>
    <t>{"xpath":[{"field":"/MCCI_IN200100UV01/PORR_IN049006UV/controlActProcess/subject/investigationEvent/component/adverseEventAssessment/subject1/primaryRole/subjectOf2/substanceAdministration[id/@extension=\"1\"]/doseCheckQuantity/denominator/@value","value":""}]}</t>
  </si>
  <si>
    <t>{"xpath":[{"field":"/MCCI_IN200100UV01/PORR_IN049006UV/controlActProcess/subject/investigationEvent/component/adverseEventAssessment/subject1/primaryRole/subjectOf2/substanceAdministration[id/@extension=\"1\"]/doseCheckQuantity/denominator/@value","value":"L"}]}</t>
  </si>
  <si>
    <t>{"xpath":[{"field":"/MCCI_IN200100UV01/PORR_IN049006UV/controlActProcess/subject/investigationEvent/component/adverseEventAssessment/subject1/primaryRole/subjectOf2/substanceAdministration[id/@extension=\"1\"]/doseCheckQuantity/denominator/@value","value":"B6sNjgOHBFt"}]}</t>
  </si>
  <si>
    <t>{"xpath":[{"field":"/MCCI_IN200100UV01/PORR_IN049006UV/controlActProcess/subject/investigationEvent/component/adverseEventAssessment/subject1/primaryRole/subjectOf2/substanceAdministration[id/@extension=\"1\"]/doseCheckQuantity/denominator/@value","value":"H4ijKLpeuHau"}]}</t>
  </si>
  <si>
    <t>{"xpath":[{"field":"/MCCI_IN200100UV01/PORR_IN049006UV/controlActProcess/subject/investigationEvent/component/adverseEventAssessment/subject1/primaryRole/subjectOf2/substanceAdministration[id/@extension=\"1\"]/doseCheckQuantity/denominator/@value","value":"C7iXXbSvuyOms"}]}</t>
  </si>
  <si>
    <t>B221</t>
  </si>
  <si>
    <t>ActiveIngredient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</si>
  <si>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</si>
  <si>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F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</si>
  <si>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L8kjGTFqCfZCnzYuXvSDFGFUiEeJVGvWGmnYmSgExJwVaeqlkIVXMNPtxyscZBMISMaaSEzUEPZfkvFSMzghTKQDlgAMUtNPWXvtjpGpXvCxIUMJyYJtMdLEsbmmyMkbmVYUlLHjuiecfdMkEKFgWYUOyifhBqQKQaRtgUttHoVrGXoxlsSUkEqlDECmCYuKJwWLxFd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</si>
  <si>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M3kRNTcGsnilJOBBwsQgQnGIzevgJNyzstOBhyHcwHUDzrbrTtDfUIOMtPyWhaFkgxmqMIetzkkPeiATXzLdWNLmIMYOZMNdEHtLzGkTeouyrOfROJADnQXpJLFmVsWErebeokmCnGbNbqDWWYSNclSOSzyVyHXWSWcgzRTBQcRPGbMgkYzydpSKdaznsKYFdDuaIXYn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</si>
  <si>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H2ezJfxDZogYVJMyjnyQZDwrcczwkVghVPWWJekYRkbOwbsxJKdFFBTJiIvtBdlvDDufnxWBXZfWeoplncBqXArEYSQKIWTVnWtkYPygjIbkqJuVlxkYeczcWLpvTqWLvZGDDoSXlcaNKmaKQAjnyTxJhjgrFUsfihntxNsXZKlpOZmmMYjRJTUdJmuIJKCTJNGIzShqL"}]}</t>
  </si>
  <si>
    <t>B2211</t>
  </si>
  <si>
    <t>NumericValueforStrength_Num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</si>
  <si>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numerator/@value","value":"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</si>
  <si>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numerator/@value","value":"U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</si>
  <si>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numerator/@value","value":"U3oXIcAKewF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</si>
  <si>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numerator/@value","value":"T2aDrirYvrwC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</si>
  <si>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numerator/@value","value":"Q3ilRjGUDJgmm"}]}</t>
  </si>
  <si>
    <t>B22111</t>
  </si>
  <si>
    <t>UnitsNumericValueforStrNum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</si>
  <si>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numerator/translation/@code","value":"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</si>
  <si>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numerator/translation/@displayName","value":"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</si>
  <si>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numerator/translation/@code","value":"P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</si>
  <si>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numerator/translation/@displayName","value":"P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</si>
  <si>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numerator/translation/@code","value":"U5iepxGWrqQjgz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</si>
  <si>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numerator/translation/@code","value":"G4hNkIMCIuWisTp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</si>
  <si>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numerator/translation/@code","value":"O5tMIwiwpvDCAxXY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</si>
  <si>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numerator/translation/@displayName","value":"W3ndFnvPJBGXofSiyjiJmmdSZjGdLaRKpCNOihejDIiJGtqFKzLDCEVvygHROMayDTmXMwRBsQTsgTY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</si>
  <si>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numerator/translation/@displayName","value":"R7eKXQqKyfIVFlhsKLcDdOyBNPEiDlQHobHCMSUzqoHkJrngSdhWaFkEzNtaCGRnHPXSEBrBAknnGlhg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</si>
  <si>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numerator/translation/@displayName","value":"X7dciSGtkLwRzhzKTHlAsQXFeuGWVsisBkuowbktggcFYRzTgnhrBgQbhMyDLomlvqGvJkDzoNFQhWZKh"}]}</t>
  </si>
  <si>
    <t>B2212</t>
  </si>
  <si>
    <t>ActiveIngredientCode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</si>
  <si>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Q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</si>
  <si>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Q6ciymfeOQpNPY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</si>
  <si>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H6ljzYzaChrGzWe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</si>
  <si>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F3kxKyILBhkBrJwh"}]}</t>
  </si>
  <si>
    <t>NumericValueforStrengthDen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</si>
  <si>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denominator/@value","value":"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</si>
  <si>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denominator/@value","value":"V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</si>
  <si>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denominator/@value","value":"M8aKbIPGazA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</si>
  <si>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denominator/@value","value":"H2rCwJMumsCM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</si>
  <si>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denominator/@value","value":"Q7cZvygeTfDdW"}]}</t>
  </si>
  <si>
    <t>B22121</t>
  </si>
  <si>
    <t>UnitsforNumericValueforStrDen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</si>
  <si>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denominator/translation/@code","value":"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</si>
  <si>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denominator/translation/@displayName","value":"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</si>
  <si>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denominator/translation/@code","value":"N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</si>
  <si>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denominator/translation/@displayName","value":"M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</si>
  <si>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denominator/translation/@code","value":"O4dtHKwGuOpSAp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</si>
  <si>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denominator/translation/@code","value":"Z4zXBgDwstmjdJZ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</si>
  <si>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denominator/translation/@code","value":"T5deEogGLxKSZWSO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</si>
  <si>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denominator/translation/@displayName","value":"N6odhdycJgrKKStFTeFOvssqGDLqNmSNWadtTGfSoIeusxJzmdyVaiitjoTvPQqgGVDdZYXImjInqCp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</si>
  <si>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denominator/translation/@displayName","value":"O7slamDIxSEbfzKbXRFJeuwAKmAYBNfmRMtYIaQmDEluZRCqycsvDWfzXkJcAjvPexAoabObWqDEMzrI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</si>
  <si>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denominator/translation/@displayName","value":"H2jFWlQepxEiwcAelzZIDNNNnNRUkdHXLkSOZsWsOBotSrKsWxfoKMrVTkZGOYCAiXwVVWWABOCVEXGJL"}]}</t>
  </si>
  <si>
    <t>B222</t>
  </si>
  <si>
    <t>DosageForm</t>
  </si>
  <si>
    <t>{"xpath":[{"field":"/MCCI_IN200100UV01/PORR_IN049006UV/controlActProcess/subject/investigationEvent/component/adverseEventAssessment/subject1/primaryRole/subjectOf2/substanceAdministration[id/@extension=\"1\"]/consumable/instanceOfKind/kindOfProduct/formCode/@code","value":""}]}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</si>
  <si>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formCode/@displayName","value":"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</si>
  <si>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formCode/@code","value":"P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</si>
  <si>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formCode/@displayName","value":"V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</si>
  <si>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formCode/@code","value":"E4iHxItynIDWZC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</si>
  <si>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formCode/@code","value":"Q5rctmDXHVHvQLV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</si>
  <si>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formCode/@code","value":"J4gGtRlpKBPdhHIX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</si>
  <si>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formCode/@displayName","value":"D2mGjiZOiiBpAFffmhOStxkYqtdngJEvhdFiBahcfuNWEVJWyDBGPSdUxCtQrdKQMHXCfMHRccoyStu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</si>
  <si>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formCode/@displayName","value":"R4krgmkRtCxvWGvBpBTrudvKlmCSPrIVpaTkBGTRuNHaDsgxZyIvYDRCGWJwdtmidRgYMOSjPaSxWcIL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</si>
  <si>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formCode/@displayName","value":"J2cXCqkgWuqxkuDRNcdoMwPIoxLmoFXZZZlZhDFPdeGYRCKJKSMwHoGxBQKqwIFvTcWSyIhrGjNezZSyQ"}]}</t>
  </si>
  <si>
    <t>B23</t>
  </si>
  <si>
    <t>LotNumber(s)</t>
  </si>
  <si>
    <t>{"xpath":[{"field":"/MCCI_IN200100UV01/PORR_IN049006UV/controlActProcess/subject/investigationEvent/component/adverseEventAssessment/subject1/primaryRole/subjectOf2/substanceAdministration[id/@extension=\"1\"]/consumable/instanceOfKind/productInstanceInstance/lotNumberText","value":""}]}</t>
  </si>
  <si>
    <t>{"xpath":[{"field":"/MCCI_IN200100UV01/PORR_IN049006UV/controlActProcess/subject/investigationEvent/component/adverseEventAssessment/subject1/primaryRole/subjectOf2/substanceAdministration[id/@extension=\"1\"]/consumable/instanceOfKind/productInstanceInstance/lotNumberText","value":"J"}]}</t>
  </si>
  <si>
    <t>{"xpath":[{"field":"/MCCI_IN200100UV01/PORR_IN049006UV/controlActProcess/subject/investigationEvent/component/adverseEventAssessment/subject1/primaryRole/subjectOf2/substanceAdministration[id/@extension=\"1\"]/consumable/instanceOfKind/productInstanceInstance/lotNumberText","value":"W3iiGBHRNWcnHGeRdeZEsntTVeSVKKKAeJ"}]}</t>
  </si>
  <si>
    <t>{"xpath":[{"field":"/MCCI_IN200100UV01/PORR_IN049006UV/controlActProcess/subject/investigationEvent/component/adverseEventAssessment/subject1/primaryRole/subjectOf2/substanceAdministration[id/@extension=\"1\"]/consumable/instanceOfKind/productInstanceInstance/lotNumberText","value":"Y6mzIXAOsXUJszWsxImIFtLFHOoOmYvVvge"}]}</t>
  </si>
  <si>
    <t>{"xpath":[{"field":"/MCCI_IN200100UV01/PORR_IN049006UV/controlActProcess/subject/investigationEvent/component/adverseEventAssessment/subject1/primaryRole/subjectOf2/substanceAdministration[id/@extension=\"1\"]/consumable/instanceOfKind/productInstanceInstance/lotNumberText","value":"L7huKxhsiLLOrLEFMXEvJkyKUCPHAUiRbhKY"}]}</t>
  </si>
  <si>
    <t>B231</t>
  </si>
  <si>
    <t>ExpirationDate</t>
  </si>
  <si>
    <t>{"xpath":[{"field":"/MCCI_IN200100UV01/PORR_IN049006UV/controlActProcess/subject/investigationEvent/component/adverseEventAssessment/subject1/primaryRole/subjectOf2/substanceAdministration[id/@extension=\"1\"]/consumable/instanceOfKind/productInstanceInstance/expirationTime/@value","value":""}]}</t>
  </si>
  <si>
    <t>{"xpath":[{"field":"/MCCI_IN200100UV01/PORR_IN049006UV/controlActProcess/subject/investigationEvent/component/adverseEventAssessment/subject1/primaryRole/subjectOf2/substanceAdministration[id/@extension=\"1\"]/consumable/instanceOfKind/productInstanceInstance/expirationTime/@value","value":"X"}]}</t>
  </si>
  <si>
    <t>{"xpath":[{"field":"/MCCI_IN200100UV01/PORR_IN049006UV/controlActProcess/subject/investigationEvent/component/adverseEventAssessment/subject1/primaryRole/subjectOf2/substanceAdministration[id/@extension=\"1\"]/consumable/instanceOfKind/productInstanceInstance/expirationTime/@value","value":"Y6aRsYmMOZgRPESZkk"}]}</t>
  </si>
  <si>
    <t>{"xpath":[{"field":"/MCCI_IN200100UV01/PORR_IN049006UV/controlActProcess/subject/investigationEvent/component/adverseEventAssessment/subject1/primaryRole/subjectOf2/substanceAdministration[id/@extension=\"1\"]/consumable/instanceOfKind/productInstanceInstance/expirationTime/@value","value":"Y7fSlVOsiyHScQngrFT"}]}</t>
  </si>
  <si>
    <t>{"xpath":[{"field":"/MCCI_IN200100UV01/PORR_IN049006UV/controlActProcess/subject/investigationEvent/component/adverseEventAssessment/subject1/primaryRole/subjectOf2/substanceAdministration[id/@extension=\"1\"]/consumable/instanceOfKind/productInstanceInstance/expirationTime/@value","value":"G2kpcoyBzdTzyZeIETbS"}]}</t>
  </si>
  <si>
    <t>B24</t>
  </si>
  <si>
    <t>WhoAdministeredtheVMP</t>
  </si>
  <si>
    <t>{"xpath":[{"field":"/MCCI_IN200100UV01/PORR_IN049006UV/controlActProcess/subject/investigationEvent/component/adverseEventAssessment/subject1/primaryRole/subjectOf2/substanceAdministration[id/@extension=\"1\"]/performer/assignedEntity/code/@code","value":""}]}</t>
  </si>
  <si>
    <t>{"xpath":[{"field":"/MCCI_IN200100UV01/PORR_IN049006UV/controlActProcess/subject/investigationEvent/component/adverseEventAssessment/subject1/primaryRole/subjectOf2/substanceAdministration[id/@extension=\"1\"]/performer/assignedEntity/code/@displayName","value":""}]}</t>
  </si>
  <si>
    <t>{"xpath":[{"field":"/MCCI_IN200100UV01/PORR_IN049006UV/controlActProcess/subject/investigationEvent/component/adverseEventAssessment/subject1/primaryRole/subjectOf2/substanceAdministration[id/@extension=\"1\"]/performer/assignedEntity/code/@code","value":"G"}]}</t>
  </si>
  <si>
    <t>{"xpath":[{"field":"/MCCI_IN200100UV01/PORR_IN049006UV/controlActProcess/subject/investigationEvent/component/adverseEventAssessment/subject1/primaryRole/subjectOf2/substanceAdministration[id/@extension=\"1\"]/performer/assignedEntity/code/@displayName","value":"Z"}]}</t>
  </si>
  <si>
    <t>{"xpath":[{"field":"/MCCI_IN200100UV01/PORR_IN049006UV/controlActProcess/subject/investigationEvent/component/adverseEventAssessment/subject1/primaryRole/subjectOf2/substanceAdministration[id/@extension=\"1\"]/performer/assignedEntity/code/@code","value":"P5tBAzMKNPnJor"}]}</t>
  </si>
  <si>
    <t>{"xpath":[{"field":"/MCCI_IN200100UV01/PORR_IN049006UV/controlActProcess/subject/investigationEvent/component/adverseEventAssessment/subject1/primaryRole/subjectOf2/substanceAdministration[id/@extension=\"1\"]/performer/assignedEntity/code/@code","value":"R5kDGQOoZItRwaz"}]}</t>
  </si>
  <si>
    <t>{"xpath":[{"field":"/MCCI_IN200100UV01/PORR_IN049006UV/controlActProcess/subject/investigationEvent/component/adverseEventAssessment/subject1/primaryRole/subjectOf2/substanceAdministration[id/@extension=\"1\"]/performer/assignedEntity/code/@code","value":"I3rQmgWACKslAkJK"}]}</t>
  </si>
  <si>
    <t>{"xpath":[{"field":"/MCCI_IN200100UV01/PORR_IN049006UV/controlActProcess/subject/investigationEvent/component/adverseEventAssessment/subject1/primaryRole/subjectOf2/substanceAdministration[id/@extension=\"1\"]/performer/assignedEntity/code/@displayName","value":"L2uMfXttllnczxKGAgQAmQaDHHxrVVTOHLZNLwXbDzdSXxtdjHgngwPsQlDAsMHsxNpLuhhEfuSKOTg"}]}</t>
  </si>
  <si>
    <t>{"xpath":[{"field":"/MCCI_IN200100UV01/PORR_IN049006UV/controlActProcess/subject/investigationEvent/component/adverseEventAssessment/subject1/primaryRole/subjectOf2/substanceAdministration[id/@extension=\"1\"]/performer/assignedEntity/code/@displayName","value":"K3qBDTsFYJQTlBuSebqMUGuIxkZOcRSpKZIJbWxfniXbBurRdWMHUHfhxGPglLviiYcMXryRJNoWAmZa"}]}</t>
  </si>
  <si>
    <t>{"xpath":[{"field":"/MCCI_IN200100UV01/PORR_IN049006UV/controlActProcess/subject/investigationEvent/component/adverseEventAssessment/subject1/primaryRole/subjectOf2/substanceAdministration[id/@extension=\"1\"]/performer/assignedEntity/code/@displayName","value":"V6sggeZNUSxoFJtYPhbMFXyIfNiWCIsEpXIhEiepFOQEBCoYerdMxoLbvTCimSRKqFWJsXOUwsRGZngJE"}]}</t>
  </si>
  <si>
    <t>UseAccordingtoLabel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</si>
  <si>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95015\"]/value/@value","value":"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</si>
  <si>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95015\"]/value/@value","value":"A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</si>
  <si>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95015\"]/value/@value","value":"B5vj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</si>
  <si>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95015\"]/value/@value","value":"Q5zUN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</si>
  <si>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95015\"]/value/@value","value":"J3mhnC"}]}</t>
  </si>
  <si>
    <t>B251</t>
  </si>
  <si>
    <t>ExplanationforOffLabelUse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</si>
  <si>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95016\"]/outboundRelationship2/observation[code/@code=\"T95030\"]/value/@value","value":"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</si>
  <si>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95016\"]/outboundRelationship2/observation[code/@code=\"T95030\"]/value/@value","value":"S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</si>
  <si>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95016\"]/outboundRelationship2/observation[code/@code=\"T95030\"]/value/@value","value":"L1fx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</si>
  <si>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95016\"]/outboundRelationship2/observation[code/@code=\"T95030\"]/value/@value","value":"E5wNC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</si>
  <si>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95016\"]/outboundRelationship2/observation[code/@code=\"T95030\"]/value/@value","value":"O5tNND"}]}</t>
  </si>
  <si>
    <t>B31</t>
  </si>
  <si>
    <t>NarrativeofAE</t>
  </si>
  <si>
    <t>{"xpath":[{"field":"/MCCI_IN200100UV01/PORR_IN049006UV/controlActProcess/subject/investigationEvent/text","value":""}]}</t>
  </si>
  <si>
    <t>{"xpath":[{"field":"/MCCI_IN200100UV01/PORR_IN049006UV/controlActProcess/subject/investigationEvent/text","value":"I"}]}</t>
  </si>
  <si>
    <t>{"xpath":[{"field":"/MCCI_IN200100UV01/PORR_IN049006UV/controlActProcess/subject/investigationEvent/text","value":"O2kmhrTytBGBKEgmgSwcDjydqEDjTFzofVBcngBVxakpvUaTBJyauKdENYWAwSnYWIexlhIdsgSyEZxsNCKOPctsuXdjzpuTiOngCixupQZykbxaagOMvhRQfHhkWCxbuGfGIvnCSjMADrSVDswvWLkNVVRZlvVkXFFsWldtPbMzZkljzeftOhpPbxgtqJmqoSsZcwOTTJuvvVxUzxTzcLAyCllMuQjEuFZCgACToapJDmkbuztSUnorDdmXMyXNOTxcWzonXIJfxkaxlefPDYvxjLaszZhCtnlZlYPSICyRXOppIRnPXTLxfXUVYVqRwvFiJpPthdhbnlnrcNIXttAYLGvKuFjExDAhEEipuUqLEzpHlctROqpHCAtDvzxfhiIspVhXiyixspgwjoc"}]}</t>
  </si>
  <si>
    <t>{"xpath":[{"field":"/MCCI_IN200100UV01/PORR_IN049006UV/controlActProcess/subject/investigationEvent/text","value":"X2nAbiEGqZWGBSTKCPJdnbbbZKPFXCwLwJkIhsdIulaWkMOKwRXHiOUxOqGzlBRmjGOjKwSxBjAYnqlWbnNFRRIKzqHStuvdspFvJhHxBXgVFGTqdTECTaxixWBErNbtYFTxYtUdKtbWYcAcJMUNVsMpLHzAvjradzTdAoToMgZsCyLGjWRMGojkMSxTcLDosuAZQUQWstFXqYwudQMBXaLqRRxczXcFaZRSScdbQXkwMffqjKUAmOeKLxCQrtbTTWqIBZWtoxxkGqgBcRdmlGPmWTjJVEvjuaFNFCkXHSktFLLnOfCdzqGpqZSWeSdiXDyMsRYjjNgqSaalymmVvCZkAXkjUNFfViFxcjXysjTRRhboMFsZUCSYaiwNeePFvmouKykqVGnMjBYMcdI"}]}</t>
  </si>
  <si>
    <t>{"xpath":[{"field":"/MCCI_IN200100UV01/PORR_IN049006UV/controlActProcess/subject/investigationEvent/text","value":"R6fQDhKArWfZNRujuNSPwojmqGnBWdvfKQjsLvvjTPlmrCmiTVQHlroiozRZKFfCnOSYNpSNdDCnqWUJcEIHUjNzPBSVBalGeDLEsFvwZTubNJsRDagfptBCPkuOQETHHNsibQGCXDiitGRTbyBrTnJtnGSIJPDggnJpZyUbePNizTWrivFksdBvUKqlfKjEqsXSEluFOPZSGfkWCYsBsEbAxAaFIDfUHlBDERwxLfCyIlRWjjmYPLFosxXNoZaVAbWLwhUNDvABqtXhkNdXOkJAjZQsqWTLGZJFTljmfnZFEcVcKBkDKjWkAnDnEnYKUKGKfGUPADdTMeduaBvBGpvHMNtXZIxAygPkipsLEOWWOzebozoKcUShYzhEORPzjtEuUVFfQSXUpZjBNhi"}]}</t>
  </si>
  <si>
    <t>B310</t>
  </si>
  <si>
    <t>PreviousAEtoVMP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</si>
  <si>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95025\"]/value/@value","value":"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</si>
  <si>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95025\"]/value/@value","value":"P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</si>
  <si>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95025\"]/value/@value","value":"B4eu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</si>
  <si>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95025\"]/value/@value","value":"Z8sWh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</si>
  <si>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95025\"]/value/@value","value":"P5hiHt"}]}</t>
  </si>
  <si>
    <t>B32</t>
  </si>
  <si>
    <t>AdverseClinicalManifestationsCod</t>
  </si>
  <si>
    <t>{"xpath":[{"field":"/MCCI_IN200100UV01/PORR_IN049006UV/controlActProcess/subject/investigationEvent/component/adverseEventAssessment/subject1/primaryRole/subjectOf2/observation[code/@code=\"T95020\"]/value/@code","value":""}]}</t>
  </si>
  <si>
    <t>{"xpath":[{"field":"/MCCI_IN200100UV01/PORR_IN049006UV/controlActProcess/subject/investigationEvent/component/adverseEventAssessment/subject1/primaryRole/subjectOf2/observation[code/@code=\"T95020\"]/value/@code","value":"M"}]}</t>
  </si>
  <si>
    <t>{"xpath":[{"field":"/MCCI_IN200100UV01/PORR_IN049006UV/controlActProcess/subject/investigationEvent/component/adverseEventAssessment/subject1/primaryRole/subjectOf2/observation[code/@code=\"T95020\"]/value/@code","value":"O3rckWZyfzqQYa"}]}</t>
  </si>
  <si>
    <t>{"xpath":[{"field":"/MCCI_IN200100UV01/PORR_IN049006UV/controlActProcess/subject/investigationEvent/component/adverseEventAssessment/subject1/primaryRole/subjectOf2/observation[code/@code=\"T95020\"]/value/@code","value":"P6cnSeGrDQfhfqF"}]}</t>
  </si>
  <si>
    <t>{"xpath":[{"field":"/MCCI_IN200100UV01/PORR_IN049006UV/controlActProcess/subject/investigationEvent/component/adverseEventAssessment/subject1/primaryRole/subjectOf2/observation[code/@code=\"T95020\"]/value/@code","value":"Q5wflucYiFikaNiI"}]}</t>
  </si>
  <si>
    <t>AdverseClinicalManifestationsDes</t>
  </si>
  <si>
    <t>{"xpath":[{"field":"/MCCI_IN200100UV01/PORR_IN049006UV/controlActProcess/subject/investigationEvent/component/adverseEventAssessment/subject1/primaryRole/subjectOf2/observation[code/@code=\"T95020\"]/value/@displayName","value":""}]}</t>
  </si>
  <si>
    <t>{"xpath":[{"field":"/MCCI_IN200100UV01/PORR_IN049006UV/controlActProcess/subject/investigationEvent/component/adverseEventAssessment/subject1/primaryRole/subjectOf2/observation[code/@code=\"T95020\"]/value/@displayName","value":"U"}]}</t>
  </si>
  <si>
    <t>{"xpath":[{"field":"/MCCI_IN200100UV01/PORR_IN049006UV/controlActProcess/subject/investigationEvent/component/adverseEventAssessment/subject1/primaryRole/subjectOf2/observation[code/@code=\"T95020\"]/value/@displayName","value":"N7xGHlqWXsmRRJtwOSYewliQiLTvEevoUNgCFERglnSFJHjQLfctIAQWwNCMPmLrGTUWNLdzFrkGsRguqwpNfLLQbjOVqdYrGncXSMQQWNABSxRnJrZvxWIiCjsEoBrMeNeLdwLNJpPxIcDlboQozgaJWUcGNHdBbeMvtcAThpsGzMTdXItnhRVAiGRrEoOkTbtCEEFIdJvysunudWuvZyCJkenyRPEBQmIDQZmBRomaMJuLcMmenQuEG"}]}</t>
  </si>
  <si>
    <t>{"xpath":[{"field":"/MCCI_IN200100UV01/PORR_IN049006UV/controlActProcess/subject/investigationEvent/component/adverseEventAssessment/subject1/primaryRole/subjectOf2/observation[code/@code=\"T95020\"]/value/@displayName","value":"U2kgmByzfkZNJLAsYwyaVegecFbYTCTxirIkgaHTvlzZuaTSbrwoNEhxMxFFDSxNciypmIMUhxzPEAwDwXMgGBvvoNpksEgYTxOgifmJovDRFdBJVSmKTsIQvnZeNssBvOwngjMlTQyMewEJgcuMxpoPloLvYfKkKAFlMOuojlWypMabQUrKihQgDHjFOXVdQExrKzyPNRKmCPrBJCGHMbQNHoqalQSzpUpzMZqdmCxkwHiNKpMaymrYso"}]}</t>
  </si>
  <si>
    <t>{"xpath":[{"field":"/MCCI_IN200100UV01/PORR_IN049006UV/controlActProcess/subject/investigationEvent/component/adverseEventAssessment/subject1/primaryRole/subjectOf2/observation[code/@code=\"T95020\"]/value/@displayName","value":"C5hAitEVNijqcBDSBsXOBrxuTQKsyOjVLuISvdLrPzYToURywcUHGpwwpZtgHnqZcsJXePKQrvhpMPsQsezFEfRATCzDQCRsriqSjcOoYBwSFoMhDslMTIawuIbvRbJjeYIwrHERgwYJUeiXvlQkLromrRNBEXYDZFPwwRzjpKWonITpurfcTxVVpWxvfdUFCnGRwiGkvmZyAIblIteXVuYPbMsbuTprxcFjqaZpdFaTGxGyPbSBXsVdzys"}]}</t>
  </si>
  <si>
    <t>B321</t>
  </si>
  <si>
    <t>NumberofAnimal</t>
  </si>
  <si>
    <t>{"xpath":[{"field":"/MCCI_IN200100UV01/PORR_IN049006UV/controlActProcess/subject/investigationEvent/component/adverseEventAssessment/subject1/primaryRole/subjectOf2/observation[code/@code=\"T95020\"]/referenceRange/observationRange/value/@value","value":""}]}</t>
  </si>
  <si>
    <t>{"xpath":[{"field":"/MCCI_IN200100UV01/PORR_IN049006UV/controlActProcess/subject/investigationEvent/component/adverseEventAssessment/subject1/primaryRole/subjectOf2/observation[code/@code=\"T95020\"]/referenceRange/observationRange/value/@value","value":"R"}]}</t>
  </si>
  <si>
    <t>{"xpath":[{"field":"/MCCI_IN200100UV01/PORR_IN049006UV/controlActProcess/subject/investigationEvent/component/adverseEventAssessment/subject1/primaryRole/subjectOf2/observation[code/@code=\"T95020\"]/referenceRange/observationRange/value/@value","value":"J8aUfmYkUxS"}]}</t>
  </si>
  <si>
    <t>{"xpath":[{"field":"/MCCI_IN200100UV01/PORR_IN049006UV/controlActProcess/subject/investigationEvent/component/adverseEventAssessment/subject1/primaryRole/subjectOf2/observation[code/@code=\"T95020\"]/referenceRange/observationRange/value/@value","value":"J8pxayYdNQtZ"}]}</t>
  </si>
  <si>
    <t>{"xpath":[{"field":"/MCCI_IN200100UV01/PORR_IN049006UV/controlActProcess/subject/investigationEvent/component/adverseEventAssessment/subject1/primaryRole/subjectOf2/observation[code/@code=\"T95020\"]/referenceRange/observationRange/value/@value","value":"K7cjgaBECrbUl"}]}</t>
  </si>
  <si>
    <t>B3211</t>
  </si>
  <si>
    <t>AccuracyoftheNumberofAnimals</t>
  </si>
  <si>
    <t>{"xpath":[{"field":"/MCCI_IN200100UV01/PORR_IN049006UV/controlActProcess/subject/investigationEvent/component/adverseEventAssessment/subject1/primaryRole/subjectOf2/observation[code/@code=\"T95020\"]/referenceRange/observationRange/interpretationCode/@code","value":""}]}</t>
  </si>
  <si>
    <t>{"xpath":[{"field":"/MCCI_IN200100UV01/PORR_IN049006UV/controlActProcess/subject/investigationEvent/component/adverseEventAssessment/subject1/primaryRole/subjectOf2/observation[code/@code=\"T95020\"]/referenceRange/observationRange/interpretationCode/@displayName","value":""}]}</t>
  </si>
  <si>
    <t>{"xpath":[{"field":"/MCCI_IN200100UV01/PORR_IN049006UV/controlActProcess/subject/investigationEvent/component/adverseEventAssessment/subject1/primaryRole/subjectOf2/observation[code/@code=\"T95020\"]/referenceRange/observationRange/interpretationCode/@code","value":"N"}]}</t>
  </si>
  <si>
    <t>{"xpath":[{"field":"/MCCI_IN200100UV01/PORR_IN049006UV/controlActProcess/subject/investigationEvent/component/adverseEventAssessment/subject1/primaryRole/subjectOf2/observation[code/@code=\"T95020\"]/referenceRange/observationRange/interpretationCode/@displayName","value":"R"}]}</t>
  </si>
  <si>
    <t>{"xpath":[{"field":"/MCCI_IN200100UV01/PORR_IN049006UV/controlActProcess/subject/investigationEvent/component/adverseEventAssessment/subject1/primaryRole/subjectOf2/observation[code/@code=\"T95020\"]/referenceRange/observationRange/interpretationCode/@code","value":"Q9aFwhmZdKgnwO"}]}</t>
  </si>
  <si>
    <t>{"xpath":[{"field":"/MCCI_IN200100UV01/PORR_IN049006UV/controlActProcess/subject/investigationEvent/component/adverseEventAssessment/subject1/primaryRole/subjectOf2/observation[code/@code=\"T95020\"]/referenceRange/observationRange/interpretationCode/@code","value":"C4vsYrKkQeEzVYr"}]}</t>
  </si>
  <si>
    <t>{"xpath":[{"field":"/MCCI_IN200100UV01/PORR_IN049006UV/controlActProcess/subject/investigationEvent/component/adverseEventAssessment/subject1/primaryRole/subjectOf2/observation[code/@code=\"T95020\"]/referenceRange/observationRange/interpretationCode/@code","value":"W6wZDEvmBgaFbZUi"}]}</t>
  </si>
  <si>
    <t>{"xpath":[{"field":"/MCCI_IN200100UV01/PORR_IN049006UV/controlActProcess/subject/investigationEvent/component/adverseEventAssessment/subject1/primaryRole/subjectOf2/observation[code/@code=\"T95020\"]/referenceRange/observationRange/interpretationCode/@displayName","value":"N5rQiLnVCjCgdhdbvYSEKqcHWsiYXCpABXmcczgdRtoRQdBlaziOtPrJSQoGOdWDGoIGgJFMSGWaUdt"}]}</t>
  </si>
  <si>
    <t>{"xpath":[{"field":"/MCCI_IN200100UV01/PORR_IN049006UV/controlActProcess/subject/investigationEvent/component/adverseEventAssessment/subject1/primaryRole/subjectOf2/observation[code/@code=\"T95020\"]/referenceRange/observationRange/interpretationCode/@displayName","value":"O6aEuxdNHsrUwgcXlaqRTFQjQKymxIAuOHOtIwNvIcKytxsuQEYSzfyFoArsFeHVzFOEcpStDAPNDIeh"}]}</t>
  </si>
  <si>
    <t>{"xpath":[{"field":"/MCCI_IN200100UV01/PORR_IN049006UV/controlActProcess/subject/investigationEvent/component/adverseEventAssessment/subject1/primaryRole/subjectOf2/observation[code/@code=\"T95020\"]/referenceRange/observationRange/interpretationCode/@displayName","value":"N9bCknFYUIhiQzagfrpdlbEpolGuMeJNZLLPDVgOPHbDinwWvvINkCVBkIwwRPltTsyTVHuuyQhTPALjh"}]}</t>
  </si>
  <si>
    <t>B33</t>
  </si>
  <si>
    <t>DateofOnsetofAE(AEStartDate)</t>
  </si>
  <si>
    <t>{"xpath":[{"field":"/MCCI_IN200100UV01/PORR_IN049006UV/controlActProcess/subject/investigationEvent/component/adverseEventAssessment/subject1/primaryRole/subjectOf2/observation[code/@code=\"T95020\"]/effectiveTime/low/@value","value":""}]}</t>
  </si>
  <si>
    <t>{"xpath":[{"field":"/MCCI_IN200100UV01/PORR_IN049006UV/controlActProcess/subject/investigationEvent/component/adverseEventAssessment/subject1/primaryRole/subjectOf2/observation[code/@code=\"T95020\"]/effectiveTime/low/@value","value":"H"}]}</t>
  </si>
  <si>
    <t>{"xpath":[{"field":"/MCCI_IN200100UV01/PORR_IN049006UV/controlActProcess/subject/investigationEvent/component/adverseEventAssessment/subject1/primaryRole/subjectOf2/observation[code/@code=\"T95020\"]/effectiveTime/low/@value","value":"C1lWviWfdZiuBmtiIo"}]}</t>
  </si>
  <si>
    <t>{"xpath":[{"field":"/MCCI_IN200100UV01/PORR_IN049006UV/controlActProcess/subject/investigationEvent/component/adverseEventAssessment/subject1/primaryRole/subjectOf2/observation[code/@code=\"T95020\"]/effectiveTime/low/@value","value":"J1tKCZSuhXYgSbWtgwu"}]}</t>
  </si>
  <si>
    <t>{"xpath":[{"field":"/MCCI_IN200100UV01/PORR_IN049006UV/controlActProcess/subject/investigationEvent/component/adverseEventAssessment/subject1/primaryRole/subjectOf2/observation[code/@code=\"T95020\"]/effectiveTime/low/@value","value":"Y8eJUDNgPHMpOfdGHDQn"}]}</t>
  </si>
  <si>
    <t>B34</t>
  </si>
  <si>
    <t>LengthofTimebetweenExposuretoVMPofAE</t>
  </si>
  <si>
    <t>{"xpath":[{"field":"/MCCI_IN200100UV01/PORR_IN049006UV/controlActProcess/subject/investigationEvent/component/adverseEventAssessment/subject1/primaryRole/subjectOf2/observation[code/@code=\"T95021\"]/value/@code","value":""}]}</t>
  </si>
  <si>
    <t>{"xpath":[{"field":"/MCCI_IN200100UV01/PORR_IN049006UV/controlActProcess/subject/investigationEvent/component/adverseEventAssessment/subject1/primaryRole/subjectOf2/observation[code/@code=\"T95021\"]/value/@displayName","value":""}]}</t>
  </si>
  <si>
    <t>{"xpath":[{"field":"/MCCI_IN200100UV01/PORR_IN049006UV/controlActProcess/subject/investigationEvent/component/adverseEventAssessment/subject1/primaryRole/subjectOf2/observation[code/@code=\"T95021\"]/value/@code","value":"U"}]}</t>
  </si>
  <si>
    <t>{"xpath":[{"field":"/MCCI_IN200100UV01/PORR_IN049006UV/controlActProcess/subject/investigationEvent/component/adverseEventAssessment/subject1/primaryRole/subjectOf2/observation[code/@code=\"T95021\"]/value/@displayName","value":"M"}]}</t>
  </si>
  <si>
    <t>{"xpath":[{"field":"/MCCI_IN200100UV01/PORR_IN049006UV/controlActProcess/subject/investigationEvent/component/adverseEventAssessment/subject1/primaryRole/subjectOf2/observation[code/@code=\"T95021\"]/value/@code","value":"I8mLzEulzDgUcD"}]}</t>
  </si>
  <si>
    <t>{"xpath":[{"field":"/MCCI_IN200100UV01/PORR_IN049006UV/controlActProcess/subject/investigationEvent/component/adverseEventAssessment/subject1/primaryRole/subjectOf2/observation[code/@code=\"T95021\"]/value/@code","value":"O4mEwRBKHNnDnVI"}]}</t>
  </si>
  <si>
    <t>{"xpath":[{"field":"/MCCI_IN200100UV01/PORR_IN049006UV/controlActProcess/subject/investigationEvent/component/adverseEventAssessment/subject1/primaryRole/subjectOf2/observation[code/@code=\"T95021\"]/value/@code","value":"C5ihXgxpwHHKoHaR"}]}</t>
  </si>
  <si>
    <t>{"xpath":[{"field":"/MCCI_IN200100UV01/PORR_IN049006UV/controlActProcess/subject/investigationEvent/component/adverseEventAssessment/subject1/primaryRole/subjectOf2/observation[code/@code=\"T95021\"]/value/@displayName","value":"P5ddveSpUikAUZsJaGJiVZDrMveITOUBRpdQNqMfXKhWKpAOGedvPQICWklPsmqmXNRhPEoxRqFgOEG"}]}</t>
  </si>
  <si>
    <t>{"xpath":[{"field":"/MCCI_IN200100UV01/PORR_IN049006UV/controlActProcess/subject/investigationEvent/component/adverseEventAssessment/subject1/primaryRole/subjectOf2/observation[code/@code=\"T95021\"]/value/@displayName","value":"B5tjEikuuGqdsxfvDbteMcjfFBWOKSuwfPZyjzNjNJmXJfAndHovurfHdIyOBfqZWQccwteQlgCVIjTi"}]}</t>
  </si>
  <si>
    <t>{"xpath":[{"field":"/MCCI_IN200100UV01/PORR_IN049006UV/controlActProcess/subject/investigationEvent/component/adverseEventAssessment/subject1/primaryRole/subjectOf2/observation[code/@code=\"T95021\"]/value/@displayName","value":"G4nYkujqHluhDZvdOrQvtLOxdBfLwLxOuQUjaveeUajKNMVgwMeJIfYjUGjgGgECBPQeVZHiSAFGXkeaN"}]}</t>
  </si>
  <si>
    <t>B351</t>
  </si>
  <si>
    <t>Duration(Time)</t>
  </si>
  <si>
    <t>{"xpath":[{"field":"/MCCI_IN200100UV01/PORR_IN049006UV/controlActProcess/subject/investigationEvent/component/adverseEventAssessment/subject1/primaryRole/subjectOf2/observation[code/@code=\"T95020\"]/effectiveTime/low/@value","value":"J"}]}</t>
  </si>
  <si>
    <t>{"xpath":[{"field":"/MCCI_IN200100UV01/PORR_IN049006UV/controlActProcess/subject/investigationEvent/component/adverseEventAssessment/subject1/primaryRole/subjectOf2/observation[code/@code=\"T95020\"]/effectiveTime/low/@value","value":"B3ycDJqVpJe"}]}</t>
  </si>
  <si>
    <t>{"xpath":[{"field":"/MCCI_IN200100UV01/PORR_IN049006UV/controlActProcess/subject/investigationEvent/component/adverseEventAssessment/subject1/primaryRole/subjectOf2/observation[code/@code=\"T95020\"]/effectiveTime/low/@value","value":"J8yLlQAGfwxf"}]}</t>
  </si>
  <si>
    <t>{"xpath":[{"field":"/MCCI_IN200100UV01/PORR_IN049006UV/controlActProcess/subject/investigationEvent/component/adverseEventAssessment/subject1/primaryRole/subjectOf2/observation[code/@code=\"T95020\"]/effectiveTime/low/@value","value":"E3rydLBAYaErT"}]}</t>
  </si>
  <si>
    <t>B3511</t>
  </si>
  <si>
    <t>DurationTimeUnits</t>
  </si>
  <si>
    <t>{"xpath":[{"field":"/MCCI_IN200100UV01/PORR_IN049006UV/controlActProcess/subject/investigationEvent/component/adverseEventAssessment/subject1/primaryRole/subjectOf2/observation[code/@code=\"T95020\"]/effectiveTime/width/@unit","value":""}]}</t>
  </si>
  <si>
    <t>{"xpath":[{"field":"/MCCI_IN200100UV01/PORR_IN049006UV/controlActProcess/subject/investigationEvent/component/adverseEventAssessment/subject1/primaryRole/subjectOf2/observation[code/@code=\"T95020\"]/effectiveTime/width/@value","value":""}]}</t>
  </si>
  <si>
    <t>{"xpath":[{"field":"/MCCI_IN200100UV01/PORR_IN049006UV/controlActProcess/subject/investigationEvent/component/adverseEventAssessment/subject1/primaryRole/subjectOf2/observation[code/@code=\"T95020\"]/effectiveTime/width/@unit","value":"M"}]}</t>
  </si>
  <si>
    <t>{"xpath":[{"field":"/MCCI_IN200100UV01/PORR_IN049006UV/controlActProcess/subject/investigationEvent/component/adverseEventAssessment/subject1/primaryRole/subjectOf2/observation[code/@code=\"T95020\"]/effectiveTime/width/@value","value":"K"}]}</t>
  </si>
  <si>
    <t>{"xpath":[{"field":"/MCCI_IN200100UV01/PORR_IN049006UV/controlActProcess/subject/investigationEvent/component/adverseEventAssessment/subject1/primaryRole/subjectOf2/observation[code/@code=\"T95020\"]/effectiveTime/width/@value","value":"L1meuQlJExjQJB"}]}</t>
  </si>
  <si>
    <t>{"xpath":[{"field":"/MCCI_IN200100UV01/PORR_IN049006UV/controlActProcess/subject/investigationEvent/component/adverseEventAssessment/subject1/primaryRole/subjectOf2/observation[code/@code=\"T95020\"]/effectiveTime/width/@value","value":"L5tMapgppnYHyRe"}]}</t>
  </si>
  <si>
    <t>{"xpath":[{"field":"/MCCI_IN200100UV01/PORR_IN049006UV/controlActProcess/subject/investigationEvent/component/adverseEventAssessment/subject1/primaryRole/subjectOf2/observation[code/@code=\"T95020\"]/effectiveTime/width/@value","value":"T2aLRuUxWZYKnnOA"}]}</t>
  </si>
  <si>
    <t>{"xpath":[{"field":"/MCCI_IN200100UV01/PORR_IN049006UV/controlActProcess/subject/investigationEvent/component/adverseEventAssessment/subject1/primaryRole/subjectOf2/observation[code/@code=\"T95020\"]/effectiveTime/width/@unit","value":"V6gWifAiWekLdpKqyJjlLNzCAPESLfpFFwbtFyQTnqqUQpRGVHqgKCNwuSpuLpnbbLFjoaJmzZFbCQI"}]}</t>
  </si>
  <si>
    <t>{"xpath":[{"field":"/MCCI_IN200100UV01/PORR_IN049006UV/controlActProcess/subject/investigationEvent/component/adverseEventAssessment/subject1/primaryRole/subjectOf2/observation[code/@code=\"T95020\"]/effectiveTime/width/@unit","value":"C6baxfPclEdtWQtvlamZpmScKEciTtzjZaJEvpoQEPCLgQYsKAuksXdmkfJRYOLLfnySGhMqqolVDqUV"}]}</t>
  </si>
  <si>
    <t>{"xpath":[{"field":"/MCCI_IN200100UV01/PORR_IN049006UV/controlActProcess/subject/investigationEvent/component/adverseEventAssessment/subject1/primaryRole/subjectOf2/observation[code/@code=\"T95020\"]/effectiveTime/width/@unit","value":"H1uvGwtpXVuHLaKgvwNqBqCARaiYBVfQXGDOHLPUCvDHXvUNfGYZuQxZaXUHRZFucxVSmaBxsRyZmWOxg"}]}</t>
  </si>
  <si>
    <t>B36</t>
  </si>
  <si>
    <t>SeriousAE</t>
  </si>
  <si>
    <t>{"xpath":[{"field":"/MCCI_IN200100UV01/PORR_IN049006UV/controlActProcess/subject/investigationEvent/subjectOf2/investigationCharacteristic[code/@code=\"T95022\"]/value/@value","value":""}]}</t>
  </si>
  <si>
    <t>{"xpath":[{"field":"/MCCI_IN200100UV01/PORR_IN049006UV/controlActProcess/subject/investigationEvent/subjectOf2/investigationCharacteristic[code/@code=\"T95022\"]/value/@value","value":"K"}]}</t>
  </si>
  <si>
    <t>{"xpath":[{"field":"/MCCI_IN200100UV01/PORR_IN049006UV/controlActProcess/subject/investigationEvent/subjectOf2/investigationCharacteristic[code/@code=\"T95022\"]/value/@value","value":"J2la"}]}</t>
  </si>
  <si>
    <t>{"xpath":[{"field":"/MCCI_IN200100UV01/PORR_IN049006UV/controlActProcess/subject/investigationEvent/subjectOf2/investigationCharacteristic[code/@code=\"T95022\"]/value/@value","value":"A5cYr"}]}</t>
  </si>
  <si>
    <t>{"xpath":[{"field":"/MCCI_IN200100UV01/PORR_IN049006UV/controlActProcess/subject/investigationEvent/subjectOf2/investigationCharacteristic[code/@code=\"T95022\"]/value/@value","value":"V6vCSn"}]}</t>
  </si>
  <si>
    <t>B37</t>
  </si>
  <si>
    <t>TreatmentofAE</t>
  </si>
  <si>
    <t>{"xpath":[{"field":"/MCCI_IN200100UV01/PORR_IN049006UV/controlActProcess/subject/investigationEvent/component/adverseEventAssessment/subject1/primaryRole/subjectOf2/observation[code/@code=\"T95023\"]/value/@value","value":""}]}</t>
  </si>
  <si>
    <t>{"xpath":[{"field":"/MCCI_IN200100UV01/PORR_IN049006UV/controlActProcess/subject/investigationEvent/component/adverseEventAssessment/subject1/primaryRole/subjectOf2/observation[code/@code=\"T95023\"]/value/@value","value":"T"}]}</t>
  </si>
  <si>
    <t>{"xpath":[{"field":"/MCCI_IN200100UV01/PORR_IN049006UV/controlActProcess/subject/investigationEvent/component/adverseEventAssessment/subject1/primaryRole/subjectOf2/observation[code/@code=\"T95023\"]/value/@value","value":"J1jQ"}]}</t>
  </si>
  <si>
    <t>{"xpath":[{"field":"/MCCI_IN200100UV01/PORR_IN049006UV/controlActProcess/subject/investigationEvent/component/adverseEventAssessment/subject1/primaryRole/subjectOf2/observation[code/@code=\"T95023\"]/value/@value","value":"Y4tWC"}]}</t>
  </si>
  <si>
    <t>{"xpath":[{"field":"/MCCI_IN200100UV01/PORR_IN049006UV/controlActProcess/subject/investigationEvent/component/adverseEventAssessment/subject1/primaryRole/subjectOf2/observation[code/@code=\"T95023\"]/value/@value","value":"G8vxGS"}]}</t>
  </si>
  <si>
    <t>B38</t>
  </si>
  <si>
    <t>OutcometoDate</t>
  </si>
  <si>
    <t>{"xpath":[{"field":"/MCCI_IN200100UV01/PORR_IN049006UV/controlActProcess/subject/investigationEvent/component/adverseEventAssessment/subject1/primaryRole/subjectOf2/observation[code/@code=\"C53279\"]/value/@value","value":""}]}</t>
  </si>
  <si>
    <t>{"xpath":[{"field":"/MCCI_IN200100UV01/PORR_IN049006UV/controlActProcess/subject/investigationEvent/component/adverseEventAssessment/subject1/primaryRole/subjectOf2/observation[code/@code=\"C53279\"]/value/@value","value":"V"}]}</t>
  </si>
  <si>
    <t>{"xpath":[{"field":"/MCCI_IN200100UV01/PORR_IN049006UV/controlActProcess/subject/investigationEvent/component/adverseEventAssessment/subject1/primaryRole/subjectOf2/observation[code/@code=\"C53279\"]/value/@value","value":"Z7fXAqATcBc"}]}</t>
  </si>
  <si>
    <t>{"xpath":[{"field":"/MCCI_IN200100UV01/PORR_IN049006UV/controlActProcess/subject/investigationEvent/component/adverseEventAssessment/subject1/primaryRole/subjectOf2/observation[code/@code=\"C53279\"]/value/@value","value":"T2nZVqKCllsU"}]}</t>
  </si>
  <si>
    <t>{"xpath":[{"field":"/MCCI_IN200100UV01/PORR_IN049006UV/controlActProcess/subject/investigationEvent/component/adverseEventAssessment/subject1/primaryRole/subjectOf2/observation[code/@code=\"C53279\"]/value/@value","value":"O5qHhclAOgZLj"}]}</t>
  </si>
  <si>
    <t>B39</t>
  </si>
  <si>
    <t>PreviousExposuretotheVMP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</si>
  <si>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95024\"]/value/@value","value":"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</si>
  <si>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95024\"]/value/@value","value":"I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</si>
  <si>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95024\"]/value/@value","value":"P4rm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</si>
  <si>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95024\"]/value/@value","value":"G1jfJ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</si>
  <si>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95024\"]/value/@value","value":"D5xonO"}]}</t>
  </si>
  <si>
    <t>B41</t>
  </si>
  <si>
    <t>DidAEAbateAfterStoppingtheVMP?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</si>
  <si>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95026\"]/value/@value","value":"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</si>
  <si>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95026\"]/value/@value","value":"J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</si>
  <si>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95026\"]/value/@value","value":"G6zu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</si>
  <si>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95026\"]/value/@value","value":"F8reg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</si>
  <si>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95026\"]/value/@value","value":"J8ddWS"}]}</t>
  </si>
  <si>
    <t>B42</t>
  </si>
  <si>
    <t>DidAEReappearAfterReintroductionoftheVMP?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</si>
  <si>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95027\"]/value/@value","value":"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</si>
  <si>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95027\"]/value/@value","value":"Y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</si>
  <si>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95027\"]/value/@value","value":"O3gc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</si>
  <si>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95027\"]/value/@value","value":"X7tpl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</si>
  <si>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95027\"]/value/@value","value":"X6dsCu"}]}</t>
  </si>
  <si>
    <t>B51</t>
  </si>
  <si>
    <t>AttendingVeterinariansAssessmentofAE</t>
  </si>
  <si>
    <t>{"xpath":[{"field":"/MCCI_IN200100UV01/PORR_IN049006UV/controlActProcess/subject/investigationEvent/component/adverseEventAssessment/component/causalityAssessment[author/assignedEntity/code/@code=\"C82470\"]/value/@code","value":""}]}</t>
  </si>
  <si>
    <t>{"xpath":[{"field":"/MCCI_IN200100UV01/PORR_IN049006UV/controlActProcess/subject/investigationEvent/component/adverseEventAssessment/component/causalityAssessment[author/assignedEntity/code/@code=\"C82470\"]/value/@displayName","value":""}]}</t>
  </si>
  <si>
    <t>{"xpath":[{"field":"/MCCI_IN200100UV01/PORR_IN049006UV/controlActProcess/subject/investigationEvent/component/adverseEventAssessment/component/causalityAssessment[author/assignedEntity/code/@code=\"C82470\"]/value/@code","value":"Q"}]}</t>
  </si>
  <si>
    <t>{"xpath":[{"field":"/MCCI_IN200100UV01/PORR_IN049006UV/controlActProcess/subject/investigationEvent/component/adverseEventAssessment/component/causalityAssessment[author/assignedEntity/code/@code=\"C82470\"]/value/@displayName","value":"B"}]}</t>
  </si>
  <si>
    <t>{"xpath":[{"field":"/MCCI_IN200100UV01/PORR_IN049006UV/controlActProcess/subject/investigationEvent/component/adverseEventAssessment/component/causalityAssessment[author/assignedEntity/code/@code=\"C82470\"]/value/@code","value":"D3ybzaJyqdyJBz"}]}</t>
  </si>
  <si>
    <t>{"xpath":[{"field":"/MCCI_IN200100UV01/PORR_IN049006UV/controlActProcess/subject/investigationEvent/component/adverseEventAssessment/component/causalityAssessment[author/assignedEntity/code/@code=\"C82470\"]/value/@code","value":"L6nezUhbkVnqfZa"}]}</t>
  </si>
  <si>
    <t>{"xpath":[{"field":"/MCCI_IN200100UV01/PORR_IN049006UV/controlActProcess/subject/investigationEvent/component/adverseEventAssessment/component/causalityAssessment[author/assignedEntity/code/@code=\"C82470\"]/value/@code","value":"S7ckUKAzEYXtsnVQ"}]}</t>
  </si>
  <si>
    <t>{"xpath":[{"field":"/MCCI_IN200100UV01/PORR_IN049006UV/controlActProcess/subject/investigationEvent/component/adverseEventAssessment/component/causalityAssessment[author/assignedEntity/code/@code=\"C82470\"]/value/@displayName","value":"V2aIcHbOOAelDxeVQNElMXtuWjQGNtMImXyhMCEuYiaKfrCiAsTSHUHroSOqAnXBXcSPAiPpvevsOvd"}]}</t>
  </si>
  <si>
    <t>{"xpath":[{"field":"/MCCI_IN200100UV01/PORR_IN049006UV/controlActProcess/subject/investigationEvent/component/adverseEventAssessment/component/causalityAssessment[author/assignedEntity/code/@code=\"C82470\"]/value/@displayName","value":"F7lPInlWCBTInAcJdhIJCyIEVeuvSSrxlmEYeZSCISZMRbAiGzpRCxLaPQLbFdUooXgSavMlziWTaJnc"}]}</t>
  </si>
  <si>
    <t>{"xpath":[{"field":"/MCCI_IN200100UV01/PORR_IN049006UV/controlActProcess/subject/investigationEvent/component/adverseEventAssessment/component/causalityAssessment[author/assignedEntity/code/@code=\"C82470\"]/value/@displayName","value":"G1inGhGdLcugydpykAtdhxTSogVpMfePSHzgPNwYYwlPtIkJLfRSnIUvgmcTNlsdjuMOrlWJwfsaGDbAL"}]}</t>
  </si>
  <si>
    <t>B71</t>
  </si>
  <si>
    <t>AttachedDocumentFilename</t>
  </si>
  <si>
    <t>{"xpath":[{"field":"/MCCI_IN200100UV01/PORR_IN049006UV/controlActProcess/subject/investigationEvent/reference/document/title","value":""}]}</t>
  </si>
  <si>
    <t>{"xpath":[{"field":"/MCCI_IN200100UV01/PORR_IN049006UV/controlActProcess/subject/investigationEvent/reference/document/title","value":"P"}]}</t>
  </si>
  <si>
    <t>{"xpath":[{"field":"/MCCI_IN200100UV01/PORR_IN049006UV/controlActProcess/subject/investigationEvent/reference/document/title","value":"O4yMBjIjmhCsiWGoOokEuLJrSypNknjlRjhxcBdPXdumVrjutbctmEHhSlamWsVERjpKXjDlSfrQCtlMaSGWrrSkVHjytyUpNkxtbngLHUJpxttsEgJNjnpnqZIRiYbfPpJegRYhmPMpkMdansMdmJcDJGKJLHqWJSTdLSaqwVCUASNeRUvUhDiYvUnsZODwifSveDQkNOymcqibbGetLZvEnHWkgemeAVQfWeOfjuHJtRAWaRlkozAVmpgLhDP"}]}</t>
  </si>
  <si>
    <t>{"xpath":[{"field":"/MCCI_IN200100UV01/PORR_IN049006UV/controlActProcess/subject/investigationEvent/reference/document/title","value":"W4vEbKXLmNtMhxtRxuUIDsdpGpKpHMafOMaMvIzTzwnvaUSsJhxckztdHCtiWxrBZTZcFtlwqHDdNwhQWISrLTIVOUvSFrVYPMXfOEoAoBGxvateKLaiRAXonVuKkGVGUbJbBWQLJYoHuCzZfVAWrsNDhSqyLKGIcPYwxKpUkPqLCWNTruhbyiJBtzZMgXTmoNErMptQlqitObWYNXaKtQKWOyJdhJGZcuDPMHkclQVNJgaHXAWZneIDLOVuyzpN"}]}</t>
  </si>
  <si>
    <t>{"xpath":[{"field":"/MCCI_IN200100UV01/PORR_IN049006UV/controlActProcess/subject/investigationEvent/reference/document/title","value":"T7fBVGhMEOqjZpGAmJLVistrIALaBXqdNihKalBnLAmrvjMtQkaoWDhBpXbWdYqSxYuAbInyKxNdcGlYklOXbYfDGJhEJrFJYgrXsArahoSyKSaZIquEwVVDhbElAtHieFBUGcyRZgWlrGdOzbJGNbNGIwJttyILtTTRvZriXQqnbzShCOsOUUomBKOAaHdTApCmfUxXrzupafoKKBHNTxyuehRWgVBXFtaHUPFuNmDuAdxMLVOtEbNfWUIMqyvxs"}]}</t>
  </si>
  <si>
    <t>B711</t>
  </si>
  <si>
    <t>AttachedDocumentType</t>
  </si>
  <si>
    <t>{"xpath":[{"field":"/MCCI_IN200100UV01/PORR_IN049006UV/controlActProcess/subject/investigationEvent/reference/document/code/@code","value":""}]}</t>
  </si>
  <si>
    <t>{"xpath":[{"field":"/MCCI_IN200100UV01/PORR_IN049006UV/controlActProcess/subject/investigationEvent/reference/document/code/@displayName","value":""}]}</t>
  </si>
  <si>
    <t>{"xpath":[{"field":"/MCCI_IN200100UV01/PORR_IN049006UV/controlActProcess/subject/investigationEvent/reference/document/code/@code","value":"F"}]}</t>
  </si>
  <si>
    <t>{"xpath":[{"field":"/MCCI_IN200100UV01/PORR_IN049006UV/controlActProcess/subject/investigationEvent/reference/document/code/@displayName","value":"G"}]}</t>
  </si>
  <si>
    <t>{"xpath":[{"field":"/MCCI_IN200100UV01/PORR_IN049006UV/controlActProcess/subject/investigationEvent/reference/document/code/@code","value":"Y2gJZtgEFyepgV"}]}</t>
  </si>
  <si>
    <t>{"xpath":[{"field":"/MCCI_IN200100UV01/PORR_IN049006UV/controlActProcess/subject/investigationEvent/reference/document/code/@code","value":"B4bvuEXKkjVBMwX"}]}</t>
  </si>
  <si>
    <t>{"xpath":[{"field":"/MCCI_IN200100UV01/PORR_IN049006UV/controlActProcess/subject/investigationEvent/reference/document/code/@code","value":"K2bWOwpRTxlbFJwv"}]}</t>
  </si>
  <si>
    <t>{"xpath":[{"field":"/MCCI_IN200100UV01/PORR_IN049006UV/controlActProcess/subject/investigationEvent/reference/document/code/@displayName","value":"P1kQtGRlQicnjWFAMVlMkmvayqiVGGweZDOaNvxQjSFGQgNiRVOPoVQosDlzMOPpmqOwSCQwoqTBTJI"}]}</t>
  </si>
  <si>
    <t>{"xpath":[{"field":"/MCCI_IN200100UV01/PORR_IN049006UV/controlActProcess/subject/investigationEvent/reference/document/code/@displayName","value":"I7gBbEndIqLkbDtRRKfTWDScYhTGaFYoREfjVbPACxEAtnNszDvrpFIgSgIBJLRaurUxeIRTIkTPqgUX"}]}</t>
  </si>
  <si>
    <t>{"xpath":[{"field":"/MCCI_IN200100UV01/PORR_IN049006UV/controlActProcess/subject/investigationEvent/reference/document/code/@displayName","value":"M4apUmWtepooONEUzFgDRJGmZQnXXaykmKsWMqzxmSjHjTfblEBUStgmkpNrNUeQAhKbEDSlYQKBdmNLV"}]}</t>
  </si>
  <si>
    <t>BatchNumber_IdentifierRoot</t>
  </si>
  <si>
    <t>B8112</t>
  </si>
  <si>
    <t>BatchNumber_IdentifierExt</t>
  </si>
  <si>
    <t>{"xpath":[{"field":"/MCCI_IN200100UV01/id/@extension","value":""}]}</t>
  </si>
  <si>
    <t>{"xpath":[{"field":"/MCCI_IN200100UV01/id/@extension","value":"W"}]}</t>
  </si>
  <si>
    <t>{"xpath":[{"field":"/MCCI_IN200100UV01/id/@extension","value":"T6hQLBPYZCySQXCbXUPqcLUZtmHEaDYZKQoAlirXeHPfzieqrdYSqpFmRWVlFoyjTnSCFuyCcfVbtyQkQfXRteMcnJlqWpGxvhh"}]}</t>
  </si>
  <si>
    <t>{"xpath":[{"field":"/MCCI_IN200100UV01/id/@extension","value":"A6skNpYrGCfBFeKcteMqYVOnGOWrSeIepoIVSxkIhdPRJDfWwzFWvSKhuHbgTgVwrnXXculaIcIhZtJDOcNNwTMkwkBmdGFYRnpl"}]}</t>
  </si>
  <si>
    <t>{"xpath":[{"field":"/MCCI_IN200100UV01/id/@extension","value":"N7sreDSLNmbXqvwZtEZgLdlMnDjcXDQlgQhpSZPlPvzyododbTEJdYnbrUUCHjxtDINIVMLJAYfzGZqPXnlAbEMXkBrZIMfSEMHJp"}]}</t>
  </si>
  <si>
    <t>BatchSenderRoot</t>
  </si>
  <si>
    <t>B8122</t>
  </si>
  <si>
    <t>BatchSenderExtension</t>
  </si>
  <si>
    <t>{"xpath":[{"field":"/MCCI_IN200100UV01/sender/device/asAgent/representedOrganization/id/@extension","value":""}]}</t>
  </si>
  <si>
    <t>{"xpath":[{"field":"/MCCI_IN200100UV01/sender/device/asAgent/representedOrganization/id/@extension","value":"Y"}]}</t>
  </si>
  <si>
    <t>{"xpath":[{"field":"/MCCI_IN200100UV01/sender/device/asAgent/representedOrganization/id/@extension","value":"C3mPAsoPcXjmGxhgBPDKzQLBXTxaTAetaKxyDRXzvnfCuDGVZgvEEiOzeVpTsSIDhglKOFgxCiMuTSXwAsfXissFfmSwjfCdTRM"}]}</t>
  </si>
  <si>
    <t>{"xpath":[{"field":"/MCCI_IN200100UV01/sender/device/asAgent/representedOrganization/id/@extension","value":"V3dgRyxuOfIGWQlHHjtoeraXhfiyfMpnrJsgBlMjtDzRxAozXVBnlXTCrofxKnhFoAmXBxrAmtFcsPWEAjmRjJpjxYdLYuphEloy"}]}</t>
  </si>
  <si>
    <t>{"xpath":[{"field":"/MCCI_IN200100UV01/sender/device/asAgent/representedOrganization/id/@extension","value":"D7ursEoSoxQQRBLKoTaumGQAVNLJpoaedgZLzWeTMyHPkwMBYFaIIjIZyAAisOwRepbQXpdBShKXCdCuTlRyYiDcgatrkakrojgIl"}]}</t>
  </si>
  <si>
    <t>B8123</t>
  </si>
  <si>
    <t>BatchSenderTitle</t>
  </si>
  <si>
    <t>{"xpath":[{"field":"/MCCI_IN200100UV01/sender/device/asAgent/representedOrganization/notificationParty/contactPerson/name/prefix","value":""}]}</t>
  </si>
  <si>
    <t>{"xpath":[{"field":"/MCCI_IN200100UV01/sender/device/asAgent/representedOrganization/notificationParty/contactPerson/name/prefix","value":"A"}]}</t>
  </si>
  <si>
    <t>{"xpath":[{"field":"/MCCI_IN200100UV01/sender/device/asAgent/representedOrganization/notificationParty/contactPerson/name/prefix","value":"S3sKiqnOHSJccfHAnsGrYCsijgawcJkQkAErfTsUdwMvEyWJU"}]}</t>
  </si>
  <si>
    <t>{"xpath":[{"field":"/MCCI_IN200100UV01/sender/device/asAgent/representedOrganization/notificationParty/contactPerson/name/prefix","value":"W8bsgbgrezRTLdaBQROBQLkKqmWTUqdFNrxZxvZICWNZKIFumh"}]}</t>
  </si>
  <si>
    <t>{"xpath":[{"field":"/MCCI_IN200100UV01/sender/device/asAgent/representedOrganization/notificationParty/contactPerson/name/prefix","value":"G8gfiwJiqWQJDtQTOTGDEtTYOELqWlomZZTYBsiMwohITHrcjdf"}]}</t>
  </si>
  <si>
    <t>B8124</t>
  </si>
  <si>
    <t>BatchSenderLastname</t>
  </si>
  <si>
    <t>{"xpath":[{"field":"/MCCI_IN200100UV01/sender/device/asAgent/representedOrganization/notificationParty/contactPerson/name/given","value":""}]}</t>
  </si>
  <si>
    <t>{"xpath":[{"field":"/MCCI_IN200100UV01/sender/device/asAgent/representedOrganization/notificationParty/contactPerson/name/given","value":"Y"}]}</t>
  </si>
  <si>
    <t>{"xpath":[{"field":"/MCCI_IN200100UV01/sender/device/asAgent/representedOrganization/notificationParty/contactPerson/name/given","value":"K7rapEYYsUpTgxIEfXGMZcUOLrAMvtrQmdmqyRBqYbGSgFRqj"}]}</t>
  </si>
  <si>
    <t>{"xpath":[{"field":"/MCCI_IN200100UV01/sender/device/asAgent/representedOrganization/notificationParty/contactPerson/name/given","value":"P4isxsVzGchxSseJKFEizoBRMCzfzmqAixAeeFwpwsxkJbcwpg"}]}</t>
  </si>
  <si>
    <t>{"xpath":[{"field":"/MCCI_IN200100UV01/sender/device/asAgent/representedOrganization/notificationParty/contactPerson/name/given","value":"M5qdioMSWQtFPYcOszCqeREQWpvCmlcHRNBEiXZZHrYIOwxFwNO"}]}</t>
  </si>
  <si>
    <t>B8125</t>
  </si>
  <si>
    <t>BatchSenderFirstname</t>
  </si>
  <si>
    <t>{"xpath":[{"field":"/MCCI_IN200100UV01/sender/device/asAgent/representedOrganization/notificationParty/contactPerson/name/family","value":""}]}</t>
  </si>
  <si>
    <t>{"xpath":[{"field":"/MCCI_IN200100UV01/sender/device/asAgent/representedOrganization/notificationParty/contactPerson/name/family","value":"V"}]}</t>
  </si>
  <si>
    <t>{"xpath":[{"field":"/MCCI_IN200100UV01/sender/device/asAgent/representedOrganization/notificationParty/contactPerson/name/family","value":"F3uupyehuIDmQwkryIGXKlJCFztnvkSDbwdazTfFnlwlnfdqQ"}]}</t>
  </si>
  <si>
    <t>{"xpath":[{"field":"/MCCI_IN200100UV01/sender/device/asAgent/representedOrganization/notificationParty/contactPerson/name/family","value":"L3bwySSliyGugtgsLTbgsgyJorpQfLbPJsYqcWBCbRTcwvmvIt"}]}</t>
  </si>
  <si>
    <t>{"xpath":[{"field":"/MCCI_IN200100UV01/sender/device/asAgent/representedOrganization/notificationParty/contactPerson/name/family","value":"V3yxCXGvitAKULgeeRRiXsNCadjWVKABDzoHXeIKvigKZHOZGxZ"}]}</t>
  </si>
  <si>
    <t>B8126</t>
  </si>
  <si>
    <t>BatchSenderTelephone</t>
  </si>
  <si>
    <t>{"xpath":[{"field":"/MCCI_IN200100UV01/sender/device/asAgent/representedOrganization/notificationParty/telecom[1]/@value","value":""}]}</t>
  </si>
  <si>
    <t>{"xpath":[{"field":"/MCCI_IN200100UV01/sender/device/asAgent/representedOrganization/notificationParty/telecom[1]/@value","value":"W"}]}</t>
  </si>
  <si>
    <t>{"xpath":[{"field":"/MCCI_IN200100UV01/sender/device/asAgent/representedOrganization/notificationParty/telecom[1]/@value","value":"C5xHpAJtQBBBwotmQnI"}]}</t>
  </si>
  <si>
    <t>{"xpath":[{"field":"/MCCI_IN200100UV01/sender/device/asAgent/representedOrganization/notificationParty/telecom[1]/@value","value":"X5nmQvBcGwzODtUjNBNm"}]}</t>
  </si>
  <si>
    <t>{"xpath":[{"field":"/MCCI_IN200100UV01/sender/device/asAgent/representedOrganization/notificationParty/telecom[1]/@value","value":"X9qnXZDMCWesYLkZmOkVJ"}]}</t>
  </si>
  <si>
    <t>B8127</t>
  </si>
  <si>
    <t>BatchSenderFax</t>
  </si>
  <si>
    <t>{"xpath":[{"field":"/MCCI_IN200100UV01/sender/device/asAgent/representedOrganization/notificationParty/telecom[2]/@value","value":""}]}</t>
  </si>
  <si>
    <t>{"xpath":[{"field":"/MCCI_IN200100UV01/sender/device/asAgent/representedOrganization/notificationParty/telecom[2]/@value","value":"X"}]}</t>
  </si>
  <si>
    <t>{"xpath":[{"field":"/MCCI_IN200100UV01/sender/device/asAgent/representedOrganization/notificationParty/telecom[2]/@value","value":"S3thqoFUYHbzQeCMpAj"}]}</t>
  </si>
  <si>
    <t>{"xpath":[{"field":"/MCCI_IN200100UV01/sender/device/asAgent/representedOrganization/notificationParty/telecom[2]/@value","value":"I7sjwwxQTwMxECjiTQsf"}]}</t>
  </si>
  <si>
    <t>{"xpath":[{"field":"/MCCI_IN200100UV01/sender/device/asAgent/representedOrganization/notificationParty/telecom[2]/@value","value":"B4kMZUoTwiXvBhzaFWOlZ"}]}</t>
  </si>
  <si>
    <t>B8128</t>
  </si>
  <si>
    <t>BatchSenderEmail</t>
  </si>
  <si>
    <t>{"xpath":[{"field":"/MCCI_IN200100UV01/sender/device/asAgent/representedOrganization/notificationParty/telecom[3]/@value","value":""}]}</t>
  </si>
  <si>
    <t>{"xpath":[{"field":"/MCCI_IN200100UV01/sender/device/asAgent/representedOrganization/notificationParty/telecom[3]/@value","value":"D"}]}</t>
  </si>
  <si>
    <t>{"xpath":[{"field":"/MCCI_IN200100UV01/sender/device/asAgent/representedOrganization/notificationParty/telecom[3]/@value","value":"O5eQFGsYIsrkkqTHHmuoXDzqAYVfjajRERKsnonscfWjJnGfIcinzRlOzfwphbpNJCcYfGzkRQXgqFVIBETjsVgEwHhUQdFmhzH"}]}</t>
  </si>
  <si>
    <t>{"xpath":[{"field":"/MCCI_IN200100UV01/sender/device/asAgent/representedOrganization/notificationParty/telecom[3]/@value","value":"I4rEMIlFFnbfSeMmFulPpGFyLivJrBloEROMmGDLbujSMcVZzJMyBDNtBeNDKXtJEpsFkPxgpViCiaYKrIHsEziGvbQwdxUfkcXx"}]}</t>
  </si>
  <si>
    <t>{"xpath":[{"field":"/MCCI_IN200100UV01/sender/device/asAgent/representedOrganization/notificationParty/telecom[3]/@value","value":"X4ylFqLQXNzlrhQDkBzLXBMYyoSuRolWkFSZTHeizEPykxZTQpnImvuvFOgXfwmHSSLKpvmkGOKHylsPeFDEkfSpUzxyERqSXaJZs"}]}</t>
  </si>
  <si>
    <t>B8131</t>
  </si>
  <si>
    <t>BatchReceiverRoot</t>
  </si>
  <si>
    <t>{"xpath":[{"field":"/MCCI_IN200100UV01/receiver/device/asAgent/representedOrganization/id/@root","value":""}]}</t>
  </si>
  <si>
    <t>{"xpath":[{"field":"/MCCI_IN200100UV01/receiver/device/asAgent/representedOrganization/id/@root","value":"V"}]}</t>
  </si>
  <si>
    <t>{"xpath":[{"field":"/MCCI_IN200100UV01/receiver/device/asAgent/representedOrganization/id/@root","value":"M7tJISZmfxRcTcwxhsTjZHfpSGBCXyibUmIWstpUJdLYJADSjOMCuXYFsoM"}]}</t>
  </si>
  <si>
    <t>{"xpath":[{"field":"/MCCI_IN200100UV01/receiver/device/asAgent/representedOrganization/id/@root","value":"Y5ymMiHPQvaDqaJvhuyjjgkeTTCjweHlXeROQqwykBriLvarFQgHrGBsqyVJ"}]}</t>
  </si>
  <si>
    <t>{"xpath":[{"field":"/MCCI_IN200100UV01/receiver/device/asAgent/representedOrganization/id/@root","value":"V3vTouaifSABELTsiShutywdsjEWgNOwSVtbWmzcFznNqkGegvIuqKmouuqVI"}]}</t>
  </si>
  <si>
    <t>B8132</t>
  </si>
  <si>
    <t>BatchReceiverExtension</t>
  </si>
  <si>
    <t>{"xpath":[{"field":"/MCCI_IN200100UV01/receiver/device/asAgent/representedOrganization/id","value":""}]}</t>
  </si>
  <si>
    <t>{"xpath":[{"field":"/MCCI_IN200100UV01/receiver/device/asAgent/representedOrganization/id","value":"D"}]}</t>
  </si>
  <si>
    <t>{"xpath":[{"field":"/MCCI_IN200100UV01/receiver/device/asAgent/representedOrganization/id","value":"N4pHEvqlsduhdyeCbnsJxfUQdMmtynikeJkZWznvQOuktQkqntZiNADrhSACiYVXnfHAxSxrCmurwEHQFMbMnmbLblcEYISDuBl"}]}</t>
  </si>
  <si>
    <t>{"xpath":[{"field":"/MCCI_IN200100UV01/receiver/device/asAgent/representedOrganization/id","value":"N5ippoVNODKfNDBBAWwqXChJgFtbDhEcTdJXWpIPyFUMTJwMpxMGKByUfKRsWZpigTDksJQzbRCqLeVWDGhNiDwyoaQtPxxfZXwM"}]}</t>
  </si>
  <si>
    <t>{"xpath":[{"field":"/MCCI_IN200100UV01/receiver/device/asAgent/representedOrganization/id","value":"C7mduKWPyCUTigFRCragWCpvyQkYeMkEoAXAhJfdwilwspVSmSXVHygbFJBZWGUmDrUPqlvzaMcPsLNljHtmKRftJZZEQAQzaGMib"}]}</t>
  </si>
  <si>
    <t>DateofBatchCreation</t>
  </si>
  <si>
    <t>{"xpath":[{"field":"/MCCI_IN200100UV01/creationTime/@value","value":""}]}</t>
  </si>
  <si>
    <t>{"xpath":[{"field":"/MCCI_IN200100UV01/creationTime/@value","value":"A"}]}</t>
  </si>
  <si>
    <t>{"xpath":[{"field":"/MCCI_IN200100UV01/creationTime/@value","value":"U6eBbYPYqbEOQUjgnm"}]}</t>
  </si>
  <si>
    <t>{"xpath":[{"field":"/MCCI_IN200100UV01/creationTime/@value","value":"M8ureYqkSUakTzDUiMg"}]}</t>
  </si>
  <si>
    <t>{"xpath":[{"field":"/MCCI_IN200100UV01/creationTime/@value","value":"Y3sJTZSHogfCXBMkZcZV"}]}</t>
  </si>
  <si>
    <t>B815</t>
  </si>
  <si>
    <t>VICHAERVersionNumber</t>
  </si>
  <si>
    <t>{"xpath":[{"field":"/MCCI_IN200100UV01/versionCode/@code","value":""}]}</t>
  </si>
  <si>
    <t>{"xpath":[{"field":"/MCCI_IN200100UV01/versionCode/@code","value":"E"}]}</t>
  </si>
  <si>
    <t>{"xpath":[{"field":"/MCCI_IN200100UV01/versionCode/@code","value":"C7kJoyWCvwjALf"}]}</t>
  </si>
  <si>
    <t>{"xpath":[{"field":"/MCCI_IN200100UV01/versionCode/@code","value":"M6gllsGOuxCyjnw"}]}</t>
  </si>
  <si>
    <t>{"xpath":[{"field":"/MCCI_IN200100UV01/versionCode/@code","value":"K7kJfMdJDQDIrTuC"}]}</t>
  </si>
  <si>
    <t>B8211</t>
  </si>
  <si>
    <t>MessageNumberRoot</t>
  </si>
  <si>
    <t>{"xpath":[{"field":"/MCCI_IN200100UV01/PORR_IN049006UV/id/@root","value":""}]}</t>
  </si>
  <si>
    <t>{"xpath":[{"field":"/MCCI_IN200100UV01/PORR_IN049006UV/id/@root","value":"I"}]}</t>
  </si>
  <si>
    <t>{"xpath":[{"field":"/MCCI_IN200100UV01/PORR_IN049006UV/id/@root","value":"U8zVsEzYtGMqnqDiRQasfkWivDIbbuxHvCaedTuAFMvbwUgGrScClFtPzHw"}]}</t>
  </si>
  <si>
    <t>{"xpath":[{"field":"/MCCI_IN200100UV01/PORR_IN049006UV/id/@root","value":"E4rqRzobJdXgmpdRINQUpQNOQNgiWxJawSoozvyTUHEbOEMLzIXrYXruePYn"}]}</t>
  </si>
  <si>
    <t>{"xpath":[{"field":"/MCCI_IN200100UV01/PORR_IN049006UV/id/@root","value":"M8wESdsXsnFNVVIGqDNwmkRadDgRFmNhXVFSLQnhaAhKxPONDNMTsKZqzYWYQ"}]}</t>
  </si>
  <si>
    <t>B8212</t>
  </si>
  <si>
    <t>MessageNumberExtension</t>
  </si>
  <si>
    <t>{"xpath":[{"field":"/MCCI_IN200100UV01/PORR_IN049006UV/id/@extension","value":""}]}</t>
  </si>
  <si>
    <t>{"xpath":[{"field":"/MCCI_IN200100UV01/PORR_IN049006UV/id/@extension","value":"R"}]}</t>
  </si>
  <si>
    <t>{"xpath":[{"field":"/MCCI_IN200100UV01/PORR_IN049006UV/id/@extension","value":"E5oyHwvEDFVATkJXAjQFdkUeDvnIfJhZuxBtXIfpjKvVkLRQCUAwGcLiXPGmFcdxDWurspNkuMaNvlvFPnEmlsHRNHgdkJnngpM"}]}</t>
  </si>
  <si>
    <t>{"xpath":[{"field":"/MCCI_IN200100UV01/PORR_IN049006UV/id/@extension","value":"Z1naIqMrJuGyhGkkLhUyCAmHDDOCArIBONsLUvMbCeqNVXvCrngCnoMDFqdJhVtXIyKCBxMNLLMYXiJurvFnfVEUDWVCQFzKcBPX"}]}</t>
  </si>
  <si>
    <t>{"xpath":[{"field":"/MCCI_IN200100UV01/PORR_IN049006UV/id/@extension","value":"A5tzuqNlyniFpczccdOpOJqhwajheFcUxcppeMwGlqgHLOeMBMjkYjQXyWgYvpFwQYuUpviNTuwaYUuynTSCosrvzVNaCBCBOacAK"}]}</t>
  </si>
  <si>
    <t>B8221</t>
  </si>
  <si>
    <t>MessageSenderRoot</t>
  </si>
  <si>
    <t>{"xpath":[{"field":"/MCCI_IN200100UV01/PORR_IN049006UV/sender/device/asAgent/representedOrganization/id/@root","value":""}]}</t>
  </si>
  <si>
    <t>{"xpath":[{"field":"/MCCI_IN200100UV01/PORR_IN049006UV/sender/device/asAgent/representedOrganization/id/@root","value":"R"}]}</t>
  </si>
  <si>
    <t>{"xpath":[{"field":"/MCCI_IN200100UV01/PORR_IN049006UV/sender/device/asAgent/representedOrganization/id/@root","value":"G1ccYiraDxFsZjarKWFRHkspgWvspgjKSVnpuAevtpkPVolyYvAAnQLmYzU"}]}</t>
  </si>
  <si>
    <t>{"xpath":[{"field":"/MCCI_IN200100UV01/PORR_IN049006UV/sender/device/asAgent/representedOrganization/id/@root","value":"I5dTSTUfOoiTHKjIKLUiCDTXariKyLNAekneWMyQtjqkgltCTNzZhNRjQoeR"}]}</t>
  </si>
  <si>
    <t>{"xpath":[{"field":"/MCCI_IN200100UV01/PORR_IN049006UV/sender/device/asAgent/representedOrganization/id/@root","value":"L8tcKsljgkIbqKvHiquAKNdPcFGChQWJVDxvbAaakPudjbASRGhiFUSNAuesI"}]}</t>
  </si>
  <si>
    <t>B8222</t>
  </si>
  <si>
    <t>MessageSenderExtension</t>
  </si>
  <si>
    <t>{"xpath":[{"field":"/MCCI_IN200100UV01/PORR_IN049006UV/sender/device/asAgent/representedOrganization/id/@extension","value":""}]}</t>
  </si>
  <si>
    <t>{"xpath":[{"field":"/MCCI_IN200100UV01/PORR_IN049006UV/sender/device/asAgent/representedOrganization/id/@extension","value":"U"}]}</t>
  </si>
  <si>
    <t>{"xpath":[{"field":"/MCCI_IN200100UV01/PORR_IN049006UV/sender/device/asAgent/representedOrganization/id/@extension","value":"T5qTfWsvAoWfVhkwtAHZejycYEuTdpaMUQFTVqWbvJkwbhHOIuCucQVsdcmJMSHUEczqYHXpJsVGQGrhyxNGFvExssdhJevAljn"}]}</t>
  </si>
  <si>
    <t>{"xpath":[{"field":"/MCCI_IN200100UV01/PORR_IN049006UV/sender/device/asAgent/representedOrganization/id/@extension","value":"V6zGKcjgSEsGbNoolLsppbBxhVLvytWpsqooFsYVuZgFPdTvIuXrMVxCzLBJWGWLvgvhGNJgkZvFFUtqPjmLPUssBqybzugpFbnW"}]}</t>
  </si>
  <si>
    <t>{"xpath":[{"field":"/MCCI_IN200100UV01/PORR_IN049006UV/sender/device/asAgent/representedOrganization/id/@extension","value":"L8xtZUiUoPTVSvOVjfbVcpZkvKLRibCapxYwWzZRhiVJbftBwzIfecIGGGKIvlueMsSpuonQNxeEUSlrKUwMDLgwEjESkTvuaozWT"}]}</t>
  </si>
  <si>
    <t>B8223</t>
  </si>
  <si>
    <t>MessageSenderTitle</t>
  </si>
  <si>
    <t>{"xpath":[{"field":"/MCCI_IN200100UV01/PORR_IN049006UV/sender/device/asAgent/representedOrganization/notificationParty/contactPerson/name/prefix","value":""}]}</t>
  </si>
  <si>
    <t>{"xpath":[{"field":"/MCCI_IN200100UV01/PORR_IN049006UV/sender/device/asAgent/representedOrganization/notificationParty/contactPerson/name/prefix","value":"W"}]}</t>
  </si>
  <si>
    <t>{"xpath":[{"field":"/MCCI_IN200100UV01/PORR_IN049006UV/sender/device/asAgent/representedOrganization/notificationParty/contactPerson/name/prefix","value":"W4mJKWGNNTHMaysosxhiygmeBysWWdxOUiKkhzPiCBCfaVErU"}]}</t>
  </si>
  <si>
    <t>{"xpath":[{"field":"/MCCI_IN200100UV01/PORR_IN049006UV/sender/device/asAgent/representedOrganization/notificationParty/contactPerson/name/prefix","value":"J8lvQHVXDzXWPTgjFrVkKUwRGbiSvXTKQuaEuutZRUpGycsZQF"}]}</t>
  </si>
  <si>
    <t>{"xpath":[{"field":"/MCCI_IN200100UV01/PORR_IN049006UV/sender/device/asAgent/representedOrganization/notificationParty/contactPerson/name/prefix","value":"G6gHOruuJghWVQosNNIIDxMZwZkzDKdepxZYwxZfASfTXsokfLh"}]}</t>
  </si>
  <si>
    <t>B8224</t>
  </si>
  <si>
    <t>MessageSenderLastname</t>
  </si>
  <si>
    <t>{"xpath":[{"field":"/MCCI_IN200100UV01/PORR_IN049006UV/sender/device/asAgent/representedOrganization/notificationParty/contactPerson/name/given","value":""}]}</t>
  </si>
  <si>
    <t>{"xpath":[{"field":"/MCCI_IN200100UV01/PORR_IN049006UV/sender/device/asAgent/representedOrganization/notificationParty/contactPerson/name/given","value":"L"}]}</t>
  </si>
  <si>
    <t>{"xpath":[{"field":"/MCCI_IN200100UV01/PORR_IN049006UV/sender/device/asAgent/representedOrganization/notificationParty/contactPerson/name/given","value":"F7lokyEjaTuxmHJVaJwEcEhvWoBzUHMsBzbOLlpBogxzufpKK"}]}</t>
  </si>
  <si>
    <t>{"xpath":[{"field":"/MCCI_IN200100UV01/PORR_IN049006UV/sender/device/asAgent/representedOrganization/notificationParty/contactPerson/name/given","value":"F7taguINIzzrqfJCszpvRRbEsytyEELHjcTinpiGExhogcMuia"}]}</t>
  </si>
  <si>
    <t>{"xpath":[{"field":"/MCCI_IN200100UV01/PORR_IN049006UV/sender/device/asAgent/representedOrganization/notificationParty/contactPerson/name/given","value":"J6yaMzWaHVyXxYCqltHvZerUviUHhcADxCxKxuluPoCvEqWONCC"}]}</t>
  </si>
  <si>
    <t>B8225</t>
  </si>
  <si>
    <t>MessageSenderFirstname</t>
  </si>
  <si>
    <t>{"xpath":[{"field":"/MCCI_IN200100UV01/PORR_IN049006UV/sender/device/asAgent/representedOrganization/notificationParty/contactPerson/name/family","value":""}]}</t>
  </si>
  <si>
    <t>{"xpath":[{"field":"/MCCI_IN200100UV01/PORR_IN049006UV/sender/device/asAgent/representedOrganization/notificationParty/contactPerson/name/family","value":"E"}]}</t>
  </si>
  <si>
    <t>{"xpath":[{"field":"/MCCI_IN200100UV01/PORR_IN049006UV/sender/device/asAgent/representedOrganization/notificationParty/contactPerson/name/family","value":"Z3zSrHGiLmTYXKJBeSmxFtAuOBVMnmakwrjywkoifmrCETdDC"}]}</t>
  </si>
  <si>
    <t>{"xpath":[{"field":"/MCCI_IN200100UV01/PORR_IN049006UV/sender/device/asAgent/representedOrganization/notificationParty/contactPerson/name/family","value":"Q3jhNwycPuxHTeRIvTqjrSJWpatCDfRMDsVlMDSuVwofxuWGnr"}]}</t>
  </si>
  <si>
    <t>{"xpath":[{"field":"/MCCI_IN200100UV01/PORR_IN049006UV/sender/device/asAgent/representedOrganization/notificationParty/contactPerson/name/family","value":"U7gQKcmlMBREggADCyucNvQYFMWIPXhKSwWxahGTxBEXqGxPRrq"}]}</t>
  </si>
  <si>
    <t>B8226</t>
  </si>
  <si>
    <t>MessageSenderTelephone</t>
  </si>
  <si>
    <t>{"xpath":[{"field":"/MCCI_IN200100UV01/PORR_IN049006UV/sender/device/asAgent/representedOrganization/notificationParty/contactPerson/telecom[1]/@value","value":""}]}</t>
  </si>
  <si>
    <t>{"xpath":[{"field":"/MCCI_IN200100UV01/PORR_IN049006UV/sender/device/asAgent/representedOrganization/notificationParty/contactPerson/telecom[1]/@value","value":"B"}]}</t>
  </si>
  <si>
    <t>{"xpath":[{"field":"/MCCI_IN200100UV01/PORR_IN049006UV/sender/device/asAgent/representedOrganization/notificationParty/contactPerson/telecom[1]/@value","value":"K3wukqRUYOHncMIdHui"}]}</t>
  </si>
  <si>
    <t>{"xpath":[{"field":"/MCCI_IN200100UV01/PORR_IN049006UV/sender/device/asAgent/representedOrganization/notificationParty/contactPerson/telecom[1]/@value","value":"U3zZSxlKKxSCSxBbjLQK"}]}</t>
  </si>
  <si>
    <t>{"xpath":[{"field":"/MCCI_IN200100UV01/PORR_IN049006UV/sender/device/asAgent/representedOrganization/notificationParty/contactPerson/telecom[1]/@value","value":"E5teUeZhINMcujebfYoyk"}]}</t>
  </si>
  <si>
    <t>B8227</t>
  </si>
  <si>
    <t>MessageSenderFax</t>
  </si>
  <si>
    <t>{"xpath":[{"field":"/MCCI_IN200100UV01/PORR_IN049006UV/sender/device/asAgent/representedOrganization/notificationParty/contactPerson/telecom[2]/@value","value":""}]}</t>
  </si>
  <si>
    <t>{"xpath":[{"field":"/MCCI_IN200100UV01/PORR_IN049006UV/sender/device/asAgent/representedOrganization/notificationParty/contactPerson/telecom[2]/@value","value":"B"}]}</t>
  </si>
  <si>
    <t>{"xpath":[{"field":"/MCCI_IN200100UV01/PORR_IN049006UV/sender/device/asAgent/representedOrganization/notificationParty/contactPerson/telecom[2]/@value","value":"D7nSJSCfNORRQeRkmxt"}]}</t>
  </si>
  <si>
    <t>{"xpath":[{"field":"/MCCI_IN200100UV01/PORR_IN049006UV/sender/device/asAgent/representedOrganization/notificationParty/contactPerson/telecom[2]/@value","value":"D7pPLyVwdABxvkwAudJB"}]}</t>
  </si>
  <si>
    <t>{"xpath":[{"field":"/MCCI_IN200100UV01/PORR_IN049006UV/sender/device/asAgent/representedOrganization/notificationParty/contactPerson/telecom[2]/@value","value":"R7wPiUdKgFfQfKAFjXnLB"}]}</t>
  </si>
  <si>
    <t>B8228</t>
  </si>
  <si>
    <t>MessageSenderEmail</t>
  </si>
  <si>
    <t>{"xpath":[{"field":"/MCCI_IN200100UV01/PORR_IN049006UV/sender/device/asAgent/representedOrganization/notificationParty/contactPerson/telecom[3]/@value","value":""}]}</t>
  </si>
  <si>
    <t>{"xpath":[{"field":"/MCCI_IN200100UV01/PORR_IN049006UV/sender/device/asAgent/representedOrganization/notificationParty/contactPerson/telecom[3]/@value","value":"D"}]}</t>
  </si>
  <si>
    <t>{"xpath":[{"field":"/MCCI_IN200100UV01/PORR_IN049006UV/sender/device/asAgent/representedOrganization/notificationParty/contactPerson/telecom[3]/@value","value":"D8uAugtgayggovBCLsBYQZOPufApKnIBrrPvQcEwMTnDaSeMvTWCZRuxcqqFUCiSpvbFXGyYMocqstcpzWskEDzThFAlemOCOPI"}]}</t>
  </si>
  <si>
    <t>{"xpath":[{"field":"/MCCI_IN200100UV01/PORR_IN049006UV/sender/device/asAgent/representedOrganization/notificationParty/contactPerson/telecom[3]/@value","value":"B4qpqfXRvSBjBPxDkKRHzqBNmDDxNPgSZvddMHbczhrXkAbUsrUEWycNWkmDuEkVNeMOXYfkrIfjrdievYBkNJfvgQgHLMxNLDlH"}]}</t>
  </si>
  <si>
    <t>{"xpath":[{"field":"/MCCI_IN200100UV01/PORR_IN049006UV/sender/device/asAgent/representedOrganization/notificationParty/contactPerson/telecom[3]/@value","value":"B7itIWswAdBtSsrYrrPWmnmQGAGZhOHvbeQMqIxlJylldmzUBSAAkfohnWTpkAscHRGIBoJApBHPamlHTGZSuwdPAjCbIpNQPsueb"}]}</t>
  </si>
  <si>
    <t>B8231</t>
  </si>
  <si>
    <t>MessageReceiverRoot</t>
  </si>
  <si>
    <t>{"xpath":[{"field":"/MCCI_IN200100UV01/PORR_IN049006UV/receiver/device/asAgent/representedOrganization/id/@root","value":""}]}</t>
  </si>
  <si>
    <t>{"xpath":[{"field":"/MCCI_IN200100UV01/PORR_IN049006UV/receiver/device/asAgent/representedOrganization/id/@root","value":"R"}]}</t>
  </si>
  <si>
    <t>{"xpath":[{"field":"/MCCI_IN200100UV01/PORR_IN049006UV/receiver/device/asAgent/representedOrganization/id/@root","value":"J7gaRLwPROmKjilQUEAnCRdwpgFXDuaoocJRFbmUjymrdoQtnMjJnaNZSTy"}]}</t>
  </si>
  <si>
    <t>{"xpath":[{"field":"/MCCI_IN200100UV01/PORR_IN049006UV/receiver/device/asAgent/representedOrganization/id/@root","value":"D7mXgEhQnNEHUbHIuYkfZSywdJCoLRLMWcmiUIvXhbFgVJWDfebDHYpHtcLr"}]}</t>
  </si>
  <si>
    <t>{"xpath":[{"field":"/MCCI_IN200100UV01/PORR_IN049006UV/receiver/device/asAgent/representedOrganization/id/@root","value":"N4vSaZujNZSUsqfFVpITItIFvTqJGLaZRtsmwnQRpeDpYiJUQuPNSYcjohchk"}]}</t>
  </si>
  <si>
    <t>B824</t>
  </si>
  <si>
    <t>DateofMessageCreation</t>
  </si>
  <si>
    <t>{"xpath":[{"field":"/MCCI_IN200100UV01/PORR_IN049006UV/creationTime/@value","value":""}]}</t>
  </si>
  <si>
    <t>{"xpath":[{"field":"/MCCI_IN200100UV01/PORR_IN049006UV/creationTime/@value","value":"C"}]}</t>
  </si>
  <si>
    <t>{"xpath":[{"field":"/MCCI_IN200100UV01/PORR_IN049006UV/creationTime/@value","value":"J8evFJHaRyglvquNKC"}]}</t>
  </si>
  <si>
    <t>{"xpath":[{"field":"/MCCI_IN200100UV01/PORR_IN049006UV/creationTime/@value","value":"M3hTXUAtlPcsVzfodZL"}]}</t>
  </si>
  <si>
    <t>{"xpath":[{"field":"/MCCI_IN200100UV01/PORR_IN049006UV/creationTime/@value","value":"B7rKYYcRbyOXQIipwyKy"}]}</t>
  </si>
  <si>
    <t>B825</t>
  </si>
  <si>
    <t>ReportIdentifier</t>
  </si>
  <si>
    <t>{"xpath":[{"field":"/MCCI_IN200100UV01/PORR_IN049006UV/attentionLine[keyWordText=\"Report Identifier\"]/value","value":""}]}</t>
  </si>
  <si>
    <t>{"xpath":[{"field":"/MCCI_IN200100UV01/PORR_IN049006UV/attentionLine[keyWordText=\"Report Identifier\"]/value","value":"C"}]}</t>
  </si>
  <si>
    <t>{"xpath":[{"field":"/MCCI_IN200100UV01/PORR_IN049006UV/attentionLine[keyWordText=\"Report Identifier\"]/value","value":"W3jFYe"}]}</t>
  </si>
  <si>
    <t>{"xpath":[{"field":"/MCCI_IN200100UV01/PORR_IN049006UV/attentionLine[keyWordText=\"Report Identifier\"]/value","value":"X3eEgXO"}]}</t>
  </si>
  <si>
    <t>{"xpath":[{"field":"/MCCI_IN200100UV01/PORR_IN049006UV/attentionLine[keyWordText=\"Report Identifier\"]/value","value":"Z5vCqeRc"}]}</t>
  </si>
  <si>
    <t>B8261</t>
  </si>
  <si>
    <t>CodeDomesticvsForeign</t>
  </si>
  <si>
    <t>{"xpath":[{"field":"/MCCI_IN200100UV01/PORR_IN049006UV/attentionLine[keyWordText=\"Domestic vs Foreign Report Category\"]/value/@code","value":""}]}</t>
  </si>
  <si>
    <t>{"xpath":[{"field":"/MCCI_IN200100UV01/PORR_IN049006UV/attentionLine[keyWordText=\"Domestic vs Foreign Report Category\"]/value/@code","value":"I"}]}</t>
  </si>
  <si>
    <t>{"xpath":[{"field":"/MCCI_IN200100UV01/PORR_IN049006UV/attentionLine[keyWordText=\"Domestic vs Foreign Report Category\"]/value/@code","value":"V2roXYjFJlPVlN"}]}</t>
  </si>
  <si>
    <t>{"xpath":[{"field":"/MCCI_IN200100UV01/PORR_IN049006UV/attentionLine[keyWordText=\"Domestic vs Foreign Report Category\"]/value/@code","value":"X5lWulTYMrgOkKU"}]}</t>
  </si>
  <si>
    <t>{"xpath":[{"field":"/MCCI_IN200100UV01/PORR_IN049006UV/attentionLine[keyWordText=\"Domestic vs Foreign Report Category\"]/value/@code","value":"D4nFCndvlpweuDWH"}]}</t>
  </si>
  <si>
    <t>B8262</t>
  </si>
  <si>
    <t>DescDomesticvsForeign</t>
  </si>
  <si>
    <t>{"xpath":[{"field":"/MCCI_IN200100UV01/PORR_IN049006UV/attentionLine[keyWordText=\"Domestic vs Foreign Report Category\"]/value/@displayName","value":""}]}</t>
  </si>
  <si>
    <t>{"xpath":[{"field":"/MCCI_IN200100UV01/PORR_IN049006UV/attentionLine[keyWordText=\"Domestic vs Foreign Report Category\"]/value/@displayName","value":"V"}]}</t>
  </si>
  <si>
    <t>{"xpath":[{"field":"/MCCI_IN200100UV01/PORR_IN049006UV/attentionLine[keyWordText=\"Domestic vs Foreign Report Category\"]/value/@displayName","value":"K4mglyjCIyGvaCsIiEceRubPRiHiLrjcXMfHpwNnbUXojhuGddxfKuiCAgOwqSefLmCPyGvJYASAbWW"}]}</t>
  </si>
  <si>
    <t>{"xpath":[{"field":"/MCCI_IN200100UV01/PORR_IN049006UV/attentionLine[keyWordText=\"Domestic vs Foreign Report Category\"]/value/@displayName","value":"M5uxpJUXinyyTDLhQcuhqrAkvOHPMfofNmFEwHKHwWHWXVKmhjBDEgZHowNCpIDwZDDQLVoNzBDONLWc"}]}</t>
  </si>
  <si>
    <t>{"xpath":[{"field":"/MCCI_IN200100UV01/PORR_IN049006UV/attentionLine[keyWordText=\"Domestic vs Foreign Report Category\"]/value/@displayName","value":"D6kzmEcDqSgyVdaurUmxZJbgksPbiYwFMQpXqEuHPcoEiiADKadKSwRnWjaVcZICjWWMiUBHwbCHsckvS"}]}</t>
  </si>
  <si>
    <t>B827</t>
  </si>
  <si>
    <t>ProfileIdentifier</t>
  </si>
  <si>
    <t>{"xpath":[{"field":"/MCCI_IN200100UV01/PORR_IN049006UV/profileId/@extension","value":""}]}</t>
  </si>
  <si>
    <t>{"xpath":[{"field":"/MCCI_IN200100UV01/PORR_IN049006UV/profileId/@extension","value":"G"}]}</t>
  </si>
  <si>
    <t>{"xpath":[{"field":"/MCCI_IN200100UV01/PORR_IN049006UV/profileId/@extension","value":"G2qEUfePNiYBXBrmoWxnhZtDneRNFgnVmcaYLwhIpXHjlBWDfSUKmctUhxS"}]}</t>
  </si>
  <si>
    <t>{"xpath":[{"field":"/MCCI_IN200100UV01/PORR_IN049006UV/profileId/@extension","value":"R7tceaqlNoZJlDhrgjlFBgYsCehiRZQRYhghcLsYqWsvSHKEnBXzWMguTTLw"}]}</t>
  </si>
  <si>
    <t>{"xpath":[{"field":"/MCCI_IN200100UV01/PORR_IN049006UV/profileId/@extension","value":"K2mlehBfzfBxjJpALxvdCnxbzsJYztVkcBYUPHEDOrljEWZzCZaBvusjCiJeb"}]}</t>
  </si>
  <si>
    <t>TCL1</t>
  </si>
  <si>
    <t>TCL2</t>
  </si>
  <si>
    <t>TCL3</t>
  </si>
  <si>
    <t>TCL4</t>
  </si>
  <si>
    <t>TCL5</t>
  </si>
  <si>
    <t>TCL6</t>
  </si>
  <si>
    <t>TCL7</t>
  </si>
  <si>
    <t>TCL8</t>
  </si>
  <si>
    <t>TCL9</t>
  </si>
  <si>
    <t>TCL10</t>
  </si>
  <si>
    <t>TCL11</t>
  </si>
  <si>
    <t>TCL12</t>
  </si>
  <si>
    <t>TCL13</t>
  </si>
  <si>
    <t>TCL14</t>
  </si>
  <si>
    <t>TCL15</t>
  </si>
  <si>
    <t>TCL16</t>
  </si>
  <si>
    <t>TCL17</t>
  </si>
  <si>
    <t>TCL18</t>
  </si>
  <si>
    <t>TCL19</t>
  </si>
  <si>
    <t>TCL20</t>
  </si>
  <si>
    <t>TCL21</t>
  </si>
  <si>
    <t>TCL22</t>
  </si>
  <si>
    <t>TCL23</t>
  </si>
  <si>
    <t>TCL24</t>
  </si>
  <si>
    <t>TCL25</t>
  </si>
  <si>
    <t>TCL26</t>
  </si>
  <si>
    <t>TCL27</t>
  </si>
  <si>
    <t>TCL28</t>
  </si>
  <si>
    <t>TCL29</t>
  </si>
  <si>
    <t>TCL30</t>
  </si>
  <si>
    <t>TCL31</t>
  </si>
  <si>
    <t>TCL32</t>
  </si>
  <si>
    <t>TCL33</t>
  </si>
  <si>
    <t>TCL34</t>
  </si>
  <si>
    <t>TCL35</t>
  </si>
  <si>
    <t>TCL36</t>
  </si>
  <si>
    <t>TCL37</t>
  </si>
  <si>
    <t>TCL38</t>
  </si>
  <si>
    <t>TCL39</t>
  </si>
  <si>
    <t>TCL40</t>
  </si>
  <si>
    <t>TCL41</t>
  </si>
  <si>
    <t>TCL42</t>
  </si>
  <si>
    <t>TCL43</t>
  </si>
  <si>
    <t>TCL44</t>
  </si>
  <si>
    <t>TCL45</t>
  </si>
  <si>
    <t>TCL46</t>
  </si>
  <si>
    <t>TCL47</t>
  </si>
  <si>
    <t>TCL48</t>
  </si>
  <si>
    <t>TCL49</t>
  </si>
  <si>
    <t>TCL50</t>
  </si>
  <si>
    <t>TCL51</t>
  </si>
  <si>
    <t>TCL52</t>
  </si>
  <si>
    <t>TCL53</t>
  </si>
  <si>
    <t>TCL54</t>
  </si>
  <si>
    <t>TCL55</t>
  </si>
  <si>
    <t>TCL56</t>
  </si>
  <si>
    <t>TCL57</t>
  </si>
  <si>
    <t>TCL58</t>
  </si>
  <si>
    <t>TCL59</t>
  </si>
  <si>
    <t>TCL60</t>
  </si>
  <si>
    <t>TCL61</t>
  </si>
  <si>
    <t>TCL62</t>
  </si>
  <si>
    <t>TCL63</t>
  </si>
  <si>
    <t>TCL64</t>
  </si>
  <si>
    <t>TCL65</t>
  </si>
  <si>
    <t>TCL66</t>
  </si>
  <si>
    <t>TCL67</t>
  </si>
  <si>
    <t>TCL68</t>
  </si>
  <si>
    <t>TCL69</t>
  </si>
  <si>
    <t>TCL70</t>
  </si>
  <si>
    <t>TCL71</t>
  </si>
  <si>
    <t>TCL72</t>
  </si>
  <si>
    <t>TCL73</t>
  </si>
  <si>
    <t>TCL74</t>
  </si>
  <si>
    <t>TCL75</t>
  </si>
  <si>
    <t>TCL76</t>
  </si>
  <si>
    <t>TCL77</t>
  </si>
  <si>
    <t>TCL78</t>
  </si>
  <si>
    <t>TCL79</t>
  </si>
  <si>
    <t>TCL80</t>
  </si>
  <si>
    <t>TCL81</t>
  </si>
  <si>
    <t>TCL82</t>
  </si>
  <si>
    <t>TCL83</t>
  </si>
  <si>
    <t>TCL84</t>
  </si>
  <si>
    <t>TCL85</t>
  </si>
  <si>
    <t>TCL86</t>
  </si>
  <si>
    <t>TCL87</t>
  </si>
  <si>
    <t>TCL88</t>
  </si>
  <si>
    <t>TCL89</t>
  </si>
  <si>
    <t>TCL90</t>
  </si>
  <si>
    <t>TCL91</t>
  </si>
  <si>
    <t>TCL92</t>
  </si>
  <si>
    <t>TCL93</t>
  </si>
  <si>
    <t>TCL94</t>
  </si>
  <si>
    <t>TCL95</t>
  </si>
  <si>
    <t>TCL96</t>
  </si>
  <si>
    <t>TCL97</t>
  </si>
  <si>
    <t>TCL98</t>
  </si>
  <si>
    <t>TCL99</t>
  </si>
  <si>
    <t>TCL100</t>
  </si>
  <si>
    <t>TCL101</t>
  </si>
  <si>
    <t>TCL102</t>
  </si>
  <si>
    <t>TCL103</t>
  </si>
  <si>
    <t>TCL104</t>
  </si>
  <si>
    <t>TCL105</t>
  </si>
  <si>
    <t>TCL106</t>
  </si>
  <si>
    <t>TCL107</t>
  </si>
  <si>
    <t>TCL108</t>
  </si>
  <si>
    <t>TCL109</t>
  </si>
  <si>
    <t>TCL110</t>
  </si>
  <si>
    <t>TCL111</t>
  </si>
  <si>
    <t>TCL112</t>
  </si>
  <si>
    <t>TCL113</t>
  </si>
  <si>
    <t>TCL114</t>
  </si>
  <si>
    <t>TCL115</t>
  </si>
  <si>
    <t>TCL116</t>
  </si>
  <si>
    <t>TCL117</t>
  </si>
  <si>
    <t>TCL118</t>
  </si>
  <si>
    <t>TCL119</t>
  </si>
  <si>
    <t>TCL120</t>
  </si>
  <si>
    <t>TCL121</t>
  </si>
  <si>
    <t>TCL122</t>
  </si>
  <si>
    <t>TCL123</t>
  </si>
  <si>
    <t>TCL124</t>
  </si>
  <si>
    <t>TCL125</t>
  </si>
  <si>
    <t>TCL126</t>
  </si>
  <si>
    <t>TCL127</t>
  </si>
  <si>
    <t>TCL128</t>
  </si>
  <si>
    <t>TCL129</t>
  </si>
  <si>
    <t>TCL130</t>
  </si>
  <si>
    <t>TCL131</t>
  </si>
  <si>
    <t>TCL132</t>
  </si>
  <si>
    <t>TCL133</t>
  </si>
  <si>
    <t>TCL134</t>
  </si>
  <si>
    <t>TCL135</t>
  </si>
  <si>
    <t>TCL136</t>
  </si>
  <si>
    <t>TCL137</t>
  </si>
  <si>
    <t>TCL138</t>
  </si>
  <si>
    <t>TCL139</t>
  </si>
  <si>
    <t>TCL140</t>
  </si>
  <si>
    <t>TCL141</t>
  </si>
  <si>
    <t>TCL142</t>
  </si>
  <si>
    <t>TCL143</t>
  </si>
  <si>
    <t>TCL144</t>
  </si>
  <si>
    <t>TCL145</t>
  </si>
  <si>
    <t>TCL146</t>
  </si>
  <si>
    <t>TCL147</t>
  </si>
  <si>
    <t>TCL148</t>
  </si>
  <si>
    <t>TCL149</t>
  </si>
  <si>
    <t>TCL150</t>
  </si>
  <si>
    <t>TCL151</t>
  </si>
  <si>
    <t>TCL152</t>
  </si>
  <si>
    <t>TCL153</t>
  </si>
  <si>
    <t>TCL154</t>
  </si>
  <si>
    <t>TCL155</t>
  </si>
  <si>
    <t>TCL156</t>
  </si>
  <si>
    <t>TCL157</t>
  </si>
  <si>
    <t>TCL158</t>
  </si>
  <si>
    <t>TCL159</t>
  </si>
  <si>
    <t>TCL160</t>
  </si>
  <si>
    <t>TCL161</t>
  </si>
  <si>
    <t>TCL162</t>
  </si>
  <si>
    <t>TCL163</t>
  </si>
  <si>
    <t>TCL164</t>
  </si>
  <si>
    <t>TCL165</t>
  </si>
  <si>
    <t>TCL166</t>
  </si>
  <si>
    <t>TCL167</t>
  </si>
  <si>
    <t>TCL168</t>
  </si>
  <si>
    <t>TCL169</t>
  </si>
  <si>
    <t>TCL170</t>
  </si>
  <si>
    <t>TCL171</t>
  </si>
  <si>
    <t>TCL172</t>
  </si>
  <si>
    <t>TCL173</t>
  </si>
  <si>
    <t>TCL174</t>
  </si>
  <si>
    <t>TCL175</t>
  </si>
  <si>
    <t>TCL176</t>
  </si>
  <si>
    <t>TCL177</t>
  </si>
  <si>
    <t>TCL178</t>
  </si>
  <si>
    <t>TCL179</t>
  </si>
  <si>
    <t>TCL180</t>
  </si>
  <si>
    <t>TCL181</t>
  </si>
  <si>
    <t>TCL182</t>
  </si>
  <si>
    <t>TCL183</t>
  </si>
  <si>
    <t>TCL184</t>
  </si>
  <si>
    <t>TCL185</t>
  </si>
  <si>
    <t>TCL186</t>
  </si>
  <si>
    <t>TCL187</t>
  </si>
  <si>
    <t>TCL188</t>
  </si>
  <si>
    <t>TCL189</t>
  </si>
  <si>
    <t>TCL190</t>
  </si>
  <si>
    <t>TCL191</t>
  </si>
  <si>
    <t>TCL192</t>
  </si>
  <si>
    <t>TCL193</t>
  </si>
  <si>
    <t>TCL194</t>
  </si>
  <si>
    <t>TCL195</t>
  </si>
  <si>
    <t>TCL196</t>
  </si>
  <si>
    <t>TCL197</t>
  </si>
  <si>
    <t>TCL198</t>
  </si>
  <si>
    <t>TCL199</t>
  </si>
  <si>
    <t>TCL200</t>
  </si>
  <si>
    <t>TCL201</t>
  </si>
  <si>
    <t>TCL202</t>
  </si>
  <si>
    <t>TCL203</t>
  </si>
  <si>
    <t>TCL204</t>
  </si>
  <si>
    <t>TCL205</t>
  </si>
  <si>
    <t>TCL206</t>
  </si>
  <si>
    <t>TCL207</t>
  </si>
  <si>
    <t>TCL208</t>
  </si>
  <si>
    <t>TCL209</t>
  </si>
  <si>
    <t>TCL210</t>
  </si>
  <si>
    <t>TCL211</t>
  </si>
  <si>
    <t>TCL212</t>
  </si>
  <si>
    <t>TCL213</t>
  </si>
  <si>
    <t>TCL214</t>
  </si>
  <si>
    <t>TCL215</t>
  </si>
  <si>
    <t>TCL216</t>
  </si>
  <si>
    <t>TCL217</t>
  </si>
  <si>
    <t>TCL218</t>
  </si>
  <si>
    <t>TCL219</t>
  </si>
  <si>
    <t>TCL220</t>
  </si>
  <si>
    <t>TCL221</t>
  </si>
  <si>
    <t>TCL222</t>
  </si>
  <si>
    <t>TCL223</t>
  </si>
  <si>
    <t>TCL224</t>
  </si>
  <si>
    <t>TCL225</t>
  </si>
  <si>
    <t>TCL226</t>
  </si>
  <si>
    <t>TCL227</t>
  </si>
  <si>
    <t>TCL228</t>
  </si>
  <si>
    <t>TCL229</t>
  </si>
  <si>
    <t>TCL230</t>
  </si>
  <si>
    <t>TCL231</t>
  </si>
  <si>
    <t>TCL232</t>
  </si>
  <si>
    <t>TCL233</t>
  </si>
  <si>
    <t>TCL234</t>
  </si>
  <si>
    <t>TCL235</t>
  </si>
  <si>
    <t>TCL236</t>
  </si>
  <si>
    <t>TCL237</t>
  </si>
  <si>
    <t>TCL238</t>
  </si>
  <si>
    <t>TCL239</t>
  </si>
  <si>
    <t>TCL240</t>
  </si>
  <si>
    <t>TCL241</t>
  </si>
  <si>
    <t>TCL242</t>
  </si>
  <si>
    <t>TCL243</t>
  </si>
  <si>
    <t>TCL244</t>
  </si>
  <si>
    <t>TCL245</t>
  </si>
  <si>
    <t>TCL246</t>
  </si>
  <si>
    <t>TCL247</t>
  </si>
  <si>
    <t>TCL248</t>
  </si>
  <si>
    <t>TCL249</t>
  </si>
  <si>
    <t>TCL250</t>
  </si>
  <si>
    <t>TCL251</t>
  </si>
  <si>
    <t>TCL252</t>
  </si>
  <si>
    <t>TCL253</t>
  </si>
  <si>
    <t>TCL254</t>
  </si>
  <si>
    <t>TCL255</t>
  </si>
  <si>
    <t>TCL256</t>
  </si>
  <si>
    <t>TCL257</t>
  </si>
  <si>
    <t>TCL258</t>
  </si>
  <si>
    <t>TCL259</t>
  </si>
  <si>
    <t>TCL260</t>
  </si>
  <si>
    <t>TCL261</t>
  </si>
  <si>
    <t>TCL262</t>
  </si>
  <si>
    <t>TCL263</t>
  </si>
  <si>
    <t>TCL264</t>
  </si>
  <si>
    <t>TCL265</t>
  </si>
  <si>
    <t>TCL266</t>
  </si>
  <si>
    <t>TCL267</t>
  </si>
  <si>
    <t>TCL268</t>
  </si>
  <si>
    <t>TCL269</t>
  </si>
  <si>
    <t>TCL270</t>
  </si>
  <si>
    <t>TCL271</t>
  </si>
  <si>
    <t>TCL272</t>
  </si>
  <si>
    <t>TCL273</t>
  </si>
  <si>
    <t>TCL274</t>
  </si>
  <si>
    <t>TCL275</t>
  </si>
  <si>
    <t>TCL276</t>
  </si>
  <si>
    <t>TCL277</t>
  </si>
  <si>
    <t>TCL278</t>
  </si>
  <si>
    <t>TCL279</t>
  </si>
  <si>
    <t>TCL280</t>
  </si>
  <si>
    <t>TCL281</t>
  </si>
  <si>
    <t>TCL282</t>
  </si>
  <si>
    <t>TCL283</t>
  </si>
  <si>
    <t>TCL284</t>
  </si>
  <si>
    <t>TCL285</t>
  </si>
  <si>
    <t>TCL286</t>
  </si>
  <si>
    <t>TCL287</t>
  </si>
  <si>
    <t>TCL288</t>
  </si>
  <si>
    <t>TCL289</t>
  </si>
  <si>
    <t>TCL290</t>
  </si>
  <si>
    <t>TCL291</t>
  </si>
  <si>
    <t>TCL292</t>
  </si>
  <si>
    <t>TCL293</t>
  </si>
  <si>
    <t>TCL294</t>
  </si>
  <si>
    <t>TCL295</t>
  </si>
  <si>
    <t>TCL296</t>
  </si>
  <si>
    <t>TCL297</t>
  </si>
  <si>
    <t>TCL298</t>
  </si>
  <si>
    <t>TCL299</t>
  </si>
  <si>
    <t>TCL300</t>
  </si>
  <si>
    <t>TCL301</t>
  </si>
  <si>
    <t>TCL302</t>
  </si>
  <si>
    <t>TCL303</t>
  </si>
  <si>
    <t>TCL304</t>
  </si>
  <si>
    <t>TCL305</t>
  </si>
  <si>
    <t>TCL306</t>
  </si>
  <si>
    <t>TCL307</t>
  </si>
  <si>
    <t>TCL308</t>
  </si>
  <si>
    <t>TCL309</t>
  </si>
  <si>
    <t>TCL310</t>
  </si>
  <si>
    <t>TCL311</t>
  </si>
  <si>
    <t>TCL312</t>
  </si>
  <si>
    <t>TCL313</t>
  </si>
  <si>
    <t>TCL314</t>
  </si>
  <si>
    <t>TCL315</t>
  </si>
  <si>
    <t>TCL316</t>
  </si>
  <si>
    <t>TCL317</t>
  </si>
  <si>
    <t>TCL318</t>
  </si>
  <si>
    <t>TCL319</t>
  </si>
  <si>
    <t>TCL320</t>
  </si>
  <si>
    <t>TCL321</t>
  </si>
  <si>
    <t>TCL322</t>
  </si>
  <si>
    <t>TCL323</t>
  </si>
  <si>
    <t>TCL324</t>
  </si>
  <si>
    <t>TCL325</t>
  </si>
  <si>
    <t>TCL326</t>
  </si>
  <si>
    <t>TCL327</t>
  </si>
  <si>
    <t>TCL328</t>
  </si>
  <si>
    <t>TCL329</t>
  </si>
  <si>
    <t>TCL330</t>
  </si>
  <si>
    <t>TCL331</t>
  </si>
  <si>
    <t>TCL332</t>
  </si>
  <si>
    <t>TCL333</t>
  </si>
  <si>
    <t>TCL334</t>
  </si>
  <si>
    <t>TCL335</t>
  </si>
  <si>
    <t>TCL336</t>
  </si>
  <si>
    <t>TCL337</t>
  </si>
  <si>
    <t>TCL338</t>
  </si>
  <si>
    <t>TCL339</t>
  </si>
  <si>
    <t>TCL340</t>
  </si>
  <si>
    <t>TCL341</t>
  </si>
  <si>
    <t>TCL342</t>
  </si>
  <si>
    <t>TCL343</t>
  </si>
  <si>
    <t>TCL344</t>
  </si>
  <si>
    <t>TCL345</t>
  </si>
  <si>
    <t>TCL346</t>
  </si>
  <si>
    <t>TCL347</t>
  </si>
  <si>
    <t>TCL348</t>
  </si>
  <si>
    <t>TCL349</t>
  </si>
  <si>
    <t>TCL350</t>
  </si>
  <si>
    <t>TCL351</t>
  </si>
  <si>
    <t>TCL352</t>
  </si>
  <si>
    <t>TCL353</t>
  </si>
  <si>
    <t>TCL354</t>
  </si>
  <si>
    <t>TCL355</t>
  </si>
  <si>
    <t>TCL356</t>
  </si>
  <si>
    <t>TCL357</t>
  </si>
  <si>
    <t>TCL358</t>
  </si>
  <si>
    <t>TCL359</t>
  </si>
  <si>
    <t>TCL360</t>
  </si>
  <si>
    <t>TCL361</t>
  </si>
  <si>
    <t>TCL362</t>
  </si>
  <si>
    <t>TCL363</t>
  </si>
  <si>
    <t>TCL364</t>
  </si>
  <si>
    <t>TCL365</t>
  </si>
  <si>
    <t>TCL366</t>
  </si>
  <si>
    <t>TCL367</t>
  </si>
  <si>
    <t>TCL368</t>
  </si>
  <si>
    <t>TCL369</t>
  </si>
  <si>
    <t>TCL370</t>
  </si>
  <si>
    <t>TCL371</t>
  </si>
  <si>
    <t>TCL372</t>
  </si>
  <si>
    <t>TCL373</t>
  </si>
  <si>
    <t>TCL374</t>
  </si>
  <si>
    <t>TCL375</t>
  </si>
  <si>
    <t>TCL376</t>
  </si>
  <si>
    <t>TCL377</t>
  </si>
  <si>
    <t>TCL378</t>
  </si>
  <si>
    <t>TCL379</t>
  </si>
  <si>
    <t>TCL380</t>
  </si>
  <si>
    <t>TCL381</t>
  </si>
  <si>
    <t>TCL382</t>
  </si>
  <si>
    <t>TCL383</t>
  </si>
  <si>
    <t>TCL384</t>
  </si>
  <si>
    <t>TCL385</t>
  </si>
  <si>
    <t>TCL386</t>
  </si>
  <si>
    <t>TCL387</t>
  </si>
  <si>
    <t>TCL388</t>
  </si>
  <si>
    <t>TCL389</t>
  </si>
  <si>
    <t>TCL390</t>
  </si>
  <si>
    <t>TCL391</t>
  </si>
  <si>
    <t>TCL392</t>
  </si>
  <si>
    <t>TCL393</t>
  </si>
  <si>
    <t>TCL394</t>
  </si>
  <si>
    <t>TCL395</t>
  </si>
  <si>
    <t>TCL396</t>
  </si>
  <si>
    <t>TCL397</t>
  </si>
  <si>
    <t>TCL398</t>
  </si>
  <si>
    <t>TCL399</t>
  </si>
  <si>
    <t>TCL400</t>
  </si>
  <si>
    <t>TCL401</t>
  </si>
  <si>
    <t>TCL402</t>
  </si>
  <si>
    <t>TCL403</t>
  </si>
  <si>
    <t>TCL404</t>
  </si>
  <si>
    <t>TCL405</t>
  </si>
  <si>
    <t>TCL406</t>
  </si>
  <si>
    <t>TCL407</t>
  </si>
  <si>
    <t>TCL408</t>
  </si>
  <si>
    <t>TCL409</t>
  </si>
  <si>
    <t>TCL410</t>
  </si>
  <si>
    <t>TCL411</t>
  </si>
  <si>
    <t>TCL412</t>
  </si>
  <si>
    <t>TCL413</t>
  </si>
  <si>
    <t>TCL414</t>
  </si>
  <si>
    <t>TCL415</t>
  </si>
  <si>
    <t>TCL416</t>
  </si>
  <si>
    <t>TCL417</t>
  </si>
  <si>
    <t>TCL418</t>
  </si>
  <si>
    <t>TCL419</t>
  </si>
  <si>
    <t>TCL420</t>
  </si>
  <si>
    <t>TCL421</t>
  </si>
  <si>
    <t>TCL422</t>
  </si>
  <si>
    <t>TCL423</t>
  </si>
  <si>
    <t>TCL424</t>
  </si>
  <si>
    <t>TCL425</t>
  </si>
  <si>
    <t>TCL426</t>
  </si>
  <si>
    <t>TCL427</t>
  </si>
  <si>
    <t>TCL428</t>
  </si>
  <si>
    <t>TCL429</t>
  </si>
  <si>
    <t>TCL430</t>
  </si>
  <si>
    <t>TCL431</t>
  </si>
  <si>
    <t>TCL432</t>
  </si>
  <si>
    <t>TCL433</t>
  </si>
  <si>
    <t>TCL434</t>
  </si>
  <si>
    <t>TCL435</t>
  </si>
  <si>
    <t>TCL436</t>
  </si>
  <si>
    <t>TCL437</t>
  </si>
  <si>
    <t>TCL438</t>
  </si>
  <si>
    <t>TCL439</t>
  </si>
  <si>
    <t>TCL440</t>
  </si>
  <si>
    <t>TCL441</t>
  </si>
  <si>
    <t>TCL442</t>
  </si>
  <si>
    <t>TCL443</t>
  </si>
  <si>
    <t>TCL444</t>
  </si>
  <si>
    <t>TCL445</t>
  </si>
  <si>
    <t>TCL446</t>
  </si>
  <si>
    <t>TCL447</t>
  </si>
  <si>
    <t>TCL448</t>
  </si>
  <si>
    <t>TCL449</t>
  </si>
  <si>
    <t>TCL450</t>
  </si>
  <si>
    <t>TCL451</t>
  </si>
  <si>
    <t>TCL452</t>
  </si>
  <si>
    <t>TCL453</t>
  </si>
  <si>
    <t>TCL454</t>
  </si>
  <si>
    <t>TCL455</t>
  </si>
  <si>
    <t>TCL456</t>
  </si>
  <si>
    <t>TCL457</t>
  </si>
  <si>
    <t>TCL458</t>
  </si>
  <si>
    <t>TCL459</t>
  </si>
  <si>
    <t>TCL460</t>
  </si>
  <si>
    <t>TCL461</t>
  </si>
  <si>
    <t>TCL462</t>
  </si>
  <si>
    <t>TCL463</t>
  </si>
  <si>
    <t>TCL464</t>
  </si>
  <si>
    <t>TCL465</t>
  </si>
  <si>
    <t>TCL466</t>
  </si>
  <si>
    <t>TCL467</t>
  </si>
  <si>
    <t>TCL468</t>
  </si>
  <si>
    <t>TCL469</t>
  </si>
  <si>
    <t>TCL470</t>
  </si>
  <si>
    <t>TCL471</t>
  </si>
  <si>
    <t>TCL472</t>
  </si>
  <si>
    <t>TCL473</t>
  </si>
  <si>
    <t>TCL474</t>
  </si>
  <si>
    <t>TCL475</t>
  </si>
  <si>
    <t>TCL476</t>
  </si>
  <si>
    <t>TCL477</t>
  </si>
  <si>
    <t>TCL478</t>
  </si>
  <si>
    <t>TCL479</t>
  </si>
  <si>
    <t>TCL480</t>
  </si>
  <si>
    <t>TCL481</t>
  </si>
  <si>
    <t>TCL482</t>
  </si>
  <si>
    <t>TCL483</t>
  </si>
  <si>
    <t>TCL484</t>
  </si>
  <si>
    <t>TCL485</t>
  </si>
  <si>
    <t>TCL486</t>
  </si>
  <si>
    <t>TCL487</t>
  </si>
  <si>
    <t>TCL488</t>
  </si>
  <si>
    <t>TCL489</t>
  </si>
  <si>
    <t>TCL490</t>
  </si>
  <si>
    <t>TCL491</t>
  </si>
  <si>
    <t>TCL492</t>
  </si>
  <si>
    <t>TCL493</t>
  </si>
  <si>
    <t>TCL494</t>
  </si>
  <si>
    <t>TCL495</t>
  </si>
  <si>
    <t>TCL496</t>
  </si>
  <si>
    <t>TCL497</t>
  </si>
  <si>
    <t>TCL498</t>
  </si>
  <si>
    <t>TCL499</t>
  </si>
  <si>
    <t>TCL500</t>
  </si>
  <si>
    <t>TCL501</t>
  </si>
  <si>
    <t>TCL502</t>
  </si>
  <si>
    <t>TCL503</t>
  </si>
  <si>
    <t>TCL504</t>
  </si>
  <si>
    <t>TCL505</t>
  </si>
  <si>
    <t>TCL506</t>
  </si>
  <si>
    <t>TCL507</t>
  </si>
  <si>
    <t>TCL508</t>
  </si>
  <si>
    <t>TCL509</t>
  </si>
  <si>
    <t>TCL510</t>
  </si>
  <si>
    <t>TCL511</t>
  </si>
  <si>
    <t>TCL512</t>
  </si>
  <si>
    <t>TCL513</t>
  </si>
  <si>
    <t>TCL514</t>
  </si>
  <si>
    <t>TCL515</t>
  </si>
  <si>
    <t>TCL516</t>
  </si>
  <si>
    <t>TCL517</t>
  </si>
  <si>
    <t>TCL518</t>
  </si>
  <si>
    <t>TCL519</t>
  </si>
  <si>
    <t>TCL520</t>
  </si>
  <si>
    <t>TCL521</t>
  </si>
  <si>
    <t>TCL522</t>
  </si>
  <si>
    <t>TCL523</t>
  </si>
  <si>
    <t>TCL524</t>
  </si>
  <si>
    <t>TCL525</t>
  </si>
  <si>
    <t>TCL526</t>
  </si>
  <si>
    <t>TCL527</t>
  </si>
  <si>
    <t>TCL528</t>
  </si>
  <si>
    <t>TCL529</t>
  </si>
  <si>
    <t>TCL530</t>
  </si>
  <si>
    <t>TCL531</t>
  </si>
  <si>
    <t>TCL532</t>
  </si>
  <si>
    <t>TCL533</t>
  </si>
  <si>
    <t>TCL534</t>
  </si>
  <si>
    <t>TCL535</t>
  </si>
  <si>
    <t>TCL536</t>
  </si>
  <si>
    <t>TCL537</t>
  </si>
  <si>
    <t>TCL538</t>
  </si>
  <si>
    <t>TCL539</t>
  </si>
  <si>
    <t>TCL540</t>
  </si>
  <si>
    <t>TCL541</t>
  </si>
  <si>
    <t>TCL542</t>
  </si>
  <si>
    <t>TCL543</t>
  </si>
  <si>
    <t>TCL544</t>
  </si>
  <si>
    <t>TCL545</t>
  </si>
  <si>
    <t>TCL546</t>
  </si>
  <si>
    <t>TCL547</t>
  </si>
  <si>
    <t>TCL548</t>
  </si>
  <si>
    <t>TCL549</t>
  </si>
  <si>
    <t>TCL550</t>
  </si>
  <si>
    <t>TCL551</t>
  </si>
  <si>
    <t>TCL552</t>
  </si>
  <si>
    <t>TCL553</t>
  </si>
  <si>
    <t>TCL554</t>
  </si>
  <si>
    <t>TCL555</t>
  </si>
  <si>
    <t>TCL556</t>
  </si>
  <si>
    <t>TCL557</t>
  </si>
  <si>
    <t>TCL558</t>
  </si>
  <si>
    <t>TCL559</t>
  </si>
  <si>
    <t>TCL560</t>
  </si>
  <si>
    <t>TCL561</t>
  </si>
  <si>
    <t>TCL562</t>
  </si>
  <si>
    <t>TCL563</t>
  </si>
  <si>
    <t>TCL564</t>
  </si>
  <si>
    <t>TCL565</t>
  </si>
  <si>
    <t>TCL566</t>
  </si>
  <si>
    <t>TCL567</t>
  </si>
  <si>
    <t>TCL568</t>
  </si>
  <si>
    <t>TCL569</t>
  </si>
  <si>
    <t>TCL570</t>
  </si>
  <si>
    <t>TCL571</t>
  </si>
  <si>
    <t>TCL572</t>
  </si>
  <si>
    <t>TCL573</t>
  </si>
  <si>
    <t>TCL574</t>
  </si>
  <si>
    <t>TCL575</t>
  </si>
  <si>
    <t>TCL576</t>
  </si>
  <si>
    <t>TCL577</t>
  </si>
  <si>
    <t>TCL578</t>
  </si>
  <si>
    <t>TCL579</t>
  </si>
  <si>
    <t>TCL580</t>
  </si>
  <si>
    <t>TCL581</t>
  </si>
  <si>
    <t>TCL582</t>
  </si>
  <si>
    <t>TCL583</t>
  </si>
  <si>
    <t>TCL584</t>
  </si>
  <si>
    <t>TCL585</t>
  </si>
  <si>
    <t>TCL586</t>
  </si>
  <si>
    <t>TCL587</t>
  </si>
  <si>
    <t>TCL588</t>
  </si>
  <si>
    <t>TCL589</t>
  </si>
  <si>
    <t>TCL590</t>
  </si>
  <si>
    <t>TCL591</t>
  </si>
  <si>
    <t>TCL592</t>
  </si>
  <si>
    <t>TCL593</t>
  </si>
  <si>
    <t>TCL594</t>
  </si>
  <si>
    <t>TCL595</t>
  </si>
  <si>
    <t>TCL596</t>
  </si>
  <si>
    <t>TCL597</t>
  </si>
  <si>
    <t>TCL598</t>
  </si>
  <si>
    <t>TCL599</t>
  </si>
  <si>
    <t>TCL600</t>
  </si>
  <si>
    <t>TCL601</t>
  </si>
  <si>
    <t>TCL602</t>
  </si>
  <si>
    <t>TCL603</t>
  </si>
  <si>
    <t>TCL604</t>
  </si>
  <si>
    <t>TCL605</t>
  </si>
  <si>
    <t>TCL606</t>
  </si>
  <si>
    <t>TCL607</t>
  </si>
  <si>
    <t>TCL608</t>
  </si>
  <si>
    <t>TCL609</t>
  </si>
  <si>
    <t>TCL610</t>
  </si>
  <si>
    <t>TCL611</t>
  </si>
  <si>
    <t>TCL612</t>
  </si>
  <si>
    <t>TCL613</t>
  </si>
  <si>
    <t>TCL614</t>
  </si>
  <si>
    <t>TCL615</t>
  </si>
  <si>
    <t>TCL616</t>
  </si>
  <si>
    <t>TCL617</t>
  </si>
  <si>
    <t>TCL618</t>
  </si>
  <si>
    <t>TCL619</t>
  </si>
  <si>
    <t>TCL620</t>
  </si>
  <si>
    <t>TCL621</t>
  </si>
  <si>
    <t>TCL622</t>
  </si>
  <si>
    <t>TCL623</t>
  </si>
  <si>
    <t>TCL624</t>
  </si>
  <si>
    <t>TCL625</t>
  </si>
  <si>
    <t>TCL626</t>
  </si>
  <si>
    <t>TCL627</t>
  </si>
  <si>
    <t>TCL628</t>
  </si>
  <si>
    <t>TCL629</t>
  </si>
  <si>
    <t>TCL630</t>
  </si>
  <si>
    <t>TCL631</t>
  </si>
  <si>
    <t>TCL632</t>
  </si>
  <si>
    <t>TCL633</t>
  </si>
  <si>
    <t>TCL634</t>
  </si>
  <si>
    <t>TCL635</t>
  </si>
  <si>
    <t>TCL636</t>
  </si>
  <si>
    <t>TCL637</t>
  </si>
  <si>
    <t>TCL638</t>
  </si>
  <si>
    <t>TCL639</t>
  </si>
  <si>
    <t>TCL640</t>
  </si>
  <si>
    <t>TCL641</t>
  </si>
  <si>
    <t>TCL642</t>
  </si>
  <si>
    <t>TCL643</t>
  </si>
  <si>
    <t>TCL644</t>
  </si>
  <si>
    <t>TCL645</t>
  </si>
  <si>
    <t>TCL646</t>
  </si>
  <si>
    <t>TCL647</t>
  </si>
  <si>
    <t>TCL648</t>
  </si>
  <si>
    <t>TCL649</t>
  </si>
  <si>
    <t>TCL650</t>
  </si>
  <si>
    <t>TCL651</t>
  </si>
  <si>
    <t>TCL652</t>
  </si>
  <si>
    <t>TCL653</t>
  </si>
  <si>
    <t>TCL654</t>
  </si>
  <si>
    <t>TCL655</t>
  </si>
  <si>
    <t>TCL656</t>
  </si>
  <si>
    <t>TCL657</t>
  </si>
  <si>
    <t>TCL658</t>
  </si>
  <si>
    <t>TCL659</t>
  </si>
  <si>
    <t>TCL660</t>
  </si>
  <si>
    <t>TCL661</t>
  </si>
  <si>
    <t>TCL662</t>
  </si>
  <si>
    <t>TCL663</t>
  </si>
  <si>
    <t>TCL664</t>
  </si>
  <si>
    <t>TCL665</t>
  </si>
  <si>
    <t>TCL666</t>
  </si>
  <si>
    <t>TCL667</t>
  </si>
  <si>
    <t>TCL668</t>
  </si>
  <si>
    <t>TCL669</t>
  </si>
  <si>
    <t>TCL670</t>
  </si>
  <si>
    <t>TCL671</t>
  </si>
  <si>
    <t>TCL672</t>
  </si>
  <si>
    <t>TCL673</t>
  </si>
  <si>
    <t>TCL674</t>
  </si>
  <si>
    <t>TCL675</t>
  </si>
  <si>
    <t>TCL676</t>
  </si>
  <si>
    <t>TCL677</t>
  </si>
  <si>
    <t>TCL678</t>
  </si>
  <si>
    <t>TCL679</t>
  </si>
  <si>
    <t>TCL680</t>
  </si>
  <si>
    <t>TCL681</t>
  </si>
  <si>
    <t>TCL682</t>
  </si>
  <si>
    <t>TCL683</t>
  </si>
  <si>
    <t>TCL684</t>
  </si>
  <si>
    <t>TCL685</t>
  </si>
  <si>
    <t>TCL686</t>
  </si>
  <si>
    <t>TCL687</t>
  </si>
  <si>
    <t>TCL688</t>
  </si>
  <si>
    <t>TCL689</t>
  </si>
  <si>
    <t>TCL690</t>
  </si>
  <si>
    <t>TCL691</t>
  </si>
  <si>
    <t>TCL692</t>
  </si>
  <si>
    <t>TCL693</t>
  </si>
  <si>
    <t>TCL694</t>
  </si>
  <si>
    <t>TCL695</t>
  </si>
  <si>
    <t>TCL696</t>
  </si>
  <si>
    <t>TCL697</t>
  </si>
  <si>
    <t>TCL698</t>
  </si>
  <si>
    <t>TCL699</t>
  </si>
  <si>
    <t>TCL700</t>
  </si>
  <si>
    <t>TCL701</t>
  </si>
  <si>
    <t>TCL702</t>
  </si>
  <si>
    <t>TCL703</t>
  </si>
  <si>
    <t>TCL704</t>
  </si>
  <si>
    <t>TCL705</t>
  </si>
  <si>
    <t>TCL706</t>
  </si>
  <si>
    <t>TCL707</t>
  </si>
  <si>
    <t>TCL708</t>
  </si>
  <si>
    <t>TCL709</t>
  </si>
  <si>
    <t>TCL710</t>
  </si>
  <si>
    <t>TCL711</t>
  </si>
  <si>
    <t>TCL712</t>
  </si>
  <si>
    <t>TCL713</t>
  </si>
  <si>
    <t>TCL714</t>
  </si>
  <si>
    <t>TCL715</t>
  </si>
  <si>
    <t>TCL716</t>
  </si>
  <si>
    <t>TCL717</t>
  </si>
  <si>
    <t>TCL718</t>
  </si>
  <si>
    <t>TCL719</t>
  </si>
  <si>
    <t>TCL720</t>
  </si>
  <si>
    <t>TCL721</t>
  </si>
  <si>
    <t>TCL722</t>
  </si>
  <si>
    <t>TCL723</t>
  </si>
  <si>
    <t>TCL724</t>
  </si>
  <si>
    <t>TCL725</t>
  </si>
  <si>
    <t>TCL726</t>
  </si>
  <si>
    <t>TCL727</t>
  </si>
  <si>
    <t>TCL728</t>
  </si>
  <si>
    <t>TCL729</t>
  </si>
  <si>
    <t>TCL730</t>
  </si>
  <si>
    <t>TCL731</t>
  </si>
  <si>
    <t>TCL732</t>
  </si>
  <si>
    <t>TCL733</t>
  </si>
  <si>
    <t>TCL734</t>
  </si>
  <si>
    <t>TCL735</t>
  </si>
  <si>
    <t>TCL736</t>
  </si>
  <si>
    <t>TCL737</t>
  </si>
  <si>
    <t>TCL738</t>
  </si>
  <si>
    <t>TCL739</t>
  </si>
  <si>
    <t>TCL740</t>
  </si>
  <si>
    <t>TCL741</t>
  </si>
  <si>
    <t>TCL742</t>
  </si>
  <si>
    <t>TCL743</t>
  </si>
  <si>
    <t>TCL744</t>
  </si>
  <si>
    <t>TCL745</t>
  </si>
  <si>
    <t>TCL746</t>
  </si>
  <si>
    <t>TCL747</t>
  </si>
  <si>
    <t>TCL748</t>
  </si>
  <si>
    <t>TCL749</t>
  </si>
  <si>
    <t>TCL750</t>
  </si>
  <si>
    <t>TCL751</t>
  </si>
  <si>
    <t>TCL752</t>
  </si>
  <si>
    <t>TCL753</t>
  </si>
  <si>
    <t>TCL754</t>
  </si>
  <si>
    <t>TCL755</t>
  </si>
  <si>
    <t>TCL756</t>
  </si>
  <si>
    <t>TCL757</t>
  </si>
  <si>
    <t>TCL758</t>
  </si>
  <si>
    <t>TCL759</t>
  </si>
  <si>
    <t>TCL760</t>
  </si>
  <si>
    <t>TCL761</t>
  </si>
  <si>
    <t>TCL762</t>
  </si>
  <si>
    <t>TCL763</t>
  </si>
  <si>
    <t>TCL764</t>
  </si>
  <si>
    <t>TCL765</t>
  </si>
  <si>
    <t>TCL766</t>
  </si>
  <si>
    <t>TCL767</t>
  </si>
  <si>
    <t>TCL768</t>
  </si>
  <si>
    <t>TCL769</t>
  </si>
  <si>
    <t>TCL770</t>
  </si>
  <si>
    <t>TCL771</t>
  </si>
  <si>
    <t>TCL772</t>
  </si>
  <si>
    <t>TCL773</t>
  </si>
  <si>
    <t>TCL774</t>
  </si>
  <si>
    <t>TCL775</t>
  </si>
  <si>
    <t>TCL776</t>
  </si>
  <si>
    <t>TCL777</t>
  </si>
  <si>
    <t>TCL778</t>
  </si>
  <si>
    <t>TCL779</t>
  </si>
  <si>
    <t>TCL780</t>
  </si>
  <si>
    <t>TCL781</t>
  </si>
  <si>
    <t>TCL782</t>
  </si>
  <si>
    <t>TCL783</t>
  </si>
  <si>
    <t>TCL784</t>
  </si>
  <si>
    <t>TCL785</t>
  </si>
  <si>
    <t>TCL786</t>
  </si>
  <si>
    <t>TCL787</t>
  </si>
  <si>
    <t>TCL788</t>
  </si>
  <si>
    <t>TCL789</t>
  </si>
  <si>
    <t>TCL790</t>
  </si>
  <si>
    <t>TCL791</t>
  </si>
  <si>
    <t>TCL792</t>
  </si>
  <si>
    <t>TCL793</t>
  </si>
  <si>
    <t>TCL794</t>
  </si>
  <si>
    <t>TCL795</t>
  </si>
  <si>
    <t>TCL796</t>
  </si>
  <si>
    <t>TCL797</t>
  </si>
  <si>
    <t>TCL798</t>
  </si>
  <si>
    <t>TCL799</t>
  </si>
  <si>
    <t>TCL800</t>
  </si>
  <si>
    <t>TCL801</t>
  </si>
  <si>
    <t>TCL802</t>
  </si>
  <si>
    <t>TCL803</t>
  </si>
  <si>
    <t>TCL804</t>
  </si>
  <si>
    <t>TCL805</t>
  </si>
  <si>
    <t>TCL806</t>
  </si>
  <si>
    <t>TCL807</t>
  </si>
  <si>
    <t>TCL808</t>
  </si>
  <si>
    <t>TCL809</t>
  </si>
  <si>
    <t>TCL810</t>
  </si>
  <si>
    <t>TCL811</t>
  </si>
  <si>
    <t>TCL812</t>
  </si>
  <si>
    <t>TCL813</t>
  </si>
  <si>
    <t>TCL814</t>
  </si>
  <si>
    <t>TCL815</t>
  </si>
  <si>
    <t>TCL816</t>
  </si>
  <si>
    <t>TCL817</t>
  </si>
  <si>
    <t>TCL818</t>
  </si>
  <si>
    <t>TCL819</t>
  </si>
  <si>
    <t>TCL820</t>
  </si>
  <si>
    <t>TCL821</t>
  </si>
  <si>
    <t>TCL822</t>
  </si>
  <si>
    <t>TCL823</t>
  </si>
  <si>
    <t>TCL824</t>
  </si>
  <si>
    <t>TCL825</t>
  </si>
  <si>
    <t>TCL826</t>
  </si>
  <si>
    <t>TCL827</t>
  </si>
  <si>
    <t>TCL828</t>
  </si>
  <si>
    <t>TCL829</t>
  </si>
  <si>
    <t>TCL830</t>
  </si>
  <si>
    <t>TCL831</t>
  </si>
  <si>
    <t>TCL832</t>
  </si>
  <si>
    <t>TCL833</t>
  </si>
  <si>
    <t>TCL834</t>
  </si>
  <si>
    <t>TCL835</t>
  </si>
  <si>
    <t>TCL836</t>
  </si>
  <si>
    <t>TCL837</t>
  </si>
  <si>
    <t>TCL838</t>
  </si>
  <si>
    <t>TCL839</t>
  </si>
  <si>
    <t>TCL840</t>
  </si>
  <si>
    <t>TCL841</t>
  </si>
  <si>
    <t>TCL842</t>
  </si>
  <si>
    <t>TCL843</t>
  </si>
  <si>
    <t>TCL844</t>
  </si>
  <si>
    <t>TCL845</t>
  </si>
  <si>
    <t>TCL846</t>
  </si>
  <si>
    <t>TCL847</t>
  </si>
  <si>
    <t>TCL848</t>
  </si>
  <si>
    <t>TCL849</t>
  </si>
  <si>
    <t>chk</t>
  </si>
  <si>
    <t>t1</t>
  </si>
  <si>
    <t>{"xpath":[{"field":"/MCCI_IN200100UV01/PORR_IN049006UV/controlActProcess/subject/investigationEvent/component/adverseEventAssessment/subject1/primaryRole/player2/quantity","value":"remove"}]}</t>
  </si>
  <si>
    <t>{"xpath":[{"field":"/MCCI_IN200100UV01/PORR_IN049006UV/controlActProcess/subject/investigationEvent/component/adverseEventAssessment/subject1/primaryRole/subjectOf2/observation[code/@code=\"T95005\"]/value","value":"remove"}]}</t>
  </si>
  <si>
    <t>{"xpath":[{"field":"/MCCI_IN200100UV01/PORR_IN049006UV/controlActProcess/subject/investigationEvent/component/adverseEventAssessment/subject1/primaryRole/subjectOf2/observation[code/@code=\"T95006\"]/value","value":"remove"}]}</t>
  </si>
  <si>
    <t>{"xpath":[{"field":"/MCCI_IN200100UV01/PORR_IN049006UV/controlActProcess/subject/investigationEvent/component/adverseEventAssessment/subject1/primaryRole/subjectOf2/observation[code/@code=\"T95007\" and value/@value=true()]/inboundRelationship/observation/value","value":"remove"}]}</t>
  </si>
  <si>
    <t>{"xpath":[{"field":"/MCCI_IN200100UV01/PORR_IN049006UV/controlActProcess/subject/investigationEvent/component/adverseEventAssessment/subject1/primaryRole/subjectOf2/observation[code/@code=\"T95007\"][1]/inboundRelationship/observation/value","value":"remove"}]}</t>
  </si>
  <si>
    <t>{"xpath":[{"field":"/MCCI_IN200100UV01/PORR_IN049006UV/controlActProcess/subject/investigationEvent/component/adverseEventAssessment/subject1/primaryRole/player2/genderStatusCode","value":"remove"}]}</t>
  </si>
  <si>
    <t>{"xpath":[{"field":"/MCCI_IN200100UV01/PORR_IN049006UV/controlActProcess/subject/investigationEvent/component/adverseEventAssessment/subject1/primaryRole/player2/administrativeGenderCode","value":"remove"}]}</t>
  </si>
  <si>
    <t>FemalePhysiologcal</t>
  </si>
  <si>
    <t>{"xpath":[{"field":"/MCCI_IN200100UV01/PORR_IN049006UV/controlActProcess/subject/investigationEvent/component/adverseEventAssessment/subject1/primaryRole/subjectOf2/observation[code/@code=\"T95010\"]/value","value":"remove"}]}</t>
  </si>
  <si>
    <t>{"xpath":[{"field":"/MCCI_IN200100UV01/PORR_IN049006UV/controlActProcess/subject/investigationEvent/component/adverseEventAssessment/subject1/primaryRole/subjectOf2/observation[code/@code=\"T95011\"]/methodCode","value":"remove"}]}</t>
  </si>
  <si>
    <t>{"xpath":[{"field":"/MCCI_IN200100UV01/PORR_IN049006UV/controlActProcess/subject/investigationEvent/component/adverseEventAssessment/subject1/primaryRole/subjectOf2/observation[code/@code=\"T95011\"]/value/low","value":"remove"}]}</t>
  </si>
  <si>
    <t>{"xpath":[{"field":"/MCCI_IN200100UV01/PORR_IN049006UV/controlActProcess/subject/investigationEvent/component/adverseEventAssessment/subject1/primaryRole/subjectOf2/observation[code/@code=\"T95011\"]/value/high","value":"remove"}]}</t>
  </si>
  <si>
    <t>{"xpath":[{"field":"/MCCI_IN200100UV01/PORR_IN049006UV/controlActProcess/subject/investigationEvent/component/adverseEventAssessment/subject1/primaryRole/subjectOf2/observation[code/@code=\"T95012\"]/methodCode","value":"remove"}]}</t>
  </si>
  <si>
    <t>{"xpath":[{"field":"/MCCI_IN200100UV01/PORR_IN049006UV/controlActProcess/subject/investigationEvent/component/adverseEventAssessment/subject1/primaryRole/subjectOf2/observation[code/@code=\"T95012\"]/value/low","value":"remove"}]}</t>
  </si>
  <si>
    <t>{"xpath":[{"field":"/MCCI_IN200100UV01/PORR_IN049006UV/controlActProcess/subject/investigationEvent/component/adverseEventAssessment/subject1/primaryRole/subjectOf2/observation[code/@code=\"T95012\"]/value/high","value":"remove"}]}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</si>
  <si>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{"xpath":[{"field":"/MCCI_IN200100UV01/PORR_IN049006UV/controlActProcess/subject/investigationEvent/component/adverseEventAssessment/subject1/primaryRole/subjectOf2/substanceAdministration[id/@extension=\"1\"]/consumable/instanceOfKind/kindOfProduct/name","value":"remove"}]}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</si>
  <si>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{"xpath":[{"field":"/MCCI_IN200100UV01/PORR_IN049006UV/controlActProcess/subject/investigationEvent/component/adverseEventAssessment/subject1/primaryRole/subjectOf2/substanceAdministration[id/@extension=\"1\"]/consumable/instanceOfKind/kindOfProduct/code","value":"remove"}]}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</si>
  <si>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asManufacturedProduct/subjectOf/approval/id","value":"remove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</si>
  <si>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asSpecializedKind/generalizedMaterialKind[code/@code=\"T95013\"]/name","value":"remove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</si>
  <si>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asManufacturedProduct/manufacturerOrganization/name","value":"remove"}]}</t>
  </si>
  <si>
    <t>{"xpath":[{"field":"/MCCI_IN200100UV01/PORR_IN049006UV/controlActProcess/subject/investigationEvent/component/adverseEventAssessment/component/causalityAssessment[author/assignedEntity/code/@code=\"T95001\"]/value/originalText","value":"remove"}]}</t>
  </si>
  <si>
    <t>{"xpath":[{"field":"/MCCI_IN200100UV01/PORR_IN049006UV/controlActProcess/subject/investigationEvent/component/adverseEventAssessment/component/causalityAssessment[author/assignedEntity/code/@code=\"T95009\"]/value","value":"remove"}]}</t>
  </si>
  <si>
    <t>{"xpath":[{"field":"/MCCI_IN200100UV01/PORR_IN049006UV/controlActProcess/subject/investigationEvent/component/adverseEventAssessment/component/causalityAssessment[author/assignedEntity/code/@code=\"T95009\"]/text","value":"remove"}]}</t>
  </si>
  <si>
    <t>{"xpath":[{"field":"/MCCI_IN200100UV01/PORR_IN049006UV/controlActProcess/subject/investigationEvent/component/adverseEventAssessment/subject1/primaryRole/subjectOf2/substanceAdministration[id/@extension=\"1\"]/routeCode","value":"remove"}]}</t>
  </si>
  <si>
    <t>{"xpath":[{"field":"/MCCI_IN200100UV01/PORR_IN049006UV/controlActProcess/subject/investigationEvent/component/adverseEventAssessment/subject1/primaryRole/subjectOf2/substanceAdministration[id/@extension=\"1\"]/doseCheckQuantity/numerator","value":"remove"}]}</t>
  </si>
  <si>
    <t>{"xpath":[{"field":"/MCCI_IN200100UV01/PORR_IN049006UV/controlActProcess/subject/investigationEvent/component/adverseEventAssessment/subject1/primaryRole/subjectOf2/substanceAdministration[id/@extension=\"1\"]/doseCheckQuantity/numerator/translation","value":"remove"}]}</t>
  </si>
  <si>
    <t>{"xpath":[{"field":"/MCCI_IN200100UV01/PORR_IN049006UV/controlActProcess/subject/investigationEvent/component/adverseEventAssessment/subject1/primaryRole/subjectOf2/substanceAdministration[id/@extension=\"1\"]/doseCheckQuantity/denominator/translation","value":"remove"}]}</t>
  </si>
  <si>
    <t>{"xpath":[{"field":"/MCCI_IN200100UV01/PORR_IN049006UV/controlActProcess/subject/investigationEvent/component/adverseEventAssessment/subject1/primaryRole/subjectOf2/substanceAdministration[id/@extension=\"1\"]/effectiveTime/comp/low","value":"remove"}]}</t>
  </si>
  <si>
    <t>{"xpath":[{"field":"/MCCI_IN200100UV01/PORR_IN049006UV/controlActProcess/subject/investigationEvent/component/adverseEventAssessment/subject1/primaryRole/subjectOf2/substanceAdministration[id/@extension=\"1\"]/effectiveTime/comp/high","value":"remove"}]}</t>
  </si>
  <si>
    <t>{"xpath":[{"field":"/MCCI_IN200100UV01/PORR_IN049006UV/controlActProcess/subject/investigationEvent/component/adverseEventAssessment/subject1/primaryRole/subjectOf2/substanceAdministration/id","value":"remove"}]}</t>
  </si>
  <si>
    <t>{"xpath":[{"field":"/MCCI_IN200100UV01/PORR_IN049006UV/controlActProcess/subject/investigationEvent/component/adverseEventAssessment/subject1/primaryRole/subjectOf2/substanceAdministration[id/@extension=\"1\"]/doseCheckQuantity/denominator","value":"remove"}]}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</si>
  <si>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remove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</si>
  <si>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numerator","value":"remove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</si>
  <si>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numerator/translation","value":"remove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</si>
  <si>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denominator","value":"remove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</si>
  <si>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denominator/translation","value":"remove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</si>
  <si>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{"xpath":[{"field":"/MCCI_IN200100UV01/PORR_IN049006UV/controlActProcess/subject/investigationEvent/component/adverseEventAssessment/subject1/primaryRole/subjectOf2/substanceAdministration[id/@extension=\"1\"]/consumable/instanceOfKind/kindOfProduct/formCode","value":"remove"}]}</t>
  </si>
  <si>
    <t>LotNumber</t>
  </si>
  <si>
    <t>{"xpath":[{"field":"/MCCI_IN200100UV01/PORR_IN049006UV/controlActProcess/subject/investigationEvent/component/adverseEventAssessment/subject1/primaryRole/subjectOf2/substanceAdministration[id/@extension=\"1\"]/consumable/instanceOfKind/productInstanceInstance/lotNumberText","value":"remove"}]}</t>
  </si>
  <si>
    <t>{"xpath":[{"field":"/MCCI_IN200100UV01/PORR_IN049006UV/controlActProcess/subject/investigationEvent/component/adverseEventAssessment/subject1/primaryRole/subjectOf2/substanceAdministration[id/@extension=\"1\"]/consumable/instanceOfKind/productInstanceInstance/expirationTime","value":"remove"}]}</t>
  </si>
  <si>
    <t>{"xpath":[{"field":"/MCCI_IN200100UV01/PORR_IN049006UV/controlActProcess/subject/investigationEvent/component/adverseEventAssessment/subject1/primaryRole/subjectOf2/substanceAdministration[id/@extension=\"1\"]/performer/assignedEntity/code","value":"remove"}]}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</si>
  <si>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95015\"]/value","value":"remove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</si>
  <si>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95016\"]/outboundRelationship2/observation[code/@code=\"T95030\"]/value","value":"remove"}]}</t>
  </si>
  <si>
    <t>{"xpath":[{"field":"/MCCI_IN200100UV01/PORR_IN049006UV/controlActProcess/subject/investigationEvent/text","value":"remove"}]}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</si>
  <si>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95025\"]/value","value":"remove"}]}</t>
  </si>
  <si>
    <t>{"xpath":[{"field":"/MCCI_IN200100UV01/PORR_IN049006UV/controlActProcess/subject/investigationEvent/component/adverseEventAssessment/subject1/primaryRole/subjectOf2/observation[code/@code=\"T95020\"]/value","value":"remove"}]}</t>
  </si>
  <si>
    <t>{"xpath":[{"field":"/MCCI_IN200100UV01/PORR_IN049006UV/controlActProcess/subject/investigationEvent/component/adverseEventAssessment/subject1/primaryRole/subjectOf2/observation[code/@code=\"T95020\"]/referenceRange/observationRange/value","value":"remove"}]}</t>
  </si>
  <si>
    <t>{"xpath":[{"field":"/MCCI_IN200100UV01/PORR_IN049006UV/controlActProcess/subject/investigationEvent/component/adverseEventAssessment/subject1/primaryRole/subjectOf2/observation[code/@code=\"T95020\"]/referenceRange/observationRange/interpretationCode","value":"remove"}]}</t>
  </si>
  <si>
    <t>DateofOnsetofAE</t>
  </si>
  <si>
    <t>{"xpath":[{"field":"/MCCI_IN200100UV01/PORR_IN049006UV/controlActProcess/subject/investigationEvent/component/adverseEventAssessment/subject1/primaryRole/subjectOf2/observation[code/@code=\"T95020\"]/effectiveTime/low","value":"remove"}]}</t>
  </si>
  <si>
    <t>{"xpath":[{"field":"/MCCI_IN200100UV01/PORR_IN049006UV/controlActProcess/subject/investigationEvent/component/adverseEventAssessment/subject1/primaryRole/subjectOf2/observation[code/@code=\"T95021\"]/value","value":"remove"}]}</t>
  </si>
  <si>
    <t>DurationTime</t>
  </si>
  <si>
    <t>{"xpath":[{"field":"/MCCI_IN200100UV01/PORR_IN049006UV/controlActProcess/subject/investigationEvent/component/adverseEventAssessment/subject1/primaryRole/subjectOf2/observation[code/@code=\"T95020\"]/effectiveTime/width","value":"remove"}]}</t>
  </si>
  <si>
    <t>{"xpath":[{"field":"/MCCI_IN200100UV01/PORR_IN049006UV/controlActProcess/subject/investigationEvent/subjectOf2/investigationCharacteristic[code/@code=\"T95022\"]/value","value":"remove"}]}</t>
  </si>
  <si>
    <t>{"xpath":[{"field":"/MCCI_IN200100UV01/PORR_IN049006UV/controlActProcess/subject/investigationEvent/component/adverseEventAssessment/subject1/primaryRole/subjectOf2/observation[code/@code=\"T95023\"]/value","value":"remove"}]}</t>
  </si>
  <si>
    <t>{"xpath":[{"field":"/MCCI_IN200100UV01/PORR_IN049006UV/controlActProcess/subject/investigationEvent/component/adverseEventAssessment/subject1/primaryRole/subjectOf2/observation[code/@code=\"C53279\"]/value","value":"remove"}]}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</si>
  <si>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95024\"]/value","value":"remove"}]}</t>
  </si>
  <si>
    <t>DidAEAbateAfterStoppingtheVMP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</si>
  <si>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95026\"]/value","value":"remove"}]}</t>
  </si>
  <si>
    <t>DidAEReappea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</si>
  <si>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95027\"]/value","value":"remove"}]}</t>
  </si>
  <si>
    <t>AttendVetAssessofAE</t>
  </si>
  <si>
    <t>{"xpath":[{"field":"/MCCI_IN200100UV01/PORR_IN049006UV/controlActProcess/subject/investigationEvent/component/adverseEventAssessment/component/causalityAssessment[author/assignedEntity/code/@code=\"C82470\"]/value","value":"remove"}]}</t>
  </si>
  <si>
    <t>{"xpath":[{"field":"/MCCI_IN200100UV01/PORR_IN049006UV/controlActProcess/subject/investigationEvent/reference/document/title","value":"remove"}]}</t>
  </si>
  <si>
    <t>{"xpath":[{"field":"/MCCI_IN200100UV01/PORR_IN049006UV/controlActProcess/subject/investigationEvent/reference/document/code","value":"remove"}]}</t>
  </si>
  <si>
    <t>TCR1</t>
  </si>
  <si>
    <t>TCR2</t>
  </si>
  <si>
    <t>TCR3</t>
  </si>
  <si>
    <t>TCR4</t>
  </si>
  <si>
    <t>TCR5</t>
  </si>
  <si>
    <t>TCR6</t>
  </si>
  <si>
    <t>TCR7</t>
  </si>
  <si>
    <t>TCR8</t>
  </si>
  <si>
    <t>TCR9</t>
  </si>
  <si>
    <t>TCR10</t>
  </si>
  <si>
    <t>TCR11</t>
  </si>
  <si>
    <t>TCR12</t>
  </si>
  <si>
    <t>TCR13</t>
  </si>
  <si>
    <t>TCR14</t>
  </si>
  <si>
    <t>TCR15</t>
  </si>
  <si>
    <t>TCR16</t>
  </si>
  <si>
    <t>TCR17</t>
  </si>
  <si>
    <t>TCR18</t>
  </si>
  <si>
    <t>TCR19</t>
  </si>
  <si>
    <t>TCR20</t>
  </si>
  <si>
    <t>TCR21</t>
  </si>
  <si>
    <t>TCR22</t>
  </si>
  <si>
    <t>TCR23</t>
  </si>
  <si>
    <t>TCR24</t>
  </si>
  <si>
    <t>TCR25</t>
  </si>
  <si>
    <t>TCR26</t>
  </si>
  <si>
    <t>TCR27</t>
  </si>
  <si>
    <t>TCR28</t>
  </si>
  <si>
    <t>TCR29</t>
  </si>
  <si>
    <t>TCR30</t>
  </si>
  <si>
    <t>TCR31</t>
  </si>
  <si>
    <t>TCR32</t>
  </si>
  <si>
    <t>TCR33</t>
  </si>
  <si>
    <t>TCR34</t>
  </si>
  <si>
    <t>TCR35</t>
  </si>
  <si>
    <t>TCR36</t>
  </si>
  <si>
    <t>TCR37</t>
  </si>
  <si>
    <t>TCR38</t>
  </si>
  <si>
    <t>TCR39</t>
  </si>
  <si>
    <t>TCR40</t>
  </si>
  <si>
    <t>TCR41</t>
  </si>
  <si>
    <t>TCR42</t>
  </si>
  <si>
    <t>TCR43</t>
  </si>
  <si>
    <t>TCR44</t>
  </si>
  <si>
    <t>TCR45</t>
  </si>
  <si>
    <t>TCR46</t>
  </si>
  <si>
    <t>TCR47</t>
  </si>
  <si>
    <t>TCR48</t>
  </si>
  <si>
    <t>TCR49</t>
  </si>
  <si>
    <t>TCR50</t>
  </si>
  <si>
    <t>TCR51</t>
  </si>
  <si>
    <t>TCR52</t>
  </si>
  <si>
    <t>TCR53</t>
  </si>
  <si>
    <t>TCR54</t>
  </si>
  <si>
    <t>TCR55</t>
  </si>
  <si>
    <t>TCR56</t>
  </si>
  <si>
    <t>TCR57</t>
  </si>
  <si>
    <t>TCR58</t>
  </si>
  <si>
    <t>TCR59</t>
  </si>
  <si>
    <t>TCR60</t>
  </si>
  <si>
    <t>TCR61</t>
  </si>
  <si>
    <t>TCR62</t>
  </si>
  <si>
    <t>ElementName</t>
  </si>
  <si>
    <t>data</t>
  </si>
  <si>
    <t>type</t>
  </si>
  <si>
    <t>SectionNo</t>
  </si>
  <si>
    <t>TCM1</t>
  </si>
  <si>
    <t>TCM2</t>
  </si>
  <si>
    <t>TCM3</t>
  </si>
  <si>
    <t>TCM4</t>
  </si>
  <si>
    <t>TCM5</t>
  </si>
  <si>
    <t>TCM6</t>
  </si>
  <si>
    <t>TCM7</t>
  </si>
  <si>
    <t>TCM8</t>
  </si>
  <si>
    <t>TCM9</t>
  </si>
  <si>
    <t>TCM10</t>
  </si>
  <si>
    <t>TCM11</t>
  </si>
  <si>
    <t>TCM12</t>
  </si>
  <si>
    <t>TCM13</t>
  </si>
  <si>
    <t>TCM14</t>
  </si>
  <si>
    <t>TCM15</t>
  </si>
  <si>
    <t>TCM16</t>
  </si>
  <si>
    <t>TCM17</t>
  </si>
  <si>
    <t>TCM18</t>
  </si>
  <si>
    <t>TCM19</t>
  </si>
  <si>
    <t>TCM20</t>
  </si>
  <si>
    <t>TCM21</t>
  </si>
  <si>
    <t>TCM22</t>
  </si>
  <si>
    <t>TCM23</t>
  </si>
  <si>
    <t>TCM24</t>
  </si>
  <si>
    <t>TCM25</t>
  </si>
  <si>
    <t>TCM26</t>
  </si>
  <si>
    <t>TCM27</t>
  </si>
  <si>
    <t>TCM28</t>
  </si>
  <si>
    <t>TCM29</t>
  </si>
  <si>
    <t>TCM30</t>
  </si>
  <si>
    <t>TCM31</t>
  </si>
  <si>
    <t>TCM32</t>
  </si>
  <si>
    <t>TCM33</t>
  </si>
  <si>
    <t>TCM34</t>
  </si>
  <si>
    <t>TCM35</t>
  </si>
  <si>
    <t>TCM36</t>
  </si>
  <si>
    <t>TCM37</t>
  </si>
  <si>
    <t>TCM38</t>
  </si>
  <si>
    <t>TCM39</t>
  </si>
  <si>
    <t>TCM40</t>
  </si>
  <si>
    <t>TCM41</t>
  </si>
  <si>
    <t>TCM42</t>
  </si>
  <si>
    <t>TCM43</t>
  </si>
  <si>
    <t>TCM44</t>
  </si>
  <si>
    <t>TCM45</t>
  </si>
  <si>
    <t>TCM46</t>
  </si>
  <si>
    <t>TCM47</t>
  </si>
  <si>
    <t>TCM48</t>
  </si>
  <si>
    <t>TCM49</t>
  </si>
  <si>
    <t>TCM50</t>
  </si>
  <si>
    <t>TCM51</t>
  </si>
  <si>
    <t>TCM52</t>
  </si>
  <si>
    <t>TCM53</t>
  </si>
  <si>
    <t>TCM54</t>
  </si>
  <si>
    <t>TCM55</t>
  </si>
  <si>
    <t>TCM56</t>
  </si>
  <si>
    <t>TCM57</t>
  </si>
  <si>
    <t>TCM58</t>
  </si>
  <si>
    <t>TCM59</t>
  </si>
  <si>
    <t>TCM60</t>
  </si>
  <si>
    <t>TCM61</t>
  </si>
  <si>
    <t>TCM62</t>
  </si>
  <si>
    <t>TCM63</t>
  </si>
  <si>
    <t>TCM64</t>
  </si>
  <si>
    <t>TCM65</t>
  </si>
  <si>
    <t>TCM66</t>
  </si>
  <si>
    <t>TCM67</t>
  </si>
  <si>
    <t>TCM68</t>
  </si>
  <si>
    <t>TCM69</t>
  </si>
  <si>
    <t>TCM70</t>
  </si>
  <si>
    <t>TCM71</t>
  </si>
  <si>
    <t>TCM72</t>
  </si>
  <si>
    <t>TCM73</t>
  </si>
  <si>
    <t>TCM74</t>
  </si>
  <si>
    <t>TCM75</t>
  </si>
  <si>
    <t>TCM76</t>
  </si>
  <si>
    <t>TCM77</t>
  </si>
  <si>
    <t>TCM78</t>
  </si>
  <si>
    <t>TCM79</t>
  </si>
  <si>
    <t>TCM80</t>
  </si>
  <si>
    <t>TCM81</t>
  </si>
  <si>
    <t>TCM82</t>
  </si>
  <si>
    <t>TCM83</t>
  </si>
  <si>
    <t>TCM84</t>
  </si>
  <si>
    <t>TCM85</t>
  </si>
  <si>
    <t>TCM86</t>
  </si>
  <si>
    <t>TCM87</t>
  </si>
  <si>
    <t>TCM88</t>
  </si>
  <si>
    <t>TCM89</t>
  </si>
  <si>
    <t>TCM90</t>
  </si>
  <si>
    <t>TCM91</t>
  </si>
  <si>
    <t>TCM92</t>
  </si>
  <si>
    <t>TCM93</t>
  </si>
  <si>
    <t>TCM94</t>
  </si>
  <si>
    <t>TCM95</t>
  </si>
  <si>
    <t>TCM96</t>
  </si>
  <si>
    <t>TCM97</t>
  </si>
  <si>
    <t>TCM98</t>
  </si>
  <si>
    <t>TCM99</t>
  </si>
  <si>
    <t>TCM100</t>
  </si>
  <si>
    <t>TCM101</t>
  </si>
  <si>
    <t>TCM102</t>
  </si>
  <si>
    <t>TCM103</t>
  </si>
  <si>
    <t>positive</t>
  </si>
  <si>
    <t>BatchNum_IdentifierRoot</t>
  </si>
  <si>
    <t>BatchSendTitle</t>
  </si>
  <si>
    <t>opt</t>
  </si>
  <si>
    <t>{"xpath":[{"field":"/MCCI_IN200100UV01/sender/device/asAgent/representedOrganization/notificationParty/contactPerson/name/prefix","value":"null"}]}</t>
  </si>
  <si>
    <t>BatchSendLastname</t>
  </si>
  <si>
    <t>{"xpath":[{"field":"/MCCI_IN200100UV01/sender/device/asAgent/representedOrganization/notificationParty/contactPerson/name/given","value":"null"}]}</t>
  </si>
  <si>
    <t>BatchSendFirstname</t>
  </si>
  <si>
    <t>{"xpath":[{"field":"/MCCI_IN200100UV01/sender/device/asAgent/representedOrganization/notificationParty/contactPerson/name/family","value":"null"}]}</t>
  </si>
  <si>
    <t>BatchSendTelephone</t>
  </si>
  <si>
    <t>{"xpath":[{"field":"/MCCI_IN200100UV01/sender/device/asAgent/representedOrganization/notificationParty/telecom","value":"null"}]}</t>
  </si>
  <si>
    <t>BatchSendFax</t>
  </si>
  <si>
    <t>BatchSendEmail</t>
  </si>
  <si>
    <t>BatchSendTel</t>
  </si>
  <si>
    <t>Single Null flavor for telecom element</t>
  </si>
  <si>
    <t>BatchRecRoot</t>
  </si>
  <si>
    <t>{"xpath":[{"field":"/MCCI_IN200100UV01/receiver/device/asAgent/representedOrganization/id","value":"null"}]}</t>
  </si>
  <si>
    <t>dtofBatchCreation</t>
  </si>
  <si>
    <t>VICHAERVersionNum</t>
  </si>
  <si>
    <t>{"xpath":[{"field":"/MCCI_IN200100UV01/versionCode","value":"null"}]}</t>
  </si>
  <si>
    <t>msgNumRoot</t>
  </si>
  <si>
    <t>{"xpath":[{"field":"/MCCI_IN200100UV01/PORR_IN049006UV/id","value":"null"}]}</t>
  </si>
  <si>
    <t>msgSendRoot</t>
  </si>
  <si>
    <t>{"xpath":[{"field":"/MCCI_IN200100UV01/PORR_IN049006UV/sender/device/asAgent/representedOrganization/id","value":"null"}]}</t>
  </si>
  <si>
    <t>msgSendTitle</t>
  </si>
  <si>
    <t>{"xpath":[{"field":"/MCCI_IN200100UV01/PORR_IN049006UV/sender/device/asAgent/representedOrganization/notificationParty/contactPerson/name/prefix","value":"null"}]}</t>
  </si>
  <si>
    <t>msgSendLastname</t>
  </si>
  <si>
    <t>{"xpath":[{"field":"/MCCI_IN200100UV01/PORR_IN049006UV/sender/device/asAgent/representedOrganization/notificationParty/contactPerson/name/given","value":"null"}]}</t>
  </si>
  <si>
    <t>msgSendFirstname</t>
  </si>
  <si>
    <t>{"xpath":[{"field":"/MCCI_IN200100UV01/PORR_IN049006UV/sender/device/asAgent/representedOrganization/notificationParty/contactPerson/name/family","value":"null"}]}</t>
  </si>
  <si>
    <t>msgSendTelephone</t>
  </si>
  <si>
    <t>{"xpath":[{"field":"/MCCI_IN200100UV01/PORR_IN049006UV/sender/device/asAgent/representedOrganization/notificationParty/contactPerson/telecom","value":"null"}]}</t>
  </si>
  <si>
    <t>msgSendFax</t>
  </si>
  <si>
    <t>msgSendEmail</t>
  </si>
  <si>
    <t>msgSendTel</t>
  </si>
  <si>
    <t>msgRecRoot</t>
  </si>
  <si>
    <t>{"xpath":[{"field":"/MCCI_IN200100UV01/PORR_IN049006UV/receiver/device/asAgent/representedOrganization/id","value":"null"}]}</t>
  </si>
  <si>
    <t>dtofmsgCreation</t>
  </si>
  <si>
    <t>{"xpath":[{"field":"/MCCI_IN200100UV01/PORR_IN049006UV/creationTime","value":"null"}]}</t>
  </si>
  <si>
    <t>{"xpath":[{"field":"/MCCI_IN200100UV01/PORR_IN049006UV/attentionLine[keyWordText=\"Report Identifier\"]/value","value":"null"}]}</t>
  </si>
  <si>
    <t>{"xpath":[{"field":"/MCCI_IN200100UV01/PORR_IN049006UV/attentionLine[keyWordText=\"Domestic vs Foreign Report Category\"]/value","value":"null"}]}</t>
  </si>
  <si>
    <t>{"xpath":[{"field":"/MCCI_IN200100UV01/PORR_IN049006UV/profileId","value":"null"}]}</t>
  </si>
  <si>
    <t>File</t>
  </si>
  <si>
    <t>WithOptionalFieldsNull</t>
  </si>
  <si>
    <t>AllOptionalNULL</t>
  </si>
  <si>
    <t>{"xpath":[{"field":"/MCCI_IN200100UV01/PORR_IN049006UV/controlActProcess/subject/investigationEvent/component/adverseEventAssessment/subject1/primaryRole/player2/quantity","value":"null"}
,{"field":"/MCCI_IN200100UV01/PORR_IN049006UV/controlActProcess/subject/investigationEvent/component/adverseEventAssessment/subject1/primaryRole/subjectOf2/observation[code/@code=\"T95006\"]/value","value":"null"}
,{"field":"/MCCI_IN200100UV01/PORR_IN049006UV/controlActProcess/subject/investigationEvent/component/adverseEventAssessment/subject1/primaryRole/subjectOf2/observation[code/@code=\"T95007\" and value/@value=true()]/inboundRelationship/observation/value","value":"null"}
,{"field":"/MCCI_IN200100UV01/PORR_IN049006UV/controlActProcess/subject/investigationEvent/component/adverseEventAssessment/subject1/primaryRole/subjectOf2/observation[code/@code=\"T95007\"][1]/inboundRelationship/observation/value","value":"null"}
,{"field":"/MCCI_IN200100UV01/PORR_IN049006UV/controlActProcess/subject/investigationEvent/component/adverseEventAssessment/subject1/primaryRole/player2/genderStatusCode","value":"null"}
,{"field":"/MCCI_IN200100UV01/PORR_IN049006UV/controlActProcess/subject/investigationEvent/component/adverseEventAssessment/subject1/primaryRole/player2/administrativeGenderCode","value":"null"}
,{"field":"/MCCI_IN200100UV01/PORR_IN049006UV/controlActProcess/subject/investigationEvent/component/adverseEventAssessment/subject1/primaryRole/subjectOf2/observation[code/@code=\"T95011\"]/value/low","value":"null"}
,{"field":"/MCCI_IN200100UV01/PORR_IN049006UV/controlActProcess/subject/investigationEvent/component/adverseEventAssessment/subject1/primaryRole/subjectOf2/observation[code/@code=\"T95011\"]/value/high","value":"null"}
,{"field":"/MCCI_IN200100UV01/PORR_IN049006UV/controlActProcess/subject/investigationEvent/component/adverseEventAssessment/subject1/primaryRole/subjectOf2/observation[code/@code=\"T95012\"]/value/low","value":"null"}
,{"field":"/MCCI_IN200100UV01/PORR_IN049006UV/controlActProcess/subject/investigationEvent/component/adverseEventAssessment/subject1/primaryRole/subjectOf2/observation[code/@code=\"T95012\"]/value/high","value":"null"}
,{"field":"/MCCI_IN200100UV01/PORR_IN049006UV/controlActProcess/subject/investigationEvent/component/adverseEventAssessment/subject1/primaryRole/subjectOf2/substanceAdministration[id/@extension=\"1\"]/consumable/instanceOfKind/kindOfProduct/name","value":"null"}
,{"field":"/MCCI_IN200100UV01/PORR_IN049006UV/controlActProcess/subject/investigationEvent/component/adverseEventAssessment/subject1/primaryRole/subjectOf2/substanceAdministration[id/@extension=\"1\"]/consumable/instanceOfKind/kindOfProduct/code","value":"null"}
,{"field":"/MCCI_IN200100UV01/PORR_IN049006UV/controlActProcess/subject/investigationEvent/component/adverseEventAssessment/subject1/primaryRole/subjectOf2/substanceAdministration[id/@extension=\"1\"]/consumable/instanceOfKind/kindOfProduct/asSpecializedKind/generalizedMaterialKind[code/@code=\"T95013\"]/name","value":"null"}
,{"field":"/MCCI_IN200100UV01/PORR_IN049006UV/controlActProcess/subject/investigationEvent/component/adverseEventAssessment/subject1/primaryRole/subjectOf2/substanceAdministration[id/@extension=\"1\"]/consumable/instanceOfKind/kindOfProduct/asManufacturedProduct/manufacturerOrganization/name","value":"null"}
,{"field":"/MCCI_IN200100UV01/PORR_IN049006UV/controlActProcess/subject/investigationEvent/component/adverseEventAssessment/component/causalityAssessment[author/assignedEntity/code/@code=\"T95001\"]/value/originalText","value":"null"}
,{"field":"/MCCI_IN200100UV01/PORR_IN049006UV/controlActProcess/subject/investigationEvent/component/adverseEventAssessment/component/causalityAssessment[author/assignedEntity/code/@code=\"T95009\"]/value","value":"null"}
,{"field":"/MCCI_IN200100UV01/PORR_IN049006UV/controlActProcess/subject/investigationEvent/component/adverseEventAssessment/component/causalityAssessment[author/assignedEntity/code/@code=\"T95009\"]/text","value":"null"}
,{"field":"/MCCI_IN200100UV01/PORR_IN049006UV/controlActProcess/subject/investigationEvent/component/adverseEventAssessment/subject1/primaryRole/subjectOf2/substanceAdministration[id/@extension=\"1\"]/doseCheckQuantity/numerator/translation","value":"null"}
,{"field":"/MCCI_IN200100UV01/PORR_IN049006UV/controlActProcess/subject/investigationEvent/component/adverseEventAssessment/subject1/primaryRole/subjectOf2/substanceAdministration[id/@extension=\"1\"]/doseCheckQuantity/denominator/translation","value":"null"}
,{"field":"/MCCI_IN200100UV01/PORR_IN049006UV/controlActProcess/subject/investigationEvent/component/adverseEventAssessment/subject1/primaryRole/subjectOf2/substanceAdministration[id/@extension=\"1\"]/effectiveTime/comp/low","value":"null"}
,{"field":"/MCCI_IN200100UV01/PORR_IN049006UV/controlActProcess/subject/investigationEvent/component/adverseEventAssessment/subject1/primaryRole/subjectOf2/substanceAdministration[id/@extension=\"1\"]/effectiveTime/comp/high","value":"null"}
,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null"}
,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null"}
,{"field":"/MCCI_IN200100UV01/PORR_IN049006UV/controlActProcess/subject/investigationEvent/component/adverseEventAssessment/subject1/primaryRole/subjectOf2/substanceAdministration[id/@extension=\"1\"]/consumable/instanceOfKind/kindOfProduct/formCode","value":"null"}
,{"field":"/MCCI_IN200100UV01/PORR_IN049006UV/controlActProcess/subject/investigationEvent/component/adverseEventAssessment/subject1/primaryRole/subjectOf2/substanceAdministration[id/@extension=\"1\"]/consumable/instanceOfKind/productInstanceInstance/lotNumberText","value":"null"}
,{"field":"/MCCI_IN200100UV01/PORR_IN049006UV/controlActProcess/subject/investigationEvent/component/adverseEventAssessment/subject1/primaryRole/subjectOf2/substanceAdministration[id/@extension=\"1\"]/consumable/instanceOfKind/productInstanceInstance/expirationTime","value":"null"}
,{"field":"/MCCI_IN200100UV01/PORR_IN049006UV/controlActProcess/subject/investigationEvent/component/adverseEventAssessment/subject1/primaryRole/subjectOf2/substanceAdministration[id/@extension=\"1\"]/performer/assignedEntity/code","value":"null"}
,{"field":"/MCCI_IN200100UV01/PORR_IN049006UV/controlActProcess/subject/investigationEvent/component/adverseEventAssessment/subject1/primaryRole/subjectOf2/substanceAdministration[id/@extension=\"1\"]/outboundRelationship2/observation[code/@code=\"T95025\"]/value","value":"null"}
,{"field":"/MCCI_IN200100UV01/PORR_IN049006UV/controlActProcess/subject/investigationEvent/component/adverseEventAssessment/subject1/primaryRole/subjectOf2/observation[code/@code=\"T95020\"]/referenceRange/observationRange/value","value":"null"}
,{"field":"/MCCI_IN200100UV01/PORR_IN049006UV/controlActProcess/subject/investigationEvent/component/adverseEventAssessment/subject1/primaryRole/subjectOf2/observation[code/@code=\"T95020\"]/referenceRange/observationRange/interpretationCode","value":"null"}
,{"field":"/MCCI_IN200100UV01/PORR_IN049006UV/controlActProcess/subject/investigationEvent/component/adverseEventAssessment/subject1/primaryRole/subjectOf2/observation[code/@code=\"T95021\"]/value","value":"null"}
,{"field":"/MCCI_IN200100UV01/PORR_IN049006UV/controlActProcess/subject/investigationEvent/component/adverseEventAssessment/subject1/primaryRole/subjectOf2/observation[code/@code=\"T95020\"]/effectiveTime/width","value":"null"}
,{"field":"/MCCI_IN200100UV01/PORR_IN049006UV/controlActProcess/subject/investigationEvent/component/adverseEventAssessment/subject1/primaryRole/subjectOf2/observation[code/@code=\"T95023\"]/value","value":"null"}
,{"field":"/MCCI_IN200100UV01/PORR_IN049006UV/controlActProcess/subject/investigationEvent/component/adverseEventAssessment/subject1/primaryRole/subjectOf2/observation[code/@code=\"C53279\"]/value","value":"null"}
,{"field":"/MCCI_IN200100UV01/PORR_IN049006UV/controlActProcess/subject/investigationEvent/component/adverseEventAssessment/subject1/primaryRole/subjectOf2/substanceAdministration[id/@extension=\"1\"]/outboundRelationship2/observation[code/@code=\"T95024\"]/value","value":"null"}
,{"field":"/MCCI_IN200100UV01/PORR_IN049006UV/controlActProcess/subject/investigationEvent/component/adverseEventAssessment/component/causalityAssessment[author/assignedEntity/code/@code=\"C82470\"]/value","value":"null"}
,{"field":"/MCCI_IN200100UV01/PORR_IN049006UV/controlActProcess/subject/investigationEvent/outboundRelationship[priorityNumber/@value=1]/relatedInvestigation[code/@code=\"T95002\"]/participation/assignedEntity/assignedPerson/name/given","value":"null"}
,{"field":"/MCCI_IN200100UV01/PORR_IN049006UV/controlActProcess/subject/investigationEvent/outboundRelationship[priorityNumber/@value=1]/relatedInvestigation[code/@code=\"T95002\"]/participation/assignedEntity/assignedPerson/asIdentifiedEntity/assigningOrganization/name","value":"null"}
,{"field":"/MCCI_IN200100UV01/PORR_IN049006UV/controlActProcess/subject/investigationEvent/outboundRelationship[priorityNumber/@value=1]/relatedInvestigation[code/@code=\"T95002\"]/participation/assignedEntity/addr/streetAddressLine","value":"null"}
,{"field":"/MCCI_IN200100UV01/PORR_IN049006UV/controlActProcess/subject/investigationEvent/outboundRelationship[priorityNumber/@value=1]/relatedInvestigation[code/@code=\"T95002\"]/participation/assignedEntity/addr/city","value":"null"}
,{"field":"/MCCI_IN200100UV01/PORR_IN049006UV/controlActProcess/subject/investigationEvent/outboundRelationship[priorityNumber/@value=1]/relatedInvestigation[code/@code=\"T95002\"]/participation/assignedEntity/addr/state","value":"null"}
,{"field":"/MCCI_IN200100UV01/PORR_IN049006UV/controlActProcess/subject/investigationEvent/outboundRelationship[priorityNumber/@value=1]/relatedInvestigation[code/@code=\"T95002\"]/participation/assignedEntity/addr/postalCode","value":"null"}
,{"field":"/MCCI_IN200100UV01/PORR_IN049006UV/controlActProcess/subject/investigationEvent/outboundRelationship[priorityNumber/@value=2]/relatedInvestigation[code/@code=\"T95002\"]/participation/assignedEntity/assignedPerson/name/given","value":"null"}
,{"field":"/MCCI_IN200100UV01/PORR_IN049006UV/controlActProcess/subject/investigationEvent/outboundRelationship[priorityNumber/@value=2]/relatedInvestigation[code/@code=\"T95002\"]/participation/assignedEntity/assignedPerson/name/family","value":"null"}
,{"field":"/MCCI_IN200100UV01/PORR_IN049006UV/controlActProcess/subject/investigationEvent/outboundRelationship[priorityNumber/@value=2]/relatedInvestigation[code/@code=\"T95002\"]/participation/assignedEntity/assignedPerson/asIdentifiedEntity/assigningOrganization/name","value":"null"}
,{"field":"/MCCI_IN200100UV01/PORR_IN049006UV/controlActProcess/subject/investigationEvent/outboundRelationship[priorityNumber/@value=2]/relatedInvestigation[code/@code=\"T95002\"]/participation/assignedEntity/addr/streetAddressLine","value":"null"}
,{"field":"/MCCI_IN200100UV01/PORR_IN049006UV/controlActProcess/subject/investigationEvent/outboundRelationship[priorityNumber/@value=2]/relatedInvestigation[code/@code=\"T95002\"]/participation/assignedEntity/addr/city","value":"null"}
,{"field":"/MCCI_IN200100UV01/PORR_IN049006UV/controlActProcess/subject/investigationEvent/outboundRelationship[priorityNumber/@value=2]/relatedInvestigation[code/@code=\"T95002\"]/participation/assignedEntity/addr/state","value":"null"}
,{"field":"/MCCI_IN200100UV01/PORR_IN049006UV/controlActProcess/subject/investigationEvent/outboundRelationship[priorityNumber/@value=2]/relatedInvestigation[code/@code=\"T95002\"]/participation/assignedEntity/addr/postalCode","value":"null"}
,{"field":"/MCCI_IN200100UV01/PORR_IN049006UV/controlActProcess/subject/investigationEvent/outboundRelationship[priorityNumber/@value=2]/relatedInvestigation[code/@code=\"T95002\"]/participation/assignedEntity/addr/country","value":"null"}
,{"field":"/MCCI_IN200100UV01/PORR_IN049006UV/controlActProcess/subject/investigationEvent/subjectOf2/investigationCharacteristic[code/@code=\"T95003\"]/value/originalText","value":"null"}
]}</t>
  </si>
  <si>
    <t>{"xpath":[{"field":"/MCCI_IN200100UV01/PORR_IN049006UV/controlActProcess/subject/investigationEvent/component/adverseEventAssessment/subject1/primaryRole/player2/quantity","value":"null"}]}</t>
  </si>
  <si>
    <t>{"xpath":[{"field":"/MCCI_IN200100UV01/PORR_IN049006UV/controlActProcess/subject/investigationEvent/component/adverseEventAssessment/subject1/primaryRole/subjectOf2/observation[code/@code=\"T95005\"]/value","value":"null"}]}</t>
  </si>
  <si>
    <t>{"xpath":[{"field":"/MCCI_IN200100UV01/PORR_IN049006UV/controlActProcess/subject/investigationEvent/component/adverseEventAssessment/subject1/primaryRole/subjectOf2/observation[code/@code=\"T95006\"]/value","value":"null"}]}</t>
  </si>
  <si>
    <t>{"xpath":[{"field":"/MCCI_IN200100UV01/PORR_IN049006UV/controlActProcess/subject/investigationEvent/component/adverseEventAssessment/subject1/primaryRole/subjectOf2/observation[code/@code=\"T95007\" and value/@value=true()]/inboundRelationship/observation/value","value":"null"}]}</t>
  </si>
  <si>
    <t>{"xpath":[{"field":"/MCCI_IN200100UV01/PORR_IN049006UV/controlActProcess/subject/investigationEvent/component/adverseEventAssessment/subject1/primaryRole/subjectOf2/observation[code/@code=\"T95007\"][1]/inboundRelationship/observation/value","value":"null"}]}</t>
  </si>
  <si>
    <t>{"xpath":[{"field":"/MCCI_IN200100UV01/PORR_IN049006UV/controlActProcess/subject/investigationEvent/component/adverseEventAssessment/subject1/primaryRole/player2/genderStatusCode","value":"null"}]}</t>
  </si>
  <si>
    <t>{"xpath":[{"field":"/MCCI_IN200100UV01/PORR_IN049006UV/controlActProcess/subject/investigationEvent/component/adverseEventAssessment/subject1/primaryRole/player2/administrativeGenderCode","value":"null"}]}</t>
  </si>
  <si>
    <t>{"xpath":[{"field":"/MCCI_IN200100UV01/PORR_IN049006UV/controlActProcess/subject/investigationEvent/component/adverseEventAssessment/subject1/primaryRole/subjectOf2/observation[code/@code=\"T95010\"]/value","value":"null"}]}</t>
  </si>
  <si>
    <t>{"xpath":[{"field":"/MCCI_IN200100UV01/PORR_IN049006UV/controlActProcess/subject/investigationEvent/component/adverseEventAssessment/subject1/primaryRole/subjectOf2/observation[code/@code=\"T95011\"]/methodCode","value":"null"}]}</t>
  </si>
  <si>
    <t>{"xpath":[{"field":"/MCCI_IN200100UV01/PORR_IN049006UV/controlActProcess/subject/investigationEvent/component/adverseEventAssessment/subject1/primaryRole/subjectOf2/observation[code/@code=\"T95011\"]/value/low","value":"null"}]}</t>
  </si>
  <si>
    <t>{"xpath":[{"field":"/MCCI_IN200100UV01/PORR_IN049006UV/controlActProcess/subject/investigationEvent/component/adverseEventAssessment/subject1/primaryRole/subjectOf2/observation[code/@code=\"T95011\"]/value/high","value":"null"}]}</t>
  </si>
  <si>
    <t>{"xpath":[{"field":"/MCCI_IN200100UV01/PORR_IN049006UV/controlActProcess/subject/investigationEvent/component/adverseEventAssessment/subject1/primaryRole/subjectOf2/observation[code/@code=\"T95012\"]/methodCode","value":"null"}]}</t>
  </si>
  <si>
    <t>{"xpath":[{"field":"/MCCI_IN200100UV01/PORR_IN049006UV/controlActProcess/subject/investigationEvent/component/adverseEventAssessment/subject1/primaryRole/subjectOf2/observation[code/@code=\"T95012\"]/value/low","value":"null"}]}</t>
  </si>
  <si>
    <t>{"xpath":[{"field":"/MCCI_IN200100UV01/PORR_IN049006UV/controlActProcess/subject/investigationEvent/component/adverseEventAssessment/subject1/primaryRole/subjectOf2/observation[code/@code=\"T95012\"]/value/high","value":"null"}]}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</si>
  <si>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{"xpath":[{"field":"/MCCI_IN200100UV01/PORR_IN049006UV/controlActProcess/subject/investigationEvent/component/adverseEventAssessment/subject1/primaryRole/subjectOf2/substanceAdministration[id/@extension=\"1\"]/consumable/instanceOfKind/kindOfProduct/name","value":"null"}]}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</si>
  <si>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{"xpath":[{"field":"/MCCI_IN200100UV01/PORR_IN049006UV/controlActProcess/subject/investigationEvent/component/adverseEventAssessment/subject1/primaryRole/subjectOf2/substanceAdministration[id/@extension=\"1\"]/consumable/instanceOfKind/kindOfProduct/code","value":"null"}]}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</si>
  <si>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asManufacturedProduct/subjectOf/approval/id","value":"null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</si>
  <si>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asSpecializedKind/generalizedMaterialKind[code/@code=\"T95013\"]/name","value":"null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</si>
  <si>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asManufacturedProduct/manufacturerOrganization/name","value":"null"}]}</t>
  </si>
  <si>
    <t>{"xpath":[{"field":"/MCCI_IN200100UV01/PORR_IN049006UV/controlActProcess/subject/investigationEvent/component/adverseEventAssessment/component/causalityAssessment[author/assignedEntity/code/@code=\"T95001\"]/value/originalText","value":"null"}]}</t>
  </si>
  <si>
    <t>{"xpath":[{"field":"/MCCI_IN200100UV01/PORR_IN049006UV/controlActProcess/subject/investigationEvent/component/adverseEventAssessment/component/causalityAssessment[author/assignedEntity/code/@code=\"T95009\"]/value","value":"null"}]}</t>
  </si>
  <si>
    <t>{"xpath":[{"field":"/MCCI_IN200100UV01/PORR_IN049006UV/controlActProcess/subject/investigationEvent/component/adverseEventAssessment/component/causalityAssessment[author/assignedEntity/code/@code=\"T95009\"]/text","value":"null"}]}</t>
  </si>
  <si>
    <t>{"xpath":[{"field":"/MCCI_IN200100UV01/PORR_IN049006UV/controlActProcess/subject/investigationEvent/component/adverseEventAssessment/subject1/primaryRole/subjectOf2/substanceAdministration[id/@extension=\"1\"]/routeCode","value":"null"}]}</t>
  </si>
  <si>
    <t>{"xpath":[{"field":"/MCCI_IN200100UV01/PORR_IN049006UV/controlActProcess/subject/investigationEvent/component/adverseEventAssessment/subject1/primaryRole/subjectOf2/substanceAdministration[id/@extension=\"1\"]/doseCheckQuantity/numerator","value":"null"}]}</t>
  </si>
  <si>
    <t>{"xpath":[{"field":"/MCCI_IN200100UV01/PORR_IN049006UV/controlActProcess/subject/investigationEvent/component/adverseEventAssessment/subject1/primaryRole/subjectOf2/substanceAdministration[id/@extension=\"1\"]/doseCheckQuantity/numerator/translation","value":"null"}]}</t>
  </si>
  <si>
    <t>{"xpath":[{"field":"/MCCI_IN200100UV01/PORR_IN049006UV/controlActProcess/subject/investigationEvent/component/adverseEventAssessment/subject1/primaryRole/subjectOf2/substanceAdministration[id/@extension=\"1\"]/doseCheckQuantity/denominator/translation","value":"null"}]}</t>
  </si>
  <si>
    <t>{"xpath":[{"field":"/MCCI_IN200100UV01/PORR_IN049006UV/controlActProcess/subject/investigationEvent/component/adverseEventAssessment/subject1/primaryRole/subjectOf2/substanceAdministration[id/@extension=\"1\"]/effectiveTime/comp/low","value":"null"}]}</t>
  </si>
  <si>
    <t>{"xpath":[{"field":"/MCCI_IN200100UV01/PORR_IN049006UV/controlActProcess/subject/investigationEvent/component/adverseEventAssessment/subject1/primaryRole/subjectOf2/substanceAdministration[id/@extension=\"1\"]/effectiveTime/comp/high","value":"null"}]}</t>
  </si>
  <si>
    <t>{"xpath":[{"field":"/MCCI_IN200100UV01/PORR_IN049006UV/controlActProcess/subject/investigationEvent/component/adverseEventAssessment/subject1/primaryRole/subjectOf2/substanceAdministration/id","value":"null"}]}</t>
  </si>
  <si>
    <t>{"xpath":[{"field":"/MCCI_IN200100UV01/PORR_IN049006UV/controlActProcess/subject/investigationEvent/component/adverseEventAssessment/subject1/primaryRole/subjectOf2/substanceAdministration[id/@extension=\"1\"]/doseCheckQuantity/denominator","value":"null"}]}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</si>
  <si>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null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</si>
  <si>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numerator","value":"null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</si>
  <si>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numerator/translation","value":"null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</si>
  <si>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denominator","value":"null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</si>
  <si>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denominator/translation","value":"null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</si>
  <si>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{"xpath":[{"field":"/MCCI_IN200100UV01/PORR_IN049006UV/controlActProcess/subject/investigationEvent/component/adverseEventAssessment/subject1/primaryRole/subjectOf2/substanceAdministration[id/@extension=\"1\"]/consumable/instanceOfKind/kindOfProduct/formCode","value":"null"}]}</t>
  </si>
  <si>
    <t>{"xpath":[{"field":"/MCCI_IN200100UV01/PORR_IN049006UV/controlActProcess/subject/investigationEvent/component/adverseEventAssessment/subject1/primaryRole/subjectOf2/substanceAdministration[id/@extension=\"1\"]/consumable/instanceOfKind/productInstanceInstance/lotNumberText","value":"null"}]}</t>
  </si>
  <si>
    <t>{"xpath":[{"field":"/MCCI_IN200100UV01/PORR_IN049006UV/controlActProcess/subject/investigationEvent/component/adverseEventAssessment/subject1/primaryRole/subjectOf2/substanceAdministration[id/@extension=\"1\"]/consumable/instanceOfKind/productInstanceInstance/expirationTime","value":"null"}]}</t>
  </si>
  <si>
    <t>{"xpath":[{"field":"/MCCI_IN200100UV01/PORR_IN049006UV/controlActProcess/subject/investigationEvent/component/adverseEventAssessment/subject1/primaryRole/subjectOf2/substanceAdministration[id/@extension=\"1\"]/performer/assignedEntity/code","value":"null"}]}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</si>
  <si>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95015\"]/value","value":"null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</si>
  <si>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95016\"]/outboundRelationship2/observation[code/@code=\"T95030\"]/value","value":"null"}]}</t>
  </si>
  <si>
    <t>{"xpath":[{"field":"/MCCI_IN200100UV01/PORR_IN049006UV/controlActProcess/subject/investigationEvent/text","value":"null"}]}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</si>
  <si>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95025\"]/value","value":"null"}]}</t>
  </si>
  <si>
    <t>{"xpath":[{"field":"/MCCI_IN200100UV01/PORR_IN049006UV/controlActProcess/subject/investigationEvent/component/adverseEventAssessment/subject1/primaryRole/subjectOf2/observation[code/@code=\"T95020\"]/value","value":"null"}]}</t>
  </si>
  <si>
    <t>{"xpath":[{"field":"/MCCI_IN200100UV01/PORR_IN049006UV/controlActProcess/subject/investigationEvent/component/adverseEventAssessment/subject1/primaryRole/subjectOf2/observation[code/@code=\"T95020\"]/referenceRange/observationRange/value","value":"null"}]}</t>
  </si>
  <si>
    <t>{"xpath":[{"field":"/MCCI_IN200100UV01/PORR_IN049006UV/controlActProcess/subject/investigationEvent/component/adverseEventAssessment/subject1/primaryRole/subjectOf2/observation[code/@code=\"T95020\"]/referenceRange/observationRange/interpretationCode","value":"null"}]}</t>
  </si>
  <si>
    <t>{"xpath":[{"field":"/MCCI_IN200100UV01/PORR_IN049006UV/controlActProcess/subject/investigationEvent/component/adverseEventAssessment/subject1/primaryRole/subjectOf2/observation[code/@code=\"T95020\"]/effectiveTime/low","value":"null"}]}</t>
  </si>
  <si>
    <t>{"xpath":[{"field":"/MCCI_IN200100UV01/PORR_IN049006UV/controlActProcess/subject/investigationEvent/component/adverseEventAssessment/subject1/primaryRole/subjectOf2/observation[code/@code=\"T95021\"]/value","value":"null"}]}</t>
  </si>
  <si>
    <t>{"xpath":[{"field":"/MCCI_IN200100UV01/PORR_IN049006UV/controlActProcess/subject/investigationEvent/component/adverseEventAssessment/subject1/primaryRole/subjectOf2/observation[code/@code=\"T95020\"]/effectiveTime/width","value":"null"}]}</t>
  </si>
  <si>
    <t>{"xpath":[{"field":"/MCCI_IN200100UV01/PORR_IN049006UV/controlActProcess/subject/investigationEvent/subjectOf2/investigationCharacteristic[code/@code=\"T95022\"]/value","value":"null"}]}</t>
  </si>
  <si>
    <t>{"xpath":[{"field":"/MCCI_IN200100UV01/PORR_IN049006UV/controlActProcess/subject/investigationEvent/component/adverseEventAssessment/subject1/primaryRole/subjectOf2/observation[code/@code=\"T95023\"]/value","value":"null"}]}</t>
  </si>
  <si>
    <t>{"xpath":[{"field":"/MCCI_IN200100UV01/PORR_IN049006UV/controlActProcess/subject/investigationEvent/component/adverseEventAssessment/subject1/primaryRole/subjectOf2/observation[code/@code=\"C53279\"]/value","value":"null"}]}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</si>
  <si>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95024\"]/value","value":"null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</si>
  <si>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95026\"]/value","value":"null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</si>
  <si>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95027\"]/value","value":"null"}]}</t>
  </si>
  <si>
    <t>{"xpath":[{"field":"/MCCI_IN200100UV01/PORR_IN049006UV/controlActProcess/subject/investigationEvent/component/adverseEventAssessment/component/causalityAssessment[author/assignedEntity/code/@code=\"C82470\"]/value","value":"null"}]}</t>
  </si>
  <si>
    <t>{"xpath":[{"field":"/MCCI_IN200100UV01/PORR_IN049006UV/controlActProcess/subject/investigationEvent/reference/document/title","value":"null"}]}</t>
  </si>
  <si>
    <t>{"xpath":[{"field":"/MCCI_IN200100UV01/PORR_IN049006UV/controlActProcess/subject/investigationEvent/reference/document/code","value":"null"}]}</t>
  </si>
  <si>
    <t>TCM104</t>
  </si>
  <si>
    <t>TCM105</t>
  </si>
  <si>
    <t>TCM106</t>
  </si>
  <si>
    <t>TCM107</t>
  </si>
  <si>
    <t>TCM108</t>
  </si>
  <si>
    <t>TCM109</t>
  </si>
  <si>
    <t>TCM110</t>
  </si>
  <si>
    <t>TCM111</t>
  </si>
  <si>
    <t>TCM112</t>
  </si>
  <si>
    <t>TCM113</t>
  </si>
  <si>
    <t>TCM114</t>
  </si>
  <si>
    <t>TCM115</t>
  </si>
  <si>
    <t>TCM116</t>
  </si>
  <si>
    <t>TCM117</t>
  </si>
  <si>
    <t>TCM118</t>
  </si>
  <si>
    <t>TCM119</t>
  </si>
  <si>
    <t>TCM120</t>
  </si>
  <si>
    <t>TCM121</t>
  </si>
  <si>
    <t>TCM122</t>
  </si>
  <si>
    <t>TCM123</t>
  </si>
  <si>
    <t>TCM124</t>
  </si>
  <si>
    <t>TCM125</t>
  </si>
  <si>
    <t>TCM126</t>
  </si>
  <si>
    <t>TCM127</t>
  </si>
  <si>
    <t>TCM128</t>
  </si>
  <si>
    <t>TCM129</t>
  </si>
  <si>
    <t>TCM130</t>
  </si>
  <si>
    <t>TCM131</t>
  </si>
  <si>
    <t>TCM132</t>
  </si>
  <si>
    <t>TCM133</t>
  </si>
  <si>
    <t>TCM134</t>
  </si>
  <si>
    <t>TCM135</t>
  </si>
  <si>
    <t>TCM136</t>
  </si>
  <si>
    <t>TCM137</t>
  </si>
  <si>
    <t>TCM138</t>
  </si>
  <si>
    <t>c</t>
  </si>
  <si>
    <t>TCB1_A11_Raname_valid_mandatory_p</t>
  </si>
  <si>
    <t>TCB21_A312_lastname_valid_mandatory_p</t>
  </si>
  <si>
    <t>TCB22_A312_lastname_UNKNOWN_mandatory_p</t>
  </si>
  <si>
    <t>TCB23_A312_lastname_WITHHELD_mandatory_p</t>
  </si>
  <si>
    <t>TCB41_A3112_country_valid_mandatory_p</t>
  </si>
  <si>
    <t>TCB42_A3112_country_UNKNOWN_mandatory_p</t>
  </si>
  <si>
    <t>TCB44_A3112_PrimRepCntry_WITHHELD_mandatory_p</t>
  </si>
  <si>
    <t>TCB56_A41_caseid_valid_mandatory_p</t>
  </si>
  <si>
    <t>TCB58_A42_OriginalReceiveDate_valid_mandatory_p</t>
  </si>
  <si>
    <t>TCB60_A43_currentsubmissiondate_valid_mandatory_p</t>
  </si>
  <si>
    <t>TCB65_A226_email_Rul51_valid_bizrule_p</t>
  </si>
  <si>
    <t>TCB66_A226_email_Rul51_Withoutemailsymbol_bizrule_n</t>
  </si>
  <si>
    <t>TCB67_A226_email_Rul51_Withoutdotsymbol_bizrule_n</t>
  </si>
  <si>
    <t>TCB68_A226_email_Rul51_WithoutemailDotsymbol_bizrule_n</t>
  </si>
  <si>
    <t>TCB69_A31_ReporterCategories_NotProvided_invalid_n</t>
  </si>
  <si>
    <t>TCB70_A31_ReporterCategories_3ReportersProvided_invalid_n</t>
  </si>
  <si>
    <t>TCB71_A31_RepCateg_Only1RepProvided_invalid_n</t>
  </si>
  <si>
    <t>TCB74_A316_email_Rul51_Withoutemailsymbol_bizrule_n</t>
  </si>
  <si>
    <t>TCB75_A316_email_Rul51_Withoutdotsymbol_bizrule_n</t>
  </si>
  <si>
    <t>TCB76_A316_email_Rul51_WithoutemailDotsymbol_bizrule_n</t>
  </si>
  <si>
    <t>TCB77_A41_caseid_validcountry_USA_p</t>
  </si>
  <si>
    <t>TCB79_A41_caseid_invalidcountry_USS_p</t>
  </si>
  <si>
    <t>TCB80_A41_caseid_validcountry_CAN_p</t>
  </si>
  <si>
    <t>TCB81_A41_caseid_countrycodeforthchar_withoutsymbol_n</t>
  </si>
  <si>
    <t>TCB82_A41_caseid_countrycodeforthchar_diffSymb_n</t>
  </si>
  <si>
    <t>TCB83_A41_caseid_countrycodeforthchar_diffSymb_n</t>
  </si>
  <si>
    <t>TCB84_A41_caseid_countrycode13thchar_withoutsymbol_n</t>
  </si>
  <si>
    <t>TCB85_A41_caseid_countrycode13thchar_diffSymb_n</t>
  </si>
  <si>
    <t>TCB86_A41_caseid_countrycode13thchar_diffSymb_n</t>
  </si>
  <si>
    <t>TCB87_A42_OriginalReceiveDate_valid_YYYYMMDD_p</t>
  </si>
  <si>
    <t>TCB88_A42_OriginalReceiveDate_invalidformat_YYYYDDMM_n</t>
  </si>
  <si>
    <t>TCB89_A42_OriginalReceiveDate_invalidformat_YYYY_n</t>
  </si>
  <si>
    <t>TCB90_A42_OriginalReceiveDate_invalidformat_YYMMDD_n</t>
  </si>
  <si>
    <t>TCB91_A42_OriginalReceiveDate_futuredate_2022yr_n</t>
  </si>
  <si>
    <t>TCB92_A42_OriginalReceiveDate_todaysdate_todaydt_n</t>
  </si>
  <si>
    <t>TCB93_A42_OrigRecDt_ShldLessthanAEDt_118_GrtToAEDt_p</t>
  </si>
  <si>
    <t>TCB94_A42_OrigRecDt_ShldLessthanAEDt_118_eqlAEDate_p</t>
  </si>
  <si>
    <t>TCB95_A42_OrigRecDt_ShldLessthanAEDt_118_dtLesAEdt_n</t>
  </si>
  <si>
    <t>TCB96_A42_OrigRecDt_ShldLessthanAEDt_118_MonthLesAEdt_n</t>
  </si>
  <si>
    <t>TCB97_A42_OrigRecDt_ShldLessthanAEDt_118_YearLesAEdt_n</t>
  </si>
  <si>
    <t>TCB98_A43_DtOfCurrSub_valid_YYYYMMDD_p</t>
  </si>
  <si>
    <t>TCB99_A43_DtOfCurrSub_invalidformat_YYYYDDMM_n</t>
  </si>
  <si>
    <t>TCB100_A43_DtOfCurrSub_invalidformat_YYYY_n</t>
  </si>
  <si>
    <t>TCB101_A43_DtOfCurrSub_invalidformat_YYMMDD_n</t>
  </si>
  <si>
    <t>TCB102_A43_DtOfCurrSub_futuredate_2022yr_n</t>
  </si>
  <si>
    <t>TCB103_A43_DtOfCurrSub_todaysdate_todaydt_n</t>
  </si>
  <si>
    <t>TCB1</t>
  </si>
  <si>
    <t>TCB21</t>
  </si>
  <si>
    <t>TCB22</t>
  </si>
  <si>
    <t>TCB23</t>
  </si>
  <si>
    <t>TCB41</t>
  </si>
  <si>
    <t>TCB42</t>
  </si>
  <si>
    <t>TCB44</t>
  </si>
  <si>
    <t>TCB56</t>
  </si>
  <si>
    <t>TCB58</t>
  </si>
  <si>
    <t>TCB60</t>
  </si>
  <si>
    <t>TCB65</t>
  </si>
  <si>
    <t>TCB66</t>
  </si>
  <si>
    <t>TCB67</t>
  </si>
  <si>
    <t>TCB68</t>
  </si>
  <si>
    <t>TCB69</t>
  </si>
  <si>
    <t>TCB70</t>
  </si>
  <si>
    <t>TCB71</t>
  </si>
  <si>
    <t>TCB74</t>
  </si>
  <si>
    <t>TCB75</t>
  </si>
  <si>
    <t>TCB76</t>
  </si>
  <si>
    <t>TCB77</t>
  </si>
  <si>
    <t>TCB79</t>
  </si>
  <si>
    <t>TCB80</t>
  </si>
  <si>
    <t>TCB81</t>
  </si>
  <si>
    <t>TCB82</t>
  </si>
  <si>
    <t>TCB83</t>
  </si>
  <si>
    <t>TCB84</t>
  </si>
  <si>
    <t>TCB85</t>
  </si>
  <si>
    <t>TCB86</t>
  </si>
  <si>
    <t>TCB87</t>
  </si>
  <si>
    <t>TCB88</t>
  </si>
  <si>
    <t>TCB89</t>
  </si>
  <si>
    <t>TCB90</t>
  </si>
  <si>
    <t>TCB91</t>
  </si>
  <si>
    <t>TCB92</t>
  </si>
  <si>
    <t>TCB93</t>
  </si>
  <si>
    <t>TCB94</t>
  </si>
  <si>
    <t>TCB95</t>
  </si>
  <si>
    <t>TCB96</t>
  </si>
  <si>
    <t>TCB97</t>
  </si>
  <si>
    <t>TCB98</t>
  </si>
  <si>
    <t>TCB99</t>
  </si>
  <si>
    <t>TCB100</t>
  </si>
  <si>
    <t>TCB101</t>
  </si>
  <si>
    <t>TCB102</t>
  </si>
  <si>
    <t>TCB103</t>
  </si>
  <si>
    <t>fileexists</t>
  </si>
  <si>
    <t>File Exists And renamed</t>
  </si>
  <si>
    <t>Verifing optional check by providing null value.  Should providing Bizrule error ack</t>
  </si>
  <si>
    <t>TCL1_A11_Raname_0_chk_len_p</t>
  </si>
  <si>
    <t>TCL2_A11_Raname_1_chk_len_p</t>
  </si>
  <si>
    <t>TCL3_A11_Raname_99_chk_len_p</t>
  </si>
  <si>
    <t>TCL4_A11_Raname_100_chk_len_p</t>
  </si>
  <si>
    <t>TCL5_A11_Raname_101_chk_len_n</t>
  </si>
  <si>
    <t>TCL6_A12_Streetaddress_0_chk_len_p</t>
  </si>
  <si>
    <t>TCL7_A12_Streetaddress_1_chk_len_p</t>
  </si>
  <si>
    <t>TCL8_A12_Streetaddress_99_chk_len_p</t>
  </si>
  <si>
    <t>TCL9_A12_Streetaddress_100_chk_len_p</t>
  </si>
  <si>
    <t>TCL10_A12_Streetaddress_101_chk_len_n</t>
  </si>
  <si>
    <t>TCL11_A13_city_0_chk_len_p</t>
  </si>
  <si>
    <t>TCL12_A13_city_1_chk_len_p</t>
  </si>
  <si>
    <t>TCL13_A13_city_49_chk_len_p</t>
  </si>
  <si>
    <t>TCL14_A13_city_50_chk_len_p</t>
  </si>
  <si>
    <t>TCL15_A13_city_51_chk_len_n</t>
  </si>
  <si>
    <t>TCL16_A14_state_0_chk_len_p</t>
  </si>
  <si>
    <t>TCL17_A14_state_1_chk_len_p</t>
  </si>
  <si>
    <t>TCL18_A14_state_79_chk_len_p</t>
  </si>
  <si>
    <t>TCL19_A14_state_80_chk_len_p</t>
  </si>
  <si>
    <t>TCL20_A14_state_81_chk_len_n</t>
  </si>
  <si>
    <t>TCL21_A15_postalcode_0_chk_len_p</t>
  </si>
  <si>
    <t>TCL22_A15_postalcode_1_chk_len_p</t>
  </si>
  <si>
    <t>TCL23_A15_postalcode_34_chk_len_p</t>
  </si>
  <si>
    <t>TCL24_A15_postalcode_35_chk_len_p</t>
  </si>
  <si>
    <t>TCL25_A15_postalcode_36_chk_len_n</t>
  </si>
  <si>
    <t>TCL26_A16_country_0_chk_len_p</t>
  </si>
  <si>
    <t>TCL27_A16_country_1_chk_len_p</t>
  </si>
  <si>
    <t>TCL28_A16_country_14_chk_len_p</t>
  </si>
  <si>
    <t>TCL29_A16_country_15_chk_len_p</t>
  </si>
  <si>
    <t>TCL30_A16_country_16_chk_len_n</t>
  </si>
  <si>
    <t>TCL31_A211_Businessname_0_chk_len_p</t>
  </si>
  <si>
    <t>TCL32_A211_Businessname_1_chk_len_p</t>
  </si>
  <si>
    <t>TCL33_A211_Businessname_99_chk_len_p</t>
  </si>
  <si>
    <t>TCL34_A211_Businessname_100_chk_len_p</t>
  </si>
  <si>
    <t>TCL35_A211_Businessname_101_chk_len_n</t>
  </si>
  <si>
    <t>TCL36_A212_Streetaddress_0_chk_len_p</t>
  </si>
  <si>
    <t>TCL37_A212_Streetaddress_1_chk_len_p</t>
  </si>
  <si>
    <t>TCL38_A212_Streetaddress_99_chk_len_p</t>
  </si>
  <si>
    <t>TCL39_A212_Streetaddress_100_chk_len_p</t>
  </si>
  <si>
    <t>TCL40_A212_Streetaddress_101_chk_len_n</t>
  </si>
  <si>
    <t>TCL41_A213_City_0_chk_len_p</t>
  </si>
  <si>
    <t>TCL42_A213_City_1_chk_len_p</t>
  </si>
  <si>
    <t>TCL43_A213_City_49_chk_len_p</t>
  </si>
  <si>
    <t>TCL44_A213_City_50_chk_len_p</t>
  </si>
  <si>
    <t>TCL45_A213_City_51_chk_len_n</t>
  </si>
  <si>
    <t>TCL46_A214_state_0_chk_len_p</t>
  </si>
  <si>
    <t>TCL47_A214_state_1_chk_len_p</t>
  </si>
  <si>
    <t>TCL48_A214_state_79_chk_len_p</t>
  </si>
  <si>
    <t>TCL49_A214_state_80_chk_len_p</t>
  </si>
  <si>
    <t>TCL50_A214_state_81_chk_len_n</t>
  </si>
  <si>
    <t>TCL51_A215_zip_0_chk_len_p</t>
  </si>
  <si>
    <t>TCL52_A215_zip_1_chk_len_p</t>
  </si>
  <si>
    <t>TCL53_A215_zip_34_chk_len_p</t>
  </si>
  <si>
    <t>TCL54_A215_zip_35_chk_len_p</t>
  </si>
  <si>
    <t>TCL55_A215_zip_36_chk_len_n</t>
  </si>
  <si>
    <t>TCL56_A216_country_0_chk_len_p</t>
  </si>
  <si>
    <t>TCL57_A216_country_1_chk_len_p</t>
  </si>
  <si>
    <t>TCL58_A216_country_14_chk_len_p</t>
  </si>
  <si>
    <t>TCL59_A216_country_15_chk_len_p</t>
  </si>
  <si>
    <t>TCL60_A216_country_16_chk_len_n</t>
  </si>
  <si>
    <t>TCL61_A221_Title_0_chk_len_p</t>
  </si>
  <si>
    <t>TCL62_A221_Title_1_chk_len_p</t>
  </si>
  <si>
    <t>TCL63_A221_Title_49_chk_len_p</t>
  </si>
  <si>
    <t>TCL64_A221_Title_50_chk_len_p</t>
  </si>
  <si>
    <t>TCL65_A221_Title_51_chk_len_n</t>
  </si>
  <si>
    <t>TCL66_A222_Firstname_0_chk_len_p</t>
  </si>
  <si>
    <t>TCL67_A222_Firstname_1_chk_len_p</t>
  </si>
  <si>
    <t>TCL68_A222_Firstname_49_chk_len_p</t>
  </si>
  <si>
    <t>TCL69_A222_Firstname_50_chk_len_p</t>
  </si>
  <si>
    <t>TCL70_A222_Firstname_51_chk_len_n</t>
  </si>
  <si>
    <t>TCL71_A223_Lastname_0_chk_len_p</t>
  </si>
  <si>
    <t>TCL72_A223_Lastname_1_chk_len_p</t>
  </si>
  <si>
    <t>TCL73_A223_Lastname_49_chk_len_p</t>
  </si>
  <si>
    <t>TCL74_A223_Lastname_50_chk_len_p</t>
  </si>
  <si>
    <t>TCL75_A223_Lastname_51_chk_len_n</t>
  </si>
  <si>
    <t>TCL76_A224_Telephone_0_chk_len_p</t>
  </si>
  <si>
    <t>TCL77_A224_Telephone_1_chk_len_p</t>
  </si>
  <si>
    <t>TCL78_A224_Telephone_19_chk_len_p</t>
  </si>
  <si>
    <t>TCL79_A224_Telephone_20_chk_len_p</t>
  </si>
  <si>
    <t>TCL80_A224_Telephone_21_chk_len_n</t>
  </si>
  <si>
    <t>TCL81_A225_Fax_0_chk_len_p</t>
  </si>
  <si>
    <t>TCL82_A225_Fax_1_chk_len_p</t>
  </si>
  <si>
    <t>TCL83_A225_Fax_19_chk_len_p</t>
  </si>
  <si>
    <t>TCL84_A225_Fax_20_chk_len_p</t>
  </si>
  <si>
    <t>TCL85_A225_Fax_21_chk_len_n</t>
  </si>
  <si>
    <t>TCL86_A226_email_0_chk_len_p</t>
  </si>
  <si>
    <t>TCL87_A226_email_1_chk_len_p</t>
  </si>
  <si>
    <t>TCL88_A226_email_99_chk_len_p</t>
  </si>
  <si>
    <t>TCL89_A226_email_100_chk_len_p</t>
  </si>
  <si>
    <t>TCL90_A226_email_101_chk_len_n</t>
  </si>
  <si>
    <t>TCL91_A311_PrimRepCategcode_0_chk_len_p</t>
  </si>
  <si>
    <t>TCL92_A311_PrimRepCategcode_1_chk_len_p</t>
  </si>
  <si>
    <t>TCL93_A311_PrimRepCategcode_1_chk_len_p</t>
  </si>
  <si>
    <t>TCL94_A311_PrimRepCategcode_14_chk_len_p</t>
  </si>
  <si>
    <t>TCL95_A311_PrimRepCategcode_15_chk_len_p</t>
  </si>
  <si>
    <t>TCL96_A311_PrimRepCategcode_16_chk_len_n</t>
  </si>
  <si>
    <t>TCL97_A311_PrimRepCategcode_79_chk_len_p</t>
  </si>
  <si>
    <t>TCL98_A311_PrimRepCategcode_80_chk_len_p</t>
  </si>
  <si>
    <t>TCL99_A311_PrimRepCategcode_81_chk_len_n</t>
  </si>
  <si>
    <t>TCL100_A3110_State_0_chk_len_p</t>
  </si>
  <si>
    <t>TCL101_A3110_State_1_chk_len_p</t>
  </si>
  <si>
    <t>TCL102_A3110_State_79_chk_len_p</t>
  </si>
  <si>
    <t>TCL103_A3110_State_80_chk_len_p</t>
  </si>
  <si>
    <t>TCL104_A3110_State_81_chk_len_n</t>
  </si>
  <si>
    <t>TCL105_A3111_zip_0_chk_len_p</t>
  </si>
  <si>
    <t>TCL106_A3111_zip_1_chk_len_p</t>
  </si>
  <si>
    <t>TCL107_A3111_zip_34_chk_len_p</t>
  </si>
  <si>
    <t>TCL108_A3111_zip_35_chk_len_p</t>
  </si>
  <si>
    <t>TCL109_A3111_zip_36_chk_len_n</t>
  </si>
  <si>
    <t>TCL110_A3112_Country_0_chk_len_p</t>
  </si>
  <si>
    <t>TCL111_A3112_Country_1_chk_len_p</t>
  </si>
  <si>
    <t>TCL112_A3112_Country_14_chk_len_p</t>
  </si>
  <si>
    <t>TCL113_A3112_Country_15_chk_len_p</t>
  </si>
  <si>
    <t>TCL114_A3112_Country_16_chk_len_n</t>
  </si>
  <si>
    <t>TCL115_A312_Firstname_0_chk_len_p</t>
  </si>
  <si>
    <t>TCL116_A312_Firstname_1_chk_len_p</t>
  </si>
  <si>
    <t>TCL117_A312_Firstname_49_chk_len_p</t>
  </si>
  <si>
    <t>TCL118_A312_Firstname_50_chk_len_p</t>
  </si>
  <si>
    <t>TCL119_A312_Firstname_51_chk_len_n</t>
  </si>
  <si>
    <t>TCL120_A313_Lastname_0_chk_len_p</t>
  </si>
  <si>
    <t>TCL121_A313_Lastname_1_chk_len_p</t>
  </si>
  <si>
    <t>TCL122_A313_Lastname_49_chk_len_p</t>
  </si>
  <si>
    <t>TCL123_A313_Lastname_50_chk_len_p</t>
  </si>
  <si>
    <t>TCL124_A313_Lastname_51_chk_len_n</t>
  </si>
  <si>
    <t>TCL125_A314_Telephone_0_chk_len_p</t>
  </si>
  <si>
    <t>TCL126_A314_Telephone_1_chk_len_p</t>
  </si>
  <si>
    <t>TCL127_A314_Telephone_19_chk_len_p</t>
  </si>
  <si>
    <t>TCL128_A314_Telephone_20_chk_len_p</t>
  </si>
  <si>
    <t>TCL129_A314_Telephone_21_chk_len_n</t>
  </si>
  <si>
    <t>TCL130_A315_Fax_0_chk_len_p</t>
  </si>
  <si>
    <t>TCL131_A315_Fax_1_chk_len_p</t>
  </si>
  <si>
    <t>TCL132_A315_Fax_19_chk_len_p</t>
  </si>
  <si>
    <t>TCL133_A315_Fax_20_chk_len_p</t>
  </si>
  <si>
    <t>TCL134_A315_Fax_21_chk_len_n</t>
  </si>
  <si>
    <t>TCL135_A316_email_0_chk_len_p</t>
  </si>
  <si>
    <t>TCL136_A316_email_1_chk_len_p</t>
  </si>
  <si>
    <t>TCL137_A316_email_99_chk_len_p</t>
  </si>
  <si>
    <t>TCL138_A316_email_100_chk_len_p</t>
  </si>
  <si>
    <t>TCL139_A316_email_101_chk_len_n</t>
  </si>
  <si>
    <t>TCL140_A317_Businessname_0_chk_len_p</t>
  </si>
  <si>
    <t>TCL141_A317_Businessname_1_chk_len_p</t>
  </si>
  <si>
    <t>TCL142_A317_Businessname_99_chk_len_p</t>
  </si>
  <si>
    <t>TCL143_A317_Businessname_100_chk_len_p</t>
  </si>
  <si>
    <t>TCL144_A317_Businessname_101_chk_len_n</t>
  </si>
  <si>
    <t>TCL145_A318_Streetaddress_0_chk_len_p</t>
  </si>
  <si>
    <t>TCL146_A318_Streetaddress_1_chk_len_p</t>
  </si>
  <si>
    <t>TCL147_A318_Streetaddress_99_chk_len_p</t>
  </si>
  <si>
    <t>TCL148_A318_Streetaddress_100_chk_len_p</t>
  </si>
  <si>
    <t>TCL149_A318_Streetaddress_101_chk_len_n</t>
  </si>
  <si>
    <t>TCL150_A319_City_0_chk_len_p</t>
  </si>
  <si>
    <t>TCL151_A319_City_1_chk_len_p</t>
  </si>
  <si>
    <t>TCL152_A319_City_49_chk_len_p</t>
  </si>
  <si>
    <t>TCL153_A319_City_50_chk_len_p</t>
  </si>
  <si>
    <t>TCL154_A319_City_51_chk_len_n</t>
  </si>
  <si>
    <t>TCL155_A3210_state_0_chk_len_p</t>
  </si>
  <si>
    <t>TCL156_A3210_state_1_chk_len_p</t>
  </si>
  <si>
    <t>TCL157_A3210_state_79_chk_len_p</t>
  </si>
  <si>
    <t>TCL158_A3210_state_80_chk_len_p</t>
  </si>
  <si>
    <t>TCL159_A3210_state_81_chk_len_n</t>
  </si>
  <si>
    <t>TCL160_A3211_zip_0_chk_len_p</t>
  </si>
  <si>
    <t>TCL161_A3211_zip_1_chk_len_p</t>
  </si>
  <si>
    <t>TCL162_A3211_zip_34_chk_len_p</t>
  </si>
  <si>
    <t>TCL163_A3211_zip_35_chk_len_p</t>
  </si>
  <si>
    <t>TCL164_A3211_zip_36_chk_len_n</t>
  </si>
  <si>
    <t>TCL165_A3212_Country_0_chk_len_p</t>
  </si>
  <si>
    <t>TCL166_A3212_Country_1_chk_len_p</t>
  </si>
  <si>
    <t>TCL167_A3212_Country_14_chk_len_p</t>
  </si>
  <si>
    <t>TCL168_A3212_Country_15_chk_len_p</t>
  </si>
  <si>
    <t>TCL169_A3212_Country_16_chk_len_n</t>
  </si>
  <si>
    <t>TCL170_A322_Firstname_0_chk_len_p</t>
  </si>
  <si>
    <t>TCL171_A322_Firstname_1_chk_len_p</t>
  </si>
  <si>
    <t>TCL172_A322_Firstname_49_chk_len_p</t>
  </si>
  <si>
    <t>TCL173_A322_Firstname_50_chk_len_p</t>
  </si>
  <si>
    <t>TCL174_A322_Firstname_51_chk_len_n</t>
  </si>
  <si>
    <t>TCL175_A323_Lastname_0_chk_len_p</t>
  </si>
  <si>
    <t>TCL176_A323_Lastname_1_chk_len_p</t>
  </si>
  <si>
    <t>TCL177_A323_Lastname_49_chk_len_p</t>
  </si>
  <si>
    <t>TCL178_A323_Lastname_50_chk_len_p</t>
  </si>
  <si>
    <t>TCL179_A323_Lastname_51_chk_len_n</t>
  </si>
  <si>
    <t>TCL180_A324_Telephone_0_chk_len_p</t>
  </si>
  <si>
    <t>TCL181_A324_Telephone_1_chk_len_p</t>
  </si>
  <si>
    <t>TCL182_A324_Telephone_19_chk_len_p</t>
  </si>
  <si>
    <t>TCL183_A324_Telephone_20_chk_len_p</t>
  </si>
  <si>
    <t>TCL184_A324_Telephone_21_chk_len_n</t>
  </si>
  <si>
    <t>TCL185_A325_Fax_0_chk_len_p</t>
  </si>
  <si>
    <t>TCL186_A325_Fax_1_chk_len_p</t>
  </si>
  <si>
    <t>TCL187_A325_Fax_19_chk_len_p</t>
  </si>
  <si>
    <t>TCL188_A325_Fax_20_chk_len_p</t>
  </si>
  <si>
    <t>TCL189_A325_Fax_21_chk_len_n</t>
  </si>
  <si>
    <t>TCL190_A326_e-mail_0_chk_len_p</t>
  </si>
  <si>
    <t>TCL191_A326_e-mail_1_chk_len_p</t>
  </si>
  <si>
    <t>TCL192_A326_e-mail_99_chk_len_p</t>
  </si>
  <si>
    <t>TCL193_A326_e-mail_100_chk_len_p</t>
  </si>
  <si>
    <t>TCL194_A326_e-mail_101_chk_len_n</t>
  </si>
  <si>
    <t>TCL195_A327_Businessname_0_chk_len_p</t>
  </si>
  <si>
    <t>TCL196_A327_Businessname_1_chk_len_p</t>
  </si>
  <si>
    <t>TCL197_A327_Businessname_99_chk_len_p</t>
  </si>
  <si>
    <t>TCL198_A327_Businessname_100_chk_len_p</t>
  </si>
  <si>
    <t>TCL199_A327_Businessname_101_chk_len_n</t>
  </si>
  <si>
    <t>TCL200_A328_Streetaddress_0_chk_len_p</t>
  </si>
  <si>
    <t>TCL201_A328_Streetaddress_1_chk_len_p</t>
  </si>
  <si>
    <t>TCL202_A328_Streetaddress_99_chk_len_p</t>
  </si>
  <si>
    <t>TCL203_A328_Streetaddress_100_chk_len_p</t>
  </si>
  <si>
    <t>TCL204_A328_Streetaddress_101_chk_len_n</t>
  </si>
  <si>
    <t>TCL205_A329_City_0_chk_len_p</t>
  </si>
  <si>
    <t>TCL206_A329_City_1_chk_len_p</t>
  </si>
  <si>
    <t>TCL207_A329_City_49_chk_len_p</t>
  </si>
  <si>
    <t>TCL208_A329_City_50_chk_len_p</t>
  </si>
  <si>
    <t>TCL209_A329_City_51_chk_len_n</t>
  </si>
  <si>
    <t>TCL210_A41_caseid_0_chk_len_p</t>
  </si>
  <si>
    <t>TCL211_A41_caseid_1_chk_len_p</t>
  </si>
  <si>
    <t>TCL212_A41_caseid_59_chk_len_p</t>
  </si>
  <si>
    <t>TCL213_A41_caseid_60_chk_len_p</t>
  </si>
  <si>
    <t>TCL214_A41_caseid_61_chk_len_n</t>
  </si>
  <si>
    <t>TCL215_A42_OriginalReceiveDate_0_chk_len_p</t>
  </si>
  <si>
    <t>TCL216_A42_OriginalReceiveDate_1_chk_len_p</t>
  </si>
  <si>
    <t>TCL217_A42_OriginalReceiveDate_18_chk_len_p</t>
  </si>
  <si>
    <t>TCL218_A42_OriginalReceiveDate_19_chk_len_p</t>
  </si>
  <si>
    <t>TCL219_A42_OriginalReceiveDate_20_chk_len_n</t>
  </si>
  <si>
    <t>TCL220_A43_DateofCurrSubm_0_chk_len_p</t>
  </si>
  <si>
    <t>TCL221_A43_DateofCurrSubm_1_chk_len_p</t>
  </si>
  <si>
    <t>TCL222_A43_DateofCurrSubm_18_chk_len_p</t>
  </si>
  <si>
    <t>TCL223_A43_DateofCurrSubm_19_chk_len_p</t>
  </si>
  <si>
    <t>TCL224_A43_DateofCurrSubm_20_chk_len_n</t>
  </si>
  <si>
    <t>TCL225_A441_TypeofSubmission_0_chk_len_p</t>
  </si>
  <si>
    <t>TCL226_A441_TypeofSubmission_1_chk_len_p</t>
  </si>
  <si>
    <t>TCL227_A441_TypeofSubmission_14_chk_len_p</t>
  </si>
  <si>
    <t>TCL228_A441_TypeofSubmission_15_chk_len_p</t>
  </si>
  <si>
    <t>TCL229_A441_TypeofSubmission_16_chk_len_n</t>
  </si>
  <si>
    <t>TCL230_A4412_TypeofSubmission_0_chk_len_p</t>
  </si>
  <si>
    <t>TCL231_A4412_TypeofSubmission_1_chk_len_p</t>
  </si>
  <si>
    <t>TCL232_A4412_TypeofSubmission_79_chk_len_p</t>
  </si>
  <si>
    <t>TCL233_A4412_TypeofSubmission_80_chk_len_p</t>
  </si>
  <si>
    <t>TCL234_A4412_TypeofSubmission_81_chk_len_n</t>
  </si>
  <si>
    <t>TCL235_A442_ReasonforNullif_0_chk_len_p</t>
  </si>
  <si>
    <t>TCL236_A442_ReasonforNullif_1_chk_len_p</t>
  </si>
  <si>
    <t>TCL237_A442_ReasonforNullif_199_chk_len_p</t>
  </si>
  <si>
    <t>TCL238_A442_ReasonforNullif_200_chk_len_p</t>
  </si>
  <si>
    <t>TCL239_A442_ReasonforNullif_201_chk_len_n</t>
  </si>
  <si>
    <t>TCL240_A443_TypeOfInfoCode_0_chk_len_p</t>
  </si>
  <si>
    <t>TCL241_A443_TypeOfInfoCode_1_chk_len_p</t>
  </si>
  <si>
    <t>TCL242_A443_TypeOfInfoCode_14_chk_len_p</t>
  </si>
  <si>
    <t>TCL243_A443_TypeOfInfoCode_15_chk_len_p</t>
  </si>
  <si>
    <t>TCL244_A443_TypeOfInfoCode_16_chk_len_n</t>
  </si>
  <si>
    <t>TCL245_A443_TypeOfInfoName_0_chk_len_p</t>
  </si>
  <si>
    <t>TCL246_A443_TypeOfInfoName_1_chk_len_p</t>
  </si>
  <si>
    <t>TCL247_A443_TypeOfInfoName_79_chk_len_p</t>
  </si>
  <si>
    <t>TCL248_A443_TypeOfInfoName_80_chk_len_p</t>
  </si>
  <si>
    <t>TCL249_A443_TypeOfInfoName_81_chk_len_p</t>
  </si>
  <si>
    <t>TCM50_B8111_BatchNum_IdentifierRoot_null_mand_n</t>
  </si>
  <si>
    <t>TCM51_B8121_BatchSendRoot_null_mand_n</t>
  </si>
  <si>
    <t>TCM52_B8123_BatchSendTitle_null_opt_p</t>
  </si>
  <si>
    <t>TCM53_B8124_BatchSendLastname_null_opt_p</t>
  </si>
  <si>
    <t>TCM54_B8125_BatchSendFirstname_null_opt_p</t>
  </si>
  <si>
    <t>TCM55_B8126_BatchSendTelephone_null_opt_p</t>
  </si>
  <si>
    <t>TCM56_B8127_BatchSendFax_null_opt_p</t>
  </si>
  <si>
    <t>TCM57_B8128_BatchSendEmail_null_opt_p</t>
  </si>
  <si>
    <t>TCM58_B8126_BatchSendTel_null_opt_p</t>
  </si>
  <si>
    <t>TCM59_B8131_BatchRecRoot_null_mand_n</t>
  </si>
  <si>
    <t>TCM60_B814_dtofBatchCreation_null_mand_n</t>
  </si>
  <si>
    <t>TCM61_B815_VICHAERVersionNum_null_mand_n</t>
  </si>
  <si>
    <t>TCM62_B8211_msgNumRoot_null_mand_n</t>
  </si>
  <si>
    <t>TCM63_B8221_msgSendRoot_null_mand_n</t>
  </si>
  <si>
    <t>TCM64_B8223_msgSendTitle_null_opt_p</t>
  </si>
  <si>
    <t>TCM65_B8224_msgSendLastname_null_opt_p</t>
  </si>
  <si>
    <t>TCM66_B8225_msgSendFirstname_null_opt_p</t>
  </si>
  <si>
    <t>TCM67_B8226_msgSendTelephone_null_opt_p</t>
  </si>
  <si>
    <t>TCM68_B8227_msgSendFax_null_opt_p</t>
  </si>
  <si>
    <t>TCM69_B8228_msgSendEmail_null_opt_p</t>
  </si>
  <si>
    <t>TCM70_B8226_msgSendTel_null_opt_p</t>
  </si>
  <si>
    <t>TCM71_B8231_msgRecRoot_null_mand_n</t>
  </si>
  <si>
    <t>TCM72_B824_dtofmsgCreation_null_mand_n</t>
  </si>
  <si>
    <t>TCM73_B825_ReportIdentifier_null_mand_valn</t>
  </si>
  <si>
    <t>TCM74_B8261_CodeDomesticvsForeign_null_opt_p</t>
  </si>
  <si>
    <t>TCM75_B827_ProfileIdentifier_null_opt_p</t>
  </si>
  <si>
    <t>TCM77_B11_NoofAnimalsTreated_null_Optional_p</t>
  </si>
  <si>
    <t>TCM78_B12_NoofAnimalsAffected_null_mandatory_n</t>
  </si>
  <si>
    <t>TCM79_B121_HealthStatusterm_null_Optional_p</t>
  </si>
  <si>
    <t>TCM80_B13_speciescodeterm_null_mandatory_n</t>
  </si>
  <si>
    <t>TCM81_B1411_CrossBreedCode_null_Optional_p</t>
  </si>
  <si>
    <t>TCM82_B1411_Breed&amp;CodeDesc_null_optional_p</t>
  </si>
  <si>
    <t>TCM83_B15_Gender&amp;Code_null_Optional_p</t>
  </si>
  <si>
    <t>TCM84_B16_ReproductiveStatusDesc_null_optional_p</t>
  </si>
  <si>
    <t>TCM85_B17_FemalePhysiologcal_null_Optional_p</t>
  </si>
  <si>
    <t>TCM86_B181_WeightDesc_null_mandatory_n</t>
  </si>
  <si>
    <t>TCM87_B182_MinimumWeightUnit_null_optional_p</t>
  </si>
  <si>
    <t>TCM88_B183_MaximumWeight_null_Optional_p</t>
  </si>
  <si>
    <t>TCM89_B191_Agedesc_null_mandatory_n</t>
  </si>
  <si>
    <t>TCM90_B192_MinimumAge_null_Optional_p</t>
  </si>
  <si>
    <t>TCM91_B193_MaximumAge_null_optional_p</t>
  </si>
  <si>
    <t>TCM92_B21_RegisteredNameorBrandName_null_Optional_p</t>
  </si>
  <si>
    <t>TCM93_B211_ProductCode_null_Optional_p</t>
  </si>
  <si>
    <t>TCM95_B213_ATCvetCode_null_mandatory_n</t>
  </si>
  <si>
    <t>TCM96_B214_CompanyorMAH_null_Optional_p</t>
  </si>
  <si>
    <t>TCM97_B215_MAHAssessment_null_optional_p</t>
  </si>
  <si>
    <t>TCM98_B216_RAAssessmentdesc_null_optional_p</t>
  </si>
  <si>
    <t>TCM99_B2161_ExplanationRelatingtoAssessment_null_optional_p</t>
  </si>
  <si>
    <t>TCM100_B217_RouteofExposure_null_Optional_p</t>
  </si>
  <si>
    <t>TCM101_B21711_NumericValueforDoseNum_null_Optional_p</t>
  </si>
  <si>
    <t>TCM102_B217111_UnitsofValueforDoseCode_null_Optional_p</t>
  </si>
  <si>
    <t>TCM103_B217121_DenominatorValueDesc_null_Optional_p</t>
  </si>
  <si>
    <t>TCM104_B217122_DateofFirstExposure_null_Optional_p</t>
  </si>
  <si>
    <t>TCM105_B217123_DateofLastExposure_null_Optional_p</t>
  </si>
  <si>
    <t>TCM106_B217131_AdministrationValue_null_optional_p</t>
  </si>
  <si>
    <t>TCM107_B217131_intervalofadministration_null_Optional_p</t>
  </si>
  <si>
    <t>TCM108_B21721_NumericValueforDoseDenom_null_optional_p</t>
  </si>
  <si>
    <t>TCM109_B221_ActiveIngredient_null_Optional_p</t>
  </si>
  <si>
    <t>TCM110_B2211_NumericValueforStrength_Num_null_Optional_p</t>
  </si>
  <si>
    <t>TCM111_B22111_UnitsNumericValueforStrNum_null_Optional_p</t>
  </si>
  <si>
    <t>TCM112_B2212_NumericValueforStrengthDen_null_Optional_p</t>
  </si>
  <si>
    <t>TCM113_B2212_ActiveIngredientCode_null_Optional_p</t>
  </si>
  <si>
    <t>TCM114_B22121_UnitsforNumericValueforStrDen_null_Optional_p</t>
  </si>
  <si>
    <t>TCM115_B222_DosageForm_null_Optional_p</t>
  </si>
  <si>
    <t>TCM116_B23_LotNumber_null_Optional_p</t>
  </si>
  <si>
    <t>TCM117_B231_ExpirationDate_null_Optional_p</t>
  </si>
  <si>
    <t>TCM118_B24_WhoAdministeredtheVMP_null_Optional_p</t>
  </si>
  <si>
    <t>TCM119_B25_UseAccordingtoLabel_null_Optional_p</t>
  </si>
  <si>
    <t>TCM120_B251_ExplanationforOffLabelUse_null_Optional_p</t>
  </si>
  <si>
    <t>TCM121_B31_NarrativeofAE_null_mandatory_n</t>
  </si>
  <si>
    <t>TCM122_B310_PreviousAEtoVMP_null_Optional_p</t>
  </si>
  <si>
    <t>TCM123_B32_AdverseClinicalManifestationsCod_null_mandatory_n</t>
  </si>
  <si>
    <t>TCM124_B321_NumberofAnimal_null_Optional_p</t>
  </si>
  <si>
    <t>TCM125_B3211_AccuracyoftheNumberofAnimals_null_Optional_p</t>
  </si>
  <si>
    <t>TCM126_B33_DateofOnsetofAE_null_mandatory_n</t>
  </si>
  <si>
    <t>TCM127_B34_LengthofTimebetweenExposuretoVMPofAE_null_Optional_p</t>
  </si>
  <si>
    <t>TCM128_B351_DurationTime_null_Optional_p</t>
  </si>
  <si>
    <t>TCM129_B3511_DurationTimeUnits_null_Optional_p</t>
  </si>
  <si>
    <t>TCM130_B36_SeriousAE_null_mandatory_n</t>
  </si>
  <si>
    <t>TCM131_B37_TreatmentofAE_null_Optional_p</t>
  </si>
  <si>
    <t>TCM132_B38_OutcometoDate_null_Optional_p</t>
  </si>
  <si>
    <t>TCM133_B39_PreviousExposuretotheVMP_null_Optional_p</t>
  </si>
  <si>
    <t>TCM134_B41_DidAEAbateAfterStoppingtheVMP_null_Optional_p</t>
  </si>
  <si>
    <t>TCM135_B42_DidAEReappea_null_Optional_p</t>
  </si>
  <si>
    <t>TCM136_B51_AttendVetAssessofAE_null_Optional_p</t>
  </si>
  <si>
    <t>TCM137_B71_AttachedDocumentFilename_null_Optional_p</t>
  </si>
  <si>
    <t>TCM138_B711_AttachedDocumentType_null_Optional_p</t>
  </si>
  <si>
    <t>TCM76_File_WithOptionalFieldsNull_t1_AllOptionalNULL_chk</t>
  </si>
  <si>
    <t>TR1</t>
  </si>
  <si>
    <t>repeated</t>
  </si>
  <si>
    <t>cardinality</t>
  </si>
  <si>
    <t>TR2</t>
  </si>
  <si>
    <t>primaryrep</t>
  </si>
  <si>
    <t>A321</t>
  </si>
  <si>
    <t>otherrep</t>
  </si>
  <si>
    <t>01</t>
  </si>
  <si>
    <t>11</t>
  </si>
  <si>
    <t>TR3</t>
  </si>
  <si>
    <t>TR4</t>
  </si>
  <si>
    <t>TR5</t>
  </si>
  <si>
    <t>TR6</t>
  </si>
  <si>
    <t>TR7</t>
  </si>
  <si>
    <t>TR8</t>
  </si>
  <si>
    <t>TR9</t>
  </si>
  <si>
    <t>TR10</t>
  </si>
  <si>
    <t>TR11</t>
  </si>
  <si>
    <t>TR12</t>
  </si>
  <si>
    <t>TR13</t>
  </si>
  <si>
    <t>TR14</t>
  </si>
  <si>
    <t>TR15</t>
  </si>
  <si>
    <t>TR16</t>
  </si>
  <si>
    <t>TR17</t>
  </si>
  <si>
    <t>TR18</t>
  </si>
  <si>
    <t>TR19</t>
  </si>
  <si>
    <t>TR20</t>
  </si>
  <si>
    <t>TR21</t>
  </si>
  <si>
    <t>TR22</t>
  </si>
  <si>
    <t>TR23</t>
  </si>
  <si>
    <t>TR24</t>
  </si>
  <si>
    <t>TR25</t>
  </si>
  <si>
    <t>TR26</t>
  </si>
  <si>
    <t>TR27</t>
  </si>
  <si>
    <t>TR28</t>
  </si>
  <si>
    <t>TR29</t>
  </si>
  <si>
    <t>TR30</t>
  </si>
  <si>
    <t>TR31</t>
  </si>
  <si>
    <t>TR32</t>
  </si>
  <si>
    <t>TR33</t>
  </si>
  <si>
    <t>TR34</t>
  </si>
  <si>
    <t>TR35</t>
  </si>
  <si>
    <t>TR36</t>
  </si>
  <si>
    <t>TR37</t>
  </si>
  <si>
    <t>TR38</t>
  </si>
  <si>
    <t>TR39</t>
  </si>
  <si>
    <t>TR40</t>
  </si>
  <si>
    <t>TR41</t>
  </si>
  <si>
    <t>TR42</t>
  </si>
  <si>
    <t>TR43</t>
  </si>
  <si>
    <t>TR44</t>
  </si>
  <si>
    <t>TR45</t>
  </si>
  <si>
    <t>TR46</t>
  </si>
  <si>
    <t>TR47</t>
  </si>
  <si>
    <t>TR48</t>
  </si>
  <si>
    <t>cardinalitycheck</t>
  </si>
  <si>
    <t>m</t>
  </si>
  <si>
    <t>invalidCountry</t>
  </si>
  <si>
    <t>AUT</t>
  </si>
  <si>
    <t>BEL</t>
  </si>
  <si>
    <t>BGR</t>
  </si>
  <si>
    <t>CYP</t>
  </si>
  <si>
    <t>CZE</t>
  </si>
  <si>
    <t>DNK</t>
  </si>
  <si>
    <t>EST</t>
  </si>
  <si>
    <t>FIN</t>
  </si>
  <si>
    <t>FRA</t>
  </si>
  <si>
    <t>DEU</t>
  </si>
  <si>
    <t>GRC</t>
  </si>
  <si>
    <t>HUN</t>
  </si>
  <si>
    <t>ISL</t>
  </si>
  <si>
    <t>IRL</t>
  </si>
  <si>
    <t>ITA</t>
  </si>
  <si>
    <t>LVA</t>
  </si>
  <si>
    <t>LIE</t>
  </si>
  <si>
    <t>LTU</t>
  </si>
  <si>
    <t>NLD</t>
  </si>
  <si>
    <t>NOR</t>
  </si>
  <si>
    <t>POL</t>
  </si>
  <si>
    <t>SVN</t>
  </si>
  <si>
    <t>ESP</t>
  </si>
  <si>
    <t>SWE</t>
  </si>
  <si>
    <t>GBR</t>
  </si>
  <si>
    <t>JPN</t>
  </si>
  <si>
    <t>NZL</t>
  </si>
  <si>
    <t>AUS</t>
  </si>
  <si>
    <t>ZZZ</t>
  </si>
  <si>
    <t>HRV</t>
  </si>
  <si>
    <t>ZAF</t>
  </si>
  <si>
    <t>TLK1</t>
  </si>
  <si>
    <t>TLK2</t>
  </si>
  <si>
    <t>TLK3</t>
  </si>
  <si>
    <t>TLK4</t>
  </si>
  <si>
    <t>TLK5</t>
  </si>
  <si>
    <t>TLK6</t>
  </si>
  <si>
    <t>TLK7</t>
  </si>
  <si>
    <t>TLK8</t>
  </si>
  <si>
    <t>TLK9</t>
  </si>
  <si>
    <t>TLK10</t>
  </si>
  <si>
    <t>TLK11</t>
  </si>
  <si>
    <t>TLK12</t>
  </si>
  <si>
    <t>TLK13</t>
  </si>
  <si>
    <t>TLK14</t>
  </si>
  <si>
    <t>TLK15</t>
  </si>
  <si>
    <t>TLK16</t>
  </si>
  <si>
    <t>TLK17</t>
  </si>
  <si>
    <t>TLK18</t>
  </si>
  <si>
    <t>TLK19</t>
  </si>
  <si>
    <t>TLK20</t>
  </si>
  <si>
    <t>TLK21</t>
  </si>
  <si>
    <t>TLK22</t>
  </si>
  <si>
    <t>TLK23</t>
  </si>
  <si>
    <t>TLK24</t>
  </si>
  <si>
    <t>TLK25</t>
  </si>
  <si>
    <t>TLK26</t>
  </si>
  <si>
    <t>TLK27</t>
  </si>
  <si>
    <t>TLK28</t>
  </si>
  <si>
    <t>TLK29</t>
  </si>
  <si>
    <t>TLK30</t>
  </si>
  <si>
    <t>TLK31</t>
  </si>
  <si>
    <t>TLK32</t>
  </si>
  <si>
    <t>TLK33</t>
  </si>
  <si>
    <t>TLK34</t>
  </si>
  <si>
    <t>TLK35</t>
  </si>
  <si>
    <t>TLK36</t>
  </si>
  <si>
    <t>TLK37</t>
  </si>
  <si>
    <t>TLK38</t>
  </si>
  <si>
    <t>TLK39</t>
  </si>
  <si>
    <t>TLK40</t>
  </si>
  <si>
    <t>TLK41</t>
  </si>
  <si>
    <t>TLK42</t>
  </si>
  <si>
    <t>TLK43</t>
  </si>
  <si>
    <t>TLK44</t>
  </si>
  <si>
    <t>TLK45</t>
  </si>
  <si>
    <t>TLK46</t>
  </si>
  <si>
    <t>TLK47</t>
  </si>
  <si>
    <t>TLK48</t>
  </si>
  <si>
    <t>TLK49</t>
  </si>
  <si>
    <t>TLK50</t>
  </si>
  <si>
    <t>TLK51</t>
  </si>
  <si>
    <t>TLK52</t>
  </si>
  <si>
    <t>TLK53</t>
  </si>
  <si>
    <t>TLK54</t>
  </si>
  <si>
    <t>TLK55</t>
  </si>
  <si>
    <t>TLK56</t>
  </si>
  <si>
    <t>TLK57</t>
  </si>
  <si>
    <t>TLK58</t>
  </si>
  <si>
    <t>TLK59</t>
  </si>
  <si>
    <t>TLK60</t>
  </si>
  <si>
    <t>TLK61</t>
  </si>
  <si>
    <t>TLK62</t>
  </si>
  <si>
    <t>TLK63</t>
  </si>
  <si>
    <t>TLK64</t>
  </si>
  <si>
    <t>TLK65</t>
  </si>
  <si>
    <t>TLK66</t>
  </si>
  <si>
    <t>TLK67</t>
  </si>
  <si>
    <t>TLK68</t>
  </si>
  <si>
    <t>TLK69</t>
  </si>
  <si>
    <t>TLK70</t>
  </si>
  <si>
    <t>TLK71</t>
  </si>
  <si>
    <t>TLK72</t>
  </si>
  <si>
    <t>TLK73</t>
  </si>
  <si>
    <t>TLK74</t>
  </si>
  <si>
    <t>TLK75</t>
  </si>
  <si>
    <t>TLK76</t>
  </si>
  <si>
    <t>TLK77</t>
  </si>
  <si>
    <t>TLK78</t>
  </si>
  <si>
    <t>TLK79</t>
  </si>
  <si>
    <t>TLK80</t>
  </si>
  <si>
    <t>TLK81</t>
  </si>
  <si>
    <t>TLK82</t>
  </si>
  <si>
    <t>TLK83</t>
  </si>
  <si>
    <t>TLK84</t>
  </si>
  <si>
    <t>TLK85</t>
  </si>
  <si>
    <t>TLK86</t>
  </si>
  <si>
    <t>TLK87</t>
  </si>
  <si>
    <t>TLK88</t>
  </si>
  <si>
    <t>TLK89</t>
  </si>
  <si>
    <t>TLK90</t>
  </si>
  <si>
    <t>TLK91</t>
  </si>
  <si>
    <t>TLK92</t>
  </si>
  <si>
    <t>TLK93</t>
  </si>
  <si>
    <t>TLK94</t>
  </si>
  <si>
    <t>TLK95</t>
  </si>
  <si>
    <t>TLK96</t>
  </si>
  <si>
    <t>TLK97</t>
  </si>
  <si>
    <t>TLK98</t>
  </si>
  <si>
    <t>TLK99</t>
  </si>
  <si>
    <t>TLK100</t>
  </si>
  <si>
    <t>TLK101</t>
  </si>
  <si>
    <t>TLK102</t>
  </si>
  <si>
    <t>TLK103</t>
  </si>
  <si>
    <t>TLK104</t>
  </si>
  <si>
    <t>TLK105</t>
  </si>
  <si>
    <t>TLK106</t>
  </si>
  <si>
    <t>TLK107</t>
  </si>
  <si>
    <t>TLK108</t>
  </si>
  <si>
    <t>TLK109</t>
  </si>
  <si>
    <t>TLK110</t>
  </si>
  <si>
    <t>TLK111</t>
  </si>
  <si>
    <t>TLK112</t>
  </si>
  <si>
    <t>TLK113</t>
  </si>
  <si>
    <t>TLK114</t>
  </si>
  <si>
    <t>TLK115</t>
  </si>
  <si>
    <t>TLK116</t>
  </si>
  <si>
    <t>TLK117</t>
  </si>
  <si>
    <t>TLK118</t>
  </si>
  <si>
    <t>TLK119</t>
  </si>
  <si>
    <t>TLK120</t>
  </si>
  <si>
    <t>TLK121</t>
  </si>
  <si>
    <t>TLK122</t>
  </si>
  <si>
    <t>TLK123</t>
  </si>
  <si>
    <t>TLK124</t>
  </si>
  <si>
    <t>TLK125</t>
  </si>
  <si>
    <t>TLK126</t>
  </si>
  <si>
    <t>TLK127</t>
  </si>
  <si>
    <t>TLK128</t>
  </si>
  <si>
    <t>TLK129</t>
  </si>
  <si>
    <t>TLK130</t>
  </si>
  <si>
    <t>TLK131</t>
  </si>
  <si>
    <t>TLK132</t>
  </si>
  <si>
    <t>TLK133</t>
  </si>
  <si>
    <t>TLK134</t>
  </si>
  <si>
    <t>TLK135</t>
  </si>
  <si>
    <t>TLK136</t>
  </si>
  <si>
    <t>TLK137</t>
  </si>
  <si>
    <t>TLK138</t>
  </si>
  <si>
    <t>TLK139</t>
  </si>
  <si>
    <t>TLK140</t>
  </si>
  <si>
    <t>TLK141</t>
  </si>
  <si>
    <t>TLK142</t>
  </si>
  <si>
    <t>TLK143</t>
  </si>
  <si>
    <t>TLK144</t>
  </si>
  <si>
    <t>TLK145</t>
  </si>
  <si>
    <t>TLK146</t>
  </si>
  <si>
    <t>TLK147</t>
  </si>
  <si>
    <t>TLK148</t>
  </si>
  <si>
    <t>TLK149</t>
  </si>
  <si>
    <t>TLK150</t>
  </si>
  <si>
    <t>TLK151</t>
  </si>
  <si>
    <t>TLK152</t>
  </si>
  <si>
    <t>TLK153</t>
  </si>
  <si>
    <t>TLK154</t>
  </si>
  <si>
    <t>TLK155</t>
  </si>
  <si>
    <t>TLK156</t>
  </si>
  <si>
    <t>TLK157</t>
  </si>
  <si>
    <t>TLK158</t>
  </si>
  <si>
    <t>TLK159</t>
  </si>
  <si>
    <t>TLK160</t>
  </si>
  <si>
    <t>TLK161</t>
  </si>
  <si>
    <t>TLK162</t>
  </si>
  <si>
    <t>TLK163</t>
  </si>
  <si>
    <t>TLK164</t>
  </si>
  <si>
    <t>TLK165</t>
  </si>
  <si>
    <t>TLK166</t>
  </si>
  <si>
    <t>TLK167</t>
  </si>
  <si>
    <t>TLK168</t>
  </si>
  <si>
    <t>TLK169</t>
  </si>
  <si>
    <t>TLK170</t>
  </si>
  <si>
    <t>TLK171</t>
  </si>
  <si>
    <t>TLK172</t>
  </si>
  <si>
    <t>TCM1_A11_RAname_null_mandatory_n_newbatch</t>
  </si>
  <si>
    <t>TCM2_A12_sreetAdd_null_mandatory_n</t>
  </si>
  <si>
    <t>TCM3_A13_city_null_mandatory_n</t>
  </si>
  <si>
    <t>TCM5_A15_postalCode_null_mandatory_n</t>
  </si>
  <si>
    <t>TCM6_A16_country_null_mandatory_n</t>
  </si>
  <si>
    <t>TCM7_A211_BusName_null_mandatory_n</t>
  </si>
  <si>
    <t>TCM8_A212_Streetaddress_null_mandatory_n</t>
  </si>
  <si>
    <t>TCM9_A213_city_null_mandatory_n</t>
  </si>
  <si>
    <t>TCM11_A215_postalCode_null_mandatory_n</t>
  </si>
  <si>
    <t>TCM12_A216_country_null_mandatory_n</t>
  </si>
  <si>
    <t>TCM13_A221_Title_null_optional_p</t>
  </si>
  <si>
    <t>TCM14_A222_Firstname_null_optional_p</t>
  </si>
  <si>
    <t>TCM15_A223_Lastname_null_optional_p</t>
  </si>
  <si>
    <t>TCM16_A224_Telephone_null_optional_p</t>
  </si>
  <si>
    <t>TCM17_A225_Fax_null_optional_p</t>
  </si>
  <si>
    <t>TCM18_A226_email_null_optional_p</t>
  </si>
  <si>
    <t>TCM19_A311_PrimaryReporterCategory_null_mandatory_n</t>
  </si>
  <si>
    <t>TCM20_A312_lastname_null_mandatory_n</t>
  </si>
  <si>
    <t>TCM21_A313_Firstname_null_optional_p</t>
  </si>
  <si>
    <t>TCM22_A314_Telephone_null_optional_p</t>
  </si>
  <si>
    <t>TCM23_A315_Fax_null_optional_p</t>
  </si>
  <si>
    <t>TCM24_A316_email_null_optional_p</t>
  </si>
  <si>
    <t>TCM25_A317_Businessname_null_optional_p</t>
  </si>
  <si>
    <t>TCM26_A318_StrtAdd_null_optional_p</t>
  </si>
  <si>
    <t>TCM27_A319_City_null_optional_p</t>
  </si>
  <si>
    <t>TCM28_A3110_State_null_optional_p</t>
  </si>
  <si>
    <t>TCM29_A3111_zip_null_optional_p</t>
  </si>
  <si>
    <t>TCM30_A3112_country_null_mandatory_n</t>
  </si>
  <si>
    <t>TCM31_A322_Firstname_null_optional_p</t>
  </si>
  <si>
    <t>TCM32_A323_Lastname_null_optional_p</t>
  </si>
  <si>
    <t>TCM33_A324_Telephone_null_optional_p</t>
  </si>
  <si>
    <t>TCM34_A325_Fax_null_optional_p</t>
  </si>
  <si>
    <t>TCM35_A326_e-mail_null_optional_p</t>
  </si>
  <si>
    <t>TCM36_A327_Businessname_null_optional_p</t>
  </si>
  <si>
    <t>TCM37_A328_Streetaddress_null_optional_p</t>
  </si>
  <si>
    <t>TCM38_A329_City_null_optional_p</t>
  </si>
  <si>
    <t>TCM39_A3210_state_null_optional_p</t>
  </si>
  <si>
    <t>TCM40_A32011_zip_null_optional_p</t>
  </si>
  <si>
    <t>TCM41_A32012_Country_null_optional_p</t>
  </si>
  <si>
    <t>TCM42_A41_caseid_null_mandatory_n</t>
  </si>
  <si>
    <t>TCM43_A42_OriginalReceiveDate_null_mandatory_n</t>
  </si>
  <si>
    <t>TCM44_A43_currentsubmissiondate_null_mandatory_n</t>
  </si>
  <si>
    <t>TCM46_A443_TypeOfInfoCode_null_optional_p</t>
  </si>
  <si>
    <t>TCM48_A41_caseid_Nullcountry_mandatory_n</t>
  </si>
  <si>
    <t>TCM10_A214_state_null_optional_p</t>
  </si>
  <si>
    <t>TLK173</t>
  </si>
  <si>
    <t>TLK174</t>
  </si>
  <si>
    <t>TLK175</t>
  </si>
  <si>
    <t>TLK176</t>
  </si>
  <si>
    <t>TLK177</t>
  </si>
  <si>
    <t>TLK178</t>
  </si>
  <si>
    <t>TLK179</t>
  </si>
  <si>
    <t>TLK180</t>
  </si>
  <si>
    <t>TLK181</t>
  </si>
  <si>
    <t>TLK182</t>
  </si>
  <si>
    <t>TLK183</t>
  </si>
  <si>
    <t>TLK184</t>
  </si>
  <si>
    <t>TLK185</t>
  </si>
  <si>
    <t>TLK186</t>
  </si>
  <si>
    <t>TLK187</t>
  </si>
  <si>
    <t>TLK188</t>
  </si>
  <si>
    <t>TLK189</t>
  </si>
  <si>
    <t>TLK190</t>
  </si>
  <si>
    <t>TLK191</t>
  </si>
  <si>
    <t>TLK192</t>
  </si>
  <si>
    <t>TLK193</t>
  </si>
  <si>
    <t>TLK194</t>
  </si>
  <si>
    <t>TLK195</t>
  </si>
  <si>
    <t>TLK196</t>
  </si>
  <si>
    <t>TLK197</t>
  </si>
  <si>
    <t>TLK198</t>
  </si>
  <si>
    <t>TLK199</t>
  </si>
  <si>
    <t>TLK200</t>
  </si>
  <si>
    <t>TLK201</t>
  </si>
  <si>
    <t>TLK202</t>
  </si>
  <si>
    <t>TLK203</t>
  </si>
  <si>
    <t>TLK204</t>
  </si>
  <si>
    <t>TLK205</t>
  </si>
  <si>
    <t>TLK206</t>
  </si>
  <si>
    <t>TLK207</t>
  </si>
  <si>
    <t>TLK208</t>
  </si>
  <si>
    <t>TLK209</t>
  </si>
  <si>
    <t>TLK210</t>
  </si>
  <si>
    <t>TLK211</t>
  </si>
  <si>
    <t>TLK212</t>
  </si>
  <si>
    <t>TLK213</t>
  </si>
  <si>
    <t>TLK214</t>
  </si>
  <si>
    <t>TLK215</t>
  </si>
  <si>
    <t>TLK216</t>
  </si>
  <si>
    <t>TLK217</t>
  </si>
  <si>
    <t>TLK218</t>
  </si>
  <si>
    <t>TLK219</t>
  </si>
  <si>
    <t>TLK220</t>
  </si>
  <si>
    <t>TLK221</t>
  </si>
  <si>
    <t>TLK222</t>
  </si>
  <si>
    <t>TLK223</t>
  </si>
  <si>
    <t>TLK224</t>
  </si>
  <si>
    <t>TLK225</t>
  </si>
  <si>
    <t>TLK226</t>
  </si>
  <si>
    <t>TLK227</t>
  </si>
  <si>
    <t>TLK228</t>
  </si>
  <si>
    <t>TLK229</t>
  </si>
  <si>
    <t>TLK230</t>
  </si>
  <si>
    <t>TLK231</t>
  </si>
  <si>
    <t>TLK232</t>
  </si>
  <si>
    <t>TLK233</t>
  </si>
  <si>
    <t>TLK234</t>
  </si>
  <si>
    <t>TLK235</t>
  </si>
  <si>
    <t>TLK236</t>
  </si>
  <si>
    <t>TLK237</t>
  </si>
  <si>
    <t>TLK238</t>
  </si>
  <si>
    <t>TLK239</t>
  </si>
  <si>
    <t>TLK240</t>
  </si>
  <si>
    <t>TLK241</t>
  </si>
  <si>
    <t>TLK242</t>
  </si>
  <si>
    <t>ReporterCateg</t>
  </si>
  <si>
    <t>C77777</t>
  </si>
  <si>
    <t>C82470</t>
  </si>
  <si>
    <t>C82468</t>
  </si>
  <si>
    <t>C25741</t>
  </si>
  <si>
    <t>C16960</t>
  </si>
  <si>
    <t>C53289</t>
  </si>
  <si>
    <t>C17998</t>
  </si>
  <si>
    <t>TLK243</t>
  </si>
  <si>
    <t>TLK244</t>
  </si>
  <si>
    <t>TLK245</t>
  </si>
  <si>
    <t>TLK246</t>
  </si>
  <si>
    <t>TLK247</t>
  </si>
  <si>
    <t>TLK248</t>
  </si>
  <si>
    <t>TLK249</t>
  </si>
  <si>
    <t>TLK250</t>
  </si>
  <si>
    <t>TLK251</t>
  </si>
  <si>
    <t>M</t>
  </si>
  <si>
    <t>TCM47_A441_TypeofSubmissionCode_null_mandatory_n</t>
  </si>
  <si>
    <t>TypeOfInfo</t>
  </si>
  <si>
    <t>C82461</t>
  </si>
  <si>
    <t>C82456</t>
  </si>
  <si>
    <t>C82452</t>
  </si>
  <si>
    <t>C17649</t>
    <phoneticPr fontId="8" type="noConversion"/>
  </si>
  <si>
    <t>invalidCode</t>
  </si>
  <si>
    <t>TLK252</t>
  </si>
  <si>
    <t>TLK253</t>
  </si>
  <si>
    <t>TLK254</t>
  </si>
  <si>
    <t>TLK255</t>
  </si>
  <si>
    <t>TLK256</t>
  </si>
  <si>
    <t>TLK257</t>
  </si>
  <si>
    <t>Reason for Nullification cannot be NULL when it is Nullify submission</t>
  </si>
  <si>
    <t>mandatoryIF</t>
  </si>
  <si>
    <t>{"xpath":[{"field":"/MCCI_IN200100UV01/PORR_IN049006UV/controlActProcess/subject/investigationEvent/subjectOf2/investigationCharacteristic[code/@code=\"T95003\"]/value/originalText","value":"null"}
,{"field":"/MCCI_IN200100UV01/PORR_IN049006UV/controlActProcess/subject/investigationEvent/subjectOf2/investigationCharacteristic[code/@code=\"T95003\"]/value/@code","value":"C68625"},{"field":"/MCCI_IN200100UV01/PORR_IN049006UV/controlActProcess/subject/investigationEvent/subjectOf2/investigationCharacteristic[code/@code=\"T95003\"]/value/@displayName","value":"NULLIFICATION"}
]}</t>
  </si>
  <si>
    <t>{"xpath":[{"field":"/MCCI_IN200100UV01/PORR_IN049006UV/controlActProcess/subject/investigationEvent/subjectOf2/investigationCharacteristic[code/@code=\"T95003\"]/value/originalText","value":"This is a nullification report"}
,{"field":"/MCCI_IN200100UV01/PORR_IN049006UV/controlActProcess/subject/investigationEvent/subjectOf2/investigationCharacteristic[code/@code=\"T95003\"]/value/@code","value":"C53578"},{"field":"/MCCI_IN200100UV01/PORR_IN049006UV/controlActProcess/subject/investigationEvent/subjectOf2/investigationCharacteristic[code/@code=\"T95003\"]/value/@displayName","value":"Periodic"}
]}</t>
  </si>
  <si>
    <t>ReasonforNullification</t>
  </si>
  <si>
    <t>{"xpath":[{"field":"/MCCI_IN200100UV01/PORR_IN049006UV/controlActProcess/subject/investigationEvent/subjectOf2/investigationCharacteristic[code/@code=\"T95003\"]/value/originalText","value":"The Nullificaiton is provided and it is valid report"}
,{"field":"/MCCI_IN200100UV01/PORR_IN049006UV/controlActProcess/subject/investigationEvent/subjectOf2/investigationCharacteristic[code/@code=\"T95003\"]/value/@code","value":"C68625"},{"field":"/MCCI_IN200100UV01/PORR_IN049006UV/controlActProcess/subject/investigationEvent/subjectOf2/investigationCharacteristic[code/@code=\"T95003\"]/value/@displayName","value":"NULLIFICATION"}
]}</t>
  </si>
  <si>
    <t>Verifying optional element by providing null value for periodic report.  Valid ack should generate</t>
  </si>
  <si>
    <t>TCM452</t>
  </si>
  <si>
    <t>Periodic_reasonNullify</t>
  </si>
  <si>
    <t>provForNullified</t>
  </si>
  <si>
    <t>Reason for Nullified provided for nullified report</t>
  </si>
  <si>
    <t>Reason for Nullification provided when periodic.  InValid ack should be shown</t>
  </si>
  <si>
    <t>TCM454</t>
  </si>
  <si>
    <t>firstsubPeriodic</t>
  </si>
  <si>
    <t>This is first submission report by sending periodic to make it nullify in 2nd submission</t>
  </si>
  <si>
    <t>TCM455</t>
  </si>
  <si>
    <t>TCM456</t>
  </si>
  <si>
    <t>firstsubmission</t>
  </si>
  <si>
    <t>secondSubmission</t>
  </si>
  <si>
    <t>TCM457</t>
  </si>
  <si>
    <t>NullificationCase</t>
  </si>
  <si>
    <t>ForNonExistCase</t>
  </si>
  <si>
    <t>bizRul</t>
  </si>
  <si>
    <t>Nullification is sent for a non-exist case id</t>
  </si>
  <si>
    <t>{"xpath":[{"field":"/MCCI_IN200100UV01/PORR_IN049006UV/controlActProcess/subject/investigationEvent/subjectOf2/investigationCharacteristic[code/@code=\"T95003\"]/value/originalText","value":"The Nullificaiton is provided and it is invalid report as there is no existed case for this"}
,{"field":"/MCCI_IN200100UV01/PORR_IN049006UV/controlActProcess/subject/investigationEvent/subjectOf2/investigationCharacteristic[code/@code=\"T95003\"]/value/@code","value":"C68625"},{"field":"/MCCI_IN200100UV01/PORR_IN049006UV/controlActProcess/subject/investigationEvent/subjectOf2/investigationCharacteristic[code/@code=\"T95003\"]/value/@displayName","value":"NULLIFICATION"}
]}</t>
  </si>
  <si>
    <t>TCM458</t>
  </si>
  <si>
    <t>TCM459</t>
  </si>
  <si>
    <t>valid_forFollowupcheck</t>
  </si>
  <si>
    <t>TCM460</t>
  </si>
  <si>
    <t>SendFollowup</t>
  </si>
  <si>
    <t>forExistPeriodic</t>
  </si>
  <si>
    <t>first submission periodic to check followup fun check</t>
  </si>
  <si>
    <t>Second Submission - followup report for non exist case - rejected</t>
  </si>
  <si>
    <t>Second submission - followup report for existing case - accept</t>
  </si>
  <si>
    <t>forNonExistCase</t>
  </si>
  <si>
    <t>{"xpath":[{"field":"/MCCI_IN200100UV01/PORR_IN049006UV/controlActProcess/subject/investigationEvent/subjectOf2/investigationCharacteristic[code/@code=\"T95003\"]/value/@code","value":"C53579"},{"field":"/MCCI_IN200100UV01/PORR_IN049006UV/controlActProcess/subject/investigationEvent/subjectOf2/investigationCharacteristic[code/@code=\"T95003\"]/value/@displayName","value":"FOLLOW-UP"}
]}</t>
  </si>
  <si>
    <t>TCM461</t>
  </si>
  <si>
    <t>TCM462</t>
  </si>
  <si>
    <t>TCM463</t>
  </si>
  <si>
    <t>sendExpedited</t>
  </si>
  <si>
    <t>Invalid_forExistingCase</t>
  </si>
  <si>
    <t>expedited sent for existing case - rejected</t>
  </si>
  <si>
    <t>expedited sent for non existing case - accepted</t>
  </si>
  <si>
    <t>{"xpath":[{"field":"/MCCI_IN200100UV01/PORR_IN049006UV/controlActProcess/subject/investigationEvent/subjectOf2/investigationCharacteristic[code/@code=\"T95003\"]/value/@code","value":"C68624"},{"field":"/MCCI_IN200100UV01/PORR_IN049006UV/controlActProcess/subject/investigationEvent/subjectOf2/investigationCharacteristic[code/@code=\"T95003\"]/value/@displayName","value":"EXPEDITED"}
]}</t>
  </si>
  <si>
    <t>TCM464</t>
  </si>
  <si>
    <t>TCM465</t>
  </si>
  <si>
    <t>TCM466</t>
  </si>
  <si>
    <t>sendOthers</t>
  </si>
  <si>
    <t>sendOther</t>
  </si>
  <si>
    <t>Others sent for non existing case - accepted</t>
  </si>
  <si>
    <t>Others sent for existing case - rejected</t>
  </si>
  <si>
    <t>{"xpath":[{"field":"/MCCI_IN200100UV01/PORR_IN049006UV/controlActProcess/subject/investigationEvent/subjectOf2/investigationCharacteristic[code/@code=\"T95003\"]/value/@code","value":"C17649"},{"field":"/MCCI_IN200100UV01/PORR_IN049006UV/controlActProcess/subject/investigationEvent/subjectOf2/investigationCharacteristic[code/@code=\"T95003\"]/value/@displayName","value":"OTHER"}
]}</t>
  </si>
  <si>
    <t>TLK258</t>
  </si>
  <si>
    <t>TLK259</t>
  </si>
  <si>
    <t>TLK260</t>
  </si>
  <si>
    <t>TLK261</t>
  </si>
  <si>
    <t>TLK262</t>
  </si>
  <si>
    <t>TLK263</t>
  </si>
  <si>
    <t>TLK264</t>
  </si>
  <si>
    <t>TLK265</t>
  </si>
  <si>
    <t>TLK266</t>
  </si>
  <si>
    <t>TLK267</t>
  </si>
  <si>
    <t>TLK268</t>
  </si>
  <si>
    <t>TLK269</t>
  </si>
  <si>
    <t>TLK270</t>
  </si>
  <si>
    <t>TLK271</t>
  </si>
  <si>
    <t>TLK272</t>
  </si>
  <si>
    <t>TLK273</t>
  </si>
  <si>
    <t>TLK274</t>
  </si>
  <si>
    <t>TLK275</t>
  </si>
  <si>
    <t>TLK276</t>
  </si>
  <si>
    <t>TLK277</t>
  </si>
  <si>
    <t>TLK278</t>
  </si>
  <si>
    <t>TLK279</t>
  </si>
  <si>
    <t>TLK280</t>
  </si>
  <si>
    <t>TLK281</t>
  </si>
  <si>
    <t>TLK282</t>
  </si>
  <si>
    <t>TLK283</t>
  </si>
  <si>
    <t>TLK284</t>
  </si>
  <si>
    <t>TLK285</t>
  </si>
  <si>
    <t>TLK286</t>
  </si>
  <si>
    <t>TLK287</t>
  </si>
  <si>
    <t>TLK288</t>
  </si>
  <si>
    <t>TLK289</t>
  </si>
  <si>
    <t>TLK290</t>
  </si>
  <si>
    <t>TLK291</t>
  </si>
  <si>
    <t>TLK292</t>
  </si>
  <si>
    <t>with prefix tel: &lt;telecom value="TEL:+1-615-5551110-10"/&gt;</t>
  </si>
  <si>
    <t>TCM161_A224_Tel_33a_bizrul_prefix_tel_p</t>
  </si>
  <si>
    <t>prefix_tel</t>
  </si>
  <si>
    <t>TCM161</t>
  </si>
  <si>
    <t>TCM162</t>
  </si>
  <si>
    <t>with prefix tel: &lt;telecom value="+1-615-5551110-10"/&gt;</t>
  </si>
  <si>
    <t>prefix_null</t>
  </si>
  <si>
    <t>TCM162_A224_Tel_33a_bizrul_prefix_null_n</t>
  </si>
  <si>
    <t>prefix_t</t>
  </si>
  <si>
    <t>with prefix tel: &lt;telecom value="T:+1-615-5551110-10"/&gt;</t>
  </si>
  <si>
    <t>TCM162_A224_Tel_33a_bizrul_prefix_t_n</t>
  </si>
  <si>
    <t>TCM94_B212_RegistrationIdentifier_null_optional_p</t>
  </si>
  <si>
    <t>TCM45_A442_Periodic_reasonNullify_null_optional_p</t>
  </si>
  <si>
    <t>TCM452_A442_Periodic_reasonNullify_val_mandatoryIF_n</t>
  </si>
  <si>
    <t>TCM454_A442_firstsubPeriodic_valid_mandatoryIF_p</t>
  </si>
  <si>
    <t>TCM455_A442_ReasonforNullificationReport_null_mandatoryIF_n</t>
  </si>
  <si>
    <t>TCM456_A442_ReasonforNullification_provForNullified_mandatoryIF_p</t>
  </si>
  <si>
    <t>TCM457_A442_NullificationCase_ForNonExistCase_bizRul_n</t>
  </si>
  <si>
    <t>TCM458_A442_firstsubPeriodic_valid_forFollowupcheck_bizRul_p</t>
  </si>
  <si>
    <t>TCM459_A442_SendFollowup_forExistPeriodic_bizRul_p</t>
  </si>
  <si>
    <t>TCM460_A442_SendFollowup_forNonExistCase_bizRul_n</t>
  </si>
  <si>
    <t>TCM461_A442_firstsubPeriodic_valid_bizRul_p</t>
  </si>
  <si>
    <t>TCM462_A442_sendExpedited_Invalid_forExistingCase_bizRul_n</t>
  </si>
  <si>
    <t>TCM463_A442_sendExpedited_forNonExistCase_bizRul_p</t>
  </si>
  <si>
    <t>TCM464_A442_firstsubPeriodic_valid_bizRul_p</t>
  </si>
  <si>
    <t>TCM465_A442_sendOthers_Invalid_forExistingCase_bizRul_n</t>
  </si>
  <si>
    <t>TCM466_A442_sendOther_forNonExistCase_bizRul_p</t>
  </si>
  <si>
    <t>File does not exists</t>
  </si>
  <si>
    <t>exception in file rename</t>
  </si>
  <si>
    <t xml:space="preserve">adverse event report not loaded;
                    Comments: Parsing process: report with mandatory check violations
The regulatory authority name must not be null flavour;
</t>
  </si>
  <si>
    <t xml:space="preserve">adverse event report not loaded;
                    Comments: Parsing process: report with mandatory check violations
There must be exactly 1 address street line for the regulatory authority in the report;
</t>
  </si>
  <si>
    <t xml:space="preserve">adverse event report not loaded;
                    Comments: Parsing process: report with mandatory check violations
There must be exactly 1 address city for the regulatory authority in the report;
</t>
  </si>
  <si>
    <t xml:space="preserve">adverse event report loaded; Validated against 3.00 business rules;
                    Comments: Parsing process: Correct report;
                    Classification: new: EU-EC-20000010482
</t>
  </si>
  <si>
    <t xml:space="preserve">adverse event report not loaded;
                    Comments: Parsing process: report with mandatory check violations
There must be exactly 1 address postal code for the regulatory authority in the report;
</t>
  </si>
  <si>
    <t xml:space="preserve">adverse event report not loaded;
                    Comments: Parsing process: report with mandatory check violations
There must be exactly 1 address country for the regulatory authority in the report;
</t>
  </si>
  <si>
    <t xml:space="preserve">adverse event report not loaded;
                    Comments: Parsing process: report with mandatory check violations
The MAH business name must not be null flavour;
</t>
  </si>
  <si>
    <t xml:space="preserve">adverse event report not loaded;
                    Comments: Parsing process: report with mandatory check violations
There must be exactly 1 address street line for the MAH in the report;
</t>
  </si>
  <si>
    <t xml:space="preserve">adverse event report not loaded;
                    Comments: Parsing process: report with mandatory check violations
There must be exactly 1 address city for the MAH in the report;
</t>
  </si>
  <si>
    <t xml:space="preserve">adverse event report loaded; Validated against 3.00 business rules;
                    Comments: Parsing process: Correct report;
                    Classification: new: EU-EC-20000010441
</t>
  </si>
  <si>
    <t xml:space="preserve">adverse event report not loaded;
                    Comments: Parsing process: report with mandatory check violations
There must be exactly 1 address postal code for the MAH in the report;
</t>
  </si>
  <si>
    <t xml:space="preserve">adverse event report not loaded;
                    Comments: Parsing process: report with mandatory check violations
There must be exactly 1 address country for the MAH in the report;
</t>
  </si>
  <si>
    <t xml:space="preserve">adverse event report loaded; Validated against 3.00 business rules;
                    Comments: Parsing process: Correct report;
                    Classification: new: EU-EC-20000010468
</t>
  </si>
  <si>
    <t xml:space="preserve">adverse event report loaded; Validated against 3.00 business rules;
                    Comments: Parsing process: Correct report;
                    Classification: new: EU-EC-20000010430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</si>
  <si>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EU-EC-20000010466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</si>
  <si>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EU-EC-20000010469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</si>
  <si>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EU-EC-20000010431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</si>
  <si>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EU-EC-20000010470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</si>
  <si>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EU-EC-20000010445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</si>
  <si>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EU-EC-20000010472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</si>
  <si>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EU-EC-20000010446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</si>
  <si>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EU-EC-20000010473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</si>
  <si>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EU-EC-20000010459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</si>
  <si>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EU-EC-20000010436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</si>
  <si>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EU-EC-20000010448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</si>
  <si>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EU-EC-20000010433
</t>
  </si>
  <si>
    <t xml:space="preserve">adverse event report not loaded;
                    Comments: Parsing process: report with mandatory check violations
The primary reporter address country must be stated;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</si>
  <si>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EU-EC-20000010437
</t>
  </si>
  <si>
    <t xml:space="preserve">adverse event report not loaded; Validated against 3.00 business rules;
                    Comments: Parsing process: Report with errors;
reports[0].reporterOther.personLastName: may not be null;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</si>
  <si>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EU-EC-20000010440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</si>
  <si>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EU-EC-20000010475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</si>
  <si>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EU-EC-20000010471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</si>
  <si>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EU-EC-20000010458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</si>
  <si>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EU-EC-20000010442
</t>
  </si>
  <si>
    <t xml:space="preserve">adverse event report not loaded; Validated against 3.00 business rules;
                    Comments: Parsing process: Report with errors;
reports[0].reporterOther.countryCode: may not be null;
</t>
  </si>
  <si>
    <t xml:space="preserve">adverse event report not loaded;
                    Comments: Parsing process: report with mandatory check violations
There must be exactly 1 identification number in the report;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</si>
  <si>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EU-EC-20000010483
</t>
  </si>
  <si>
    <t>TCM4_A14_state_null_optional_p</t>
  </si>
  <si>
    <t>TCM163</t>
  </si>
  <si>
    <t>TCM163_A224_Tel_33a_bizrul_prefix_t_n</t>
  </si>
  <si>
    <t>adverse event report not loaded;
                    Comments: Parsing process: report with mandatory check violations
The primary reporter category code must be specified;</t>
  </si>
  <si>
    <t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EU-EC-20000010444</t>
  </si>
  <si>
    <t>DeadLetter</t>
  </si>
  <si>
    <t>adverse event report not loaded;
                    Comments: Parsing process: report with mandatory check violations
There must be exactly 1 current submission date in the report;</t>
  </si>
  <si>
    <t xml:space="preserve">adverse event report not loaded; Validated against 3.00 business rules;
                    Comments: Parsing process: Report with errors and warnings;
errors:
[[R2][A.1,A.1.1][2]]: The field RA Name-A.1.1 must be providedwarnings:
[[R200][vmp,B.2.5,B.2.5.1.1,B.2.5.1.2,B.2.5.1.3,B.2.5.1.4][200]]: The AER should contain valid Off label use answers based on the Off label use for the Target Species;
                    Classification: Report with error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</si>
  <si>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EU-EC-20000010595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</si>
  <si>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EU-EC-20000010623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</si>
  <si>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EU-EC-20000010618
</t>
  </si>
  <si>
    <t xml:space="preserve">adverse event report not loaded; Validated against 3.00 business rules;
                    Comments: Parsing process: Report with errors and warnings;
errors:
[[R3][A.1.1][3]]: The field RA Name - A.1.1 exceeds the maximum allowed length(length&amp;lt;=100 characters)warnings:
[[R200][vmp,B.2.5,B.2.5.1.1,B.2.5.1.2,B.2.5.1.3,B.2.5.1.4][200]]: The AER should contain valid Off label use answers based on the Off label use for the Target Species;
                    Classification: Report with error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</si>
  <si>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EU-EC-20000010612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</si>
  <si>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EU-EC-20000010614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</si>
  <si>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EU-EC-20000010638
</t>
  </si>
  <si>
    <t xml:space="preserve">adverse event report not loaded; Validated against 3.00 business rules;
                    Comments: Parsing process: Report with errors and warnings;
errors:
[[R8][A.1.3][8]]: The field City - A.1.3 exceeds the maximum allowed length(length&amp;lt;=50 characters)warnings:
[[R200][vmp,B.2.5,B.2.5.1.1,B.2.5.1.2,B.2.5.1.3,B.2.5.1.4][200]]: The AER should contain valid Off label use answers based on the Off label use for the Target Species;
                    Classification: Report with error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</si>
  <si>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EU-EC-20000010554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</si>
  <si>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EU-EC-20000010550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</si>
  <si>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EU-EC-20000010553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</si>
  <si>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EU-EC-20000010563
</t>
  </si>
  <si>
    <t xml:space="preserve">adverse event report not loaded; Validated against 3.00 business rules;
                    Comments: Parsing process: Report with errors and warnings;
errors:
[[R9][A.1.4][9]]: The field State County - A.1.4 exceeds the maximum allowed length(length&amp;lt;=80 characters)warnings:
[[R200][vmp,B.2.5,B.2.5.1.1,B.2.5.1.2,B.2.5.1.3,B.2.5.1.4][200]]: The AER should contain valid Off label use answers based on the Off label use for the Target Species;
                    Classification: Report with error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</si>
  <si>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EU-EC-20000010549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</si>
  <si>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EU-EC-20000010605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</si>
  <si>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EU-EC-20000010574
</t>
  </si>
  <si>
    <t xml:space="preserve">adverse event report not loaded; Validated against 3.00 business rules;
                    Comments: Parsing process: Report with errors and warnings;
errors:
[[R11][A.1.5][11]]: The field Mail/ZIP - A.1.5 exceeds the maximum allowed length(length&amp;lt;=35 characters)warnings:
[[R200][vmp,B.2.5,B.2.5.1.1,B.2.5.1.2,B.2.5.1.3,B.2.5.1.4][200]]: The AER should contain valid Off label use answers based on the Off label use for the Target Species;
                    Classification: Report with error
</t>
  </si>
  <si>
    <t xml:space="preserve">adverse event report not loaded; Validated against 3.00 business rules;
                    Comments: Parsing process: Report with errors and warnings;
errors:
[[R14][A.1.6][14]]: The field Country Code - A.1.6 exceeds the maximum allowed length(length&amp;lt;=15 characters)warnings:
[[R200][vmp,B.2.5,B.2.5.1.1,B.2.5.1.2,B.2.5.1.3,B.2.5.1.4][200]]: The AER should contain valid Off label use answers based on the Off label use for the Target Species;
                    Classification: Report with error
</t>
  </si>
  <si>
    <t xml:space="preserve">adverse event report not loaded; Validated against 3.00 business rules;
                    Comments: Parsing process: Report with errors and warnings;
errors:
[[R16][A.2,A.2.1.1][16]]: The field Business Name - A.2.1.1 must be providedwarnings:
[[R200][vmp,B.2.5,B.2.5.1.1,B.2.5.1.2,B.2.5.1.3,B.2.5.1.4][200]]: The AER should contain valid Off label use answers based on the Off label use for the Target Species;
                    Classification: Report with error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</si>
  <si>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EU-EC-20000010561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</si>
  <si>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EU-EC-20000010566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</si>
  <si>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EU-EC-20000010613
</t>
  </si>
  <si>
    <t xml:space="preserve">adverse event report not loaded; Validated against 3.00 business rules;
                    Comments: Parsing process: Report with errors and warnings;
errors:
[[R17][A.2.1.1][17]]: The field Business Name - A.2.1.1 exceeds the maximum allowed length(length&amp;lt;=100 characters)warnings:
[[R200][vmp,B.2.5,B.2.5.1.1,B.2.5.1.2,B.2.5.1.3,B.2.5.1.4][200]]: The AER should contain valid Off label use answers based on the Off label use for the Target Species;
                    Classification: Report with error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</si>
  <si>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EU-EC-20000010596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</si>
  <si>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EU-EC-20000010589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</si>
  <si>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EU-EC-20000010624
</t>
  </si>
  <si>
    <t xml:space="preserve">adverse event report not loaded; Validated against 3.00 business rules;
                    Comments: Parsing process: Report with errors and warnings;
errors:
[[R19][A.2.1.2][19]]: The field Street Address - A.2.1.2 exceeds the maximum allowed length(length&amp;lt;=100 characters)warnings:
[[R200][vmp,B.2.5,B.2.5.1.1,B.2.5.1.2,B.2.5.1.3,B.2.5.1.4][200]]: The AER should contain valid Off label use answers based on the Off label use for the Target Species;
                    Classification: Report with error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</si>
  <si>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EU-EC-20000010597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</si>
  <si>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EU-EC-20000010594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</si>
  <si>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EU-EC-20000010571
</t>
  </si>
  <si>
    <t xml:space="preserve">adverse event report not loaded; Validated against 3.00 business rules;
                    Comments: Parsing process: Report with errors and warnings;
errors:
[[R21][A.2.1.3][21]]: The field City - A.2.1.3 exceeds the maximum allowed length(length&amp;lt;=50 characters)warnings:
[[R200][vmp,B.2.5,B.2.5.1.1,B.2.5.1.2,B.2.5.1.3,B.2.5.1.4][200]]: The AER should contain valid Off label use answers based on the Off label use for the Target Species;
                    Classification: Report with error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</si>
  <si>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EU-EC-20000010626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</si>
  <si>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EU-EC-20000010598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</si>
  <si>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EU-EC-20000010627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</si>
  <si>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EU-EC-20000010628
</t>
  </si>
  <si>
    <t xml:space="preserve">adverse event report not loaded; Validated against 3.00 business rules;
                    Comments: Parsing process: Report with errors and warnings;
errors:
[[R22][A.2.1.4][22]]: The field State County - A.2.1.4 exceeds the maximum allowed length(length&amp;lt;=80 characters)warnings:
[[R200][vmp,B.2.5,B.2.5.1.1,B.2.5.1.2,B.2.5.1.3,B.2.5.1.4][200]]: The AER should contain valid Off label use answers based on the Off label use for the Target Species;
                    Classification: Report with error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</si>
  <si>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EU-EC-20000010619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</si>
  <si>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EU-EC-20000010610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</si>
  <si>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EU-EC-20000010588
</t>
  </si>
  <si>
    <t xml:space="preserve">adverse event report not loaded; Validated against 3.00 business rules;
                    Comments: Parsing process: Report with errors and warnings;
errors:
[[R24][A.2.1.5][24]]: The field Mail/ZIP - A.2.1.5 exceeds the maximum allowed length(length&amp;lt;=35 characters)warnings:
[[R200][vmp,B.2.5,B.2.5.1.1,B.2.5.1.2,B.2.5.1.3,B.2.5.1.4][200]]: The AER should contain valid Off label use answers based on the Off label use for the Target Species;
                    Classification: Report with error
</t>
  </si>
  <si>
    <t xml:space="preserve">adverse event report not loaded; Validated against 3.00 business rules;
                    Comments: Parsing process: Report with errors and warnings;
errors:
[[R27][A.2.1.6][27]]: The field Country Code - A.2.1.6 exceeds the maximum allowed length(length&amp;lt;=15 characters)warnings:
[[R200][vmp,B.2.5,B.2.5.1.1,B.2.5.1.2,B.2.5.1.3,B.2.5.1.4][200]]: The AER should contain valid Off label use answers based on the Off label use for the Target Species;
                    Classification: Report with error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</si>
  <si>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EU-EC-20000010599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</si>
  <si>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EU-EC-20000010582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</si>
  <si>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EU-EC-20000010632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</si>
  <si>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EU-EC-20000010629
</t>
  </si>
  <si>
    <t xml:space="preserve">adverse event report not loaded; Validated against 3.00 business rules;
                    Comments: Parsing process: Report with errors and warnings;
errors:
[[R28][A.2.2.1][28]]: The field Title - A.2.2.1 exceeds the maximum allowed length(length&amp;lt;= 50 characters)warnings:
[[R200][vmp,B.2.5,B.2.5.1.1,B.2.5.1.2,B.2.5.1.3,B.2.5.1.4][200]]: The AER should contain valid Off label use answers based on the Off label use for the Target Species;
                    Classification: Report with error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</si>
  <si>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EU-EC-20000010633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</si>
  <si>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EU-EC-20000010590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</si>
  <si>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EU-EC-20000010631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</si>
  <si>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EU-EC-20000010630
</t>
  </si>
  <si>
    <t xml:space="preserve">adverse event report not loaded; Validated against 3.00 business rules;
                    Comments: Parsing process: Report with errors and warnings;
errors:
[[R30][A.2.2.3][30]]: The field Last Name - A.2.2.3 exceeds the maximum allowed length(length&amp;lt;= 50 characters)warnings:
[[R200][vmp,B.2.5,B.2.5.1.1,B.2.5.1.2,B.2.5.1.3,B.2.5.1.4][200]]: The AER should contain valid Off label use answers based on the Off label use for the Target Species;
                    Classification: Report with error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</si>
  <si>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EU-EC-20000010634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</si>
  <si>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EU-EC-20000010607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</si>
  <si>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EU-EC-20000010609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</si>
  <si>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EU-EC-20000010593
</t>
  </si>
  <si>
    <t xml:space="preserve">adverse event report not loaded; Validated against 3.00 business rules;
                    Comments: Parsing process: Report with errors and warnings;
errors:
[[R29][A.2.2.2][29]]: The field First Name - A.2.2.2 exceeds the maximum allowed length(length&amp;lt;= 50 characters)warnings:
[[R200][vmp,B.2.5,B.2.5.1.1,B.2.5.1.2,B.2.5.1.3,B.2.5.1.4][200]]: The AER should contain valid Off label use answers based on the Off label use for the Target Species;
                    Classification: Report with error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</si>
  <si>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EU-EC-20000010636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</si>
  <si>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EU-EC-20000010622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</si>
  <si>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EU-EC-20000010637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</si>
  <si>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EU-EC-20000010560
</t>
  </si>
  <si>
    <t xml:space="preserve">adverse event report not loaded; Validated against 3.00 business rules;
                    Comments: Parsing process: Report with errors and warnings;
errors:
[[R69][A.3.2.11][69]]: The field Mail/Zip code - A.3.2.11 exceeds the maximum allowed length(length&amp;lt;= 35 characters)warnings:
[[R200][vmp,B.2.5,B.2.5.1.1,B.2.5.1.2,B.2.5.1.3,B.2.5.1.4][200]]: The AER should contain valid Off label use answers based on the Off label use for the Target Species;
                    Classification: Report with error
</t>
  </si>
  <si>
    <t xml:space="preserve">adverse event report not loaded; Validated against 3.00 business rules;
                    Comments: Parsing process: Report with errors and warnings;
errors:
[[R71][A.3.2.12][71]]: The field Country Code - A.3.2.12 exceeds the maximum allowed length(length&amp;lt;= 15 characters)warnings:
[[R200][vmp,B.2.5,B.2.5.1.1,B.2.5.1.2,B.2.5.1.3,B.2.5.1.4][200]]: The AER should contain valid Off label use answers based on the Off label use for the Target Species;
                    Classification: Report with error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</si>
  <si>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EU-EC-20000010548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</si>
  <si>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EU-EC-20000010558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</si>
  <si>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EU-EC-20000010572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</si>
  <si>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EU-EC-20000010547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</si>
  <si>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EU-EC-20000010551
</t>
  </si>
  <si>
    <t xml:space="preserve">adverse event report not loaded; Validated against 3.00 business rules;
                    Comments: Parsing process: Report with errors and warnings;
errors:
[[R57][A.3.2.2][57]]: The field Last Name - A.3.2.2 exceeds the maximum allowed length(length&amp;lt;= 50 characters)warnings:
[[R200][vmp,B.2.5,B.2.5.1.1,B.2.5.1.2,B.2.5.1.3,B.2.5.1.4][200]]: The AER should contain valid Off label use answers based on the Off label use for the Target Species;
                    Classification: Report with error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</si>
  <si>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EU-EC-20000010557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</si>
  <si>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EU-EC-20000010565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</si>
  <si>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EU-EC-20000010584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</si>
  <si>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EU-EC-20000010564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</si>
  <si>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EU-EC-20000010575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</si>
  <si>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EU-EC-20000010592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</si>
  <si>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EU-EC-20000010578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</si>
  <si>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EU-EC-20000010570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</si>
  <si>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EU-EC-20000010577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</si>
  <si>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EU-EC-20000010583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</si>
  <si>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EU-EC-20000010556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</si>
  <si>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EU-EC-20000010611
</t>
  </si>
  <si>
    <t xml:space="preserve">adverse event report not loaded; Validated against 3.00 business rules;
                    Comments: Parsing process: Report with errors and warnings;
errors:
[[R67][A.3.2.9][67]]: The field City - A.3.2.9 exceeds the maximum allowed length(length&amp;lt;= 50 characters)warnings:
[[R200][vmp,B.2.5,B.2.5.1.1,B.2.5.1.2,B.2.5.1.3,B.2.5.1.4][200]]: The AER should contain valid Off label use answers based on the Off label use for the Target Species;
                    Classification: Report with error
</t>
  </si>
  <si>
    <t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EU-EC-20000010625</t>
  </si>
  <si>
    <t>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EU-EC-20000010580</t>
  </si>
  <si>
    <t>adverse event report not loaded; Validated against 3.00 business rules;
                    Comments: Parsing process: Report with errors and warnings;
errors:
[[R66][A.3.2.8][66]]: The field Street Address - A.3.2.8 exceeds the maximum allowed length(length&amp;lt;= 100 characters)warnings:
[[R200][vmp,B.2.5,B.2.5.1.1,B.2.5.1.2,B.2.5.1.3,B.2.5.1.4][200]]: The AER should contain valid Off label use answers based on the Off label use for the Target Species;
                    Classification: Report with error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</si>
  <si>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EU-EC-20000010636\n"}]}</t>
  </si>
  <si>
    <t>{"reports": [{"detailText": "adverse event report not loaded; Validated against 3.00 business rules;\n                    Comments: Parsing process: Report with errors and warnings;\nerrors:\n[[R31][A.2.2.4][31]]: The field Telephone - A.2.2.4 exceeds the maximum allowed length(length&lt;= 20 characters)warnings:\n[[R200][vmp,B.2.5,B.2.5.1.1,B.2.5.1.2,B.2.5.1.3,B.2.5.1.4][200]]: The AER should contain valid Off label use answers based on the Off label use for the Target Species;\n                    Classification: Report with error\n"}]}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</si>
  <si>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EU-EC-20000010622\n"}]}</t>
  </si>
  <si>
    <t>{"reports": [{"detailText": "adverse event report not loaded; Validated against 3.00 business rules;\n                    Comments: Parsing process: Report with errors and warnings;\nerrors:\n[[R33][A.2.2.5][33]]: The field Fax - A.2.2.5 exceeds the maximum allowed length(length&lt;= 20 characters)warnings:\n[[R200][vmp,B.2.5,B.2.5.1.1,B.2.5.1.2,B.2.5.1.3,B.2.5.1.4][200]]: The AER should contain valid Off label use answers based on the Off label use for the Target Species;\n                    Classification: Report with error\n"}]}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</si>
  <si>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EU-EC-20000010637\n"}]}</t>
  </si>
  <si>
    <t>{"reports": [{"detailText": "adverse event report not loaded; Validated against 3.00 business rules;\n                    Comments: Parsing process: Report with errors and warnings;\nerrors:\n[[R35][A.2.2.6][35]]: The field e-mail - A.2.2.6 exceeds the maximum allowed length(length&lt;= 100 characters)warnings:\n[[R200][vmp,B.2.5,B.2.5.1.1,B.2.5.1.2,B.2.5.1.3,B.2.5.1.4][200]]: The AER should contain valid Off label use answers based on the Off label use for the Target Species;\n                    Classification: Report with error\n"}]}</t>
  </si>
  <si>
    <t>{"reports": [{"detailText": "adverse event report not loaded; Validated against 3.00 business rules;\n                    Comments: Parsing process: Report with errors and warnings;\nerrors:\n[[R41][A.3.1.4][41]]: The field Telephone - A.3.1.4 exceeds the maximum allowed length(length&lt;= 20 characters)warnings:\n[[R200][vmp,B.2.5,B.2.5.1.1,B.2.5.1.2,B.2.5.1.3,B.2.5.1.4][200]]: The AER should contain valid Off label use answers based on the Off label use for the Target Species;\n                    Classification: Report with error\n"}]}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</si>
  <si>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EU-EC-20000010518\n"}]}</t>
  </si>
  <si>
    <t>results is null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</si>
  <si>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EU-EC-20000010508\n"}]}</t>
  </si>
  <si>
    <t>{"reports": [{"detailText": "adverse event report not loaded; Validated against 3.00 business rules;\n                    Comments: Parsing process: Report with errors and warnings;\nerrors:\n[[R45][A.3.1.6][45]]: The field e-mail - A.3.1.6 exceeds the maximum allowed length(length&lt;= 100 characters)warnings:\n[[R200][vmp,B.2.5,B.2.5.1.1,B.2.5.1.2,B.2.5.1.3,B.2.5.1.4][200]]: The AER should contain valid Off label use answers based on the Off label use for the Target Species;\n                    Classification: Report with error\n"}]}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</si>
  <si>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EU-EC-20000010557\n"}]}</t>
  </si>
  <si>
    <t>{"reports": [{"detailText": "adverse event report not loaded; Validated against 3.00 business rules;\n                    Comments: Parsing process: Report with errors and warnings;\nerrors:\n[[R59][A.3.2.4][59]]: The field Telephone - A.3.2.4 exceeds the maximum allowed length(length&lt;= 20 characters)warnings:\n[[R200][vmp,B.2.5,B.2.5.1.1,B.2.5.1.2,B.2.5.1.3,B.2.5.1.4][200]]: The AER should contain valid Off label use answers based on the Off label use for the Target Species;\n                    Classification: Report with error\n"}]}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</si>
  <si>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EU-EC-20000010540\n"}]}</t>
  </si>
  <si>
    <t>{"reports": [{"detailText": "adverse event report not loaded; Validated against 3.00 business rules;\n                    Comments: Parsing process: Report with errors and warnings;\nerrors:\n[[R61][A.3.2.5][61]]: The field Fax - A.3.2.5 exceeds the maximum allowed length(length&lt;= 20 characters)warnings:\n[[R200][vmp,B.2.5,B.2.5.1.1,B.2.5.1.2,B.2.5.1.3,B.2.5.1.4][200]]: The AER should contain valid Off label use answers based on the Off label use for the Target Species;\n                    Classification: Report with error\n"}]}</t>
  </si>
  <si>
    <t>{"reports": [{"detailText": "adverse event report not loaded; Validated against 3.00 business rules;\n                    Comments: Parsing process: Report with errors and warnings;\nerrors:\n[[R63][A.3.2.6][63]]: The field e-mail - A.3.2.6 exceeds the maximum allowed length(length&lt;= 100 characters)warnings:\n[[R200][vmp,B.2.5,B.2.5.1.1,B.2.5.1.2,B.2.5.1.3,B.2.5.1.4][200]]: The AER should contain valid Off label use answers based on the Off label use for the Target Species;\n                    Classification: Report with error\n"}]}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</si>
  <si>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EU-EC-20000010680\n"}]}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</si>
  <si>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EU-EC-20000010682\n"}]}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</si>
  <si>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EU-EC-20000010679\n"}]}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</si>
  <si>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EU-EC-20000010683\n"}]}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</si>
  <si>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EU-EC-20000010688\n"}]}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</si>
  <si>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EU-EC-20000010681\n"}]}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</si>
  <si>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EU-EC-20000010684\n"}]}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</si>
  <si>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EU-EC-20000010686\n"}]}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</si>
  <si>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EU-EC-20000010691\n"}]}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</si>
  <si>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EU-EC-20000010694\n"}]}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</si>
  <si>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EU-EC-20000010692\n"}]}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</si>
  <si>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EU-EC-20000010697\n"}]}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</si>
  <si>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EU-EC-20000010687\n"}]}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</si>
  <si>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EU-EC-20000010701\n"}]}</t>
  </si>
  <si>
    <t>TCM49_AllSection_Telephone_threeelements_Null_p</t>
  </si>
  <si>
    <t>TCM50_AllSection_telephone_repeatedOnce_Null_p</t>
  </si>
  <si>
    <t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EU-EC-20000010720</t>
  </si>
  <si>
    <t>Y</t>
  </si>
  <si>
    <t>{"reports": [{"detailText": "adverse event report not loaded; Validated against 3.00 business rules;\n                    Comments: Parsing process: Report with errors and warnings;\nerrors:\n[[R2][A.1,A.1.1][2]]: The field RA Name-A.1.1 must be providedwarnings:\n[[R200][vmp,B.2.5,B.2.5.1.1,B.2.5.1.2,B.2.5.1.3,B.2.5.1.4][200]]: The AER should contain valid Off label use answers based on the Off label use for the Target Species;\n                    Classification: Report with error\n"}]}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</si>
  <si>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EU-EC-20000010595\n"}]}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</si>
  <si>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EU-EC-20000010623\n"}]}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</si>
  <si>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EU-EC-20000010618\n"}]}</t>
  </si>
  <si>
    <t>{"reports": [{"detailText": "adverse event report not loaded; Validated against 3.00 business rules;\n                    Comments: Parsing process: Report with errors and warnings;\nerrors:\n[[R3][A.1.1][3]]: The field RA Name - A.1.1 exceeds the maximum allowed length(length&lt;=100 characters)warnings:\n[[R200][vmp,B.2.5,B.2.5.1.1,B.2.5.1.2,B.2.5.1.3,B.2.5.1.4][200]]: The AER should contain valid Off label use answers based on the Off label use for the Target Species;\n                    Classification: Report with error\n"}]}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</si>
  <si>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EU-EC-20000010612\n"}]}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</si>
  <si>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EU-EC-20000010614\n"}]}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</si>
  <si>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EU-EC-20000010638\n"}]}</t>
  </si>
  <si>
    <t>{"reports": [{"detailText": "adverse event report not loaded; Validated against 3.00 business rules;\n                    Comments: Parsing process: Report with errors and warnings;\nerrors:\n[[R6][A.1.2][6]]: The field Street Address - A.1.2 exceeds the maximum allowed length(length&lt;=100 characters)warnings:\n[[R200][vmp,B.2.5,B.2.5.1.1,B.2.5.1.2,B.2.5.1.3,B.2.5.1.4][200]]: The AER should contain valid Off label use answers based on the Off label use for the Target Species;\n                    Classification: Report with error\n"}]}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</si>
  <si>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EU-EC-20000010501\n"}]}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</si>
  <si>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EU-EC-20000010524\n"}]}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</si>
  <si>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EU-EC-20000010526\n"}]}</t>
  </si>
  <si>
    <t>{"reports": [{"detailText": "adverse event report not loaded; Validated against 3.00 business rules;\n                    Comments: Parsing process: Report with errors and warnings;\nerrors:\n[[R8][A.1.3][8]]: The field City - A.1.3 exceeds the maximum allowed length(length&lt;=50 characters)warnings:\n[[R200][vmp,B.2.5,B.2.5.1.1,B.2.5.1.2,B.2.5.1.3,B.2.5.1.4][200]]: The AER should contain valid Off label use answers based on the Off label use for the Target Species;\n                    Classification: Report with error\n"}]}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</si>
  <si>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EU-EC-20000010554\n"}]}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</si>
  <si>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EU-EC-20000010550\n"}]}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</si>
  <si>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EU-EC-20000010553\n"}]}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</si>
  <si>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EU-EC-20000010563\n"}]}</t>
  </si>
  <si>
    <t>{"reports": [{"detailText": "adverse event report not loaded; Validated against 3.00 business rules;\n                    Comments: Parsing process: Report with errors and warnings;\nerrors:\n[[R9][A.1.4][9]]: The field State County - A.1.4 exceeds the maximum allowed length(length&lt;=80 characters)warnings:\n[[R200][vmp,B.2.5,B.2.5.1.1,B.2.5.1.2,B.2.5.1.3,B.2.5.1.4][200]]: The AER should contain valid Off label use answers based on the Off label use for the Target Species;\n                    Classification: Report with error\n"}]}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</si>
  <si>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EU-EC-20000010549\n"}]}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</si>
  <si>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EU-EC-20000010605\n"}]}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</si>
  <si>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EU-EC-20000010574\n"}]}</t>
  </si>
  <si>
    <t>{"reports": [{"detailText": "adverse event report not loaded; Validated against 3.00 business rules;\n                    Comments: Parsing process: Report with errors and warnings;\nerrors:\n[[R11][A.1.5][11]]: The field Mail/ZIP - A.1.5 exceeds the maximum allowed length(length&lt;=35 characters)warnings:\n[[R200][vmp,B.2.5,B.2.5.1.1,B.2.5.1.2,B.2.5.1.3,B.2.5.1.4][200]]: The AER should contain valid Off label use answers based on the Off label use for the Target Species;\n                    Classification: Report with error\n"}]}</t>
  </si>
  <si>
    <t>{"reports": [{"detailText": "adverse event report not loaded; Validated against 3.00 business rules;\n                    Comments: Parsing process: Report with errors and warnings;\nerrors:\n[[R14][A.1.6][14]]: The field Country Code - A.1.6 exceeds the maximum allowed length(length&lt;=15 characters)warnings:\n[[R200][vmp,B.2.5,B.2.5.1.1,B.2.5.1.2,B.2.5.1.3,B.2.5.1.4][200]]: The AER should contain valid Off label use answers based on the Off label use for the Target Species;\n                    Classification: Report with error\n"}]}</t>
  </si>
  <si>
    <t>{"reports": [{"detailText": "adverse event report not loaded; Validated against 3.00 business rules;\n                    Comments: Parsing process: Report with errors and warnings;\nerrors:\n[[R16][A.2,A.2.1.1][16]]: The field Business Name - A.2.1.1 must be providedwarnings:\n[[R200][vmp,B.2.5,B.2.5.1.1,B.2.5.1.2,B.2.5.1.3,B.2.5.1.4][200]]: The AER should contain valid Off label use answers based on the Off label use for the Target Species;\n                    Classification: Report with error\n"}]}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</si>
  <si>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EU-EC-20000010561\n"}]}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</si>
  <si>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EU-EC-20000010566\n"}]}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</si>
  <si>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EU-EC-20000010613\n"}]}</t>
  </si>
  <si>
    <t>{"reports": [{"detailText": "adverse event report not loaded; Validated against 3.00 business rules;\n                    Comments: Parsing process: Report with errors and warnings;\nerrors:\n[[R17][A.2.1.1][17]]: The field Business Name - A.2.1.1 exceeds the maximum allowed length(length&lt;=100 characters)warnings:\n[[R200][vmp,B.2.5,B.2.5.1.1,B.2.5.1.2,B.2.5.1.3,B.2.5.1.4][200]]: The AER should contain valid Off label use answers based on the Off label use for the Target Species;\n                    Classification: Report with error\n"}]}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</si>
  <si>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EU-EC-20000010596\n"}]}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</si>
  <si>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EU-EC-20000010589\n"}]}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</si>
  <si>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EU-EC-20000010624\n"}]}</t>
  </si>
  <si>
    <t>{"reports": [{"detailText": "adverse event report not loaded; Validated against 3.00 business rules;\n                    Comments: Parsing process: Report with errors and warnings;\nerrors:\n[[R19][A.2.1.2][19]]: The field Street Address - A.2.1.2 exceeds the maximum allowed length(length&lt;=100 characters)warnings:\n[[R200][vmp,B.2.5,B.2.5.1.1,B.2.5.1.2,B.2.5.1.3,B.2.5.1.4][200]]: The AER should contain valid Off label use answers based on the Off label use for the Target Species;\n                    Classification: Report with error\n"}]}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</si>
  <si>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EU-EC-20000010597\n"}]}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</si>
  <si>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EU-EC-20000010594\n"}]}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</si>
  <si>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EU-EC-20000010571\n"}]}</t>
  </si>
  <si>
    <t>{"reports": [{"detailText": "adverse event report not loaded; Validated against 3.00 business rules;\n                    Comments: Parsing process: Report with errors and warnings;\nerrors:\n[[R21][A.2.1.3][21]]: The field City - A.2.1.3 exceeds the maximum allowed length(length&lt;=50 characters)warnings:\n[[R200][vmp,B.2.5,B.2.5.1.1,B.2.5.1.2,B.2.5.1.3,B.2.5.1.4][200]]: The AER should contain valid Off label use answers based on the Off label use for the Target Species;\n                    Classification: Report with error\n"}]}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</si>
  <si>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EU-EC-20000010626\n"}]}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</si>
  <si>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EU-EC-20000010598\n"}]}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</si>
  <si>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EU-EC-20000010627\n"}]}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</si>
  <si>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EU-EC-20000010628\n"}]}</t>
  </si>
  <si>
    <t>{"reports": [{"detailText": "adverse event report not loaded; Validated against 3.00 business rules;\n                    Comments: Parsing process: Report with errors and warnings;\nerrors:\n[[R22][A.2.1.4][22]]: The field State County - A.2.1.4 exceeds the maximum allowed length(length&lt;=80 characters)warnings:\n[[R200][vmp,B.2.5,B.2.5.1.1,B.2.5.1.2,B.2.5.1.3,B.2.5.1.4][200]]: The AER should contain valid Off label use answers based on the Off label use for the Target Species;\n                    Classification: Report with error\n"}]}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</si>
  <si>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EU-EC-20000010619\n"}]}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</si>
  <si>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EU-EC-20000010610\n"}]}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</si>
  <si>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EU-EC-20000010588\n"}]}</t>
  </si>
  <si>
    <t>{"reports": [{"detailText": "adverse event report not loaded; Validated against 3.00 business rules;\n                    Comments: Parsing process: Report with errors and warnings;\nerrors:\n[[R24][A.2.1.5][24]]: The field Mail/ZIP - A.2.1.5 exceeds the maximum allowed length(length&lt;=35 characters)warnings:\n[[R200][vmp,B.2.5,B.2.5.1.1,B.2.5.1.2,B.2.5.1.3,B.2.5.1.4][200]]: The AER should contain valid Off label use answers based on the Off label use for the Target Species;\n                    Classification: Report with error\n"}]}</t>
  </si>
  <si>
    <t>{"reports": [{"detailText": "adverse event report not loaded; Validated against 3.00 business rules;\n                    Comments: Parsing process: Report with errors and warnings;\nerrors:\n[[R27][A.2.1.6][27]]: The field Country Code - A.2.1.6 exceeds the maximum allowed length(length&lt;=15 characters)warnings:\n[[R200][vmp,B.2.5,B.2.5.1.1,B.2.5.1.2,B.2.5.1.3,B.2.5.1.4][200]]: The AER should contain valid Off label use answers based on the Off label use for the Target Species;\n                    Classification: Report with error\n"}]}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</si>
  <si>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EU-EC-20000010599\n"}]}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</si>
  <si>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EU-EC-20000010582\n"}]}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</si>
  <si>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EU-EC-20000010632\n"}]}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</si>
  <si>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EU-EC-20000010629\n"}]}</t>
  </si>
  <si>
    <t>{"reports": [{"detailText": "adverse event report not loaded; Validated against 3.00 business rules;\n                    Comments: Parsing process: Report with errors and warnings;\nerrors:\n[[R28][A.2.2.1][28]]: The field Title - A.2.2.1 exceeds the maximum allowed length(length&lt;= 50 characters)warnings:\n[[R200][vmp,B.2.5,B.2.5.1.1,B.2.5.1.2,B.2.5.1.3,B.2.5.1.4][200]]: The AER should contain valid Off label use answers based on the Off label use for the Target Species;\n                    Classification: Report with error\n"}]}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</si>
  <si>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EU-EC-20000010633\n"}]}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</si>
  <si>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EU-EC-20000010590\n"}]}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</si>
  <si>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EU-EC-20000010631\n"}]}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</si>
  <si>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EU-EC-20000010630\n"}]}</t>
  </si>
  <si>
    <t>{"reports": [{"detailText": "adverse event report not loaded; Validated against 3.00 business rules;\n                    Comments: Parsing process: Report with errors and warnings;\nerrors:\n[[R30][A.2.2.3][30]]: The field Last Name - A.2.2.3 exceeds the maximum allowed length(length&lt;= 50 characters)warnings:\n[[R200][vmp,B.2.5,B.2.5.1.1,B.2.5.1.2,B.2.5.1.3,B.2.5.1.4][200]]: The AER should contain valid Off label use answers based on the Off label use for the Target Species;\n                    Classification: Report with error\n"}]}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</si>
  <si>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EU-EC-20000010634\n"}]}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</si>
  <si>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EU-EC-20000010607\n"}]}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</si>
  <si>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EU-EC-20000010609\n"}]}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</si>
  <si>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EU-EC-20000010593\n"}]}</t>
  </si>
  <si>
    <t>{"reports": [{"detailText": "adverse event report not loaded; Validated against 3.00 business rules;\n                    Comments: Parsing process: Report with errors and warnings;\nerrors:\n[[R29][A.2.2.2][29]]: The field First Name - A.2.2.2 exceeds the maximum allowed length(length&lt;= 50 characters)warnings:\n[[R200][vmp,B.2.5,B.2.5.1.1,B.2.5.1.2,B.2.5.1.3,B.2.5.1.4][200]]: The AER should contain valid Off label use answers based on the Off label use for the Target Species;\n                    Classification: Report with error\n"}]}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</si>
  <si>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EU-EC-20000010720\n"}]}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</si>
  <si>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EU-EC-20000010706\n"}]}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</si>
  <si>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EU-EC-20000010700\n"}]}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</si>
  <si>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EU-EC-20000010707\n"}]}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</si>
  <si>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EU-EC-20000010712\n"}]}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</si>
  <si>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EU-EC-20000010702\n"}]}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</si>
  <si>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EU-EC-20000010709\n"}]}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</si>
  <si>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EU-EC-20000010714\n"}]}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</si>
  <si>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EU-EC-20000010715\n"}]}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</si>
  <si>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EU-EC-20000010625\n"}]}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</si>
  <si>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EU-EC-20000010489\n"}]}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</si>
  <si>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EU-EC-20000010487\n"}]}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</si>
  <si>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EU-EC-20000010485\n"}]}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</si>
  <si>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EU-EC-20000010495\n"}]}</t>
  </si>
  <si>
    <t>{"reports": [{"detailText": "adverse event report not loaded; Validated against 3.00 business rules;\n                    Comments: Parsing process: Report with errors and warnings;\nerrors:\n[[R50][A.3.1.10][50]]: The field State/County - A.3.1.10 exceeds the maximum allowed length(length&lt;= 80 characters)warnings:\n[[R200][vmp,B.2.5,B.2.5.1.1,B.2.5.1.2,B.2.5.1.3,B.2.5.1.4][200]]: The AER should contain valid Off label use answers based on the Off label use for the Target Species;\n                    Classification: Report with error\n"}]}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</si>
  <si>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EU-EC-20000010490\n"}]}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</si>
  <si>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EU-EC-20000010491\n"}]}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</si>
  <si>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EU-EC-20000010493\n"}]}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</si>
  <si>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EU-EC-20000010492\n"}]}</t>
  </si>
  <si>
    <t>{"reports": [{"detailText": "adverse event report not loaded; Validated against 3.00 business rules;\n                    Comments: Parsing process: Report with errors and warnings;\nerrors:\n[[R51][A.3.1.11][51]]: The field Mail/Zip code - A.3.1.11 exceeds the maximum allowed length(length&lt;= 35 characters)warnings:\n[[R200][vmp,B.2.5,B.2.5.1.1,B.2.5.1.2,B.2.5.1.3,B.2.5.1.4][200]]: The AER should contain valid Off label use answers based on the Off label use for the Target Species;\n                    Classification: Report with error\n"}]}</t>
  </si>
  <si>
    <t>{"reports": [{"detailText": "adverse event report not loaded; Validated against 3.00 business rules;\n                    Comments: Parsing process: Report with errors and warnings;\nerrors:\n[[R54][A.3.1.12][54]]: The field Country Code - A.3.1.12 exceeds the maximum allowed length(length&lt;= 15 characters)warnings:\n[[R200][vmp,B.2.5,B.2.5.1.1,B.2.5.1.2,B.2.5.1.3,B.2.5.1.4][200]]: The AER should contain valid Off label use answers based on the Off label use for the Target Species;\n                    Classification: Report with error\n"}]}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</si>
  <si>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EU-EC-20000010507\n"}]}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</si>
  <si>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EU-EC-20000010509\n"}]}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</si>
  <si>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EU-EC-20000010498\n"}]}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</si>
  <si>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EU-EC-20000010511\n"}]}</t>
  </si>
  <si>
    <t>{"reports": [{"detailText": "adverse event report not loaded; Validated against 3.00 business rules;\n                    Comments: Parsing process: Report with errors and warnings;\nerrors:\n[[R40][A.3.1.3][40]]: The field First Name - A.3.1.3 exceeds the maximum allowed length(length&lt;= 50 characters)warnings:\n[[R200][vmp,B.2.5,B.2.5.1.1,B.2.5.1.2,B.2.5.1.3,B.2.5.1.4][200]]: The AER should contain valid Off label use answers based on the Off label use for the Target Species;\n                    Classification: Report with error\n"}]}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</si>
  <si>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EU-EC-20000010505\n"}]}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</si>
  <si>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EU-EC-20000010503\n"}]}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</si>
  <si>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EU-EC-20000010515\n"}]}</t>
  </si>
  <si>
    <t>{"reports": [{"detailText": "adverse event report not loaded; Validated against 3.00 business rules;\n                    Comments: Parsing process: Report with errors and warnings;\nerrors:\n[[R39][A.3.1.2][39]]: The field Last name - A.3.1.2 exceeds the maximum allowed length(length&lt;= 50 characters)warnings:\n[[R200][vmp,B.2.5,B.2.5.1.1,B.2.5.1.2,B.2.5.1.3,B.2.5.1.4][200]]: The AER should contain valid Off label use answers based on the Off label use for the Target Species;\n                    Classification: Report with error\n"}]}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</si>
  <si>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EU-EC-20000010522\n"}]}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</si>
  <si>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EU-EC-20000010510\n"}]}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</si>
  <si>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EU-EC-20000010512\n"}]}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</si>
  <si>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EU-EC-20000010534\n"}]}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</si>
  <si>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EU-EC-20000010528\n"}]}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</si>
  <si>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EU-EC-20000010531\n"}]}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</si>
  <si>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EU-EC-20000010536\n"}]}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</si>
  <si>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EU-EC-20000010533\n"}]}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</si>
  <si>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EU-EC-20000010521\n"}]}</t>
  </si>
  <si>
    <t>{"reports": [{"detailText": "adverse event report not loaded; Validated against 3.00 business rules;\n                    Comments: Parsing process: Report with errors and warnings;\nerrors:\n[[R48][A.3.1.8][48]]: The field Street Address - A.3.1.8 exceeds the maximum allowed length(length&lt;= 100 characters)warnings:\n[[R200][vmp,B.2.5,B.2.5.1.1,B.2.5.1.2,B.2.5.1.3,B.2.5.1.4][200]]: The AER should contain valid Off label use answers based on the Off label use for the Target Species;\n                    Classification: Report with error\n"}]}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</si>
  <si>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EU-EC-20000010539\n"}]}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</si>
  <si>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EU-EC-20000010517\n"}]}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</si>
  <si>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EU-EC-20000010541\n"}]}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</si>
  <si>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EU-EC-20000010520\n"}]}</t>
  </si>
  <si>
    <t>{"reports": [{"detailText": "adverse event report not loaded; Validated against 3.00 business rules;\n                    Comments: Parsing process: Report with errors and warnings;\nerrors:\n[[R49][A.3.1.9][49]]: The field City - A.3.1.9 exceeds the maximum allowed length(length&lt;= 50 characters)warnings:\n[[R200][vmp,B.2.5,B.2.5.1.1,B.2.5.1.2,B.2.5.1.3,B.2.5.1.4][200]]: The AER should contain valid Off label use answers based on the Off label use for the Target Species;\n                    Classification: Report with error\n"}]}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</si>
  <si>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EU-EC-20000010523\n"}]}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</si>
  <si>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EU-EC-20000010519\n"}]}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</si>
  <si>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EU-EC-20000010525\n"}]}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</si>
  <si>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EU-EC-20000010529\n"}]}</t>
  </si>
  <si>
    <t>{"reports": [{"detailText": "adverse event report not loaded; Validated against 3.00 business rules;\n                    Comments: Parsing process: Report with errors and warnings;\nerrors:\n[[R68][A.3.2.10][68]]: The field State/County - A.3.2.10 exceeds the maximum allowed length(length&lt;= 80 characters)warnings:\n[[R200][vmp,B.2.5,B.2.5.1.1,B.2.5.1.2,B.2.5.1.3,B.2.5.1.4][200]]: The AER should contain valid Off label use answers based on the Off label use for the Target Species;\n                    Classification: Report with error\n"}]}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</si>
  <si>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EU-EC-20000010538\n"}]}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</si>
  <si>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EU-EC-20000010543\n"}]}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</si>
  <si>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EU-EC-20000010560\n"}]}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</si>
  <si>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EU-EC-20000010513\n"}]}</t>
  </si>
  <si>
    <t>{"reports": [{"detailText": "adverse event report not loaded; Validated against 3.00 business rules;\n                    Comments: Parsing process: Report with errors and warnings;\nerrors:\n[[R69][A.3.2.11][69]]: The field Mail/Zip code - A.3.2.11 exceeds the maximum allowed length(length&lt;= 35 characters)warnings:\n[[R200][vmp,B.2.5,B.2.5.1.1,B.2.5.1.2,B.2.5.1.3,B.2.5.1.4][200]]: The AER should contain valid Off label use answers based on the Off label use for the Target Species;\n                    Classification: Report with error\n"}]}</t>
  </si>
  <si>
    <t>{"reports": [{"detailText": "adverse event report not loaded; Validated against 3.00 business rules;\n                    Comments: Parsing process: Report with errors and warnings;\nerrors:\n[[R71][A.3.2.12][71]]: The field Country Code - A.3.2.12 exceeds the maximum allowed length(length&lt;= 15 characters)warnings:\n[[R200][vmp,B.2.5,B.2.5.1.1,B.2.5.1.2,B.2.5.1.3,B.2.5.1.4][200]]: The AER should contain valid Off label use answers based on the Off label use for the Target Species;\n                    Classification: Report with error\n"}]}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</si>
  <si>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EU-EC-20000010548\n"}]}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</si>
  <si>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EU-EC-20000010532\n"}]}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</si>
  <si>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EU-EC-20000010558\n"}]}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</si>
  <si>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EU-EC-20000010572\n"}]}</t>
  </si>
  <si>
    <t>{"reports": [{"detailText": "adverse event report not loaded; Validated against 3.00 business rules;\n                    Comments: Parsing process: Report with errors and warnings;\nerrors:\n[[R58][A.3.2.3][58]]: The field First Name - A.3.2.3 exceeds the maximum allowed length(length&lt;= 50 characters)warnings:\n[[R200][vmp,B.2.5,B.2.5.1.1,B.2.5.1.2,B.2.5.1.3,B.2.5.1.4][200]]: The AER should contain valid Off label use answers based on the Off label use for the Target Species;\n                    Classification: Report with error\n"}]}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</si>
  <si>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EU-EC-20000010547\n"}]}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</si>
  <si>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EU-EC-20000010551\n"}]}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</si>
  <si>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EU-EC-20000010535\n"}]}</t>
  </si>
  <si>
    <t>{"reports": [{"detailText": "adverse event report not loaded; Validated against 3.00 business rules;\n                    Comments: Parsing process: Report with errors and warnings;\nerrors:\n[[R57][A.3.2.2][57]]: The field Last Name - A.3.2.2 exceeds the maximum allowed length(length&lt;= 50 characters)warnings:\n[[R200][vmp,B.2.5,B.2.5.1.1,B.2.5.1.2,B.2.5.1.3,B.2.5.1.4][200]]: The AER should contain valid Off label use answers based on the Off label use for the Target Species;\n                    Classification: Report with error\n"}]}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</si>
  <si>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EU-EC-20000010698\n"}]}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</si>
  <si>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EU-EC-20000010703\n"}]}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</si>
  <si>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EU-EC-20000010695\n"}]}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</si>
  <si>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EU-EC-20000010711\n"}]}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</si>
  <si>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EU-EC-20000010544\n"}]}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</si>
  <si>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EU-EC-20000010584\n"}]}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</si>
  <si>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EU-EC-20000010564\n"}]}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</si>
  <si>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EU-EC-20000010575\n"}]}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</si>
  <si>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EU-EC-20000010592\n"}]}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</si>
  <si>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EU-EC-20000010578\n"}]}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</si>
  <si>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EU-EC-20000010546\n"}]}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</si>
  <si>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EU-EC-20000010570\n"}]}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</si>
  <si>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EU-EC-20000010580\n"}]}</t>
  </si>
  <si>
    <t>{"reports": [{"detailText": "adverse event report not loaded; Validated against 3.00 business rules;\n                    Comments: Parsing process: Report with errors and warnings;\nerrors:\n[[R66][A.3.2.8][66]]: The field Street Address - A.3.2.8 exceeds the maximum allowed length(length&lt;= 100 characters)warnings:\n[[R200][vmp,B.2.5,B.2.5.1.1,B.2.5.1.2,B.2.5.1.3,B.2.5.1.4][200]]: The AER should contain valid Off label use answers based on the Off label use for the Target Species;\n                    Classification: Report with error\n"}]}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</si>
  <si>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EU-EC-20000010577\n"}]}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</si>
  <si>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EU-EC-20000010583\n"}]}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</si>
  <si>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EU-EC-20000010556\n"}]}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</si>
  <si>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EU-EC-20000010611\n"}]}</t>
  </si>
  <si>
    <t>{"reports": [{"detailText": "adverse event report not loaded; Validated against 3.00 business rules;\n                    Comments: Parsing process: Report with errors and warnings;\nerrors:\n[[R67][A.3.2.9][67]]: The field City - A.3.2.9 exceeds the maximum allowed length(length&lt;= 50 characters)warnings:\n[[R200][vmp,B.2.5,B.2.5.1.1,B.2.5.1.2,B.2.5.1.3,B.2.5.1.4][200]]: The AER should contain valid Off label use answers based on the Off label use for the Target Species;\n                    Classification: Report with error\n"}]}</t>
  </si>
  <si>
    <t>{"reports": [{"detailText": "adverse event report not loaded; Validated against 3.00 business rules;\n                    Comments: Parsing process: Report with errors;\n[[R14][A.1.6][14]]: The field Country Code - A.1.6 exceeds the maximum allowed length(length&lt;=15 characters);\n                    Classification: Report with error\n"}]}</t>
  </si>
  <si>
    <t>{"reports": [{"detailText": "adverse event report loaded; Validated against 3.00 business rules;\n                    Comments: Parsing process: Correct report;\n                    Classification: new: EU-EC-20000010725\n"}]}</t>
  </si>
  <si>
    <t>{"reports": [{"detailText": "adverse event report loaded; Validated against 3.00 business rules;\n                    Comments: Parsing process: Correct report;\n                    Classification: new: EU-EC-20000010727\n"}]}</t>
  </si>
  <si>
    <t>{"reports": [{"detailText": "adverse event report loaded; Validated against 3.00 business rules;\n                    Comments: Parsing process: Correct report;\n                    Classification: new: EU-EC-20000010729\n"}]}</t>
  </si>
  <si>
    <t>{"reports": [{"detailText": "adverse event report loaded; Validated against 3.00 business rules;\n                    Comments: Parsing process: Correct report;\n                    Classification: new: EU-EC-20000010735\n"}]}</t>
  </si>
  <si>
    <t>{"reports": [{"detailText": "adverse event report loaded; Validated against 3.00 business rules;\n                    Comments: Parsing process: Correct report;\n                    Classification: new: EU-EC-20000010733\n"}]}</t>
  </si>
  <si>
    <t>{"reports": [{"detailText": "adverse event report loaded; Validated against 3.00 business rules;\n                    Comments: Parsing process: Correct report;\n                    Classification: new: EU-EC-20000010744\n"}]}</t>
  </si>
  <si>
    <t>{"reports": [{"detailText": "adverse event report loaded; Validated against 3.00 business rules;\n                    Comments: Parsing process: Correct report;\n                    Classification: new: EU-EC-20000010737\n"}]}</t>
  </si>
  <si>
    <t>{"reports": [{"detailText": "adverse event report loaded; Validated against 3.00 business rules;\n                    Comments: Parsing process: Correct report;\n                    Classification: new: EU-EC-20000010726\n"}]}</t>
  </si>
  <si>
    <t>{"reports": [{"detailText": "adverse event report loaded; Validated against 3.00 business rules;\n                    Comments: Parsing process: Correct report;\n                    Classification: new: EU-EC-20000010742\n"}]}</t>
  </si>
  <si>
    <t>{"reports": [{"detailText": "adverse event report loaded; Validated against 3.00 business rules;\n                    Comments: Parsing process: Correct report;\n                    Classification: new: EU-EC-20000010746\n"}]}</t>
  </si>
  <si>
    <t>{"reports": [{"detailText": "adverse event report loaded; Validated against 3.00 business rules;\n                    Comments: Parsing process: Correct report;\n                    Classification: new: EU-EC-20000010732\n"}]}</t>
  </si>
  <si>
    <t>{"reports": [{"detailText": "adverse event report loaded; Validated against 3.00 business rules;\n                    Comments: Parsing process: Correct report;\n                    Classification: new: EU-EC-20000010734\n"}]}</t>
  </si>
  <si>
    <t>{"reports": [{"detailText": "adverse event report loaded; Validated against 3.00 business rules;\n                    Comments: Parsing process: Correct report;\n                    Classification: new: EU-EC-20000010731\n"}]}</t>
  </si>
  <si>
    <t>{"reports": [{"detailText": "adverse event report loaded; Validated against 3.00 business rules;\n                    Comments: Parsing process: Correct report;\n                    Classification: new: EU-EC-20000010749\n"}]}</t>
  </si>
  <si>
    <t>{"reports": [{"detailText": "adverse event report loaded; Validated against 3.00 business rules;\n                    Comments: Parsing process: Correct report;\n                    Classification: new: EU-EC-20000010724\n"}]}</t>
  </si>
  <si>
    <t>{"reports": [{"detailText": "adverse event report loaded; Validated against 3.00 business rules;\n                    Comments: Parsing process: Correct report;\n                    Classification: new: EU-EC-20000010739\n"}]}</t>
  </si>
  <si>
    <t>{"reports": [{"detailText": "adverse event report loaded; Validated against 3.00 business rules;\n                    Comments: Parsing process: Correct report;\n                    Classification: new: EU-EC-20000010751\n"}]}</t>
  </si>
  <si>
    <t>{"reports": [{"detailText": "adverse event report loaded; Validated against 3.00 business rules;\n                    Comments: Parsing process: Correct report;\n                    Classification: new: EU-EC-20000010740\n"}]}</t>
  </si>
  <si>
    <t>{"reports": [{"detailText": "adverse event report loaded; Validated against 3.00 business rules;\n                    Comments: Parsing process: Correct report;\n                    Classification: new: EU-EC-20000010728\n"}]}</t>
  </si>
  <si>
    <t>{"reports": [{"detailText": "adverse event report loaded; Validated against 3.00 business rules;\n                    Comments: Parsing process: Correct report;\n                    Classification: new: EU-EC-20000010761\n"}]}</t>
  </si>
  <si>
    <t>{"reports": [{"detailText": "adverse event report loaded; Validated against 3.00 business rules;\n                    Comments: Parsing process: Correct report;\n                    Classification: new: EU-EC-20000010755\n"}]}</t>
  </si>
  <si>
    <t>{"reports": [{"detailText": "adverse event report loaded; Validated against 3.00 business rules;\n                    Comments: Parsing process: Correct report;\n                    Classification: new: EU-EC-20000010760\n"}]}</t>
  </si>
  <si>
    <t>{"reports": [{"detailText": "adverse event report loaded; Validated against 3.00 business rules;\n                    Comments: Parsing process: Correct report;\n                    Classification: new: EU-EC-20000010741\n"}]}</t>
  </si>
  <si>
    <t>{"reports": [{"detailText": "adverse event report loaded; Validated against 3.00 business rules;\n                    Comments: Parsing process: Correct report;\n                    Classification: new: EU-EC-20000010730\n"}]}</t>
  </si>
  <si>
    <t>{"reports": [{"detailText": "adverse event report loaded; Validated against 3.00 business rules;\n                    Comments: Parsing process: Correct report;\n                    Classification: new: EU-EC-20000010738\n"}]}</t>
  </si>
  <si>
    <t>{"reports": [{"detailText": "adverse event report loaded; Validated against 3.00 business rules;\n                    Comments: Parsing process: Correct report;\n                    Classification: new: EU-EC-20000010736\n"}]}</t>
  </si>
  <si>
    <t>{"reports": [{"detailText": "adverse event report loaded; Validated against 3.00 business rules;\n                    Comments: Parsing process: Correct report;\n                    Classification: new: EU-EC-20000010743\n"}]}</t>
  </si>
  <si>
    <t>{"reports": [{"detailText": "adverse event report loaded; Validated against 3.00 business rules;\n                    Comments: Parsing process: Correct report;\n                    Classification: new: EU-EC-20000010763\n"}]}</t>
  </si>
  <si>
    <t>{"reports": [{"detailText": "adverse event report loaded; Validated against 3.00 business rules;\n                    Comments: Parsing process: Correct report;\n                    Classification: new: EU-EC-20000010758\n"}]}</t>
  </si>
  <si>
    <t>{"reports": [{"detailText": "adverse event report loaded; Validated against 3.00 business rules;\n                    Comments: Parsing process: Correct report;\n                    Classification: new: EU-EC-20000010753\n"}]}</t>
  </si>
  <si>
    <t>{"reports": [{"detailText": "adverse event report loaded; Validated against 3.00 business rules;\n                    Comments: Parsing process: Correct report;\n                    Classification: new: EU-EC-20000010765\n"}]}</t>
  </si>
  <si>
    <t>{"reports": [{"detailText": "adverse event report loaded; Validated against 3.00 business rules;\n                    Comments: Parsing process: Correct report;\n                    Classification: new: EU-EC-20000010770\n"}]}</t>
  </si>
  <si>
    <t>{"reports": [{"detailText": "adverse event report loaded; Validated against 3.00 business rules;\n                    Comments: Parsing process: Correct report;\n                    Classification: new: EU-EC-20000010750\n"}]}</t>
  </si>
  <si>
    <t>{"reports": [{"detailText": "adverse event report loaded; Validated against 3.00 business rules;\n                    Comments: Parsing process: Correct report;\n                    Classification: new: EU-EC-20000010772\n"}]}</t>
  </si>
  <si>
    <t>{"reports": [{"detailText": "adverse event report not loaded; Validated against 3.00 business rules;\n                    Comments: Parsing process: Report with errors;\n[[R27][A.2.1.6][27]]: The field Country Code - A.2.1.6 exceeds the maximum allowed length(length&lt;=15 characters);\n                    Classification: Report with error\n"}]}</t>
  </si>
  <si>
    <t>{"reports": [{"detailText": "adverse event report loaded; Validated against 3.00 business rules;\n                    Comments: Parsing process: Correct report;\n                    Classification: new: EU-EC-20000010775\n"}]}</t>
  </si>
  <si>
    <t>{"reports": [{"detailText": "adverse event report loaded; Validated against 3.00 business rules;\n                    Comments: Parsing process: Correct report;\n                    Classification: new: EU-EC-20000010768\n"}]}</t>
  </si>
  <si>
    <t>{"reports": [{"detailText": "adverse event report loaded; Validated against 3.00 business rules;\n                    Comments: Parsing process: Correct report;\n                    Classification: new: EU-EC-20000010748\n"}]}</t>
  </si>
  <si>
    <t>{"reports": [{"detailText": "adverse event report loaded; Validated against 3.00 business rules;\n                    Comments: Parsing process: Correct report;\n                    Classification: new: EU-EC-20000010747\n"}]}</t>
  </si>
  <si>
    <t>{"reports": [{"detailText": "adverse event report loaded; Validated against 3.00 business rules;\n                    Comments: Parsing process: Correct report;\n                    Classification: new: EU-EC-20000010778\n"}]}</t>
  </si>
  <si>
    <t>{"reports": [{"detailText": "adverse event report loaded; Validated against 3.00 business rules;\n                    Comments: Parsing process: Correct report;\n                    Classification: new: EU-EC-20000010745\n"}]}</t>
  </si>
  <si>
    <t>{"reports": [{"detailText": "adverse event report loaded; Validated against 3.00 business rules;\n                    Comments: Parsing process: Correct report;\n                    Classification: new: EU-EC-20000010779\n"}]}</t>
  </si>
  <si>
    <t>{"reports": [{"detailText": "adverse event report loaded; Validated against 3.00 business rules;\n                    Comments: Parsing process: Correct report;\n                    Classification: new: EU-EC-20000010757\n"}]}</t>
  </si>
  <si>
    <t>{"reports": [{"detailText": "adverse event report loaded; Validated against 3.00 business rules;\n                    Comments: Parsing process: Correct report;\n                    Classification: new: EU-EC-20000010759\n"}]}</t>
  </si>
  <si>
    <t>{"reports": [{"detailText": "adverse event report loaded; Validated against 3.00 business rules;\n                    Comments: Parsing process: Correct report;\n                    Classification: new: EU-EC-20000010783\n"}]}</t>
  </si>
  <si>
    <t>{"reports": [{"detailText": "adverse event report loaded; Validated against 3.00 business rules;\n                    Comments: Parsing process: Correct report;\n                    Classification: new: EU-EC-20000010791\n"}]}</t>
  </si>
  <si>
    <t>{"reports": [{"detailText": "adverse event report loaded; Validated against 3.00 business rules;\n                    Comments: Parsing process: Correct report;\n                    Classification: new: EU-EC-20000010793\n"}]}</t>
  </si>
  <si>
    <t>{"reports": [{"detailText": "adverse event report loaded; Validated against 3.00 business rules;\n                    Comments: Parsing process: Correct report;\n                    Classification: new: EU-EC-20000010799\n"}]}</t>
  </si>
  <si>
    <t>{"reports": [{"detailText": "adverse event report loaded; Validated against 3.00 business rules;\n                    Comments: Parsing process: Correct report;\n                    Classification: new: EU-EC-20000010804\n"}]}</t>
  </si>
  <si>
    <t>{"reports": [{"detailText": "adverse event report loaded; Validated against 3.00 business rules;\n                    Comments: Parsing process: Correct report;\n                    Classification: new: EU-EC-20000010756\n"}]}</t>
  </si>
  <si>
    <t>{"reports": [{"detailText": "adverse event report loaded; Validated against 3.00 business rules;\n                    Comments: Parsing process: Correct report;\n                    Classification: new: EU-EC-20000010762\n"}]}</t>
  </si>
  <si>
    <t>{"reports": [{"detailText": "adverse event report loaded; Validated against 3.00 business rules;\n                    Comments: Parsing process: Correct report;\n                    Classification: new: EU-EC-20000010766\n"}]}</t>
  </si>
  <si>
    <t>{"reports": [{"detailText": "adverse event report loaded; Validated against 3.00 business rules;\n                    Comments: Parsing process: Correct report;\n                    Classification: new: EU-EC-20000010769\n"}]}</t>
  </si>
  <si>
    <t>{"reports": [{"detailText": "adverse event report loaded; Validated against 3.00 business rules;\n                    Comments: Parsing process: Correct report;\n                    Classification: new: EU-EC-20000010807\n"}]}</t>
  </si>
  <si>
    <t>{"reports": [{"detailText": "adverse event report loaded; Validated against 3.00 business rules;\n                    Comments: Parsing process: Correct report;\n                    Classification: new: EU-EC-20000010774\n"}]}</t>
  </si>
  <si>
    <t>{"reports": [{"detailText": "adverse event report loaded; Validated against 3.00 business rules;\n                    Comments: Parsing process: Correct report;\n                    Classification: new: EU-EC-20000010777\n"}]}</t>
  </si>
  <si>
    <t>{"reports": [{"detailText": "adverse event report loaded; Validated against 3.00 business rules;\n                    Comments: Parsing process: Correct report;\n                    Classification: new: EU-EC-20000010754\n"}]}</t>
  </si>
  <si>
    <t>{"reports": [{"detailText": "adverse event report loaded; Validated against 3.00 business rules;\n                    Comments: Parsing process: Correct report;\n                    Classification: new: EU-EC-20000010781\n"}]}</t>
  </si>
  <si>
    <t>{"reports": [{"detailText": "adverse event report loaded; Validated against 3.00 business rules;\n                    Comments: Parsing process: Correct report;\n                    Classification: new: EU-EC-20000010801\n"}]}</t>
  </si>
  <si>
    <t>{"reports": [{"detailText": "adverse event report loaded; Validated against 3.00 business rules;\n                    Comments: Parsing process: Correct report;\n                    Classification: new: EU-EC-20000010773\n"}]}</t>
  </si>
  <si>
    <t>{"reports": [{"detailText": "adverse event report loaded; Validated against 3.00 business rules;\n                    Comments: Parsing process: Correct report;\n                    Classification: new: EU-EC-20000010782\n"}]}</t>
  </si>
  <si>
    <t>{"reports": [{"detailText": "adverse event report loaded; Validated against 3.00 business rules;\n                    Comments: Parsing process: Correct report;\n                    Classification: new: EU-EC-20000010786\n"}]}</t>
  </si>
  <si>
    <t>{"reports": [{"detailText": "adverse event report loaded; Validated against 3.00 business rules;\n                    Comments: Parsing process: Correct report;\n                    Classification: new: EU-EC-20000010785\n"}]}</t>
  </si>
  <si>
    <t>{"reports": [{"detailText": "adverse event report loaded; Validated against 3.00 business rules;\n                    Comments: Parsing process: Correct report;\n                    Classification: new: EU-EC-20000010767\n"}]}</t>
  </si>
  <si>
    <t>{"reports": [{"detailText": "adverse event report loaded; Validated against 3.00 business rules;\n                    Comments: Parsing process: Correct report;\n                    Classification: new: EU-EC-20000010813\n"}]}</t>
  </si>
  <si>
    <t>{"reports": [{"detailText": "adverse event report loaded; Validated against 3.00 business rules;\n                    Comments: Parsing process: Correct report;\n                    Classification: new: EU-EC-20000010788\n"}]}</t>
  </si>
  <si>
    <t>{"reports": [{"detailText": "adverse event report loaded; Validated against 3.00 business rules;\n                    Comments: Parsing process: Correct report;\n                    Classification: new: EU-EC-20000010795\n"}]}</t>
  </si>
  <si>
    <t>{"reports": [{"detailText": "adverse event report loaded; Validated against 3.00 business rules;\n                    Comments: Parsing process: Correct report;\n                    Classification: new: EU-EC-20000010764\n"}]}</t>
  </si>
  <si>
    <t>{"reports": [{"detailText": "adverse event report loaded; Validated against 3.00 business rules;\n                    Comments: Parsing process: Correct report;\n                    Classification: new: EU-EC-20000010789\n"}]}</t>
  </si>
  <si>
    <t>{"reports": [{"detailText": "adverse event report not loaded; Validated against 3.00 business rules;\n                    Comments: Parsing process: Report with errors;\n[[R54][A.3.1.12][54]]: The field Country Code - A.3.1.12 exceeds the maximum allowed length(length&lt;= 15 characters);\n                    Classification: Report with error\n"}]}</t>
  </si>
  <si>
    <t>{"reports": [{"detailText": "adverse event report loaded; Validated against 3.00 business rules;\n                    Comments: Parsing process: Correct report;\n                    Classification: new: EU-EC-20000010790\n"}]}</t>
  </si>
  <si>
    <t>{"reports": [{"detailText": "adverse event report loaded; Validated against 3.00 business rules;\n                    Comments: Parsing process: Correct report;\n                    Classification: new: EU-EC-20000010776\n"}]}</t>
  </si>
  <si>
    <t>{"reports": [{"detailText": "adverse event report loaded; Validated against 3.00 business rules;\n                    Comments: Parsing process: Correct report;\n                    Classification: new: EU-EC-20000010821\n"}]}</t>
  </si>
  <si>
    <t>{"reports": [{"detailText": "adverse event report loaded; Validated against 3.00 business rules;\n                    Comments: Parsing process: Correct report;\n                    Classification: new: EU-EC-20000010792\n"}]}</t>
  </si>
  <si>
    <t>{"reports": [{"detailText": "adverse event report loaded; Validated against 3.00 business rules;\n                    Comments: Parsing process: Correct report;\n                    Classification: new: EU-EC-20000010803\n"}]}</t>
  </si>
  <si>
    <t>{"reports": [{"detailText": "adverse event report loaded; Validated against 3.00 business rules;\n                    Comments: Parsing process: Correct report;\n                    Classification: new: EU-EC-20000010780\n"}]}</t>
  </si>
  <si>
    <t>{"reports": [{"detailText": "adverse event report loaded; Validated against 3.00 business rules;\n                    Comments: Parsing process: Correct report;\n                    Classification: new: EU-EC-20000010817\n"}]}</t>
  </si>
  <si>
    <t>{"reports": [{"detailText": "adverse event report loaded; Validated against 3.00 business rules;\n                    Comments: Parsing process: Correct report;\n                    Classification: new: EU-EC-20000010771\n"}]}</t>
  </si>
  <si>
    <t>{"reports": [{"detailText": "adverse event report loaded; Validated against 3.00 business rules;\n                    Comments: Parsing process: Correct report;\n                    Classification: new: EU-EC-20000010812\n"}]}</t>
  </si>
  <si>
    <t>{"reports": [{"detailText": "adverse event report loaded; Validated against 3.00 business rules;\n                    Comments: Parsing process: Correct report;\n                    Classification: new: EU-EC-20000010824\n"}]}</t>
  </si>
  <si>
    <t>{"reports": [{"detailText": "adverse event report loaded; Validated against 3.00 business rules;\n                    Comments: Parsing process: Correct report;\n                    Classification: new: EU-EC-20000010831\n"}]}</t>
  </si>
  <si>
    <t>{"reports": [{"detailText": "adverse event report loaded; Validated against 3.00 business rules;\n                    Comments: Parsing process: Correct report;\n                    Classification: new: EU-EC-20000010784\n"}]}</t>
  </si>
  <si>
    <t>{"reports": [{"detailText": "adverse event report loaded; Validated against 3.00 business rules;\n                    Comments: Parsing process: Correct report;\n                    Classification: new: EU-EC-20000010834\n"}]}</t>
  </si>
  <si>
    <t>{"reports": [{"detailText": "adverse event report loaded; Validated against 3.00 business rules;\n                    Comments: Parsing process: Correct report;\n                    Classification: new: EU-EC-20000010809\n"}]}</t>
  </si>
  <si>
    <t>{"reports": [{"detailText": "adverse event report loaded; Validated against 3.00 business rules;\n                    Comments: Parsing process: Correct report;\n                    Classification: new: EU-EC-20000010787\n"}]}</t>
  </si>
  <si>
    <t>{"reports": [{"detailText": "adverse event report loaded; Validated against 3.00 business rules;\n                    Comments: Parsing process: Correct report;\n                    Classification: new: EU-EC-20000010815\n"}]}</t>
  </si>
  <si>
    <t>{"reports": [{"detailText": "adverse event report loaded; Validated against 3.00 business rules;\n                    Comments: Parsing process: Correct report;\n                    Classification: new: EU-EC-20000010838\n"}]}</t>
  </si>
  <si>
    <t>{"reports": [{"detailText": "adverse event report loaded; Validated against 3.00 business rules;\n                    Comments: Parsing process: Correct report;\n                    Classification: new: EU-EC-20000010819\n"}]}</t>
  </si>
  <si>
    <t>{"reports": [{"detailText": "adverse event report loaded; Validated against 3.00 business rules;\n                    Comments: Parsing process: Correct report;\n                    Classification: new: EU-EC-20000010825\n"}]}</t>
  </si>
  <si>
    <t>{"reports": [{"detailText": "adverse event report loaded; Validated against 3.00 business rules;\n                    Comments: Parsing process: Correct report;\n                    Classification: new: EU-EC-20000010808\n"}]}</t>
  </si>
  <si>
    <t>{"reports": [{"detailText": "adverse event report loaded; Validated against 3.00 business rules;\n                    Comments: Parsing process: Correct report;\n                    Classification: new: EU-EC-20000010840\n"}]}</t>
  </si>
  <si>
    <t>{"reports": [{"detailText": "adverse event report loaded; Validated against 3.00 business rules;\n                    Comments: Parsing process: Correct report;\n                    Classification: new: EU-EC-20000010794\n"}]}</t>
  </si>
  <si>
    <t>{"reports": [{"detailText": "adverse event report loaded; Validated against 3.00 business rules;\n                    Comments: Parsing process: Correct report;\n                    Classification: new: EU-EC-20000010828\n"}]}</t>
  </si>
  <si>
    <t>{"reports": [{"detailText": "adverse event report loaded; Validated against 3.00 business rules;\n                    Comments: Parsing process: Correct report;\n                    Classification: new: EU-EC-20000010814\n"}]}</t>
  </si>
  <si>
    <t>{"reports": [{"detailText": "adverse event report loaded; Validated against 3.00 business rules;\n                    Comments: Parsing process: Correct report;\n                    Classification: new: EU-EC-20000010796\n"}]}</t>
  </si>
  <si>
    <t>{"reports": [{"detailText": "adverse event report loaded; Validated against 3.00 business rules;\n                    Comments: Parsing process: Correct report;\n                    Classification: new: EU-EC-20000010805\n"}]}</t>
  </si>
  <si>
    <t>{"reports": [{"detailText": "adverse event report loaded; Validated against 3.00 business rules;\n                    Comments: Parsing process: Correct report;\n                    Classification: new: EU-EC-20000010844\n"}]}</t>
  </si>
  <si>
    <t>{"reports": [{"detailText": "adverse event report loaded; Validated against 3.00 business rules;\n                    Comments: Parsing process: Correct report;\n                    Classification: new: EU-EC-20000010802\n"}]}</t>
  </si>
  <si>
    <t>{"reports": [{"detailText": "adverse event report loaded; Validated against 3.00 business rules;\n                    Comments: Parsing process: Correct report;\n                    Classification: new: EU-EC-20000010798\n"}]}</t>
  </si>
  <si>
    <t>{"reports": [{"detailText": "adverse event report loaded; Validated against 3.00 business rules;\n                    Comments: Parsing process: Correct report;\n                    Classification: new: EU-EC-20000010806\n"}]}</t>
  </si>
  <si>
    <t>{"reports": [{"detailText": "adverse event report loaded; Validated against 3.00 business rules;\n                    Comments: Parsing process: Correct report;\n                    Classification: new: EU-EC-20000010836\n"}]}</t>
  </si>
  <si>
    <t>{"reports": [{"detailText": "adverse event report loaded; Validated against 3.00 business rules;\n                    Comments: Parsing process: Correct report;\n                    Classification: new: EU-EC-20000010843\n"}]}</t>
  </si>
  <si>
    <t>{"reports": [{"detailText": "adverse event report loaded; Validated against 3.00 business rules;\n                    Comments: Parsing process: Correct report;\n                    Classification: new: EU-EC-20000010810\n"}]}</t>
  </si>
  <si>
    <t>{"reports": [{"detailText": "adverse event report loaded; Validated against 3.00 business rules;\n                    Comments: Parsing process: Correct report;\n                    Classification: new: EU-EC-20000010811\n"}]}</t>
  </si>
  <si>
    <t>{"reports": [{"detailText": "adverse event report not loaded; Validated against 3.00 business rules;\n                    Comments: Parsing process: Report with errors;\n[[R56][A.3.1.1][56]]: The field Primary Reporter Category - A.3.1.1 should have a value which matches GL30 a. Reporter Categories;\n                    Classification: Report with error\n"}]}</t>
  </si>
  <si>
    <t>{"reports": [{"detailText": "adverse event report loaded; Validated against 3.00 business rules;\n                    Comments: Parsing process: Correct report;\n                    Classification: new: EU-EC-20000010800\n"}]}</t>
  </si>
  <si>
    <t>{"reports": [{"detailText": "adverse event report loaded; Validated against 3.00 business rules;\n                    Comments: Parsing process: Correct report;\n                    Classification: new: EU-EC-20000010846\n"}]}</t>
  </si>
  <si>
    <t>{"reports": [{"detailText": "adverse event report loaded; Validated against 3.00 business rules;\n                    Comments: Parsing process: Correct report;\n                    Classification: new: EU-EC-20000010852\n"}]}</t>
  </si>
  <si>
    <t>{"reports": [{"detailText": "adverse event report loaded; Validated against 3.00 business rules;\n                    Comments: Parsing process: Correct report;\n                    Classification: new: EU-EC-20000010822\n"}]}</t>
  </si>
  <si>
    <t>{"reports": [{"detailText": "adverse event report loaded; Validated against 3.00 business rules;\n                    Comments: Parsing process: Correct report;\n                    Classification: new: EU-EC-20000010849\n"}]}</t>
  </si>
  <si>
    <t>{"reports": [{"detailText": "adverse event report loaded; Validated against 3.00 business rules;\n                    Comments: Parsing process: Correct report;\n                    Classification: new: EU-EC-20000010820\n"}]}</t>
  </si>
  <si>
    <t>{"reports": [{"detailText": "adverse event report loaded; Validated against 3.00 business rules;\n                    Comments: Parsing process: Correct report;\n                    Classification: new: EU-EC-20000010816\n"}]}</t>
  </si>
  <si>
    <t>{"reports": [{"detailText": "adverse event report not loaded; Validated against 3.00 business rules;\n                    Comments: Parsing process: Report with errors;\n[[R71][A.3.2.12][71]]: The field Country Code - A.3.2.12 exceeds the maximum allowed length(length&lt;= 15 characters);\n                    Classification: Report with error\n"}]}</t>
  </si>
  <si>
    <t>{"reports": [{"detailText": "adverse event report loaded; Validated against 3.00 business rules;\n                    Comments: Parsing process: Correct report;\n                    Classification: new: EU-EC-20000010853\n"}]}</t>
  </si>
  <si>
    <t>{"reports": [{"detailText": "adverse event report loaded; Validated against 3.00 business rules;\n                    Comments: Parsing process: Correct report;\n                    Classification: new: EU-EC-20000010823\n"}]}</t>
  </si>
  <si>
    <t>{"reports": [{"detailText": "adverse event report loaded; Validated against 3.00 business rules;\n                    Comments: Parsing process: Correct report;\n                    Classification: new: EU-EC-20000010854\n"}]}</t>
  </si>
  <si>
    <t>{"reports": [{"detailText": "adverse event report loaded; Validated against 3.00 business rules;\n                    Comments: Parsing process: Correct report;\n                    Classification: new: EU-EC-20000010826\n"}]}</t>
  </si>
  <si>
    <t>{"reports": [{"detailText": "adverse event report loaded; Validated against 3.00 business rules;\n                    Comments: Parsing process: Correct report;\n                    Classification: new: EU-EC-20000010851\n"}]}</t>
  </si>
  <si>
    <t>{"reports": [{"detailText": "adverse event report loaded; Validated against 3.00 business rules;\n                    Comments: Parsing process: Correct report;\n                    Classification: new: EU-EC-20000010827\n"}]}</t>
  </si>
  <si>
    <t>{"reports": [{"detailText": "adverse event report loaded; Validated against 3.00 business rules;\n                    Comments: Parsing process: Correct report;\n                    Classification: new: EU-EC-20000010856\n"}]}</t>
  </si>
  <si>
    <t>{"reports": [{"detailText": "adverse event report loaded; Validated against 3.00 business rules;\n                    Comments: Parsing process: Correct report;\n                    Classification: new: EU-EC-20000010850\n"}]}</t>
  </si>
  <si>
    <t>{"reports": [{"detailText": "adverse event report loaded; Validated against 3.00 business rules;\n                    Comments: Parsing process: Correct report;\n                    Classification: new: EU-EC-20000010857\n"}]}</t>
  </si>
  <si>
    <t>{"reports": [{"detailText": "adverse event report loaded; Validated against 3.00 business rules;\n                    Comments: Parsing process: Correct report;\n                    Classification: new: EU-EC-20000010855\n"}]}</t>
  </si>
  <si>
    <t>{"reports": [{"detailText": "adverse event report loaded; Validated against 3.00 business rules;\n                    Comments: Parsing process: Correct report;\n                    Classification: new: EU-EC-20000010829\n"}]}</t>
  </si>
  <si>
    <t>{"reports": [{"detailText": "adverse event report loaded; Validated against 3.00 business rules;\n                    Comments: Parsing process: Correct report;\n                    Classification: new: EU-EC-20000010858\n"}]}</t>
  </si>
  <si>
    <t>{"reports": [{"detailText": "adverse event report loaded; Validated against 3.00 business rules;\n                    Comments: Parsing process: Correct report;\n                    Classification: new: EU-EC-20000010837\n"}]}</t>
  </si>
  <si>
    <t>{"reports": [{"detailText": "adverse event report loaded; Validated against 3.00 business rules;\n                    Comments: Parsing process: Correct report;\n                    Classification: new: EU-EC-20000010862\n"}]}</t>
  </si>
  <si>
    <t>{"reports": [{"detailText": "adverse event report loaded; Validated against 3.00 business rules;\n                    Comments: Parsing process: Correct report;\n                    Classification: new: EU-EC-20000010859\n"}]}</t>
  </si>
  <si>
    <t>{"reports": [{"detailText": "adverse event report loaded; Validated against 3.00 business rules;\n                    Comments: Parsing process: Correct report;\n                    Classification: new: EU-EC-20000010861\n"}]}</t>
  </si>
  <si>
    <t>{"reports": [{"detailText": "adverse event report loaded; Validated against 3.00 business rules;\n                    Comments: Parsing process: Correct report;\n                    Classification: new: EU-EC-20000010835\n"}]}</t>
  </si>
  <si>
    <t>{"reports": [{"detailText": "adverse event report loaded; Validated against 3.00 business rules;\n                    Comments: Parsing process: Correct report;\n                    Classification: new: EU-EC-20000010839\n"}]}</t>
  </si>
  <si>
    <t>{"reports": [{"detailText": "adverse event report loaded; Validated against 3.00 business rules;\n                    Comments: Parsing process: Correct report;\n                    Classification: new: EU-EC-20000010832\n"}]}</t>
  </si>
  <si>
    <t>{"reports": [{"detailText": "adverse event report loaded; Validated against 3.00 business rules;\n                    Comments: Parsing process: Correct report;\n                    Classification: new: EU-EC-20000010860\n"}]}</t>
  </si>
  <si>
    <t>{"reports": [{"detailText": "adverse event report loaded; Validated against 3.00 business rules;\n                    Comments: Parsing process: Correct report;\n                    Classification: new: EU-EC-20000010833\n"}]}</t>
  </si>
  <si>
    <t>{"reports": [{"detailText": "adverse event report loaded; Validated against 3.00 business rules;\n                    Comments: Parsing process: Correct report;\n                    Classification: new: EU-EC-20000010841\n"}]}</t>
  </si>
  <si>
    <t>{"reports": [{"detailText": "adverse event report loaded; Validated against 3.00 business rules;\n                    Comments: Parsing process: Correct report;\n                    Classification: new: EU-EC-20000010845\n"}]}</t>
  </si>
  <si>
    <t>{"reports": [{"detailText": "adverse event report loaded; Validated against 3.00 business rules;\n                    Comments: Parsing process: Correct report;\n                    Classification: new: EU-EC-20000010863\n"}]}</t>
  </si>
  <si>
    <t>{"reports": [{"detailText": "adverse event report loaded; Validated against 3.00 business rules;\n                    Comments: Parsing process: Correct report;\n                    Classification: new: EU-EC-20000010864\n"}]}</t>
  </si>
  <si>
    <t>{"reports": [{"detailText": "adverse event report loaded; Validated against 3.00 business rules;\n                    Comments: Parsing process: Correct report;\n                    Classification: new: EU-EC-20000010842\n"}]}</t>
  </si>
  <si>
    <t>{"reports": [{"detailText": "adverse event report loaded; Validated against 3.00 business rules;\n                    Comments: Parsing process: Correct report;\n                    Classification: new: EU-EC-20000010867\n"}]}</t>
  </si>
  <si>
    <t>{"reports": [{"detailText": "adverse event report loaded; Validated against 3.00 business rules;\n                    Comments: Parsing process: Correct report;\n                    Classification: new: EU-EC-20000010865\n"}]}</t>
  </si>
  <si>
    <t>{"reports": [{"detailText": "adverse event report loaded; Validated against 3.00 business rules;\n                    Comments: Parsing process: Correct report;\n                    Classification: new: EU-EC-20000010866\n"}]}</t>
  </si>
  <si>
    <t>{"reports": [{"detailText": "adverse event report loaded; Validated against 3.00 business rules;\n                    Comments: Parsing process: Correct report;\n                    Classification: new: EU-EC-20000010848\n"}]}</t>
  </si>
  <si>
    <t>{"reports": [{"detailText": "adverse event report loaded; Validated against 3.00 business rules;\n                    Comments: Parsing process: Correct report;\n                    Classification: new: EU-EC-20000010868\n"}]}</t>
  </si>
  <si>
    <t>{"reports": [{"detailText": "adverse event report loaded; Validated against 3.00 business rules;\n                    Comments: Parsing process: Correct report;\n                    Classification: new: EU-EC-20000010847\n"}]}</t>
  </si>
  <si>
    <t>{"reports": [{"detailText": "adverse event report loaded; Validated against 3.00 business rules;\n                    Comments: Parsing process: Correct report;\n                    Classification: new: EU-EC-20000010869\n"}]}</t>
  </si>
  <si>
    <t>{"reports": [{"detailText": "adverse event report loaded; Validated against 3.00 business rules;\n                    Comments: Parsing process: Correct report;\n                    Classification: new: EU-EC-20000010870\n"}]}</t>
  </si>
  <si>
    <t>TLK293</t>
  </si>
  <si>
    <t>TLK294</t>
  </si>
  <si>
    <t>TLK295</t>
  </si>
  <si>
    <t>TLK296</t>
  </si>
  <si>
    <t>TLK297</t>
  </si>
  <si>
    <t>TLK298</t>
  </si>
  <si>
    <t>TLK299</t>
  </si>
  <si>
    <t>TLK300</t>
  </si>
  <si>
    <t>TLK301</t>
  </si>
  <si>
    <t>{"reports": [{"detailText": "adverse event report not loaded; Validated against 3.00 business rules;\n                    Comments: Parsing process: Report with errors;\n[[R72][A.3.2.1][72]]: The field Other Reporter Category - A.3.2.1 should have a value which matches GL30 a. Reporter Categories or a valid null flavor;\n                    Classification: Report with error\n"}]}</t>
  </si>
  <si>
    <t>{"reports": [{"detailText": "adverse event report loaded; Validated against 3.00 business rules;\n                    Comments: Parsing process: Correct report;\n                    Classification: new: EU-EC-20000010875\n"}]}</t>
  </si>
  <si>
    <t>{"reports": [{"detailText": "adverse event report loaded; Validated against 3.00 business rules;\n                    Comments: Parsing process: Correct report;\n                    Classification: new: EU-EC-20000010873\n"}]}</t>
  </si>
  <si>
    <t>{"reports": [{"detailText": "adverse event report loaded; Validated against 3.00 business rules;\n                    Comments: Parsing process: Correct report;\n                    Classification: new: EU-EC-20000010871\n"}]}</t>
  </si>
  <si>
    <t>{"reports": [{"detailText": "adverse event report loaded; Validated against 3.00 business rules;\n                    Comments: Parsing process: Correct report;\n                    Classification: new: EU-EC-20000010876\n"}]}</t>
  </si>
  <si>
    <t>{"reports": [{"detailText": "adverse event report loaded; Validated against 3.00 business rules;\n                    Comments: Parsing process: Correct report;\n                    Classification: new: EU-EC-20000010877\n"}]}</t>
  </si>
  <si>
    <t>{"reports": [{"detailText": "adverse event report loaded; Validated against 3.00 business rules;\n                    Comments: Parsing process: Correct report;\n                    Classification: new: EU-EC-20000010874\n"}]}</t>
  </si>
  <si>
    <t>{"reports": [{"detailText": "adverse event report loaded; Validated against 3.00 business rules;\n                    Comments: Parsing process: Correct report;\n                    Classification: new: EU-EC-20000010878\n"}]}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</si>
</sst>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sz val="11"/>
      <color indexed="8"/>
      <name val="Calibri"/>
      <family val="2"/>
    </font>
    <font>
      <sz val="8"/>
      <color rgb="FFFF0000"/>
      <name val="Arial"/>
      <family val="2"/>
    </font>
    <font>
      <sz val="8"/>
      <color theme="1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b/>
      <sz val="8"/>
      <color theme="1"/>
      <name val="Arial"/>
      <family val="2"/>
    </font>
    <font>
      <sz val="9"/>
      <name val="Arial"/>
      <family val="2"/>
    </font>
    <font>
      <sz val="9"/>
      <color theme="1"/>
      <name val="Arial"/>
      <family val="2"/>
    </font>
    <font>
      <sz val="6"/>
      <name val="Arial"/>
      <family val="2"/>
    </font>
    <font>
      <sz val="8"/>
      <name val="Calibri"/>
      <family val="2"/>
      <scheme val="minor"/>
    </font>
    <font>
      <sz val="9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129">
    <xf numFmtId="0" fontId="0" fillId="0" borderId="0" xfId="0"/>
    <xf numFmtId="0" fontId="1" fillId="0" borderId="0" xfId="1" applyFont="1" applyFill="1" applyAlignment="1">
      <alignment horizontal="left" vertical="top" wrapText="1"/>
    </xf>
    <xf numFmtId="0" fontId="4" fillId="0" borderId="0" xfId="0" applyFont="1" applyFill="1" applyAlignment="1">
      <alignment horizontal="left" vertical="top"/>
    </xf>
    <xf numFmtId="0" fontId="1" fillId="0" borderId="1" xfId="1" applyFont="1" applyFill="1" applyBorder="1" applyAlignment="1">
      <alignment horizontal="left" vertical="top" wrapText="1"/>
    </xf>
    <xf numFmtId="0" fontId="4" fillId="0" borderId="1" xfId="0" applyFont="1" applyFill="1" applyBorder="1" applyAlignment="1">
      <alignment horizontal="left" vertical="top"/>
    </xf>
    <xf numFmtId="0" fontId="1" fillId="0" borderId="1" xfId="1" applyFont="1" applyFill="1" applyBorder="1" applyAlignment="1">
      <alignment horizontal="left"/>
    </xf>
    <xf numFmtId="0" fontId="1" fillId="0" borderId="1" xfId="1" applyFont="1" applyFill="1" applyBorder="1" applyAlignment="1">
      <alignment horizontal="left" vertical="top"/>
    </xf>
    <xf numFmtId="0" fontId="1" fillId="3" borderId="1" xfId="1" applyFont="1" applyFill="1" applyBorder="1" applyAlignment="1">
      <alignment horizontal="left" vertical="top" wrapText="1"/>
    </xf>
    <xf numFmtId="0" fontId="4" fillId="0" borderId="1" xfId="0" applyFont="1" applyFill="1" applyBorder="1" applyAlignment="1">
      <alignment wrapText="1"/>
    </xf>
    <xf numFmtId="0" fontId="4" fillId="0" borderId="1" xfId="0" applyFont="1" applyFill="1" applyBorder="1" applyAlignment="1">
      <alignment horizontal="left" vertical="top" wrapText="1"/>
    </xf>
    <xf numFmtId="0" fontId="1" fillId="0" borderId="1" xfId="1" applyFont="1" applyFill="1" applyBorder="1" applyAlignment="1">
      <alignment vertical="center" wrapText="1"/>
    </xf>
    <xf numFmtId="0" fontId="1" fillId="0" borderId="0" xfId="1" applyFont="1" applyFill="1" applyAlignment="1">
      <alignment horizontal="left" vertical="top"/>
    </xf>
    <xf numFmtId="0" fontId="4" fillId="0" borderId="0" xfId="0" applyFont="1" applyFill="1" applyAlignment="1">
      <alignment horizontal="left" vertical="top" wrapText="1"/>
    </xf>
    <xf numFmtId="0" fontId="3" fillId="0" borderId="1" xfId="1" applyFont="1" applyFill="1" applyBorder="1" applyAlignment="1">
      <alignment horizontal="left" vertical="top" wrapText="1"/>
    </xf>
    <xf numFmtId="0" fontId="3" fillId="0" borderId="1" xfId="0" applyFont="1" applyFill="1" applyBorder="1" applyAlignment="1">
      <alignment horizontal="left" vertical="top"/>
    </xf>
    <xf numFmtId="0" fontId="3" fillId="0" borderId="1" xfId="0" applyFont="1" applyFill="1" applyBorder="1" applyAlignment="1">
      <alignment wrapText="1"/>
    </xf>
    <xf numFmtId="0" fontId="1" fillId="0" borderId="0" xfId="1" applyFont="1" applyFill="1" applyBorder="1" applyAlignment="1">
      <alignment horizontal="left" vertical="top" wrapText="1"/>
    </xf>
    <xf numFmtId="0" fontId="5" fillId="5" borderId="0" xfId="0" applyFont="1" applyFill="1" applyAlignment="1">
      <alignment horizontal="left"/>
    </xf>
    <xf numFmtId="0" fontId="1" fillId="0" borderId="1" xfId="1" applyFont="1" applyBorder="1" applyAlignment="1">
      <alignment horizontal="left" vertical="top" wrapText="1"/>
    </xf>
    <xf numFmtId="0" fontId="4" fillId="0" borderId="0" xfId="0" applyFont="1"/>
    <xf numFmtId="0" fontId="0" fillId="0" borderId="1" xfId="0" applyBorder="1"/>
    <xf numFmtId="0" fontId="1" fillId="0" borderId="1" xfId="1" applyFont="1" applyBorder="1" applyAlignment="1">
      <alignment horizontal="center" vertical="center" wrapText="1"/>
    </xf>
    <xf numFmtId="0" fontId="7" fillId="0" borderId="1" xfId="0" applyFont="1" applyBorder="1"/>
    <xf numFmtId="0" fontId="5" fillId="0" borderId="1" xfId="0" applyFont="1" applyBorder="1"/>
    <xf numFmtId="0" fontId="5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/>
    </xf>
    <xf numFmtId="0" fontId="6" fillId="0" borderId="1" xfId="1" applyFont="1" applyBorder="1" applyAlignment="1">
      <alignment horizontal="left"/>
    </xf>
    <xf numFmtId="0" fontId="6" fillId="4" borderId="1" xfId="1" applyFont="1" applyFill="1" applyBorder="1" applyAlignment="1">
      <alignment horizontal="left" vertical="top" wrapText="1"/>
    </xf>
    <xf numFmtId="0" fontId="8" fillId="2" borderId="1" xfId="1" applyFont="1" applyFill="1" applyBorder="1" applyAlignment="1">
      <alignment horizontal="center" vertical="top"/>
    </xf>
    <xf numFmtId="0" fontId="8" fillId="2" borderId="1" xfId="1" applyFont="1" applyFill="1" applyBorder="1" applyAlignment="1">
      <alignment horizontal="center" vertical="top" wrapText="1"/>
    </xf>
    <xf numFmtId="0" fontId="8" fillId="2" borderId="1" xfId="1" applyFont="1" applyFill="1" applyBorder="1" applyAlignment="1">
      <alignment horizontal="left" vertical="top" wrapText="1"/>
    </xf>
    <xf numFmtId="0" fontId="8" fillId="2" borderId="2" xfId="1" applyFont="1" applyFill="1" applyBorder="1" applyAlignment="1">
      <alignment horizontal="center" vertical="top"/>
    </xf>
    <xf numFmtId="0" fontId="8" fillId="0" borderId="1" xfId="1" applyFont="1" applyFill="1" applyBorder="1" applyAlignment="1">
      <alignment horizontal="left" vertical="top" wrapText="1"/>
    </xf>
    <xf numFmtId="0" fontId="8" fillId="3" borderId="1" xfId="1" applyFont="1" applyFill="1" applyBorder="1" applyAlignment="1">
      <alignment horizontal="left" vertical="top" wrapText="1"/>
    </xf>
    <xf numFmtId="0" fontId="8" fillId="0" borderId="2" xfId="1" applyFont="1" applyFill="1" applyBorder="1" applyAlignment="1">
      <alignment horizontal="left" vertical="top" wrapText="1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horizontal="left" wrapText="1"/>
    </xf>
    <xf numFmtId="0" fontId="8" fillId="0" borderId="0" xfId="1" applyFont="1" applyFill="1" applyBorder="1" applyAlignment="1">
      <alignment horizontal="left" vertical="top" wrapText="1"/>
    </xf>
    <xf numFmtId="0" fontId="9" fillId="0" borderId="0" xfId="0" applyFont="1"/>
    <xf numFmtId="0" fontId="9" fillId="0" borderId="1" xfId="0" applyFont="1" applyBorder="1" applyAlignment="1">
      <alignment wrapText="1"/>
    </xf>
    <xf numFmtId="0" fontId="9" fillId="0" borderId="1" xfId="0" applyFont="1" applyBorder="1" applyAlignment="1">
      <alignment horizontal="left" vertical="top" wrapText="1"/>
    </xf>
    <xf numFmtId="0" fontId="9" fillId="0" borderId="0" xfId="0" applyFont="1" applyFill="1" applyBorder="1"/>
    <xf numFmtId="0" fontId="9" fillId="0" borderId="0" xfId="0" applyFont="1" applyBorder="1"/>
    <xf numFmtId="0" fontId="9" fillId="0" borderId="0" xfId="0" applyFont="1" applyBorder="1" applyAlignment="1">
      <alignment wrapText="1"/>
    </xf>
    <xf numFmtId="0" fontId="9" fillId="0" borderId="0" xfId="0" applyFont="1" applyBorder="1" applyAlignment="1">
      <alignment horizontal="left" vertical="top" wrapText="1"/>
    </xf>
    <xf numFmtId="0" fontId="10" fillId="0" borderId="1" xfId="1" applyFont="1" applyFill="1" applyBorder="1" applyAlignment="1">
      <alignment horizontal="left" vertical="top" wrapText="1"/>
    </xf>
    <xf numFmtId="0" fontId="10" fillId="0" borderId="0" xfId="1" applyFont="1" applyFill="1" applyBorder="1" applyAlignment="1">
      <alignment horizontal="left" vertical="top" wrapText="1"/>
    </xf>
    <xf numFmtId="0" fontId="1" fillId="0" borderId="0" xfId="1" applyFont="1" applyAlignment="1">
      <alignment vertical="center" wrapText="1"/>
    </xf>
    <xf numFmtId="0" fontId="1" fillId="3" borderId="1" xfId="1" applyFont="1" applyFill="1" applyBorder="1" applyAlignment="1">
      <alignment vertical="center" wrapText="1"/>
    </xf>
    <xf numFmtId="0" fontId="9" fillId="3" borderId="0" xfId="0" applyFont="1" applyFill="1" applyBorder="1" applyAlignment="1">
      <alignment wrapText="1"/>
    </xf>
    <xf numFmtId="0" fontId="9" fillId="2" borderId="0" xfId="0" applyFont="1" applyFill="1" applyBorder="1" applyAlignment="1">
      <alignment wrapText="1"/>
    </xf>
    <xf numFmtId="0" fontId="9" fillId="3" borderId="0" xfId="0" applyFont="1" applyFill="1" applyBorder="1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left" vertical="top" wrapText="1"/>
    </xf>
    <xf numFmtId="0" fontId="4" fillId="0" borderId="0" xfId="0" applyFont="1" applyAlignment="1">
      <alignment horizontal="left"/>
    </xf>
    <xf numFmtId="0" fontId="8" fillId="3" borderId="0" xfId="1" applyFont="1" applyFill="1" applyBorder="1" applyAlignment="1">
      <alignment horizontal="left" vertical="top" wrapText="1"/>
    </xf>
    <xf numFmtId="0" fontId="8" fillId="3" borderId="2" xfId="1" applyFont="1" applyFill="1" applyBorder="1" applyAlignment="1">
      <alignment horizontal="left" vertical="top" wrapText="1"/>
    </xf>
    <xf numFmtId="0" fontId="12" fillId="0" borderId="0" xfId="0" applyFont="1" applyBorder="1"/>
    <xf numFmtId="0" fontId="9" fillId="3" borderId="0" xfId="0" applyFont="1" applyFill="1" applyBorder="1"/>
    <xf numFmtId="0" fontId="4" fillId="0" borderId="0" xfId="0" applyFont="1" applyFill="1"/>
    <xf numFmtId="0" fontId="3" fillId="0" borderId="0" xfId="0" applyFont="1" applyFill="1"/>
    <xf numFmtId="0" fontId="4" fillId="0" borderId="1" xfId="0" applyFont="1" applyFill="1" applyBorder="1" applyAlignment="1">
      <alignment horizontal="left"/>
    </xf>
    <xf numFmtId="0" fontId="4" fillId="0" borderId="2" xfId="0" applyFont="1" applyFill="1" applyBorder="1" applyAlignment="1">
      <alignment horizontal="left"/>
    </xf>
    <xf numFmtId="0" fontId="7" fillId="0" borderId="0" xfId="0" applyFont="1"/>
    <xf numFmtId="0" fontId="7" fillId="0" borderId="1" xfId="0" applyFont="1" applyFill="1" applyBorder="1" applyAlignment="1">
      <alignment horizontal="center"/>
    </xf>
    <xf numFmtId="0" fontId="6" fillId="0" borderId="1" xfId="1" applyFont="1" applyFill="1" applyBorder="1" applyAlignment="1">
      <alignment horizontal="left"/>
    </xf>
    <xf numFmtId="0" fontId="6" fillId="3" borderId="1" xfId="1" applyFont="1" applyFill="1" applyBorder="1" applyAlignment="1">
      <alignment horizontal="left" vertical="top" wrapText="1"/>
    </xf>
    <xf numFmtId="0" fontId="7" fillId="0" borderId="3" xfId="0" applyFont="1" applyBorder="1"/>
    <xf numFmtId="0" fontId="7" fillId="0" borderId="4" xfId="0" applyFont="1" applyBorder="1"/>
    <xf numFmtId="0" fontId="7" fillId="0" borderId="1" xfId="0" applyFont="1" applyFill="1" applyBorder="1" applyAlignment="1">
      <alignment horizontal="left"/>
    </xf>
    <xf numFmtId="0" fontId="6" fillId="0" borderId="1" xfId="1" applyFont="1" applyFill="1" applyBorder="1" applyAlignment="1">
      <alignment horizontal="left" wrapText="1"/>
    </xf>
    <xf numFmtId="0" fontId="6" fillId="2" borderId="1" xfId="1" applyFont="1" applyFill="1" applyBorder="1" applyAlignment="1">
      <alignment horizontal="left" vertical="top" wrapText="1"/>
    </xf>
    <xf numFmtId="0" fontId="7" fillId="0" borderId="0" xfId="0" applyFont="1" applyAlignment="1">
      <alignment wrapText="1"/>
    </xf>
    <xf numFmtId="0" fontId="6" fillId="3" borderId="0" xfId="1" applyFont="1" applyFill="1" applyBorder="1" applyAlignment="1">
      <alignment horizontal="left" vertical="top" wrapText="1"/>
    </xf>
    <xf numFmtId="0" fontId="1" fillId="0" borderId="2" xfId="1" applyFont="1" applyFill="1" applyBorder="1" applyAlignment="1">
      <alignment horizontal="left" vertical="top" wrapText="1"/>
    </xf>
    <xf numFmtId="0" fontId="1" fillId="2" borderId="1" xfId="1" applyFont="1" applyFill="1" applyBorder="1" applyAlignment="1">
      <alignment horizontal="left" vertical="top" wrapText="1"/>
    </xf>
    <xf numFmtId="0" fontId="4" fillId="2" borderId="0" xfId="0" applyFont="1" applyFill="1" applyAlignment="1">
      <alignment horizontal="left" vertical="top"/>
    </xf>
    <xf numFmtId="0" fontId="4" fillId="2" borderId="1" xfId="0" applyFont="1" applyFill="1" applyBorder="1" applyAlignment="1">
      <alignment horizontal="left" vertical="top"/>
    </xf>
    <xf numFmtId="0" fontId="1" fillId="2" borderId="1" xfId="1" applyFont="1" applyFill="1" applyBorder="1" applyAlignment="1">
      <alignment horizontal="left"/>
    </xf>
    <xf numFmtId="0" fontId="1" fillId="2" borderId="1" xfId="1" applyFont="1" applyFill="1" applyBorder="1" applyAlignment="1">
      <alignment horizontal="left" vertical="top"/>
    </xf>
    <xf numFmtId="0" fontId="4" fillId="2" borderId="1" xfId="0" applyFont="1" applyFill="1" applyBorder="1" applyAlignment="1">
      <alignment horizontal="left" vertical="top" wrapText="1"/>
    </xf>
    <xf numFmtId="0" fontId="4" fillId="2" borderId="1" xfId="0" applyFont="1" applyFill="1" applyBorder="1" applyAlignment="1">
      <alignment wrapText="1"/>
    </xf>
    <xf numFmtId="0" fontId="1" fillId="2" borderId="0" xfId="1" applyFont="1" applyFill="1" applyAlignment="1">
      <alignment horizontal="left" vertical="top" wrapText="1"/>
    </xf>
    <xf numFmtId="49" fontId="1" fillId="0" borderId="1" xfId="1" applyNumberFormat="1" applyFont="1" applyFill="1" applyBorder="1" applyAlignment="1">
      <alignment horizontal="left"/>
    </xf>
    <xf numFmtId="0" fontId="1" fillId="2" borderId="0" xfId="1" applyFont="1" applyFill="1" applyBorder="1" applyAlignment="1">
      <alignment horizontal="left" vertical="top" wrapText="1"/>
    </xf>
    <xf numFmtId="0" fontId="4" fillId="2" borderId="0" xfId="0" applyFont="1" applyFill="1"/>
    <xf numFmtId="0" fontId="0" fillId="2" borderId="0" xfId="0" applyFill="1"/>
    <xf numFmtId="0" fontId="3" fillId="2" borderId="1" xfId="1" applyFont="1" applyFill="1" applyBorder="1" applyAlignment="1">
      <alignment horizontal="left" vertical="top" wrapText="1"/>
    </xf>
    <xf numFmtId="0" fontId="3" fillId="2" borderId="1" xfId="1" applyFont="1" applyFill="1" applyBorder="1" applyAlignment="1">
      <alignment horizontal="left"/>
    </xf>
    <xf numFmtId="0" fontId="3" fillId="2" borderId="1" xfId="1" applyFont="1" applyFill="1" applyBorder="1" applyAlignment="1">
      <alignment horizontal="left" vertical="top"/>
    </xf>
    <xf numFmtId="0" fontId="1" fillId="0" borderId="1" xfId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left" vertical="top"/>
    </xf>
    <xf numFmtId="0" fontId="1" fillId="2" borderId="2" xfId="1" applyFont="1" applyFill="1" applyBorder="1" applyAlignment="1">
      <alignment horizontal="left" vertical="top" wrapText="1"/>
    </xf>
    <xf numFmtId="0" fontId="3" fillId="2" borderId="1" xfId="0" applyFont="1" applyFill="1" applyBorder="1" applyAlignment="1">
      <alignment horizontal="left" vertical="top"/>
    </xf>
    <xf numFmtId="0" fontId="3" fillId="2" borderId="1" xfId="0" applyFont="1" applyFill="1" applyBorder="1" applyAlignment="1">
      <alignment horizontal="left" vertical="top" wrapText="1"/>
    </xf>
    <xf numFmtId="0" fontId="3" fillId="2" borderId="0" xfId="0" applyFont="1" applyFill="1"/>
    <xf numFmtId="0" fontId="1" fillId="2" borderId="1" xfId="1" applyFont="1" applyFill="1" applyBorder="1" applyAlignment="1">
      <alignment vertical="center" wrapText="1"/>
    </xf>
    <xf numFmtId="0" fontId="1" fillId="6" borderId="0" xfId="1" applyFont="1" applyFill="1" applyBorder="1" applyAlignment="1">
      <alignment horizontal="left" vertical="top" wrapText="1"/>
    </xf>
    <xf numFmtId="0" fontId="4" fillId="6" borderId="0" xfId="0" applyFont="1" applyFill="1"/>
    <xf numFmtId="0" fontId="0" fillId="0" borderId="0" xfId="0" applyAlignment="1">
      <alignment horizontal="center" vertical="center"/>
    </xf>
    <xf numFmtId="0" fontId="4" fillId="4" borderId="0" xfId="0" applyFont="1" applyFill="1" applyAlignment="1">
      <alignment horizontal="left" vertical="top"/>
    </xf>
    <xf numFmtId="0" fontId="4" fillId="4" borderId="1" xfId="0" applyFont="1" applyFill="1" applyBorder="1" applyAlignment="1">
      <alignment horizontal="left" vertical="top"/>
    </xf>
    <xf numFmtId="0" fontId="1" fillId="4" borderId="1" xfId="1" applyFont="1" applyFill="1" applyBorder="1" applyAlignment="1">
      <alignment horizontal="left" vertical="top" wrapText="1"/>
    </xf>
    <xf numFmtId="0" fontId="1" fillId="4" borderId="1" xfId="1" applyFont="1" applyFill="1" applyBorder="1" applyAlignment="1">
      <alignment horizontal="left"/>
    </xf>
    <xf numFmtId="0" fontId="1" fillId="4" borderId="1" xfId="1" applyFont="1" applyFill="1" applyBorder="1" applyAlignment="1">
      <alignment horizontal="left" vertical="top"/>
    </xf>
    <xf numFmtId="0" fontId="4" fillId="4" borderId="1" xfId="0" applyFont="1" applyFill="1" applyBorder="1" applyAlignment="1">
      <alignment horizontal="left" vertical="top" wrapText="1"/>
    </xf>
    <xf numFmtId="0" fontId="1" fillId="4" borderId="0" xfId="1" applyFont="1" applyFill="1" applyAlignment="1">
      <alignment horizontal="left" vertical="top" wrapText="1"/>
    </xf>
    <xf numFmtId="0" fontId="4" fillId="7" borderId="0" xfId="0" applyFont="1" applyFill="1" applyAlignment="1">
      <alignment horizontal="left" vertical="top"/>
    </xf>
    <xf numFmtId="0" fontId="1" fillId="7" borderId="1" xfId="1" applyFont="1" applyFill="1" applyBorder="1" applyAlignment="1">
      <alignment horizontal="left" vertical="top" wrapText="1"/>
    </xf>
    <xf numFmtId="0" fontId="1" fillId="7" borderId="1" xfId="1" applyFont="1" applyFill="1" applyBorder="1" applyAlignment="1">
      <alignment horizontal="left"/>
    </xf>
    <xf numFmtId="0" fontId="1" fillId="7" borderId="1" xfId="1" applyFont="1" applyFill="1" applyBorder="1" applyAlignment="1">
      <alignment horizontal="left" vertical="top"/>
    </xf>
    <xf numFmtId="0" fontId="4" fillId="7" borderId="1" xfId="0" applyFont="1" applyFill="1" applyBorder="1" applyAlignment="1">
      <alignment wrapText="1"/>
    </xf>
    <xf numFmtId="0" fontId="4" fillId="7" borderId="0" xfId="0" applyFont="1" applyFill="1" applyAlignment="1">
      <alignment horizontal="left" vertical="top" wrapText="1"/>
    </xf>
    <xf numFmtId="0" fontId="0" fillId="7" borderId="0" xfId="0" applyFill="1"/>
    <xf numFmtId="0" fontId="4" fillId="7" borderId="1" xfId="0" applyFont="1" applyFill="1" applyBorder="1" applyAlignment="1">
      <alignment horizontal="left" vertical="top"/>
    </xf>
    <xf numFmtId="0" fontId="4" fillId="7" borderId="1" xfId="0" applyFont="1" applyFill="1" applyBorder="1" applyAlignment="1">
      <alignment horizontal="left" vertical="top" wrapText="1"/>
    </xf>
    <xf numFmtId="0" fontId="7" fillId="7" borderId="0" xfId="0" applyFont="1" applyFill="1"/>
    <xf numFmtId="0" fontId="1" fillId="7" borderId="0" xfId="1" applyFont="1" applyFill="1" applyAlignment="1">
      <alignment horizontal="left" vertical="top"/>
    </xf>
    <xf numFmtId="0" fontId="1" fillId="7" borderId="0" xfId="1" applyFont="1" applyFill="1" applyAlignment="1">
      <alignment horizontal="left" vertical="top" wrapText="1"/>
    </xf>
    <xf numFmtId="0" fontId="4" fillId="7" borderId="0" xfId="0" applyFont="1" applyFill="1" applyBorder="1" applyAlignment="1">
      <alignment horizontal="left" vertical="top"/>
    </xf>
    <xf numFmtId="0" fontId="1" fillId="7" borderId="0" xfId="1" applyFont="1" applyFill="1" applyBorder="1" applyAlignment="1">
      <alignment horizontal="left" vertical="top" wrapText="1"/>
    </xf>
    <xf numFmtId="0" fontId="4" fillId="2" borderId="0" xfId="0" applyFont="1" applyFill="1" applyAlignment="1">
      <alignment wrapText="1"/>
    </xf>
    <xf numFmtId="0" fontId="4" fillId="3" borderId="0" xfId="0" applyFont="1" applyFill="1"/>
    <xf numFmtId="0" fontId="0" fillId="3" borderId="0" xfId="0" applyFill="1"/>
    <xf numFmtId="0" fontId="4" fillId="3" borderId="0" xfId="0" applyFont="1" applyFill="1" applyAlignment="1">
      <alignment wrapText="1"/>
    </xf>
    <xf numFmtId="0" fontId="4" fillId="4" borderId="0" xfId="0" applyFont="1" applyFill="1"/>
    <xf numFmtId="0" fontId="0" fillId="4" borderId="0" xfId="0" applyFill="1"/>
    <xf numFmtId="0" fontId="4" fillId="4" borderId="0" xfId="0" applyFont="1" applyFill="1" applyAlignment="1">
      <alignment wrapText="1"/>
    </xf>
    <xf numFmtId="0" fontId="1" fillId="3" borderId="0" xfId="1" applyFont="1" applyFill="1" applyBorder="1" applyAlignment="1">
      <alignment horizontal="left" vertical="top" wrapText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63498</xdr:colOff>
      <xdr:row>58</xdr:row>
      <xdr:rowOff>709082</xdr:rowOff>
    </xdr:from>
    <xdr:to>
      <xdr:col>51</xdr:col>
      <xdr:colOff>602447</xdr:colOff>
      <xdr:row>86</xdr:row>
      <xdr:rowOff>45342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F749E25-1DAB-404D-BCE5-F308C06BEB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494748" y="136419165"/>
          <a:ext cx="18340115" cy="4127501"/>
        </a:xfrm>
        <a:prstGeom prst="rect">
          <a:avLst/>
        </a:prstGeom>
      </xdr:spPr>
    </xdr:pic>
    <xdr:clientData/>
  </xdr:twoCellAnchor>
  <xdr:twoCellAnchor editAs="oneCell">
    <xdr:from>
      <xdr:col>29</xdr:col>
      <xdr:colOff>370417</xdr:colOff>
      <xdr:row>58</xdr:row>
      <xdr:rowOff>455085</xdr:rowOff>
    </xdr:from>
    <xdr:to>
      <xdr:col>49</xdr:col>
      <xdr:colOff>487504</xdr:colOff>
      <xdr:row>90</xdr:row>
      <xdr:rowOff>129617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2C5092D-9FA9-4251-A659-0E7C51D8FD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6098500" y="136165168"/>
          <a:ext cx="12393755" cy="4829849"/>
        </a:xfrm>
        <a:prstGeom prst="rect">
          <a:avLst/>
        </a:prstGeom>
      </xdr:spPr>
    </xdr:pic>
    <xdr:clientData/>
  </xdr:twoCellAnchor>
  <xdr:twoCellAnchor editAs="oneCell">
    <xdr:from>
      <xdr:col>25</xdr:col>
      <xdr:colOff>328083</xdr:colOff>
      <xdr:row>59</xdr:row>
      <xdr:rowOff>0</xdr:rowOff>
    </xdr:from>
    <xdr:to>
      <xdr:col>47</xdr:col>
      <xdr:colOff>132032</xdr:colOff>
      <xdr:row>95</xdr:row>
      <xdr:rowOff>39639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1728589-A071-42C5-9AEB-70633789F2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3600833" y="139795250"/>
          <a:ext cx="13308282" cy="5487166"/>
        </a:xfrm>
        <a:prstGeom prst="rect">
          <a:avLst/>
        </a:prstGeom>
      </xdr:spPr>
    </xdr:pic>
    <xdr:clientData/>
  </xdr:twoCellAnchor>
  <xdr:twoCellAnchor editAs="oneCell">
    <xdr:from>
      <xdr:col>18</xdr:col>
      <xdr:colOff>203254</xdr:colOff>
      <xdr:row>59</xdr:row>
      <xdr:rowOff>0</xdr:rowOff>
    </xdr:from>
    <xdr:to>
      <xdr:col>28</xdr:col>
      <xdr:colOff>180735</xdr:colOff>
      <xdr:row>88</xdr:row>
      <xdr:rowOff>12027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ABB97FF-63EE-4982-9CBB-205A4CE197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179171" y="136652000"/>
          <a:ext cx="9364897" cy="440037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2"/>
  <dimension ref="A1:N302"/>
  <sheetViews>
    <sheetView tabSelected="1" topLeftCell="E284" workbookViewId="0">
      <selection activeCell="M296" sqref="M296"/>
    </sheetView>
  </sheetViews>
  <sheetFormatPr defaultRowHeight="15.75" customHeight="1" x14ac:dyDescent="0.25"/>
  <cols>
    <col min="3" max="4" width="12.7109375" bestFit="1" customWidth="1" collapsed="1"/>
    <col min="9" max="9" width="23.28515625" customWidth="1" collapsed="1"/>
    <col min="10" max="10" width="43.7109375" bestFit="1" customWidth="1" collapsed="1"/>
    <col min="11" max="12" width="19" customWidth="1" collapsed="1"/>
  </cols>
  <sheetData>
    <row r="1" spans="1:14" ht="15.75" customHeight="1" x14ac:dyDescent="0.25">
      <c r="A1" s="28" t="s">
        <v>23</v>
      </c>
      <c r="B1" s="28" t="s">
        <v>710</v>
      </c>
      <c r="C1" s="28" t="s">
        <v>3011</v>
      </c>
      <c r="D1" s="28" t="s">
        <v>3008</v>
      </c>
      <c r="E1" s="28" t="s">
        <v>799</v>
      </c>
      <c r="F1" s="28" t="s">
        <v>790</v>
      </c>
      <c r="G1" s="2" t="s">
        <v>3115</v>
      </c>
      <c r="H1" s="28" t="s">
        <v>672</v>
      </c>
      <c r="I1" s="28" t="s">
        <v>876</v>
      </c>
      <c r="J1" s="28" t="s">
        <v>26</v>
      </c>
      <c r="K1" s="31" t="s">
        <v>598</v>
      </c>
      <c r="L1" s="31" t="s">
        <v>3347</v>
      </c>
      <c r="M1" s="121" t="s">
        <v>996</v>
      </c>
      <c r="N1" t="s">
        <v>889</v>
      </c>
    </row>
    <row r="2" spans="1:14" ht="15.75" customHeight="1" x14ac:dyDescent="0.25">
      <c r="A2" s="18"/>
      <c r="B2" t="s">
        <v>3776</v>
      </c>
      <c r="C2" s="22" t="s">
        <v>282</v>
      </c>
      <c r="D2" s="22" t="s">
        <v>283</v>
      </c>
      <c r="E2" s="23" t="s">
        <v>285</v>
      </c>
      <c r="F2" s="18" t="s">
        <v>284</v>
      </c>
      <c r="G2" s="21" t="s">
        <v>2</v>
      </c>
      <c r="H2" s="23" t="s">
        <v>285</v>
      </c>
      <c r="I2" s="18" t="str">
        <f>CONCATENATE("{""xpath"":[{ ""field"":""/MCCI_IN200100UV01/PORR_IN049006UV/controlActProcess/subject/investigationEvent/component/adverseEventAssessment/subject1/primaryRole/player2/code/@code"",""value"":""",H2,"""}]}")</f>
        <v>{"xpath":[{ "field":"/MCCI_IN200100UV01/PORR_IN049006UV/controlActProcess/subject/investigationEvent/component/adverseEventAssessment/subject1/primaryRole/player2/code/@code","value":"BEV"}]}</v>
      </c>
      <c r="J2" s="7" t="str">
        <f>CONCATENATE(B2,"_",C2,"_",D2,"_",E2,"_",F2,"_",G2)</f>
        <v>TLK1_B13_speciescodeterm_BEV_LookUpChec_p</v>
      </c>
      <c r="L2" s="20"/>
      <c r="N2" t="s">
        <v>889</v>
      </c>
    </row>
    <row r="3" spans="1:14" ht="15.75" customHeight="1" x14ac:dyDescent="0.25">
      <c r="A3" s="18"/>
      <c r="B3" t="s">
        <v>3777</v>
      </c>
      <c r="C3" s="22" t="s">
        <v>282</v>
      </c>
      <c r="D3" s="22" t="s">
        <v>283</v>
      </c>
      <c r="E3" s="23" t="s">
        <v>287</v>
      </c>
      <c r="F3" s="18" t="s">
        <v>284</v>
      </c>
      <c r="G3" s="21" t="s">
        <v>2</v>
      </c>
      <c r="H3" s="23" t="s">
        <v>287</v>
      </c>
      <c r="I3" s="18" t="str">
        <f t="shared" ref="I3:I66" si="0">CONCATENATE("{""xpath"":[{ ""field"":""/MCCI_IN200100UV01/PORR_IN049006UV/controlActProcess/subject/investigationEvent/component/adverseEventAssessment/subject1/primaryRole/player2/code/@code"",""value"":""",H3,"""}]}")</f>
        <v>{"xpath":[{ "field":"/MCCI_IN200100UV01/PORR_IN049006UV/controlActProcess/subject/investigationEvent/component/adverseEventAssessment/subject1/primaryRole/player2/code/@code","value":"AGO"}]}</v>
      </c>
      <c r="J3" s="7" t="str">
        <f t="shared" ref="J3:J66" si="1">CONCATENATE(B3,"_",C3,"_",D3,"_",E3,"_",F3,"_",G3)</f>
        <v>TLK2_B13_speciescodeterm_AGO_LookUpChec_p</v>
      </c>
      <c r="L3" s="20"/>
      <c r="N3" t="s">
        <v>889</v>
      </c>
    </row>
    <row r="4" spans="1:14" ht="15.75" customHeight="1" x14ac:dyDescent="0.25">
      <c r="A4" s="18"/>
      <c r="B4" t="s">
        <v>3778</v>
      </c>
      <c r="C4" s="22" t="s">
        <v>282</v>
      </c>
      <c r="D4" s="22" t="s">
        <v>283</v>
      </c>
      <c r="E4" s="23" t="s">
        <v>288</v>
      </c>
      <c r="F4" s="18" t="s">
        <v>284</v>
      </c>
      <c r="G4" s="21" t="s">
        <v>2</v>
      </c>
      <c r="H4" s="23" t="s">
        <v>288</v>
      </c>
      <c r="I4" s="18" t="str">
        <f t="shared" si="0"/>
        <v>{"xpath":[{ "field":"/MCCI_IN200100UV01/PORR_IN049006UV/controlActProcess/subject/investigationEvent/component/adverseEventAssessment/subject1/primaryRole/player2/code/@code","value":"ALP"}]}</v>
      </c>
      <c r="J4" s="7" t="str">
        <f t="shared" si="1"/>
        <v>TLK3_B13_speciescodeterm_ALP_LookUpChec_p</v>
      </c>
      <c r="L4" s="20"/>
      <c r="N4" t="s">
        <v>889</v>
      </c>
    </row>
    <row r="5" spans="1:14" ht="15.75" customHeight="1" x14ac:dyDescent="0.25">
      <c r="A5" s="18"/>
      <c r="B5" t="s">
        <v>3779</v>
      </c>
      <c r="C5" s="22" t="s">
        <v>282</v>
      </c>
      <c r="D5" s="22" t="s">
        <v>283</v>
      </c>
      <c r="E5" s="23" t="s">
        <v>289</v>
      </c>
      <c r="F5" s="18" t="s">
        <v>284</v>
      </c>
      <c r="G5" s="21" t="s">
        <v>2</v>
      </c>
      <c r="H5" s="23" t="s">
        <v>289</v>
      </c>
      <c r="I5" s="18" t="str">
        <f t="shared" si="0"/>
        <v>{"xpath":[{ "field":"/MCCI_IN200100UV01/PORR_IN049006UV/controlActProcess/subject/investigationEvent/component/adverseEventAssessment/subject1/primaryRole/player2/code/@code","value":"APE"}]}</v>
      </c>
      <c r="J5" s="7" t="str">
        <f t="shared" si="1"/>
        <v>TLK4_B13_speciescodeterm_APE_LookUpChec_p</v>
      </c>
      <c r="L5" s="20"/>
      <c r="N5" t="s">
        <v>889</v>
      </c>
    </row>
    <row r="6" spans="1:14" ht="15.75" customHeight="1" x14ac:dyDescent="0.25">
      <c r="A6" s="18"/>
      <c r="B6" t="s">
        <v>3780</v>
      </c>
      <c r="C6" s="22" t="s">
        <v>282</v>
      </c>
      <c r="D6" s="22" t="s">
        <v>283</v>
      </c>
      <c r="E6" s="23" t="s">
        <v>290</v>
      </c>
      <c r="F6" s="18" t="s">
        <v>284</v>
      </c>
      <c r="G6" s="21" t="s">
        <v>2</v>
      </c>
      <c r="H6" s="23" t="s">
        <v>290</v>
      </c>
      <c r="I6" s="18" t="str">
        <f t="shared" si="0"/>
        <v>{"xpath":[{ "field":"/MCCI_IN200100UV01/PORR_IN049006UV/controlActProcess/subject/investigationEvent/component/adverseEventAssessment/subject1/primaryRole/player2/code/@code","value":"BAD"}]}</v>
      </c>
      <c r="J6" s="7" t="str">
        <f t="shared" si="1"/>
        <v>TLK5_B13_speciescodeterm_BAD_LookUpChec_p</v>
      </c>
      <c r="L6" s="20"/>
      <c r="N6" t="s">
        <v>889</v>
      </c>
    </row>
    <row r="7" spans="1:14" ht="15.75" customHeight="1" x14ac:dyDescent="0.25">
      <c r="A7" s="18"/>
      <c r="B7" t="s">
        <v>3781</v>
      </c>
      <c r="C7" s="22" t="s">
        <v>282</v>
      </c>
      <c r="D7" s="22" t="s">
        <v>283</v>
      </c>
      <c r="E7" s="23" t="s">
        <v>291</v>
      </c>
      <c r="F7" s="18" t="s">
        <v>284</v>
      </c>
      <c r="G7" s="21" t="s">
        <v>2</v>
      </c>
      <c r="H7" s="23" t="s">
        <v>291</v>
      </c>
      <c r="I7" s="18" t="str">
        <f t="shared" si="0"/>
        <v>{"xpath":[{ "field":"/MCCI_IN200100UV01/PORR_IN049006UV/controlActProcess/subject/investigationEvent/component/adverseEventAssessment/subject1/primaryRole/player2/code/@code","value":"BAT"}]}</v>
      </c>
      <c r="J7" s="7" t="str">
        <f t="shared" si="1"/>
        <v>TLK6_B13_speciescodeterm_BAT_LookUpChec_p</v>
      </c>
      <c r="L7" s="20"/>
      <c r="N7" t="s">
        <v>889</v>
      </c>
    </row>
    <row r="8" spans="1:14" ht="15.75" customHeight="1" x14ac:dyDescent="0.25">
      <c r="A8" s="18"/>
      <c r="B8" t="s">
        <v>3782</v>
      </c>
      <c r="C8" s="22" t="s">
        <v>282</v>
      </c>
      <c r="D8" s="22" t="s">
        <v>283</v>
      </c>
      <c r="E8" s="23" t="s">
        <v>292</v>
      </c>
      <c r="F8" s="18" t="s">
        <v>284</v>
      </c>
      <c r="G8" s="21" t="s">
        <v>2</v>
      </c>
      <c r="H8" s="23" t="s">
        <v>292</v>
      </c>
      <c r="I8" s="18" t="str">
        <f t="shared" si="0"/>
        <v>{"xpath":[{ "field":"/MCCI_IN200100UV01/PORR_IN049006UV/controlActProcess/subject/investigationEvent/component/adverseEventAssessment/subject1/primaryRole/player2/code/@code","value":"BEA"}]}</v>
      </c>
      <c r="J8" s="7" t="str">
        <f t="shared" si="1"/>
        <v>TLK7_B13_speciescodeterm_BEA_LookUpChec_p</v>
      </c>
      <c r="L8" s="20"/>
      <c r="N8" t="s">
        <v>889</v>
      </c>
    </row>
    <row r="9" spans="1:14" ht="15.75" customHeight="1" x14ac:dyDescent="0.25">
      <c r="A9" s="18"/>
      <c r="B9" t="s">
        <v>3783</v>
      </c>
      <c r="C9" s="22" t="s">
        <v>282</v>
      </c>
      <c r="D9" s="22" t="s">
        <v>283</v>
      </c>
      <c r="E9" s="23" t="s">
        <v>285</v>
      </c>
      <c r="F9" s="18" t="s">
        <v>284</v>
      </c>
      <c r="G9" s="21" t="s">
        <v>2</v>
      </c>
      <c r="H9" s="23" t="s">
        <v>285</v>
      </c>
      <c r="I9" s="18" t="str">
        <f t="shared" si="0"/>
        <v>{"xpath":[{ "field":"/MCCI_IN200100UV01/PORR_IN049006UV/controlActProcess/subject/investigationEvent/component/adverseEventAssessment/subject1/primaryRole/player2/code/@code","value":"BEV"}]}</v>
      </c>
      <c r="J9" s="7" t="str">
        <f t="shared" si="1"/>
        <v>TLK8_B13_speciescodeterm_BEV_LookUpChec_p</v>
      </c>
      <c r="L9" s="20"/>
      <c r="N9" t="s">
        <v>889</v>
      </c>
    </row>
    <row r="10" spans="1:14" ht="15.75" customHeight="1" x14ac:dyDescent="0.25">
      <c r="A10" s="18"/>
      <c r="B10" t="s">
        <v>3784</v>
      </c>
      <c r="C10" s="22" t="s">
        <v>282</v>
      </c>
      <c r="D10" s="22" t="s">
        <v>283</v>
      </c>
      <c r="E10" s="23" t="s">
        <v>293</v>
      </c>
      <c r="F10" s="18" t="s">
        <v>284</v>
      </c>
      <c r="G10" s="21" t="s">
        <v>2</v>
      </c>
      <c r="H10" s="23" t="s">
        <v>293</v>
      </c>
      <c r="I10" s="18" t="str">
        <f t="shared" si="0"/>
        <v>{"xpath":[{ "field":"/MCCI_IN200100UV01/PORR_IN049006UV/controlActProcess/subject/investigationEvent/component/adverseEventAssessment/subject1/primaryRole/player2/code/@code","value":"BEE"}]}</v>
      </c>
      <c r="J10" s="7" t="str">
        <f t="shared" si="1"/>
        <v>TLK9_B13_speciescodeterm_BEE_LookUpChec_p</v>
      </c>
      <c r="L10" s="20"/>
      <c r="N10" t="s">
        <v>889</v>
      </c>
    </row>
    <row r="11" spans="1:14" ht="15.75" customHeight="1" x14ac:dyDescent="0.25">
      <c r="A11" s="18"/>
      <c r="B11" t="s">
        <v>3785</v>
      </c>
      <c r="C11" s="22" t="s">
        <v>282</v>
      </c>
      <c r="D11" s="22" t="s">
        <v>283</v>
      </c>
      <c r="E11" s="23" t="s">
        <v>294</v>
      </c>
      <c r="F11" s="18" t="s">
        <v>284</v>
      </c>
      <c r="G11" s="21" t="s">
        <v>2</v>
      </c>
      <c r="H11" s="23" t="s">
        <v>294</v>
      </c>
      <c r="I11" s="18" t="str">
        <f t="shared" si="0"/>
        <v>{"xpath":[{ "field":"/MCCI_IN200100UV01/PORR_IN049006UV/controlActProcess/subject/investigationEvent/component/adverseEventAssessment/subject1/primaryRole/player2/code/@code","value":"BIS"}]}</v>
      </c>
      <c r="J11" s="7" t="str">
        <f t="shared" si="1"/>
        <v>TLK10_B13_speciescodeterm_BIS_LookUpChec_p</v>
      </c>
      <c r="L11" s="20"/>
      <c r="N11" t="s">
        <v>889</v>
      </c>
    </row>
    <row r="12" spans="1:14" ht="15.75" customHeight="1" x14ac:dyDescent="0.25">
      <c r="A12" s="18"/>
      <c r="B12" t="s">
        <v>3786</v>
      </c>
      <c r="C12" s="22" t="s">
        <v>282</v>
      </c>
      <c r="D12" s="22" t="s">
        <v>283</v>
      </c>
      <c r="E12" s="23" t="s">
        <v>295</v>
      </c>
      <c r="F12" s="18" t="s">
        <v>284</v>
      </c>
      <c r="G12" s="21" t="s">
        <v>2</v>
      </c>
      <c r="H12" s="23" t="s">
        <v>295</v>
      </c>
      <c r="I12" s="18" t="str">
        <f t="shared" si="0"/>
        <v>{"xpath":[{ "field":"/MCCI_IN200100UV01/PORR_IN049006UV/controlActProcess/subject/investigationEvent/component/adverseEventAssessment/subject1/primaryRole/player2/code/@code","value":"BIV"}]}</v>
      </c>
      <c r="J12" s="7" t="str">
        <f t="shared" si="1"/>
        <v>TLK11_B13_speciescodeterm_BIV_LookUpChec_p</v>
      </c>
      <c r="L12" s="20"/>
      <c r="N12" t="s">
        <v>889</v>
      </c>
    </row>
    <row r="13" spans="1:14" ht="15.75" customHeight="1" x14ac:dyDescent="0.25">
      <c r="A13" s="18"/>
      <c r="B13" t="s">
        <v>3787</v>
      </c>
      <c r="C13" s="22" t="s">
        <v>282</v>
      </c>
      <c r="D13" s="22" t="s">
        <v>283</v>
      </c>
      <c r="E13" s="23" t="s">
        <v>296</v>
      </c>
      <c r="F13" s="18" t="s">
        <v>284</v>
      </c>
      <c r="G13" s="21" t="s">
        <v>2</v>
      </c>
      <c r="H13" s="23" t="s">
        <v>296</v>
      </c>
      <c r="I13" s="18" t="str">
        <f t="shared" si="0"/>
        <v>{"xpath":[{ "field":"/MCCI_IN200100UV01/PORR_IN049006UV/controlActProcess/subject/investigationEvent/component/adverseEventAssessment/subject1/primaryRole/player2/code/@code","value":"BKI"}]}</v>
      </c>
      <c r="J13" s="7" t="str">
        <f t="shared" si="1"/>
        <v>TLK12_B13_speciescodeterm_BKI_LookUpChec_p</v>
      </c>
      <c r="L13" s="20"/>
      <c r="N13" t="s">
        <v>889</v>
      </c>
    </row>
    <row r="14" spans="1:14" ht="15.75" customHeight="1" x14ac:dyDescent="0.25">
      <c r="A14" s="18"/>
      <c r="B14" t="s">
        <v>3788</v>
      </c>
      <c r="C14" s="22" t="s">
        <v>282</v>
      </c>
      <c r="D14" s="22" t="s">
        <v>283</v>
      </c>
      <c r="E14" s="23" t="s">
        <v>297</v>
      </c>
      <c r="F14" s="18" t="s">
        <v>284</v>
      </c>
      <c r="G14" s="21" t="s">
        <v>2</v>
      </c>
      <c r="H14" s="23" t="s">
        <v>297</v>
      </c>
      <c r="I14" s="18" t="str">
        <f t="shared" si="0"/>
        <v>{"xpath":[{ "field":"/MCCI_IN200100UV01/PORR_IN049006UV/controlActProcess/subject/investigationEvent/component/adverseEventAssessment/subject1/primaryRole/player2/code/@code","value":"BOB"}]}</v>
      </c>
      <c r="J14" s="7" t="str">
        <f t="shared" si="1"/>
        <v>TLK13_B13_speciescodeterm_BOB_LookUpChec_p</v>
      </c>
      <c r="L14" s="20"/>
      <c r="N14" t="s">
        <v>889</v>
      </c>
    </row>
    <row r="15" spans="1:14" ht="15.75" customHeight="1" x14ac:dyDescent="0.25">
      <c r="A15" s="18"/>
      <c r="B15" t="s">
        <v>3789</v>
      </c>
      <c r="C15" s="22" t="s">
        <v>282</v>
      </c>
      <c r="D15" s="22" t="s">
        <v>283</v>
      </c>
      <c r="E15" s="23" t="s">
        <v>298</v>
      </c>
      <c r="F15" s="18" t="s">
        <v>284</v>
      </c>
      <c r="G15" s="21" t="s">
        <v>2</v>
      </c>
      <c r="H15" s="23" t="s">
        <v>298</v>
      </c>
      <c r="I15" s="18" t="str">
        <f t="shared" si="0"/>
        <v>{"xpath":[{ "field":"/MCCI_IN200100UV01/PORR_IN049006UV/controlActProcess/subject/investigationEvent/component/adverseEventAssessment/subject1/primaryRole/player2/code/@code","value":"BUD"}]}</v>
      </c>
      <c r="J15" s="7" t="str">
        <f t="shared" si="1"/>
        <v>TLK14_B13_speciescodeterm_BUD_LookUpChec_p</v>
      </c>
      <c r="L15" s="20"/>
      <c r="N15" t="s">
        <v>889</v>
      </c>
    </row>
    <row r="16" spans="1:14" ht="15.75" customHeight="1" x14ac:dyDescent="0.25">
      <c r="A16" s="18"/>
      <c r="B16" t="s">
        <v>3790</v>
      </c>
      <c r="C16" s="22" t="s">
        <v>282</v>
      </c>
      <c r="D16" s="22" t="s">
        <v>283</v>
      </c>
      <c r="E16" s="23" t="s">
        <v>299</v>
      </c>
      <c r="F16" s="18" t="s">
        <v>284</v>
      </c>
      <c r="G16" s="21" t="s">
        <v>2</v>
      </c>
      <c r="H16" s="23" t="s">
        <v>299</v>
      </c>
      <c r="I16" s="18" t="str">
        <f t="shared" si="0"/>
        <v>{"xpath":[{ "field":"/MCCI_IN200100UV01/PORR_IN049006UV/controlActProcess/subject/investigationEvent/component/adverseEventAssessment/subject1/primaryRole/player2/code/@code","value":"BUF"}]}</v>
      </c>
      <c r="J16" s="7" t="str">
        <f t="shared" si="1"/>
        <v>TLK15_B13_speciescodeterm_BUF_LookUpChec_p</v>
      </c>
      <c r="L16" s="20"/>
      <c r="N16" t="s">
        <v>889</v>
      </c>
    </row>
    <row r="17" spans="1:14" ht="15.75" customHeight="1" x14ac:dyDescent="0.25">
      <c r="A17" s="18"/>
      <c r="B17" t="s">
        <v>3791</v>
      </c>
      <c r="C17" s="22" t="s">
        <v>282</v>
      </c>
      <c r="D17" s="22" t="s">
        <v>283</v>
      </c>
      <c r="E17" s="23" t="s">
        <v>300</v>
      </c>
      <c r="F17" s="18" t="s">
        <v>284</v>
      </c>
      <c r="G17" s="21" t="s">
        <v>2</v>
      </c>
      <c r="H17" s="23" t="s">
        <v>300</v>
      </c>
      <c r="I17" s="18" t="str">
        <f t="shared" si="0"/>
        <v>{"xpath":[{ "field":"/MCCI_IN200100UV01/PORR_IN049006UV/controlActProcess/subject/investigationEvent/component/adverseEventAssessment/subject1/primaryRole/player2/code/@code","value":"BUS"}]}</v>
      </c>
      <c r="J17" s="7" t="str">
        <f t="shared" si="1"/>
        <v>TLK16_B13_speciescodeterm_BUS_LookUpChec_p</v>
      </c>
      <c r="L17" s="20"/>
      <c r="N17" t="s">
        <v>889</v>
      </c>
    </row>
    <row r="18" spans="1:14" ht="15.75" customHeight="1" x14ac:dyDescent="0.25">
      <c r="A18" s="18"/>
      <c r="B18" t="s">
        <v>3792</v>
      </c>
      <c r="C18" s="22" t="s">
        <v>282</v>
      </c>
      <c r="D18" s="22" t="s">
        <v>283</v>
      </c>
      <c r="E18" s="23" t="s">
        <v>301</v>
      </c>
      <c r="F18" s="18" t="s">
        <v>284</v>
      </c>
      <c r="G18" s="21" t="s">
        <v>2</v>
      </c>
      <c r="H18" s="23" t="s">
        <v>301</v>
      </c>
      <c r="I18" s="18" t="str">
        <f t="shared" si="0"/>
        <v>{"xpath":[{ "field":"/MCCI_IN200100UV01/PORR_IN049006UV/controlActProcess/subject/investigationEvent/component/adverseEventAssessment/subject1/primaryRole/player2/code/@code","value":"BUZ"}]}</v>
      </c>
      <c r="J18" s="7" t="str">
        <f t="shared" si="1"/>
        <v>TLK17_B13_speciescodeterm_BUZ_LookUpChec_p</v>
      </c>
      <c r="L18" s="20"/>
      <c r="N18" t="s">
        <v>889</v>
      </c>
    </row>
    <row r="19" spans="1:14" ht="15.75" customHeight="1" x14ac:dyDescent="0.25">
      <c r="A19" s="18"/>
      <c r="B19" t="s">
        <v>3793</v>
      </c>
      <c r="C19" s="22" t="s">
        <v>282</v>
      </c>
      <c r="D19" s="22" t="s">
        <v>283</v>
      </c>
      <c r="E19" s="23" t="s">
        <v>302</v>
      </c>
      <c r="F19" s="18" t="s">
        <v>284</v>
      </c>
      <c r="G19" s="21" t="s">
        <v>2</v>
      </c>
      <c r="H19" s="23" t="s">
        <v>302</v>
      </c>
      <c r="I19" s="18" t="str">
        <f t="shared" si="0"/>
        <v>{"xpath":[{ "field":"/MCCI_IN200100UV01/PORR_IN049006UV/controlActProcess/subject/investigationEvent/component/adverseEventAssessment/subject1/primaryRole/player2/code/@code","value":"CAM"}]}</v>
      </c>
      <c r="J19" s="7" t="str">
        <f t="shared" si="1"/>
        <v>TLK18_B13_speciescodeterm_CAM_LookUpChec_p</v>
      </c>
      <c r="L19" s="20"/>
      <c r="N19" t="s">
        <v>889</v>
      </c>
    </row>
    <row r="20" spans="1:14" ht="15.75" customHeight="1" x14ac:dyDescent="0.25">
      <c r="A20" s="18"/>
      <c r="B20" t="s">
        <v>3794</v>
      </c>
      <c r="C20" s="22" t="s">
        <v>282</v>
      </c>
      <c r="D20" s="22" t="s">
        <v>283</v>
      </c>
      <c r="E20" s="23" t="s">
        <v>303</v>
      </c>
      <c r="F20" s="18" t="s">
        <v>284</v>
      </c>
      <c r="G20" s="21" t="s">
        <v>2</v>
      </c>
      <c r="H20" s="23" t="s">
        <v>303</v>
      </c>
      <c r="I20" s="18" t="str">
        <f t="shared" si="0"/>
        <v>{"xpath":[{ "field":"/MCCI_IN200100UV01/PORR_IN049006UV/controlActProcess/subject/investigationEvent/component/adverseEventAssessment/subject1/primaryRole/player2/code/@code","value":"CAT"}]}</v>
      </c>
      <c r="J20" s="7" t="str">
        <f t="shared" si="1"/>
        <v>TLK19_B13_speciescodeterm_CAT_LookUpChec_p</v>
      </c>
      <c r="L20" s="20"/>
      <c r="N20" t="s">
        <v>889</v>
      </c>
    </row>
    <row r="21" spans="1:14" ht="15.75" customHeight="1" x14ac:dyDescent="0.25">
      <c r="A21" s="18"/>
      <c r="B21" t="s">
        <v>3795</v>
      </c>
      <c r="C21" s="22" t="s">
        <v>282</v>
      </c>
      <c r="D21" s="22" t="s">
        <v>283</v>
      </c>
      <c r="E21" s="23" t="s">
        <v>304</v>
      </c>
      <c r="F21" s="18" t="s">
        <v>284</v>
      </c>
      <c r="G21" s="21" t="s">
        <v>2</v>
      </c>
      <c r="H21" s="23" t="s">
        <v>304</v>
      </c>
      <c r="I21" s="18" t="str">
        <f t="shared" si="0"/>
        <v>{"xpath":[{ "field":"/MCCI_IN200100UV01/PORR_IN049006UV/controlActProcess/subject/investigationEvent/component/adverseEventAssessment/subject1/primaryRole/player2/code/@code","value":"CTT"}]}</v>
      </c>
      <c r="J21" s="7" t="str">
        <f t="shared" si="1"/>
        <v>TLK20_B13_speciescodeterm_CTT_LookUpChec_p</v>
      </c>
      <c r="L21" s="20"/>
      <c r="N21" t="s">
        <v>889</v>
      </c>
    </row>
    <row r="22" spans="1:14" ht="15.75" customHeight="1" x14ac:dyDescent="0.25">
      <c r="A22" s="18"/>
      <c r="B22" t="s">
        <v>3796</v>
      </c>
      <c r="C22" s="22" t="s">
        <v>282</v>
      </c>
      <c r="D22" s="22" t="s">
        <v>283</v>
      </c>
      <c r="E22" s="23" t="s">
        <v>305</v>
      </c>
      <c r="F22" s="18" t="s">
        <v>284</v>
      </c>
      <c r="G22" s="21" t="s">
        <v>2</v>
      </c>
      <c r="H22" s="23" t="s">
        <v>305</v>
      </c>
      <c r="I22" s="18" t="str">
        <f t="shared" si="0"/>
        <v>{"xpath":[{ "field":"/MCCI_IN200100UV01/PORR_IN049006UV/controlActProcess/subject/investigationEvent/component/adverseEventAssessment/subject1/primaryRole/player2/code/@code","value":"CEP"}]}</v>
      </c>
      <c r="J22" s="7" t="str">
        <f t="shared" si="1"/>
        <v>TLK21_B13_speciescodeterm_CEP_LookUpChec_p</v>
      </c>
      <c r="L22" s="20"/>
      <c r="N22" t="s">
        <v>889</v>
      </c>
    </row>
    <row r="23" spans="1:14" ht="15.75" customHeight="1" x14ac:dyDescent="0.25">
      <c r="A23" s="18"/>
      <c r="B23" t="s">
        <v>3797</v>
      </c>
      <c r="C23" s="22" t="s">
        <v>282</v>
      </c>
      <c r="D23" s="22" t="s">
        <v>283</v>
      </c>
      <c r="E23" s="23" t="s">
        <v>306</v>
      </c>
      <c r="F23" s="18" t="s">
        <v>284</v>
      </c>
      <c r="G23" s="21" t="s">
        <v>2</v>
      </c>
      <c r="H23" s="23" t="s">
        <v>306</v>
      </c>
      <c r="I23" s="18" t="str">
        <f t="shared" si="0"/>
        <v>{"xpath":[{ "field":"/MCCI_IN200100UV01/PORR_IN049006UV/controlActProcess/subject/investigationEvent/component/adverseEventAssessment/subject1/primaryRole/player2/code/@code","value":"CHI"}]}</v>
      </c>
      <c r="J23" s="7" t="str">
        <f t="shared" si="1"/>
        <v>TLK22_B13_speciescodeterm_CHI_LookUpChec_p</v>
      </c>
      <c r="L23" s="20"/>
      <c r="N23" t="s">
        <v>889</v>
      </c>
    </row>
    <row r="24" spans="1:14" ht="15.75" customHeight="1" x14ac:dyDescent="0.25">
      <c r="A24" s="18"/>
      <c r="B24" t="s">
        <v>3798</v>
      </c>
      <c r="C24" s="22" t="s">
        <v>282</v>
      </c>
      <c r="D24" s="22" t="s">
        <v>283</v>
      </c>
      <c r="E24" s="23" t="s">
        <v>307</v>
      </c>
      <c r="F24" s="18" t="s">
        <v>284</v>
      </c>
      <c r="G24" s="21" t="s">
        <v>2</v>
      </c>
      <c r="H24" s="23" t="s">
        <v>307</v>
      </c>
      <c r="I24" s="18" t="str">
        <f t="shared" si="0"/>
        <v>{"xpath":[{ "field":"/MCCI_IN200100UV01/PORR_IN049006UV/controlActProcess/subject/investigationEvent/component/adverseEventAssessment/subject1/primaryRole/player2/code/@code","value":"CHM"}]}</v>
      </c>
      <c r="J24" s="7" t="str">
        <f t="shared" si="1"/>
        <v>TLK23_B13_speciescodeterm_CHM_LookUpChec_p</v>
      </c>
      <c r="L24" s="20"/>
      <c r="N24" t="s">
        <v>889</v>
      </c>
    </row>
    <row r="25" spans="1:14" ht="15.75" customHeight="1" x14ac:dyDescent="0.25">
      <c r="A25" s="18"/>
      <c r="B25" t="s">
        <v>3799</v>
      </c>
      <c r="C25" s="22" t="s">
        <v>282</v>
      </c>
      <c r="D25" s="22" t="s">
        <v>283</v>
      </c>
      <c r="E25" s="23" t="s">
        <v>308</v>
      </c>
      <c r="F25" s="18" t="s">
        <v>284</v>
      </c>
      <c r="G25" s="21" t="s">
        <v>2</v>
      </c>
      <c r="H25" s="23" t="s">
        <v>308</v>
      </c>
      <c r="I25" s="18" t="str">
        <f t="shared" si="0"/>
        <v>{"xpath":[{ "field":"/MCCI_IN200100UV01/PORR_IN049006UV/controlActProcess/subject/investigationEvent/component/adverseEventAssessment/subject1/primaryRole/player2/code/@code","value":"CHN"}]}</v>
      </c>
      <c r="J25" s="7" t="str">
        <f t="shared" si="1"/>
        <v>TLK24_B13_speciescodeterm_CHN_LookUpChec_p</v>
      </c>
      <c r="L25" s="20"/>
      <c r="N25" t="s">
        <v>889</v>
      </c>
    </row>
    <row r="26" spans="1:14" ht="15.75" customHeight="1" x14ac:dyDescent="0.25">
      <c r="A26" s="18"/>
      <c r="B26" t="s">
        <v>3800</v>
      </c>
      <c r="C26" s="22" t="s">
        <v>282</v>
      </c>
      <c r="D26" s="22" t="s">
        <v>283</v>
      </c>
      <c r="E26" s="23" t="s">
        <v>309</v>
      </c>
      <c r="F26" s="18" t="s">
        <v>284</v>
      </c>
      <c r="G26" s="21" t="s">
        <v>2</v>
      </c>
      <c r="H26" s="23" t="s">
        <v>309</v>
      </c>
      <c r="I26" s="18" t="str">
        <f t="shared" si="0"/>
        <v>{"xpath":[{ "field":"/MCCI_IN200100UV01/PORR_IN049006UV/controlActProcess/subject/investigationEvent/component/adverseEventAssessment/subject1/primaryRole/player2/code/@code","value":"COC"}]}</v>
      </c>
      <c r="J26" s="7" t="str">
        <f t="shared" si="1"/>
        <v>TLK25_B13_speciescodeterm_COC_LookUpChec_p</v>
      </c>
      <c r="L26" s="20"/>
      <c r="N26" t="s">
        <v>889</v>
      </c>
    </row>
    <row r="27" spans="1:14" ht="15.75" customHeight="1" x14ac:dyDescent="0.25">
      <c r="A27" s="18"/>
      <c r="B27" t="s">
        <v>3801</v>
      </c>
      <c r="C27" s="22" t="s">
        <v>282</v>
      </c>
      <c r="D27" s="22" t="s">
        <v>283</v>
      </c>
      <c r="E27" s="23" t="s">
        <v>310</v>
      </c>
      <c r="F27" s="18" t="s">
        <v>284</v>
      </c>
      <c r="G27" s="21" t="s">
        <v>2</v>
      </c>
      <c r="H27" s="23" t="s">
        <v>310</v>
      </c>
      <c r="I27" s="18" t="str">
        <f t="shared" si="0"/>
        <v>{"xpath":[{ "field":"/MCCI_IN200100UV01/PORR_IN049006UV/controlActProcess/subject/investigationEvent/component/adverseEventAssessment/subject1/primaryRole/player2/code/@code","value":"CCK"}]}</v>
      </c>
      <c r="J27" s="7" t="str">
        <f t="shared" si="1"/>
        <v>TLK26_B13_speciescodeterm_CCK_LookUpChec_p</v>
      </c>
      <c r="L27" s="20"/>
      <c r="N27" t="s">
        <v>889</v>
      </c>
    </row>
    <row r="28" spans="1:14" ht="15.75" customHeight="1" x14ac:dyDescent="0.25">
      <c r="A28" s="18"/>
      <c r="B28" t="s">
        <v>3802</v>
      </c>
      <c r="C28" s="22" t="s">
        <v>282</v>
      </c>
      <c r="D28" s="22" t="s">
        <v>283</v>
      </c>
      <c r="E28" s="23" t="s">
        <v>311</v>
      </c>
      <c r="F28" s="18" t="s">
        <v>284</v>
      </c>
      <c r="G28" s="21" t="s">
        <v>2</v>
      </c>
      <c r="H28" s="23" t="s">
        <v>311</v>
      </c>
      <c r="I28" s="18" t="str">
        <f t="shared" si="0"/>
        <v>{"xpath":[{ "field":"/MCCI_IN200100UV01/PORR_IN049006UV/controlActProcess/subject/investigationEvent/component/adverseEventAssessment/subject1/primaryRole/player2/code/@code","value":"CCA"}]}</v>
      </c>
      <c r="J28" s="7" t="str">
        <f t="shared" si="1"/>
        <v>TLK27_B13_speciescodeterm_CCA_LookUpChec_p</v>
      </c>
      <c r="L28" s="20"/>
      <c r="N28" t="s">
        <v>889</v>
      </c>
    </row>
    <row r="29" spans="1:14" ht="15.75" customHeight="1" x14ac:dyDescent="0.25">
      <c r="A29" s="18"/>
      <c r="B29" t="s">
        <v>3803</v>
      </c>
      <c r="C29" s="22" t="s">
        <v>282</v>
      </c>
      <c r="D29" s="22" t="s">
        <v>283</v>
      </c>
      <c r="E29" s="23" t="s">
        <v>312</v>
      </c>
      <c r="F29" s="18" t="s">
        <v>284</v>
      </c>
      <c r="G29" s="21" t="s">
        <v>2</v>
      </c>
      <c r="H29" s="23" t="s">
        <v>312</v>
      </c>
      <c r="I29" s="18" t="str">
        <f t="shared" si="0"/>
        <v>{"xpath":[{ "field":"/MCCI_IN200100UV01/PORR_IN049006UV/controlActProcess/subject/investigationEvent/component/adverseEventAssessment/subject1/primaryRole/player2/code/@code","value":"COU"}]}</v>
      </c>
      <c r="J29" s="7" t="str">
        <f t="shared" si="1"/>
        <v>TLK28_B13_speciescodeterm_COU_LookUpChec_p</v>
      </c>
      <c r="L29" s="20"/>
      <c r="N29" t="s">
        <v>889</v>
      </c>
    </row>
    <row r="30" spans="1:14" ht="15.75" customHeight="1" x14ac:dyDescent="0.25">
      <c r="A30" s="18"/>
      <c r="B30" t="s">
        <v>3804</v>
      </c>
      <c r="C30" s="22" t="s">
        <v>282</v>
      </c>
      <c r="D30" s="22" t="s">
        <v>283</v>
      </c>
      <c r="E30" s="23" t="s">
        <v>313</v>
      </c>
      <c r="F30" s="18" t="s">
        <v>284</v>
      </c>
      <c r="G30" s="21" t="s">
        <v>2</v>
      </c>
      <c r="H30" s="23" t="s">
        <v>313</v>
      </c>
      <c r="I30" s="18" t="str">
        <f t="shared" si="0"/>
        <v>{"xpath":[{ "field":"/MCCI_IN200100UV01/PORR_IN049006UV/controlActProcess/subject/investigationEvent/component/adverseEventAssessment/subject1/primaryRole/player2/code/@code","value":"CRO"}]}</v>
      </c>
      <c r="J30" s="7" t="str">
        <f t="shared" si="1"/>
        <v>TLK29_B13_speciescodeterm_CRO_LookUpChec_p</v>
      </c>
      <c r="L30" s="20"/>
      <c r="N30" t="s">
        <v>889</v>
      </c>
    </row>
    <row r="31" spans="1:14" ht="15.75" customHeight="1" x14ac:dyDescent="0.25">
      <c r="A31" s="18"/>
      <c r="B31" t="s">
        <v>3805</v>
      </c>
      <c r="C31" s="22" t="s">
        <v>282</v>
      </c>
      <c r="D31" s="22" t="s">
        <v>283</v>
      </c>
      <c r="E31" s="23" t="s">
        <v>314</v>
      </c>
      <c r="F31" s="18" t="s">
        <v>284</v>
      </c>
      <c r="G31" s="21" t="s">
        <v>2</v>
      </c>
      <c r="H31" s="23" t="s">
        <v>314</v>
      </c>
      <c r="I31" s="18" t="str">
        <f t="shared" si="0"/>
        <v>{"xpath":[{ "field":"/MCCI_IN200100UV01/PORR_IN049006UV/controlActProcess/subject/investigationEvent/component/adverseEventAssessment/subject1/primaryRole/player2/code/@code","value":"CRW"}]}</v>
      </c>
      <c r="J31" s="7" t="str">
        <f t="shared" si="1"/>
        <v>TLK30_B13_speciescodeterm_CRW_LookUpChec_p</v>
      </c>
      <c r="L31" s="20"/>
      <c r="N31" t="s">
        <v>889</v>
      </c>
    </row>
    <row r="32" spans="1:14" ht="15.75" customHeight="1" x14ac:dyDescent="0.25">
      <c r="A32" s="18"/>
      <c r="B32" t="s">
        <v>3806</v>
      </c>
      <c r="C32" s="22" t="s">
        <v>282</v>
      </c>
      <c r="D32" s="22" t="s">
        <v>283</v>
      </c>
      <c r="E32" s="23" t="s">
        <v>315</v>
      </c>
      <c r="F32" s="18" t="s">
        <v>284</v>
      </c>
      <c r="G32" s="21" t="s">
        <v>2</v>
      </c>
      <c r="H32" s="23" t="s">
        <v>315</v>
      </c>
      <c r="I32" s="18" t="str">
        <f t="shared" si="0"/>
        <v>{"xpath":[{ "field":"/MCCI_IN200100UV01/PORR_IN049006UV/controlActProcess/subject/investigationEvent/component/adverseEventAssessment/subject1/primaryRole/player2/code/@code","value":"CRU"}]}</v>
      </c>
      <c r="J32" s="7" t="str">
        <f t="shared" si="1"/>
        <v>TLK31_B13_speciescodeterm_CRU_LookUpChec_p</v>
      </c>
      <c r="L32" s="20"/>
      <c r="N32" t="s">
        <v>889</v>
      </c>
    </row>
    <row r="33" spans="1:14" ht="15.75" customHeight="1" x14ac:dyDescent="0.25">
      <c r="A33" s="18"/>
      <c r="B33" t="s">
        <v>3807</v>
      </c>
      <c r="C33" s="22" t="s">
        <v>282</v>
      </c>
      <c r="D33" s="22" t="s">
        <v>283</v>
      </c>
      <c r="E33" s="23" t="s">
        <v>316</v>
      </c>
      <c r="F33" s="18" t="s">
        <v>284</v>
      </c>
      <c r="G33" s="21" t="s">
        <v>2</v>
      </c>
      <c r="H33" s="23" t="s">
        <v>316</v>
      </c>
      <c r="I33" s="18" t="str">
        <f t="shared" si="0"/>
        <v>{"xpath":[{ "field":"/MCCI_IN200100UV01/PORR_IN049006UV/controlActProcess/subject/investigationEvent/component/adverseEventAssessment/subject1/primaryRole/player2/code/@code","value":"DEE"}]}</v>
      </c>
      <c r="J33" s="7" t="str">
        <f t="shared" si="1"/>
        <v>TLK32_B13_speciescodeterm_DEE_LookUpChec_p</v>
      </c>
      <c r="L33" s="20"/>
      <c r="N33" t="s">
        <v>889</v>
      </c>
    </row>
    <row r="34" spans="1:14" ht="15.75" customHeight="1" x14ac:dyDescent="0.25">
      <c r="A34" s="18"/>
      <c r="B34" t="s">
        <v>3808</v>
      </c>
      <c r="C34" s="22" t="s">
        <v>282</v>
      </c>
      <c r="D34" s="22" t="s">
        <v>283</v>
      </c>
      <c r="E34" s="23" t="s">
        <v>317</v>
      </c>
      <c r="F34" s="18" t="s">
        <v>284</v>
      </c>
      <c r="G34" s="21" t="s">
        <v>2</v>
      </c>
      <c r="H34" s="23" t="s">
        <v>317</v>
      </c>
      <c r="I34" s="18" t="str">
        <f t="shared" si="0"/>
        <v>{"xpath":[{ "field":"/MCCI_IN200100UV01/PORR_IN049006UV/controlActProcess/subject/investigationEvent/component/adverseEventAssessment/subject1/primaryRole/player2/code/@code","value":"DOG"}]}</v>
      </c>
      <c r="J34" s="7" t="str">
        <f t="shared" si="1"/>
        <v>TLK33_B13_speciescodeterm_DOG_LookUpChec_p</v>
      </c>
      <c r="L34" s="20"/>
      <c r="N34" t="s">
        <v>889</v>
      </c>
    </row>
    <row r="35" spans="1:14" ht="15.75" customHeight="1" x14ac:dyDescent="0.25">
      <c r="A35" s="18"/>
      <c r="B35" t="s">
        <v>3809</v>
      </c>
      <c r="C35" s="22" t="s">
        <v>282</v>
      </c>
      <c r="D35" s="22" t="s">
        <v>283</v>
      </c>
      <c r="E35" s="23" t="s">
        <v>318</v>
      </c>
      <c r="F35" s="18" t="s">
        <v>284</v>
      </c>
      <c r="G35" s="21" t="s">
        <v>2</v>
      </c>
      <c r="H35" s="23" t="s">
        <v>318</v>
      </c>
      <c r="I35" s="18" t="str">
        <f t="shared" si="0"/>
        <v>{"xpath":[{ "field":"/MCCI_IN200100UV01/PORR_IN049006UV/controlActProcess/subject/investigationEvent/component/adverseEventAssessment/subject1/primaryRole/player2/code/@code","value":"DOL"}]}</v>
      </c>
      <c r="J35" s="7" t="str">
        <f t="shared" si="1"/>
        <v>TLK34_B13_speciescodeterm_DOL_LookUpChec_p</v>
      </c>
      <c r="L35" s="20"/>
      <c r="N35" t="s">
        <v>889</v>
      </c>
    </row>
    <row r="36" spans="1:14" ht="15.75" customHeight="1" x14ac:dyDescent="0.25">
      <c r="A36" s="18"/>
      <c r="B36" t="s">
        <v>3810</v>
      </c>
      <c r="C36" s="22" t="s">
        <v>282</v>
      </c>
      <c r="D36" s="22" t="s">
        <v>283</v>
      </c>
      <c r="E36" s="23" t="s">
        <v>319</v>
      </c>
      <c r="F36" s="18" t="s">
        <v>284</v>
      </c>
      <c r="G36" s="21" t="s">
        <v>2</v>
      </c>
      <c r="H36" s="23" t="s">
        <v>319</v>
      </c>
      <c r="I36" s="18" t="str">
        <f t="shared" si="0"/>
        <v>{"xpath":[{ "field":"/MCCI_IN200100UV01/PORR_IN049006UV/controlActProcess/subject/investigationEvent/component/adverseEventAssessment/subject1/primaryRole/player2/code/@code","value":"DON"}]}</v>
      </c>
      <c r="J36" s="7" t="str">
        <f t="shared" si="1"/>
        <v>TLK35_B13_speciescodeterm_DON_LookUpChec_p</v>
      </c>
      <c r="L36" s="20"/>
      <c r="N36" t="s">
        <v>889</v>
      </c>
    </row>
    <row r="37" spans="1:14" ht="15.75" customHeight="1" x14ac:dyDescent="0.25">
      <c r="A37" s="18"/>
      <c r="B37" t="s">
        <v>3811</v>
      </c>
      <c r="C37" s="22" t="s">
        <v>282</v>
      </c>
      <c r="D37" s="22" t="s">
        <v>283</v>
      </c>
      <c r="E37" s="23" t="s">
        <v>320</v>
      </c>
      <c r="F37" s="18" t="s">
        <v>284</v>
      </c>
      <c r="G37" s="21" t="s">
        <v>2</v>
      </c>
      <c r="H37" s="23" t="s">
        <v>320</v>
      </c>
      <c r="I37" s="18" t="str">
        <f t="shared" si="0"/>
        <v>{"xpath":[{ "field":"/MCCI_IN200100UV01/PORR_IN049006UV/controlActProcess/subject/investigationEvent/component/adverseEventAssessment/subject1/primaryRole/player2/code/@code","value":"DOR"}]}</v>
      </c>
      <c r="J37" s="7" t="str">
        <f t="shared" si="1"/>
        <v>TLK36_B13_speciescodeterm_DOR_LookUpChec_p</v>
      </c>
      <c r="L37" s="20"/>
      <c r="N37" t="s">
        <v>889</v>
      </c>
    </row>
    <row r="38" spans="1:14" ht="15.75" customHeight="1" x14ac:dyDescent="0.25">
      <c r="A38" s="18"/>
      <c r="B38" t="s">
        <v>3812</v>
      </c>
      <c r="C38" s="22" t="s">
        <v>282</v>
      </c>
      <c r="D38" s="22" t="s">
        <v>283</v>
      </c>
      <c r="E38" s="23" t="s">
        <v>321</v>
      </c>
      <c r="F38" s="18" t="s">
        <v>284</v>
      </c>
      <c r="G38" s="21" t="s">
        <v>2</v>
      </c>
      <c r="H38" s="23" t="s">
        <v>321</v>
      </c>
      <c r="I38" s="18" t="str">
        <f t="shared" si="0"/>
        <v>{"xpath":[{ "field":"/MCCI_IN200100UV01/PORR_IN049006UV/controlActProcess/subject/investigationEvent/component/adverseEventAssessment/subject1/primaryRole/player2/code/@code","value":"DUC"}]}</v>
      </c>
      <c r="J38" s="7" t="str">
        <f t="shared" si="1"/>
        <v>TLK37_B13_speciescodeterm_DUC_LookUpChec_p</v>
      </c>
      <c r="L38" s="20"/>
      <c r="N38" t="s">
        <v>889</v>
      </c>
    </row>
    <row r="39" spans="1:14" ht="15.75" customHeight="1" x14ac:dyDescent="0.25">
      <c r="A39" s="18"/>
      <c r="B39" t="s">
        <v>3813</v>
      </c>
      <c r="C39" s="22" t="s">
        <v>282</v>
      </c>
      <c r="D39" s="22" t="s">
        <v>283</v>
      </c>
      <c r="E39" s="23" t="s">
        <v>322</v>
      </c>
      <c r="F39" s="18" t="s">
        <v>284</v>
      </c>
      <c r="G39" s="21" t="s">
        <v>2</v>
      </c>
      <c r="H39" s="23" t="s">
        <v>322</v>
      </c>
      <c r="I39" s="18" t="str">
        <f t="shared" si="0"/>
        <v>{"xpath":[{ "field":"/MCCI_IN200100UV01/PORR_IN049006UV/controlActProcess/subject/investigationEvent/component/adverseEventAssessment/subject1/primaryRole/player2/code/@code","value":"EAG"}]}</v>
      </c>
      <c r="J39" s="7" t="str">
        <f t="shared" si="1"/>
        <v>TLK38_B13_speciescodeterm_EAG_LookUpChec_p</v>
      </c>
      <c r="L39" s="20"/>
      <c r="N39" t="s">
        <v>889</v>
      </c>
    </row>
    <row r="40" spans="1:14" ht="15.75" customHeight="1" x14ac:dyDescent="0.25">
      <c r="A40" s="18"/>
      <c r="B40" t="s">
        <v>3814</v>
      </c>
      <c r="C40" s="22" t="s">
        <v>282</v>
      </c>
      <c r="D40" s="22" t="s">
        <v>283</v>
      </c>
      <c r="E40" s="23" t="s">
        <v>323</v>
      </c>
      <c r="F40" s="18" t="s">
        <v>284</v>
      </c>
      <c r="G40" s="21" t="s">
        <v>2</v>
      </c>
      <c r="H40" s="23" t="s">
        <v>323</v>
      </c>
      <c r="I40" s="18" t="str">
        <f t="shared" si="0"/>
        <v>{"xpath":[{ "field":"/MCCI_IN200100UV01/PORR_IN049006UV/controlActProcess/subject/investigationEvent/component/adverseEventAssessment/subject1/primaryRole/player2/code/@code","value":"ELK"}]}</v>
      </c>
      <c r="J40" s="7" t="str">
        <f t="shared" si="1"/>
        <v>TLK39_B13_speciescodeterm_ELK_LookUpChec_p</v>
      </c>
      <c r="L40" s="20"/>
      <c r="N40" t="s">
        <v>889</v>
      </c>
    </row>
    <row r="41" spans="1:14" ht="15.75" customHeight="1" x14ac:dyDescent="0.25">
      <c r="A41" s="18"/>
      <c r="B41" t="s">
        <v>3815</v>
      </c>
      <c r="C41" s="22" t="s">
        <v>282</v>
      </c>
      <c r="D41" s="22" t="s">
        <v>283</v>
      </c>
      <c r="E41" s="23" t="s">
        <v>324</v>
      </c>
      <c r="F41" s="18" t="s">
        <v>284</v>
      </c>
      <c r="G41" s="21" t="s">
        <v>2</v>
      </c>
      <c r="H41" s="23" t="s">
        <v>324</v>
      </c>
      <c r="I41" s="18" t="str">
        <f t="shared" si="0"/>
        <v>{"xpath":[{ "field":"/MCCI_IN200100UV01/PORR_IN049006UV/controlActProcess/subject/investigationEvent/component/adverseEventAssessment/subject1/primaryRole/player2/code/@code","value":"EMU"}]}</v>
      </c>
      <c r="J41" s="7" t="str">
        <f t="shared" si="1"/>
        <v>TLK40_B13_speciescodeterm_EMU_LookUpChec_p</v>
      </c>
      <c r="L41" s="20"/>
      <c r="N41" t="s">
        <v>889</v>
      </c>
    </row>
    <row r="42" spans="1:14" ht="15.75" customHeight="1" x14ac:dyDescent="0.25">
      <c r="A42" s="18"/>
      <c r="B42" t="s">
        <v>3816</v>
      </c>
      <c r="C42" s="22" t="s">
        <v>282</v>
      </c>
      <c r="D42" s="22" t="s">
        <v>283</v>
      </c>
      <c r="E42" s="23" t="s">
        <v>325</v>
      </c>
      <c r="F42" s="18" t="s">
        <v>284</v>
      </c>
      <c r="G42" s="21" t="s">
        <v>2</v>
      </c>
      <c r="H42" s="23" t="s">
        <v>325</v>
      </c>
      <c r="I42" s="18" t="str">
        <f t="shared" si="0"/>
        <v>{"xpath":[{ "field":"/MCCI_IN200100UV01/PORR_IN049006UV/controlActProcess/subject/investigationEvent/component/adverseEventAssessment/subject1/primaryRole/player2/code/@code","value":"FAL"}]}</v>
      </c>
      <c r="J42" s="7" t="str">
        <f t="shared" si="1"/>
        <v>TLK41_B13_speciescodeterm_FAL_LookUpChec_p</v>
      </c>
      <c r="L42" s="20"/>
      <c r="N42" t="s">
        <v>889</v>
      </c>
    </row>
    <row r="43" spans="1:14" ht="15.75" customHeight="1" x14ac:dyDescent="0.25">
      <c r="A43" s="18"/>
      <c r="B43" t="s">
        <v>3817</v>
      </c>
      <c r="C43" s="22" t="s">
        <v>282</v>
      </c>
      <c r="D43" s="22" t="s">
        <v>283</v>
      </c>
      <c r="E43" s="23" t="s">
        <v>326</v>
      </c>
      <c r="F43" s="18" t="s">
        <v>284</v>
      </c>
      <c r="G43" s="21" t="s">
        <v>2</v>
      </c>
      <c r="H43" s="23" t="s">
        <v>326</v>
      </c>
      <c r="I43" s="18" t="str">
        <f t="shared" si="0"/>
        <v>{"xpath":[{ "field":"/MCCI_IN200100UV01/PORR_IN049006UV/controlActProcess/subject/investigationEvent/component/adverseEventAssessment/subject1/primaryRole/player2/code/@code","value":"FER"}]}</v>
      </c>
      <c r="J43" s="7" t="str">
        <f t="shared" si="1"/>
        <v>TLK42_B13_speciescodeterm_FER_LookUpChec_p</v>
      </c>
      <c r="L43" s="20"/>
      <c r="N43" t="s">
        <v>889</v>
      </c>
    </row>
    <row r="44" spans="1:14" ht="15.75" customHeight="1" x14ac:dyDescent="0.25">
      <c r="A44" s="18"/>
      <c r="B44" t="s">
        <v>3818</v>
      </c>
      <c r="C44" s="22" t="s">
        <v>282</v>
      </c>
      <c r="D44" s="22" t="s">
        <v>283</v>
      </c>
      <c r="E44" s="23" t="s">
        <v>327</v>
      </c>
      <c r="F44" s="18" t="s">
        <v>284</v>
      </c>
      <c r="G44" s="21" t="s">
        <v>2</v>
      </c>
      <c r="H44" s="23" t="s">
        <v>327</v>
      </c>
      <c r="I44" s="18" t="str">
        <f t="shared" si="0"/>
        <v>{"xpath":[{ "field":"/MCCI_IN200100UV01/PORR_IN049006UV/controlActProcess/subject/investigationEvent/component/adverseEventAssessment/subject1/primaryRole/player2/code/@code","value":"FIS"}]}</v>
      </c>
      <c r="J44" s="7" t="str">
        <f t="shared" si="1"/>
        <v>TLK43_B13_speciescodeterm_FIS_LookUpChec_p</v>
      </c>
      <c r="L44" s="20"/>
      <c r="N44" t="s">
        <v>889</v>
      </c>
    </row>
    <row r="45" spans="1:14" ht="15.75" customHeight="1" x14ac:dyDescent="0.25">
      <c r="A45" s="18"/>
      <c r="B45" t="s">
        <v>3819</v>
      </c>
      <c r="C45" s="22" t="s">
        <v>282</v>
      </c>
      <c r="D45" s="22" t="s">
        <v>283</v>
      </c>
      <c r="E45" s="23" t="s">
        <v>328</v>
      </c>
      <c r="F45" s="18" t="s">
        <v>284</v>
      </c>
      <c r="G45" s="21" t="s">
        <v>2</v>
      </c>
      <c r="H45" s="23" t="s">
        <v>328</v>
      </c>
      <c r="I45" s="18" t="str">
        <f t="shared" si="0"/>
        <v>{"xpath":[{ "field":"/MCCI_IN200100UV01/PORR_IN049006UV/controlActProcess/subject/investigationEvent/component/adverseEventAssessment/subject1/primaryRole/player2/code/@code","value":"FOX"}]}</v>
      </c>
      <c r="J45" s="7" t="str">
        <f t="shared" si="1"/>
        <v>TLK44_B13_speciescodeterm_FOX_LookUpChec_p</v>
      </c>
      <c r="L45" s="20"/>
      <c r="N45" t="s">
        <v>889</v>
      </c>
    </row>
    <row r="46" spans="1:14" ht="15.75" customHeight="1" x14ac:dyDescent="0.25">
      <c r="A46" s="18"/>
      <c r="B46" t="s">
        <v>3820</v>
      </c>
      <c r="C46" s="22" t="s">
        <v>282</v>
      </c>
      <c r="D46" s="22" t="s">
        <v>283</v>
      </c>
      <c r="E46" s="23" t="s">
        <v>329</v>
      </c>
      <c r="F46" s="18" t="s">
        <v>284</v>
      </c>
      <c r="G46" s="21" t="s">
        <v>2</v>
      </c>
      <c r="H46" s="23" t="s">
        <v>329</v>
      </c>
      <c r="I46" s="18" t="str">
        <f t="shared" si="0"/>
        <v>{"xpath":[{ "field":"/MCCI_IN200100UV01/PORR_IN049006UV/controlActProcess/subject/investigationEvent/component/adverseEventAssessment/subject1/primaryRole/player2/code/@code","value":"FRO"}]}</v>
      </c>
      <c r="J46" s="7" t="str">
        <f t="shared" si="1"/>
        <v>TLK45_B13_speciescodeterm_FRO_LookUpChec_p</v>
      </c>
      <c r="L46" s="20"/>
      <c r="N46" t="s">
        <v>889</v>
      </c>
    </row>
    <row r="47" spans="1:14" ht="15.75" customHeight="1" x14ac:dyDescent="0.25">
      <c r="A47" s="18"/>
      <c r="B47" t="s">
        <v>3821</v>
      </c>
      <c r="C47" s="22" t="s">
        <v>282</v>
      </c>
      <c r="D47" s="22" t="s">
        <v>283</v>
      </c>
      <c r="E47" s="23" t="s">
        <v>330</v>
      </c>
      <c r="F47" s="18" t="s">
        <v>284</v>
      </c>
      <c r="G47" s="21" t="s">
        <v>2</v>
      </c>
      <c r="H47" s="23" t="s">
        <v>330</v>
      </c>
      <c r="I47" s="18" t="str">
        <f t="shared" si="0"/>
        <v>{"xpath":[{ "field":"/MCCI_IN200100UV01/PORR_IN049006UV/controlActProcess/subject/investigationEvent/component/adverseEventAssessment/subject1/primaryRole/player2/code/@code","value":"GER"}]}</v>
      </c>
      <c r="J47" s="7" t="str">
        <f t="shared" si="1"/>
        <v>TLK46_B13_speciescodeterm_GER_LookUpChec_p</v>
      </c>
      <c r="L47" s="20"/>
      <c r="N47" t="s">
        <v>889</v>
      </c>
    </row>
    <row r="48" spans="1:14" ht="15.75" customHeight="1" x14ac:dyDescent="0.25">
      <c r="A48" s="18"/>
      <c r="B48" t="s">
        <v>3822</v>
      </c>
      <c r="C48" s="22" t="s">
        <v>282</v>
      </c>
      <c r="D48" s="22" t="s">
        <v>283</v>
      </c>
      <c r="E48" s="23" t="s">
        <v>331</v>
      </c>
      <c r="F48" s="18" t="s">
        <v>284</v>
      </c>
      <c r="G48" s="21" t="s">
        <v>2</v>
      </c>
      <c r="H48" s="23" t="s">
        <v>331</v>
      </c>
      <c r="I48" s="18" t="str">
        <f t="shared" si="0"/>
        <v>{"xpath":[{ "field":"/MCCI_IN200100UV01/PORR_IN049006UV/controlActProcess/subject/investigationEvent/component/adverseEventAssessment/subject1/primaryRole/player2/code/@code","value":"GOA"}]}</v>
      </c>
      <c r="J48" s="7" t="str">
        <f t="shared" si="1"/>
        <v>TLK47_B13_speciescodeterm_GOA_LookUpChec_p</v>
      </c>
      <c r="L48" s="20"/>
      <c r="N48" t="s">
        <v>889</v>
      </c>
    </row>
    <row r="49" spans="1:14" ht="15.75" customHeight="1" x14ac:dyDescent="0.25">
      <c r="A49" s="18"/>
      <c r="B49" t="s">
        <v>3823</v>
      </c>
      <c r="C49" s="22" t="s">
        <v>282</v>
      </c>
      <c r="D49" s="22" t="s">
        <v>283</v>
      </c>
      <c r="E49" s="23" t="s">
        <v>332</v>
      </c>
      <c r="F49" s="18" t="s">
        <v>284</v>
      </c>
      <c r="G49" s="21" t="s">
        <v>2</v>
      </c>
      <c r="H49" s="23" t="s">
        <v>332</v>
      </c>
      <c r="I49" s="18" t="str">
        <f t="shared" si="0"/>
        <v>{"xpath":[{ "field":"/MCCI_IN200100UV01/PORR_IN049006UV/controlActProcess/subject/investigationEvent/component/adverseEventAssessment/subject1/primaryRole/player2/code/@code","value":"GOO"}]}</v>
      </c>
      <c r="J49" s="7" t="str">
        <f t="shared" si="1"/>
        <v>TLK48_B13_speciescodeterm_GOO_LookUpChec_p</v>
      </c>
      <c r="L49" s="20"/>
      <c r="N49" t="s">
        <v>889</v>
      </c>
    </row>
    <row r="50" spans="1:14" ht="15.75" customHeight="1" x14ac:dyDescent="0.25">
      <c r="A50" s="18"/>
      <c r="B50" t="s">
        <v>3824</v>
      </c>
      <c r="C50" s="22" t="s">
        <v>282</v>
      </c>
      <c r="D50" s="22" t="s">
        <v>283</v>
      </c>
      <c r="E50" s="23" t="s">
        <v>333</v>
      </c>
      <c r="F50" s="18" t="s">
        <v>284</v>
      </c>
      <c r="G50" s="21" t="s">
        <v>2</v>
      </c>
      <c r="H50" s="23" t="s">
        <v>333</v>
      </c>
      <c r="I50" s="18" t="str">
        <f t="shared" si="0"/>
        <v>{"xpath":[{ "field":"/MCCI_IN200100UV01/PORR_IN049006UV/controlActProcess/subject/investigationEvent/component/adverseEventAssessment/subject1/primaryRole/player2/code/@code","value":"GFO"}]}</v>
      </c>
      <c r="J50" s="7" t="str">
        <f t="shared" si="1"/>
        <v>TLK49_B13_speciescodeterm_GFO_LookUpChec_p</v>
      </c>
      <c r="L50" s="20"/>
      <c r="N50" t="s">
        <v>889</v>
      </c>
    </row>
    <row r="51" spans="1:14" ht="15.75" customHeight="1" x14ac:dyDescent="0.25">
      <c r="A51" s="18"/>
      <c r="B51" t="s">
        <v>3825</v>
      </c>
      <c r="C51" s="22" t="s">
        <v>282</v>
      </c>
      <c r="D51" s="22" t="s">
        <v>283</v>
      </c>
      <c r="E51" s="23" t="s">
        <v>334</v>
      </c>
      <c r="F51" s="18" t="s">
        <v>284</v>
      </c>
      <c r="G51" s="21" t="s">
        <v>2</v>
      </c>
      <c r="H51" s="23" t="s">
        <v>334</v>
      </c>
      <c r="I51" s="18" t="str">
        <f t="shared" si="0"/>
        <v>{"xpath":[{ "field":"/MCCI_IN200100UV01/PORR_IN049006UV/controlActProcess/subject/investigationEvent/component/adverseEventAssessment/subject1/primaryRole/player2/code/@code","value":"GPI"}]}</v>
      </c>
      <c r="J51" s="7" t="str">
        <f t="shared" si="1"/>
        <v>TLK50_B13_speciescodeterm_GPI_LookUpChec_p</v>
      </c>
      <c r="L51" s="20"/>
      <c r="N51" t="s">
        <v>889</v>
      </c>
    </row>
    <row r="52" spans="1:14" ht="15.75" customHeight="1" x14ac:dyDescent="0.25">
      <c r="A52" s="18"/>
      <c r="B52" t="s">
        <v>3826</v>
      </c>
      <c r="C52" s="22" t="s">
        <v>282</v>
      </c>
      <c r="D52" s="22" t="s">
        <v>283</v>
      </c>
      <c r="E52" s="23" t="s">
        <v>335</v>
      </c>
      <c r="F52" s="18" t="s">
        <v>284</v>
      </c>
      <c r="G52" s="21" t="s">
        <v>2</v>
      </c>
      <c r="H52" s="23" t="s">
        <v>335</v>
      </c>
      <c r="I52" s="18" t="str">
        <f t="shared" si="0"/>
        <v>{"xpath":[{ "field":"/MCCI_IN200100UV01/PORR_IN049006UV/controlActProcess/subject/investigationEvent/component/adverseEventAssessment/subject1/primaryRole/player2/code/@code","value":"HAM"}]}</v>
      </c>
      <c r="J52" s="7" t="str">
        <f t="shared" si="1"/>
        <v>TLK51_B13_speciescodeterm_HAM_LookUpChec_p</v>
      </c>
      <c r="L52" s="20"/>
      <c r="N52" t="s">
        <v>889</v>
      </c>
    </row>
    <row r="53" spans="1:14" ht="15.75" customHeight="1" x14ac:dyDescent="0.25">
      <c r="A53" s="18"/>
      <c r="B53" t="s">
        <v>3827</v>
      </c>
      <c r="C53" s="22" t="s">
        <v>282</v>
      </c>
      <c r="D53" s="22" t="s">
        <v>283</v>
      </c>
      <c r="E53" s="23" t="s">
        <v>336</v>
      </c>
      <c r="F53" s="18" t="s">
        <v>284</v>
      </c>
      <c r="G53" s="21" t="s">
        <v>2</v>
      </c>
      <c r="H53" s="23" t="s">
        <v>336</v>
      </c>
      <c r="I53" s="18" t="str">
        <f t="shared" si="0"/>
        <v>{"xpath":[{ "field":"/MCCI_IN200100UV01/PORR_IN049006UV/controlActProcess/subject/investigationEvent/component/adverseEventAssessment/subject1/primaryRole/player2/code/@code","value":"HAR"}]}</v>
      </c>
      <c r="J53" s="7" t="str">
        <f t="shared" si="1"/>
        <v>TLK52_B13_speciescodeterm_HAR_LookUpChec_p</v>
      </c>
      <c r="L53" s="20"/>
      <c r="N53" t="s">
        <v>889</v>
      </c>
    </row>
    <row r="54" spans="1:14" ht="15.75" customHeight="1" x14ac:dyDescent="0.25">
      <c r="A54" s="18"/>
      <c r="B54" t="s">
        <v>3828</v>
      </c>
      <c r="C54" s="22" t="s">
        <v>282</v>
      </c>
      <c r="D54" s="22" t="s">
        <v>283</v>
      </c>
      <c r="E54" s="23" t="s">
        <v>337</v>
      </c>
      <c r="F54" s="18" t="s">
        <v>284</v>
      </c>
      <c r="G54" s="21" t="s">
        <v>2</v>
      </c>
      <c r="H54" s="23" t="s">
        <v>337</v>
      </c>
      <c r="I54" s="18" t="str">
        <f t="shared" si="0"/>
        <v>{"xpath":[{ "field":"/MCCI_IN200100UV01/PORR_IN049006UV/controlActProcess/subject/investigationEvent/component/adverseEventAssessment/subject1/primaryRole/player2/code/@code","value":"HED"}]}</v>
      </c>
      <c r="J54" s="7" t="str">
        <f t="shared" si="1"/>
        <v>TLK53_B13_speciescodeterm_HED_LookUpChec_p</v>
      </c>
      <c r="L54" s="20"/>
      <c r="N54" t="s">
        <v>889</v>
      </c>
    </row>
    <row r="55" spans="1:14" ht="15.75" customHeight="1" x14ac:dyDescent="0.25">
      <c r="A55" s="18"/>
      <c r="B55" t="s">
        <v>3829</v>
      </c>
      <c r="C55" s="22" t="s">
        <v>282</v>
      </c>
      <c r="D55" s="22" t="s">
        <v>283</v>
      </c>
      <c r="E55" s="23" t="s">
        <v>338</v>
      </c>
      <c r="F55" s="18" t="s">
        <v>284</v>
      </c>
      <c r="G55" s="21" t="s">
        <v>2</v>
      </c>
      <c r="H55" s="23" t="s">
        <v>338</v>
      </c>
      <c r="I55" s="18" t="str">
        <f t="shared" si="0"/>
        <v>{"xpath":[{ "field":"/MCCI_IN200100UV01/PORR_IN049006UV/controlActProcess/subject/investigationEvent/component/adverseEventAssessment/subject1/primaryRole/player2/code/@code","value":"HOR"}]}</v>
      </c>
      <c r="J55" s="7" t="str">
        <f t="shared" si="1"/>
        <v>TLK54_B13_speciescodeterm_HOR_LookUpChec_p</v>
      </c>
      <c r="L55" s="20"/>
      <c r="N55" t="s">
        <v>889</v>
      </c>
    </row>
    <row r="56" spans="1:14" ht="15.75" customHeight="1" x14ac:dyDescent="0.25">
      <c r="A56" s="18"/>
      <c r="B56" t="s">
        <v>3830</v>
      </c>
      <c r="C56" s="22" t="s">
        <v>282</v>
      </c>
      <c r="D56" s="22" t="s">
        <v>283</v>
      </c>
      <c r="E56" s="23" t="s">
        <v>339</v>
      </c>
      <c r="F56" s="18" t="s">
        <v>284</v>
      </c>
      <c r="G56" s="21" t="s">
        <v>2</v>
      </c>
      <c r="H56" s="23" t="s">
        <v>339</v>
      </c>
      <c r="I56" s="18" t="str">
        <f t="shared" si="0"/>
        <v>{"xpath":[{ "field":"/MCCI_IN200100UV01/PORR_IN049006UV/controlActProcess/subject/investigationEvent/component/adverseEventAssessment/subject1/primaryRole/player2/code/@code","value":"HUM"}]}</v>
      </c>
      <c r="J56" s="7" t="str">
        <f t="shared" si="1"/>
        <v>TLK55_B13_speciescodeterm_HUM_LookUpChec_p</v>
      </c>
      <c r="L56" s="20"/>
      <c r="N56" t="s">
        <v>889</v>
      </c>
    </row>
    <row r="57" spans="1:14" ht="15.75" customHeight="1" x14ac:dyDescent="0.25">
      <c r="A57" s="18"/>
      <c r="B57" t="s">
        <v>3831</v>
      </c>
      <c r="C57" s="22" t="s">
        <v>282</v>
      </c>
      <c r="D57" s="22" t="s">
        <v>283</v>
      </c>
      <c r="E57" s="23" t="s">
        <v>340</v>
      </c>
      <c r="F57" s="18" t="s">
        <v>284</v>
      </c>
      <c r="G57" s="21" t="s">
        <v>2</v>
      </c>
      <c r="H57" s="23" t="s">
        <v>340</v>
      </c>
      <c r="I57" s="18" t="str">
        <f t="shared" si="0"/>
        <v>{"xpath":[{ "field":"/MCCI_IN200100UV01/PORR_IN049006UV/controlActProcess/subject/investigationEvent/component/adverseEventAssessment/subject1/primaryRole/player2/code/@code","value":"IGU"}]}</v>
      </c>
      <c r="J57" s="7" t="str">
        <f t="shared" si="1"/>
        <v>TLK56_B13_speciescodeterm_IGU_LookUpChec_p</v>
      </c>
      <c r="L57" s="20"/>
      <c r="N57" t="s">
        <v>889</v>
      </c>
    </row>
    <row r="58" spans="1:14" ht="15.75" customHeight="1" x14ac:dyDescent="0.25">
      <c r="A58" s="18"/>
      <c r="B58" t="s">
        <v>3832</v>
      </c>
      <c r="C58" s="22" t="s">
        <v>282</v>
      </c>
      <c r="D58" s="22" t="s">
        <v>283</v>
      </c>
      <c r="E58" s="23" t="s">
        <v>341</v>
      </c>
      <c r="F58" s="18" t="s">
        <v>284</v>
      </c>
      <c r="G58" s="21" t="s">
        <v>2</v>
      </c>
      <c r="H58" s="23" t="s">
        <v>341</v>
      </c>
      <c r="I58" s="18" t="str">
        <f t="shared" si="0"/>
        <v>{"xpath":[{ "field":"/MCCI_IN200100UV01/PORR_IN049006UV/controlActProcess/subject/investigationEvent/component/adverseEventAssessment/subject1/primaryRole/player2/code/@code","value":"JAC"}]}</v>
      </c>
      <c r="J58" s="7" t="str">
        <f t="shared" si="1"/>
        <v>TLK57_B13_speciescodeterm_JAC_LookUpChec_p</v>
      </c>
      <c r="L58" s="20"/>
      <c r="N58" t="s">
        <v>889</v>
      </c>
    </row>
    <row r="59" spans="1:14" ht="15.75" customHeight="1" x14ac:dyDescent="0.25">
      <c r="A59" s="18"/>
      <c r="B59" t="s">
        <v>3833</v>
      </c>
      <c r="C59" s="22" t="s">
        <v>282</v>
      </c>
      <c r="D59" s="22" t="s">
        <v>283</v>
      </c>
      <c r="E59" s="23" t="s">
        <v>342</v>
      </c>
      <c r="F59" s="18" t="s">
        <v>284</v>
      </c>
      <c r="G59" s="21" t="s">
        <v>2</v>
      </c>
      <c r="H59" s="23" t="s">
        <v>342</v>
      </c>
      <c r="I59" s="18" t="str">
        <f t="shared" si="0"/>
        <v>{"xpath":[{ "field":"/MCCI_IN200100UV01/PORR_IN049006UV/controlActProcess/subject/investigationEvent/component/adverseEventAssessment/subject1/primaryRole/player2/code/@code","value":"JAG"}]}</v>
      </c>
      <c r="J59" s="7" t="str">
        <f t="shared" si="1"/>
        <v>TLK58_B13_speciescodeterm_JAG_LookUpChec_p</v>
      </c>
      <c r="L59" s="20"/>
      <c r="N59" t="s">
        <v>889</v>
      </c>
    </row>
    <row r="60" spans="1:14" ht="15.75" customHeight="1" x14ac:dyDescent="0.25">
      <c r="A60" s="18"/>
      <c r="B60" t="s">
        <v>3834</v>
      </c>
      <c r="C60" s="22" t="s">
        <v>282</v>
      </c>
      <c r="D60" s="22" t="s">
        <v>283</v>
      </c>
      <c r="E60" s="23" t="s">
        <v>343</v>
      </c>
      <c r="F60" s="18" t="s">
        <v>284</v>
      </c>
      <c r="G60" s="21" t="s">
        <v>2</v>
      </c>
      <c r="H60" s="23" t="s">
        <v>343</v>
      </c>
      <c r="I60" s="18" t="str">
        <f t="shared" si="0"/>
        <v>{"xpath":[{ "field":"/MCCI_IN200100UV01/PORR_IN049006UV/controlActProcess/subject/investigationEvent/component/adverseEventAssessment/subject1/primaryRole/player2/code/@code","value":"KES"}]}</v>
      </c>
      <c r="J60" s="7" t="str">
        <f t="shared" si="1"/>
        <v>TLK59_B13_speciescodeterm_KES_LookUpChec_p</v>
      </c>
      <c r="L60" s="20"/>
      <c r="N60" t="s">
        <v>889</v>
      </c>
    </row>
    <row r="61" spans="1:14" ht="15.75" customHeight="1" x14ac:dyDescent="0.25">
      <c r="A61" s="18"/>
      <c r="B61" t="s">
        <v>3835</v>
      </c>
      <c r="C61" s="22" t="s">
        <v>282</v>
      </c>
      <c r="D61" s="22" t="s">
        <v>283</v>
      </c>
      <c r="E61" s="23" t="s">
        <v>344</v>
      </c>
      <c r="F61" s="18" t="s">
        <v>284</v>
      </c>
      <c r="G61" s="21" t="s">
        <v>2</v>
      </c>
      <c r="H61" s="23" t="s">
        <v>344</v>
      </c>
      <c r="I61" s="18" t="str">
        <f t="shared" si="0"/>
        <v>{"xpath":[{ "field":"/MCCI_IN200100UV01/PORR_IN049006UV/controlActProcess/subject/investigationEvent/component/adverseEventAssessment/subject1/primaryRole/player2/code/@code","value":"KIT"}]}</v>
      </c>
      <c r="J61" s="7" t="str">
        <f t="shared" si="1"/>
        <v>TLK60_B13_speciescodeterm_KIT_LookUpChec_p</v>
      </c>
      <c r="L61" s="20"/>
      <c r="N61" t="s">
        <v>889</v>
      </c>
    </row>
    <row r="62" spans="1:14" ht="15.75" customHeight="1" x14ac:dyDescent="0.25">
      <c r="A62" s="18"/>
      <c r="B62" t="s">
        <v>3836</v>
      </c>
      <c r="C62" s="22" t="s">
        <v>282</v>
      </c>
      <c r="D62" s="22" t="s">
        <v>283</v>
      </c>
      <c r="E62" s="23" t="s">
        <v>345</v>
      </c>
      <c r="F62" s="18" t="s">
        <v>284</v>
      </c>
      <c r="G62" s="21" t="s">
        <v>2</v>
      </c>
      <c r="H62" s="23" t="s">
        <v>345</v>
      </c>
      <c r="I62" s="18" t="str">
        <f t="shared" si="0"/>
        <v>{"xpath":[{ "field":"/MCCI_IN200100UV01/PORR_IN049006UV/controlActProcess/subject/investigationEvent/component/adverseEventAssessment/subject1/primaryRole/player2/code/@code","value":"LEO"}]}</v>
      </c>
      <c r="J62" s="7" t="str">
        <f t="shared" si="1"/>
        <v>TLK61_B13_speciescodeterm_LEO_LookUpChec_p</v>
      </c>
      <c r="L62" s="20"/>
      <c r="N62" t="s">
        <v>889</v>
      </c>
    </row>
    <row r="63" spans="1:14" ht="15.75" customHeight="1" x14ac:dyDescent="0.25">
      <c r="A63" s="18"/>
      <c r="B63" t="s">
        <v>3837</v>
      </c>
      <c r="C63" s="22" t="s">
        <v>282</v>
      </c>
      <c r="D63" s="22" t="s">
        <v>283</v>
      </c>
      <c r="E63" s="23" t="s">
        <v>346</v>
      </c>
      <c r="F63" s="18" t="s">
        <v>284</v>
      </c>
      <c r="G63" s="21" t="s">
        <v>2</v>
      </c>
      <c r="H63" s="23" t="s">
        <v>346</v>
      </c>
      <c r="I63" s="18" t="str">
        <f t="shared" si="0"/>
        <v>{"xpath":[{ "field":"/MCCI_IN200100UV01/PORR_IN049006UV/controlActProcess/subject/investigationEvent/component/adverseEventAssessment/subject1/primaryRole/player2/code/@code","value":"LIO"}]}</v>
      </c>
      <c r="J63" s="7" t="str">
        <f t="shared" si="1"/>
        <v>TLK62_B13_speciescodeterm_LIO_LookUpChec_p</v>
      </c>
      <c r="L63" s="20"/>
      <c r="N63" t="s">
        <v>889</v>
      </c>
    </row>
    <row r="64" spans="1:14" ht="15.75" customHeight="1" x14ac:dyDescent="0.25">
      <c r="A64" s="18"/>
      <c r="B64" t="s">
        <v>3838</v>
      </c>
      <c r="C64" s="22" t="s">
        <v>282</v>
      </c>
      <c r="D64" s="22" t="s">
        <v>283</v>
      </c>
      <c r="E64" s="23" t="s">
        <v>347</v>
      </c>
      <c r="F64" s="18" t="s">
        <v>284</v>
      </c>
      <c r="G64" s="21" t="s">
        <v>2</v>
      </c>
      <c r="H64" s="23" t="s">
        <v>347</v>
      </c>
      <c r="I64" s="18" t="str">
        <f t="shared" si="0"/>
        <v>{"xpath":[{ "field":"/MCCI_IN200100UV01/PORR_IN049006UV/controlActProcess/subject/investigationEvent/component/adverseEventAssessment/subject1/primaryRole/player2/code/@code","value":"LIZ"}]}</v>
      </c>
      <c r="J64" s="7" t="str">
        <f t="shared" si="1"/>
        <v>TLK63_B13_speciescodeterm_LIZ_LookUpChec_p</v>
      </c>
      <c r="L64" s="20"/>
      <c r="N64" t="s">
        <v>889</v>
      </c>
    </row>
    <row r="65" spans="1:14" ht="15.75" customHeight="1" x14ac:dyDescent="0.25">
      <c r="A65" s="18"/>
      <c r="B65" t="s">
        <v>3839</v>
      </c>
      <c r="C65" s="22" t="s">
        <v>282</v>
      </c>
      <c r="D65" s="22" t="s">
        <v>283</v>
      </c>
      <c r="E65" s="23" t="s">
        <v>348</v>
      </c>
      <c r="F65" s="18" t="s">
        <v>284</v>
      </c>
      <c r="G65" s="21" t="s">
        <v>2</v>
      </c>
      <c r="H65" s="23" t="s">
        <v>348</v>
      </c>
      <c r="I65" s="18" t="str">
        <f t="shared" si="0"/>
        <v>{"xpath":[{ "field":"/MCCI_IN200100UV01/PORR_IN049006UV/controlActProcess/subject/investigationEvent/component/adverseEventAssessment/subject1/primaryRole/player2/code/@code","value":"LLA"}]}</v>
      </c>
      <c r="J65" s="7" t="str">
        <f t="shared" si="1"/>
        <v>TLK64_B13_speciescodeterm_LLA_LookUpChec_p</v>
      </c>
      <c r="L65" s="20"/>
      <c r="N65" t="s">
        <v>889</v>
      </c>
    </row>
    <row r="66" spans="1:14" ht="15.75" customHeight="1" x14ac:dyDescent="0.25">
      <c r="A66" s="18"/>
      <c r="B66" t="s">
        <v>3840</v>
      </c>
      <c r="C66" s="22" t="s">
        <v>282</v>
      </c>
      <c r="D66" s="22" t="s">
        <v>283</v>
      </c>
      <c r="E66" s="23" t="s">
        <v>349</v>
      </c>
      <c r="F66" s="18" t="s">
        <v>284</v>
      </c>
      <c r="G66" s="21" t="s">
        <v>2</v>
      </c>
      <c r="H66" s="23" t="s">
        <v>349</v>
      </c>
      <c r="I66" s="18" t="str">
        <f t="shared" si="0"/>
        <v>{"xpath":[{ "field":"/MCCI_IN200100UV01/PORR_IN049006UV/controlActProcess/subject/investigationEvent/component/adverseEventAssessment/subject1/primaryRole/player2/code/@code","value":"LYN"}]}</v>
      </c>
      <c r="J66" s="7" t="str">
        <f t="shared" si="1"/>
        <v>TLK65_B13_speciescodeterm_LYN_LookUpChec_p</v>
      </c>
      <c r="L66" s="20"/>
      <c r="N66" t="s">
        <v>889</v>
      </c>
    </row>
    <row r="67" spans="1:14" ht="15.75" customHeight="1" x14ac:dyDescent="0.25">
      <c r="A67" s="18"/>
      <c r="B67" t="s">
        <v>3841</v>
      </c>
      <c r="C67" s="22" t="s">
        <v>282</v>
      </c>
      <c r="D67" s="22" t="s">
        <v>283</v>
      </c>
      <c r="E67" s="23" t="s">
        <v>350</v>
      </c>
      <c r="F67" s="18" t="s">
        <v>284</v>
      </c>
      <c r="G67" s="21" t="s">
        <v>2</v>
      </c>
      <c r="H67" s="23" t="s">
        <v>350</v>
      </c>
      <c r="I67" s="18" t="str">
        <f t="shared" ref="I67:I130" si="2">CONCATENATE("{""xpath"":[{ ""field"":""/MCCI_IN200100UV01/PORR_IN049006UV/controlActProcess/subject/investigationEvent/component/adverseEventAssessment/subject1/primaryRole/player2/code/@code"",""value"":""",H67,"""}]}")</f>
        <v>{"xpath":[{ "field":"/MCCI_IN200100UV01/PORR_IN049006UV/controlActProcess/subject/investigationEvent/component/adverseEventAssessment/subject1/primaryRole/player2/code/@code","value":"MAC"}]}</v>
      </c>
      <c r="J67" s="7" t="str">
        <f t="shared" ref="J67:J130" si="3">CONCATENATE(B67,"_",C67,"_",D67,"_",E67,"_",F67,"_",G67)</f>
        <v>TLK66_B13_speciescodeterm_MAC_LookUpChec_p</v>
      </c>
      <c r="L67" s="20"/>
      <c r="N67" t="s">
        <v>889</v>
      </c>
    </row>
    <row r="68" spans="1:14" ht="15.75" customHeight="1" x14ac:dyDescent="0.25">
      <c r="A68" s="18"/>
      <c r="B68" t="s">
        <v>3842</v>
      </c>
      <c r="C68" s="22" t="s">
        <v>282</v>
      </c>
      <c r="D68" s="22" t="s">
        <v>283</v>
      </c>
      <c r="E68" s="23" t="s">
        <v>351</v>
      </c>
      <c r="F68" s="18" t="s">
        <v>284</v>
      </c>
      <c r="G68" s="21" t="s">
        <v>2</v>
      </c>
      <c r="H68" s="23" t="s">
        <v>351</v>
      </c>
      <c r="I68" s="18" t="str">
        <f t="shared" si="2"/>
        <v>{"xpath":[{ "field":"/MCCI_IN200100UV01/PORR_IN049006UV/controlActProcess/subject/investigationEvent/component/adverseEventAssessment/subject1/primaryRole/player2/code/@code","value":"MAR"}]}</v>
      </c>
      <c r="J68" s="7" t="str">
        <f t="shared" si="3"/>
        <v>TLK67_B13_speciescodeterm_MAR_LookUpChec_p</v>
      </c>
      <c r="L68" s="20"/>
      <c r="N68" t="s">
        <v>889</v>
      </c>
    </row>
    <row r="69" spans="1:14" ht="15.75" customHeight="1" x14ac:dyDescent="0.25">
      <c r="A69" s="18"/>
      <c r="B69" t="s">
        <v>3843</v>
      </c>
      <c r="C69" s="22" t="s">
        <v>282</v>
      </c>
      <c r="D69" s="22" t="s">
        <v>283</v>
      </c>
      <c r="E69" s="23" t="s">
        <v>352</v>
      </c>
      <c r="F69" s="18" t="s">
        <v>284</v>
      </c>
      <c r="G69" s="21" t="s">
        <v>2</v>
      </c>
      <c r="H69" s="23" t="s">
        <v>352</v>
      </c>
      <c r="I69" s="18" t="str">
        <f t="shared" si="2"/>
        <v>{"xpath":[{ "field":"/MCCI_IN200100UV01/PORR_IN049006UV/controlActProcess/subject/investigationEvent/component/adverseEventAssessment/subject1/primaryRole/player2/code/@code","value":"MIN"}]}</v>
      </c>
      <c r="J69" s="7" t="str">
        <f t="shared" si="3"/>
        <v>TLK68_B13_speciescodeterm_MIN_LookUpChec_p</v>
      </c>
      <c r="L69" s="20"/>
      <c r="N69" t="s">
        <v>889</v>
      </c>
    </row>
    <row r="70" spans="1:14" ht="15.75" customHeight="1" x14ac:dyDescent="0.25">
      <c r="A70" s="18"/>
      <c r="B70" t="s">
        <v>3844</v>
      </c>
      <c r="C70" s="22" t="s">
        <v>282</v>
      </c>
      <c r="D70" s="22" t="s">
        <v>283</v>
      </c>
      <c r="E70" s="23" t="s">
        <v>353</v>
      </c>
      <c r="F70" s="18" t="s">
        <v>284</v>
      </c>
      <c r="G70" s="21" t="s">
        <v>2</v>
      </c>
      <c r="H70" s="23" t="s">
        <v>353</v>
      </c>
      <c r="I70" s="18" t="str">
        <f t="shared" si="2"/>
        <v>{"xpath":[{ "field":"/MCCI_IN200100UV01/PORR_IN049006UV/controlActProcess/subject/investigationEvent/component/adverseEventAssessment/subject1/primaryRole/player2/code/@code","value":"MON"}]}</v>
      </c>
      <c r="J70" s="7" t="str">
        <f t="shared" si="3"/>
        <v>TLK69_B13_speciescodeterm_MON_LookUpChec_p</v>
      </c>
      <c r="L70" s="20"/>
      <c r="N70" t="s">
        <v>889</v>
      </c>
    </row>
    <row r="71" spans="1:14" ht="15.75" customHeight="1" x14ac:dyDescent="0.25">
      <c r="A71" s="18"/>
      <c r="B71" t="s">
        <v>3845</v>
      </c>
      <c r="C71" s="22" t="s">
        <v>282</v>
      </c>
      <c r="D71" s="22" t="s">
        <v>283</v>
      </c>
      <c r="E71" s="23" t="s">
        <v>354</v>
      </c>
      <c r="F71" s="18" t="s">
        <v>284</v>
      </c>
      <c r="G71" s="21" t="s">
        <v>2</v>
      </c>
      <c r="H71" s="23" t="s">
        <v>354</v>
      </c>
      <c r="I71" s="18" t="str">
        <f t="shared" si="2"/>
        <v>{"xpath":[{ "field":"/MCCI_IN200100UV01/PORR_IN049006UV/controlActProcess/subject/investigationEvent/component/adverseEventAssessment/subject1/primaryRole/player2/code/@code","value":"MOO"}]}</v>
      </c>
      <c r="J71" s="7" t="str">
        <f t="shared" si="3"/>
        <v>TLK70_B13_speciescodeterm_MOO_LookUpChec_p</v>
      </c>
      <c r="L71" s="20"/>
      <c r="N71" t="s">
        <v>889</v>
      </c>
    </row>
    <row r="72" spans="1:14" ht="15.75" customHeight="1" x14ac:dyDescent="0.25">
      <c r="A72" s="18"/>
      <c r="B72" t="s">
        <v>3846</v>
      </c>
      <c r="C72" s="22" t="s">
        <v>282</v>
      </c>
      <c r="D72" s="22" t="s">
        <v>283</v>
      </c>
      <c r="E72" s="23" t="s">
        <v>355</v>
      </c>
      <c r="F72" s="18" t="s">
        <v>284</v>
      </c>
      <c r="G72" s="21" t="s">
        <v>2</v>
      </c>
      <c r="H72" s="23" t="s">
        <v>355</v>
      </c>
      <c r="I72" s="18" t="str">
        <f t="shared" si="2"/>
        <v>{"xpath":[{ "field":"/MCCI_IN200100UV01/PORR_IN049006UV/controlActProcess/subject/investigationEvent/component/adverseEventAssessment/subject1/primaryRole/player2/code/@code","value":"MOU"}]}</v>
      </c>
      <c r="J72" s="7" t="str">
        <f t="shared" si="3"/>
        <v>TLK71_B13_speciescodeterm_MOU_LookUpChec_p</v>
      </c>
      <c r="L72" s="20"/>
      <c r="N72" t="s">
        <v>889</v>
      </c>
    </row>
    <row r="73" spans="1:14" ht="15.75" customHeight="1" x14ac:dyDescent="0.25">
      <c r="A73" s="18"/>
      <c r="B73" t="s">
        <v>3847</v>
      </c>
      <c r="C73" s="22" t="s">
        <v>282</v>
      </c>
      <c r="D73" s="22" t="s">
        <v>283</v>
      </c>
      <c r="E73" s="23" t="s">
        <v>356</v>
      </c>
      <c r="F73" s="18" t="s">
        <v>284</v>
      </c>
      <c r="G73" s="21" t="s">
        <v>2</v>
      </c>
      <c r="H73" s="23" t="s">
        <v>356</v>
      </c>
      <c r="I73" s="18" t="str">
        <f t="shared" si="2"/>
        <v>{"xpath":[{ "field":"/MCCI_IN200100UV01/PORR_IN049006UV/controlActProcess/subject/investigationEvent/component/adverseEventAssessment/subject1/primaryRole/player2/code/@code","value":"MUL"}]}</v>
      </c>
      <c r="J73" s="7" t="str">
        <f t="shared" si="3"/>
        <v>TLK72_B13_speciescodeterm_MUL_LookUpChec_p</v>
      </c>
      <c r="L73" s="20"/>
      <c r="N73" t="s">
        <v>889</v>
      </c>
    </row>
    <row r="74" spans="1:14" ht="15.75" customHeight="1" x14ac:dyDescent="0.25">
      <c r="A74" s="18"/>
      <c r="B74" t="s">
        <v>3848</v>
      </c>
      <c r="C74" s="22" t="s">
        <v>282</v>
      </c>
      <c r="D74" s="22" t="s">
        <v>283</v>
      </c>
      <c r="E74" s="23" t="s">
        <v>357</v>
      </c>
      <c r="F74" s="18" t="s">
        <v>284</v>
      </c>
      <c r="G74" s="21" t="s">
        <v>2</v>
      </c>
      <c r="H74" s="23" t="s">
        <v>357</v>
      </c>
      <c r="I74" s="18" t="str">
        <f t="shared" si="2"/>
        <v>{"xpath":[{ "field":"/MCCI_IN200100UV01/PORR_IN049006UV/controlActProcess/subject/investigationEvent/component/adverseEventAssessment/subject1/primaryRole/player2/code/@code","value":"OST"}]}</v>
      </c>
      <c r="J74" s="7" t="str">
        <f t="shared" si="3"/>
        <v>TLK73_B13_speciescodeterm_OST_LookUpChec_p</v>
      </c>
      <c r="L74" s="20"/>
      <c r="N74" t="s">
        <v>889</v>
      </c>
    </row>
    <row r="75" spans="1:14" ht="15.75" customHeight="1" x14ac:dyDescent="0.25">
      <c r="A75" s="18"/>
      <c r="B75" t="s">
        <v>3849</v>
      </c>
      <c r="C75" s="22" t="s">
        <v>282</v>
      </c>
      <c r="D75" s="22" t="s">
        <v>283</v>
      </c>
      <c r="E75" s="24" t="s">
        <v>358</v>
      </c>
      <c r="F75" s="18" t="s">
        <v>284</v>
      </c>
      <c r="G75" s="21" t="s">
        <v>2</v>
      </c>
      <c r="H75" s="24" t="s">
        <v>358</v>
      </c>
      <c r="I75" s="18" t="str">
        <f t="shared" si="2"/>
        <v>{"xpath":[{ "field":"/MCCI_IN200100UV01/PORR_IN049006UV/controlActProcess/subject/investigationEvent/component/adverseEventAssessment/subject1/primaryRole/player2/code/@code","value":"C17649"}]}</v>
      </c>
      <c r="J75" s="7" t="str">
        <f t="shared" si="3"/>
        <v>TLK74_B13_speciescodeterm_C17649_LookUpChec_p</v>
      </c>
      <c r="L75" s="20"/>
      <c r="N75" t="s">
        <v>889</v>
      </c>
    </row>
    <row r="76" spans="1:14" ht="15.75" customHeight="1" x14ac:dyDescent="0.25">
      <c r="A76" s="18"/>
      <c r="B76" t="s">
        <v>3850</v>
      </c>
      <c r="C76" s="22" t="s">
        <v>282</v>
      </c>
      <c r="D76" s="22" t="s">
        <v>283</v>
      </c>
      <c r="E76" s="23" t="s">
        <v>359</v>
      </c>
      <c r="F76" s="18" t="s">
        <v>284</v>
      </c>
      <c r="G76" s="21" t="s">
        <v>2</v>
      </c>
      <c r="H76" s="23" t="s">
        <v>359</v>
      </c>
      <c r="I76" s="18" t="str">
        <f t="shared" si="2"/>
        <v>{"xpath":[{ "field":"/MCCI_IN200100UV01/PORR_IN049006UV/controlActProcess/subject/investigationEvent/component/adverseEventAssessment/subject1/primaryRole/player2/code/@code","value":"OAM"}]}</v>
      </c>
      <c r="J76" s="7" t="str">
        <f t="shared" si="3"/>
        <v>TLK75_B13_speciescodeterm_OAM_LookUpChec_p</v>
      </c>
      <c r="L76" s="20"/>
      <c r="N76" t="s">
        <v>889</v>
      </c>
    </row>
    <row r="77" spans="1:14" ht="15.75" customHeight="1" x14ac:dyDescent="0.25">
      <c r="A77" s="18"/>
      <c r="B77" t="s">
        <v>3851</v>
      </c>
      <c r="C77" s="22" t="s">
        <v>282</v>
      </c>
      <c r="D77" s="22" t="s">
        <v>283</v>
      </c>
      <c r="E77" s="23" t="s">
        <v>360</v>
      </c>
      <c r="F77" s="18" t="s">
        <v>284</v>
      </c>
      <c r="G77" s="21" t="s">
        <v>2</v>
      </c>
      <c r="H77" s="23" t="s">
        <v>360</v>
      </c>
      <c r="I77" s="18" t="str">
        <f t="shared" si="2"/>
        <v>{"xpath":[{ "field":"/MCCI_IN200100UV01/PORR_IN049006UV/controlActProcess/subject/investigationEvent/component/adverseEventAssessment/subject1/primaryRole/player2/code/@code","value":"OAR"}]}</v>
      </c>
      <c r="J77" s="7" t="str">
        <f t="shared" si="3"/>
        <v>TLK76_B13_speciescodeterm_OAR_LookUpChec_p</v>
      </c>
      <c r="L77" s="20"/>
      <c r="N77" t="s">
        <v>889</v>
      </c>
    </row>
    <row r="78" spans="1:14" ht="15.75" customHeight="1" x14ac:dyDescent="0.25">
      <c r="A78" s="18"/>
      <c r="B78" t="s">
        <v>3852</v>
      </c>
      <c r="C78" s="22" t="s">
        <v>282</v>
      </c>
      <c r="D78" s="22" t="s">
        <v>283</v>
      </c>
      <c r="E78" s="23" t="s">
        <v>361</v>
      </c>
      <c r="F78" s="18" t="s">
        <v>284</v>
      </c>
      <c r="G78" s="21" t="s">
        <v>2</v>
      </c>
      <c r="H78" s="23" t="s">
        <v>361</v>
      </c>
      <c r="I78" s="18" t="str">
        <f t="shared" si="2"/>
        <v>{"xpath":[{ "field":"/MCCI_IN200100UV01/PORR_IN049006UV/controlActProcess/subject/investigationEvent/component/adverseEventAssessment/subject1/primaryRole/player2/code/@code","value":"OBI"}]}</v>
      </c>
      <c r="J78" s="7" t="str">
        <f t="shared" si="3"/>
        <v>TLK77_B13_speciescodeterm_OBI_LookUpChec_p</v>
      </c>
      <c r="L78" s="20"/>
      <c r="N78" t="s">
        <v>889</v>
      </c>
    </row>
    <row r="79" spans="1:14" ht="15.75" customHeight="1" x14ac:dyDescent="0.25">
      <c r="A79" s="18"/>
      <c r="B79" t="s">
        <v>3853</v>
      </c>
      <c r="C79" s="22" t="s">
        <v>282</v>
      </c>
      <c r="D79" s="22" t="s">
        <v>283</v>
      </c>
      <c r="E79" s="23" t="s">
        <v>362</v>
      </c>
      <c r="F79" s="18" t="s">
        <v>284</v>
      </c>
      <c r="G79" s="21" t="s">
        <v>2</v>
      </c>
      <c r="H79" s="23" t="s">
        <v>362</v>
      </c>
      <c r="I79" s="18" t="str">
        <f t="shared" si="2"/>
        <v>{"xpath":[{ "field":"/MCCI_IN200100UV01/PORR_IN049006UV/controlActProcess/subject/investigationEvent/component/adverseEventAssessment/subject1/primaryRole/player2/code/@code","value":"OBO"}]}</v>
      </c>
      <c r="J79" s="7" t="str">
        <f t="shared" si="3"/>
        <v>TLK78_B13_speciescodeterm_OBO_LookUpChec_p</v>
      </c>
      <c r="L79" s="20"/>
      <c r="N79" t="s">
        <v>889</v>
      </c>
    </row>
    <row r="80" spans="1:14" ht="15.75" customHeight="1" x14ac:dyDescent="0.25">
      <c r="A80" s="18"/>
      <c r="B80" t="s">
        <v>3854</v>
      </c>
      <c r="C80" s="22" t="s">
        <v>282</v>
      </c>
      <c r="D80" s="22" t="s">
        <v>283</v>
      </c>
      <c r="E80" s="23" t="s">
        <v>363</v>
      </c>
      <c r="F80" s="18" t="s">
        <v>284</v>
      </c>
      <c r="G80" s="21" t="s">
        <v>2</v>
      </c>
      <c r="H80" s="23" t="s">
        <v>363</v>
      </c>
      <c r="I80" s="18" t="str">
        <f t="shared" si="2"/>
        <v>{"xpath":[{ "field":"/MCCI_IN200100UV01/PORR_IN049006UV/controlActProcess/subject/investigationEvent/component/adverseEventAssessment/subject1/primaryRole/player2/code/@code","value":"OCA"}]}</v>
      </c>
      <c r="J80" s="7" t="str">
        <f t="shared" si="3"/>
        <v>TLK79_B13_speciescodeterm_OCA_LookUpChec_p</v>
      </c>
      <c r="L80" s="20"/>
      <c r="N80" t="s">
        <v>889</v>
      </c>
    </row>
    <row r="81" spans="1:14" ht="15.75" customHeight="1" x14ac:dyDescent="0.25">
      <c r="A81" s="18"/>
      <c r="B81" t="s">
        <v>3855</v>
      </c>
      <c r="C81" s="22" t="s">
        <v>282</v>
      </c>
      <c r="D81" s="22" t="s">
        <v>283</v>
      </c>
      <c r="E81" s="23" t="s">
        <v>364</v>
      </c>
      <c r="F81" s="18" t="s">
        <v>284</v>
      </c>
      <c r="G81" s="21" t="s">
        <v>2</v>
      </c>
      <c r="H81" s="23" t="s">
        <v>364</v>
      </c>
      <c r="I81" s="18" t="str">
        <f t="shared" si="2"/>
        <v>{"xpath":[{ "field":"/MCCI_IN200100UV01/PORR_IN049006UV/controlActProcess/subject/investigationEvent/component/adverseEventAssessment/subject1/primaryRole/player2/code/@code","value":"OCN"}]}</v>
      </c>
      <c r="J81" s="7" t="str">
        <f t="shared" si="3"/>
        <v>TLK80_B13_speciescodeterm_OCN_LookUpChec_p</v>
      </c>
      <c r="L81" s="20"/>
      <c r="N81" t="s">
        <v>889</v>
      </c>
    </row>
    <row r="82" spans="1:14" ht="15.75" customHeight="1" x14ac:dyDescent="0.25">
      <c r="A82" s="18"/>
      <c r="B82" t="s">
        <v>3856</v>
      </c>
      <c r="C82" s="22" t="s">
        <v>282</v>
      </c>
      <c r="D82" s="22" t="s">
        <v>283</v>
      </c>
      <c r="E82" s="23" t="s">
        <v>365</v>
      </c>
      <c r="F82" s="18" t="s">
        <v>284</v>
      </c>
      <c r="G82" s="21" t="s">
        <v>2</v>
      </c>
      <c r="H82" s="23" t="s">
        <v>365</v>
      </c>
      <c r="I82" s="18" t="str">
        <f t="shared" si="2"/>
        <v>{"xpath":[{ "field":"/MCCI_IN200100UV01/PORR_IN049006UV/controlActProcess/subject/investigationEvent/component/adverseEventAssessment/subject1/primaryRole/player2/code/@code","value":"OCP"}]}</v>
      </c>
      <c r="J82" s="7" t="str">
        <f t="shared" si="3"/>
        <v>TLK81_B13_speciescodeterm_OCP_LookUpChec_p</v>
      </c>
      <c r="L82" s="20"/>
      <c r="N82" t="s">
        <v>889</v>
      </c>
    </row>
    <row r="83" spans="1:14" ht="15.75" customHeight="1" x14ac:dyDescent="0.25">
      <c r="A83" s="18"/>
      <c r="B83" t="s">
        <v>3857</v>
      </c>
      <c r="C83" s="22" t="s">
        <v>282</v>
      </c>
      <c r="D83" s="22" t="s">
        <v>283</v>
      </c>
      <c r="E83" s="23" t="s">
        <v>366</v>
      </c>
      <c r="F83" s="18" t="s">
        <v>284</v>
      </c>
      <c r="G83" s="21" t="s">
        <v>2</v>
      </c>
      <c r="H83" s="23" t="s">
        <v>366</v>
      </c>
      <c r="I83" s="18" t="str">
        <f t="shared" si="2"/>
        <v>{"xpath":[{ "field":"/MCCI_IN200100UV01/PORR_IN049006UV/controlActProcess/subject/investigationEvent/component/adverseEventAssessment/subject1/primaryRole/player2/code/@code","value":"OCE"}]}</v>
      </c>
      <c r="J83" s="7" t="str">
        <f t="shared" si="3"/>
        <v>TLK82_B13_speciescodeterm_OCE_LookUpChec_p</v>
      </c>
      <c r="L83" s="20"/>
      <c r="N83" t="s">
        <v>889</v>
      </c>
    </row>
    <row r="84" spans="1:14" ht="15.75" customHeight="1" x14ac:dyDescent="0.25">
      <c r="A84" s="18"/>
      <c r="B84" t="s">
        <v>3858</v>
      </c>
      <c r="C84" s="22" t="s">
        <v>282</v>
      </c>
      <c r="D84" s="22" t="s">
        <v>283</v>
      </c>
      <c r="E84" s="23" t="s">
        <v>367</v>
      </c>
      <c r="F84" s="18" t="s">
        <v>284</v>
      </c>
      <c r="G84" s="21" t="s">
        <v>2</v>
      </c>
      <c r="H84" s="23" t="s">
        <v>367</v>
      </c>
      <c r="I84" s="18" t="str">
        <f t="shared" si="2"/>
        <v>{"xpath":[{ "field":"/MCCI_IN200100UV01/PORR_IN049006UV/controlActProcess/subject/investigationEvent/component/adverseEventAssessment/subject1/primaryRole/player2/code/@code","value":"ODE"}]}</v>
      </c>
      <c r="J84" s="7" t="str">
        <f t="shared" si="3"/>
        <v>TLK83_B13_speciescodeterm_ODE_LookUpChec_p</v>
      </c>
      <c r="L84" s="20"/>
      <c r="N84" t="s">
        <v>889</v>
      </c>
    </row>
    <row r="85" spans="1:14" ht="15.75" customHeight="1" x14ac:dyDescent="0.25">
      <c r="A85" s="18"/>
      <c r="B85" t="s">
        <v>3859</v>
      </c>
      <c r="C85" s="22" t="s">
        <v>282</v>
      </c>
      <c r="D85" s="22" t="s">
        <v>283</v>
      </c>
      <c r="E85" s="23" t="s">
        <v>368</v>
      </c>
      <c r="F85" s="18" t="s">
        <v>284</v>
      </c>
      <c r="G85" s="21" t="s">
        <v>2</v>
      </c>
      <c r="H85" s="23" t="s">
        <v>368</v>
      </c>
      <c r="I85" s="18" t="str">
        <f t="shared" si="2"/>
        <v>{"xpath":[{ "field":"/MCCI_IN200100UV01/PORR_IN049006UV/controlActProcess/subject/investigationEvent/component/adverseEventAssessment/subject1/primaryRole/player2/code/@code","value":"OEQ"}]}</v>
      </c>
      <c r="J85" s="7" t="str">
        <f t="shared" si="3"/>
        <v>TLK84_B13_speciescodeterm_OEQ_LookUpChec_p</v>
      </c>
      <c r="L85" s="20"/>
      <c r="N85" t="s">
        <v>889</v>
      </c>
    </row>
    <row r="86" spans="1:14" ht="15.75" customHeight="1" x14ac:dyDescent="0.25">
      <c r="A86" s="18"/>
      <c r="B86" t="s">
        <v>3860</v>
      </c>
      <c r="C86" s="22" t="s">
        <v>282</v>
      </c>
      <c r="D86" s="22" t="s">
        <v>283</v>
      </c>
      <c r="E86" s="23" t="s">
        <v>369</v>
      </c>
      <c r="F86" s="18" t="s">
        <v>284</v>
      </c>
      <c r="G86" s="21" t="s">
        <v>2</v>
      </c>
      <c r="H86" s="23" t="s">
        <v>369</v>
      </c>
      <c r="I86" s="18" t="str">
        <f t="shared" si="2"/>
        <v>{"xpath":[{ "field":"/MCCI_IN200100UV01/PORR_IN049006UV/controlActProcess/subject/investigationEvent/component/adverseEventAssessment/subject1/primaryRole/player2/code/@code","value":"OFE"}]}</v>
      </c>
      <c r="J86" s="7" t="str">
        <f t="shared" si="3"/>
        <v>TLK85_B13_speciescodeterm_OFE_LookUpChec_p</v>
      </c>
      <c r="L86" s="20"/>
      <c r="N86" t="s">
        <v>889</v>
      </c>
    </row>
    <row r="87" spans="1:14" ht="15.75" customHeight="1" x14ac:dyDescent="0.25">
      <c r="A87" s="18"/>
      <c r="B87" t="s">
        <v>3861</v>
      </c>
      <c r="C87" s="22" t="s">
        <v>282</v>
      </c>
      <c r="D87" s="22" t="s">
        <v>283</v>
      </c>
      <c r="E87" s="23" t="s">
        <v>370</v>
      </c>
      <c r="F87" s="18" t="s">
        <v>284</v>
      </c>
      <c r="G87" s="21" t="s">
        <v>2</v>
      </c>
      <c r="H87" s="23" t="s">
        <v>370</v>
      </c>
      <c r="I87" s="18" t="str">
        <f t="shared" si="2"/>
        <v>{"xpath":[{ "field":"/MCCI_IN200100UV01/PORR_IN049006UV/controlActProcess/subject/investigationEvent/component/adverseEventAssessment/subject1/primaryRole/player2/code/@code","value":"OLE"}]}</v>
      </c>
      <c r="J87" s="7" t="str">
        <f t="shared" si="3"/>
        <v>TLK86_B13_speciescodeterm_OLE_LookUpChec_p</v>
      </c>
      <c r="L87" s="20"/>
      <c r="N87" t="s">
        <v>889</v>
      </c>
    </row>
    <row r="88" spans="1:14" ht="15.75" customHeight="1" x14ac:dyDescent="0.25">
      <c r="A88" s="18"/>
      <c r="B88" t="s">
        <v>3862</v>
      </c>
      <c r="C88" s="22" t="s">
        <v>282</v>
      </c>
      <c r="D88" s="22" t="s">
        <v>283</v>
      </c>
      <c r="E88" s="23" t="s">
        <v>371</v>
      </c>
      <c r="F88" s="18" t="s">
        <v>284</v>
      </c>
      <c r="G88" s="21" t="s">
        <v>2</v>
      </c>
      <c r="H88" s="23" t="s">
        <v>371</v>
      </c>
      <c r="I88" s="18" t="str">
        <f t="shared" si="2"/>
        <v>{"xpath":[{ "field":"/MCCI_IN200100UV01/PORR_IN049006UV/controlActProcess/subject/investigationEvent/component/adverseEventAssessment/subject1/primaryRole/player2/code/@code","value":"OMA"}]}</v>
      </c>
      <c r="J88" s="7" t="str">
        <f t="shared" si="3"/>
        <v>TLK87_B13_speciescodeterm_OMA_LookUpChec_p</v>
      </c>
      <c r="L88" s="20"/>
      <c r="N88" t="s">
        <v>889</v>
      </c>
    </row>
    <row r="89" spans="1:14" ht="15.75" customHeight="1" x14ac:dyDescent="0.25">
      <c r="A89" s="18"/>
      <c r="B89" t="s">
        <v>3863</v>
      </c>
      <c r="C89" s="22" t="s">
        <v>282</v>
      </c>
      <c r="D89" s="22" t="s">
        <v>283</v>
      </c>
      <c r="E89" s="23" t="s">
        <v>372</v>
      </c>
      <c r="F89" s="18" t="s">
        <v>284</v>
      </c>
      <c r="G89" s="21" t="s">
        <v>2</v>
      </c>
      <c r="H89" s="23" t="s">
        <v>372</v>
      </c>
      <c r="I89" s="18" t="str">
        <f t="shared" si="2"/>
        <v>{"xpath":[{ "field":"/MCCI_IN200100UV01/PORR_IN049006UV/controlActProcess/subject/investigationEvent/component/adverseEventAssessment/subject1/primaryRole/player2/code/@code","value":"OMM"}]}</v>
      </c>
      <c r="J89" s="7" t="str">
        <f t="shared" si="3"/>
        <v>TLK88_B13_speciescodeterm_OMM_LookUpChec_p</v>
      </c>
      <c r="L89" s="20"/>
      <c r="N89" t="s">
        <v>889</v>
      </c>
    </row>
    <row r="90" spans="1:14" ht="15.75" customHeight="1" x14ac:dyDescent="0.25">
      <c r="A90" s="18"/>
      <c r="B90" t="s">
        <v>3864</v>
      </c>
      <c r="C90" s="22" t="s">
        <v>282</v>
      </c>
      <c r="D90" s="22" t="s">
        <v>283</v>
      </c>
      <c r="E90" s="23" t="s">
        <v>373</v>
      </c>
      <c r="F90" s="18" t="s">
        <v>284</v>
      </c>
      <c r="G90" s="21" t="s">
        <v>2</v>
      </c>
      <c r="H90" s="23" t="s">
        <v>373</v>
      </c>
      <c r="I90" s="18" t="str">
        <f t="shared" si="2"/>
        <v>{"xpath":[{ "field":"/MCCI_IN200100UV01/PORR_IN049006UV/controlActProcess/subject/investigationEvent/component/adverseEventAssessment/subject1/primaryRole/player2/code/@code","value":"OMO"}]}</v>
      </c>
      <c r="J90" s="7" t="str">
        <f t="shared" si="3"/>
        <v>TLK89_B13_speciescodeterm_OMO_LookUpChec_p</v>
      </c>
      <c r="L90" s="20"/>
      <c r="N90" t="s">
        <v>889</v>
      </c>
    </row>
    <row r="91" spans="1:14" ht="15.75" customHeight="1" x14ac:dyDescent="0.25">
      <c r="A91" s="18"/>
      <c r="B91" t="s">
        <v>3865</v>
      </c>
      <c r="C91" s="22" t="s">
        <v>282</v>
      </c>
      <c r="D91" s="22" t="s">
        <v>283</v>
      </c>
      <c r="E91" s="23" t="s">
        <v>374</v>
      </c>
      <c r="F91" s="18" t="s">
        <v>284</v>
      </c>
      <c r="G91" s="21" t="s">
        <v>2</v>
      </c>
      <c r="H91" s="23" t="s">
        <v>374</v>
      </c>
      <c r="I91" s="18" t="str">
        <f t="shared" si="2"/>
        <v>{"xpath":[{ "field":"/MCCI_IN200100UV01/PORR_IN049006UV/controlActProcess/subject/investigationEvent/component/adverseEventAssessment/subject1/primaryRole/player2/code/@code","value":"OMU"}]}</v>
      </c>
      <c r="J91" s="7" t="str">
        <f t="shared" si="3"/>
        <v>TLK90_B13_speciescodeterm_OMU_LookUpChec_p</v>
      </c>
      <c r="L91" s="20"/>
      <c r="N91" t="s">
        <v>889</v>
      </c>
    </row>
    <row r="92" spans="1:14" ht="15.75" customHeight="1" x14ac:dyDescent="0.25">
      <c r="A92" s="18"/>
      <c r="B92" t="s">
        <v>3866</v>
      </c>
      <c r="C92" s="22" t="s">
        <v>282</v>
      </c>
      <c r="D92" s="22" t="s">
        <v>283</v>
      </c>
      <c r="E92" s="23" t="s">
        <v>375</v>
      </c>
      <c r="F92" s="18" t="s">
        <v>284</v>
      </c>
      <c r="G92" s="21" t="s">
        <v>2</v>
      </c>
      <c r="H92" s="23" t="s">
        <v>375</v>
      </c>
      <c r="I92" s="18" t="str">
        <f t="shared" si="2"/>
        <v>{"xpath":[{ "field":"/MCCI_IN200100UV01/PORR_IN049006UV/controlActProcess/subject/investigationEvent/component/adverseEventAssessment/subject1/primaryRole/player2/code/@code","value":"OVI"}]}</v>
      </c>
      <c r="J92" s="7" t="str">
        <f t="shared" si="3"/>
        <v>TLK91_B13_speciescodeterm_OVI_LookUpChec_p</v>
      </c>
      <c r="L92" s="20"/>
      <c r="N92" t="s">
        <v>889</v>
      </c>
    </row>
    <row r="93" spans="1:14" ht="15.75" customHeight="1" x14ac:dyDescent="0.25">
      <c r="A93" s="18"/>
      <c r="B93" t="s">
        <v>3867</v>
      </c>
      <c r="C93" s="22" t="s">
        <v>282</v>
      </c>
      <c r="D93" s="22" t="s">
        <v>283</v>
      </c>
      <c r="E93" s="23" t="s">
        <v>376</v>
      </c>
      <c r="F93" s="18" t="s">
        <v>284</v>
      </c>
      <c r="G93" s="21" t="s">
        <v>2</v>
      </c>
      <c r="H93" s="23" t="s">
        <v>376</v>
      </c>
      <c r="I93" s="18" t="str">
        <f t="shared" si="2"/>
        <v>{"xpath":[{ "field":"/MCCI_IN200100UV01/PORR_IN049006UV/controlActProcess/subject/investigationEvent/component/adverseEventAssessment/subject1/primaryRole/player2/code/@code","value":"OPO"}]}</v>
      </c>
      <c r="J93" s="7" t="str">
        <f t="shared" si="3"/>
        <v>TLK92_B13_speciescodeterm_OPO_LookUpChec_p</v>
      </c>
      <c r="L93" s="20"/>
      <c r="N93" t="s">
        <v>889</v>
      </c>
    </row>
    <row r="94" spans="1:14" ht="15.75" customHeight="1" x14ac:dyDescent="0.25">
      <c r="A94" s="18"/>
      <c r="B94" t="s">
        <v>3868</v>
      </c>
      <c r="C94" s="22" t="s">
        <v>282</v>
      </c>
      <c r="D94" s="22" t="s">
        <v>283</v>
      </c>
      <c r="E94" s="23" t="s">
        <v>377</v>
      </c>
      <c r="F94" s="18" t="s">
        <v>284</v>
      </c>
      <c r="G94" s="21" t="s">
        <v>2</v>
      </c>
      <c r="H94" s="23" t="s">
        <v>377</v>
      </c>
      <c r="I94" s="18" t="str">
        <f t="shared" si="2"/>
        <v>{"xpath":[{ "field":"/MCCI_IN200100UV01/PORR_IN049006UV/controlActProcess/subject/investigationEvent/component/adverseEventAssessment/subject1/primaryRole/player2/code/@code","value":"ORE"}]}</v>
      </c>
      <c r="J94" s="7" t="str">
        <f t="shared" si="3"/>
        <v>TLK93_B13_speciescodeterm_ORE_LookUpChec_p</v>
      </c>
      <c r="L94" s="20"/>
      <c r="N94" t="s">
        <v>889</v>
      </c>
    </row>
    <row r="95" spans="1:14" ht="15.75" customHeight="1" x14ac:dyDescent="0.25">
      <c r="A95" s="18"/>
      <c r="B95" t="s">
        <v>3869</v>
      </c>
      <c r="C95" s="22" t="s">
        <v>282</v>
      </c>
      <c r="D95" s="22" t="s">
        <v>283</v>
      </c>
      <c r="E95" s="23" t="s">
        <v>378</v>
      </c>
      <c r="F95" s="18" t="s">
        <v>284</v>
      </c>
      <c r="G95" s="21" t="s">
        <v>2</v>
      </c>
      <c r="H95" s="23" t="s">
        <v>378</v>
      </c>
      <c r="I95" s="18" t="str">
        <f t="shared" si="2"/>
        <v>{"xpath":[{ "field":"/MCCI_IN200100UV01/PORR_IN049006UV/controlActProcess/subject/investigationEvent/component/adverseEventAssessment/subject1/primaryRole/player2/code/@code","value":"ORO"}]}</v>
      </c>
      <c r="J95" s="7" t="str">
        <f t="shared" si="3"/>
        <v>TLK94_B13_speciescodeterm_ORO_LookUpChec_p</v>
      </c>
      <c r="L95" s="20"/>
      <c r="N95" t="s">
        <v>889</v>
      </c>
    </row>
    <row r="96" spans="1:14" ht="15.75" customHeight="1" x14ac:dyDescent="0.25">
      <c r="A96" s="18"/>
      <c r="B96" t="s">
        <v>3870</v>
      </c>
      <c r="C96" s="22" t="s">
        <v>282</v>
      </c>
      <c r="D96" s="22" t="s">
        <v>283</v>
      </c>
      <c r="E96" s="23" t="s">
        <v>379</v>
      </c>
      <c r="F96" s="18" t="s">
        <v>284</v>
      </c>
      <c r="G96" s="21" t="s">
        <v>2</v>
      </c>
      <c r="H96" s="23" t="s">
        <v>379</v>
      </c>
      <c r="I96" s="18" t="str">
        <f t="shared" si="2"/>
        <v>{"xpath":[{ "field":"/MCCI_IN200100UV01/PORR_IN049006UV/controlActProcess/subject/investigationEvent/component/adverseEventAssessment/subject1/primaryRole/player2/code/@code","value":"OWL"}]}</v>
      </c>
      <c r="J96" s="7" t="str">
        <f t="shared" si="3"/>
        <v>TLK95_B13_speciescodeterm_OWL_LookUpChec_p</v>
      </c>
      <c r="L96" s="20"/>
      <c r="N96" t="s">
        <v>889</v>
      </c>
    </row>
    <row r="97" spans="1:14" ht="15.75" customHeight="1" x14ac:dyDescent="0.25">
      <c r="A97" s="18"/>
      <c r="B97" t="s">
        <v>3871</v>
      </c>
      <c r="C97" s="22" t="s">
        <v>282</v>
      </c>
      <c r="D97" s="22" t="s">
        <v>283</v>
      </c>
      <c r="E97" s="23" t="s">
        <v>380</v>
      </c>
      <c r="F97" s="18" t="s">
        <v>284</v>
      </c>
      <c r="G97" s="21" t="s">
        <v>2</v>
      </c>
      <c r="H97" s="23" t="s">
        <v>380</v>
      </c>
      <c r="I97" s="18" t="str">
        <f t="shared" si="2"/>
        <v>{"xpath":[{ "field":"/MCCI_IN200100UV01/PORR_IN049006UV/controlActProcess/subject/investigationEvent/component/adverseEventAssessment/subject1/primaryRole/player2/code/@code","value":"PAN"}]}</v>
      </c>
      <c r="J97" s="7" t="str">
        <f t="shared" si="3"/>
        <v>TLK96_B13_speciescodeterm_PAN_LookUpChec_p</v>
      </c>
      <c r="L97" s="20"/>
      <c r="N97" t="s">
        <v>889</v>
      </c>
    </row>
    <row r="98" spans="1:14" ht="15.75" customHeight="1" x14ac:dyDescent="0.25">
      <c r="A98" s="18"/>
      <c r="B98" t="s">
        <v>3872</v>
      </c>
      <c r="C98" s="22" t="s">
        <v>282</v>
      </c>
      <c r="D98" s="22" t="s">
        <v>283</v>
      </c>
      <c r="E98" s="23" t="s">
        <v>381</v>
      </c>
      <c r="F98" s="18" t="s">
        <v>284</v>
      </c>
      <c r="G98" s="21" t="s">
        <v>2</v>
      </c>
      <c r="H98" s="23" t="s">
        <v>381</v>
      </c>
      <c r="I98" s="18" t="str">
        <f t="shared" si="2"/>
        <v>{"xpath":[{ "field":"/MCCI_IN200100UV01/PORR_IN049006UV/controlActProcess/subject/investigationEvent/component/adverseEventAssessment/subject1/primaryRole/player2/code/@code","value":"PAR"}]}</v>
      </c>
      <c r="J98" s="7" t="str">
        <f t="shared" si="3"/>
        <v>TLK97_B13_speciescodeterm_PAR_LookUpChec_p</v>
      </c>
      <c r="L98" s="20"/>
      <c r="N98" t="s">
        <v>889</v>
      </c>
    </row>
    <row r="99" spans="1:14" ht="15.75" customHeight="1" x14ac:dyDescent="0.25">
      <c r="A99" s="18"/>
      <c r="B99" t="s">
        <v>3873</v>
      </c>
      <c r="C99" s="22" t="s">
        <v>282</v>
      </c>
      <c r="D99" s="22" t="s">
        <v>283</v>
      </c>
      <c r="E99" s="23" t="s">
        <v>382</v>
      </c>
      <c r="F99" s="18" t="s">
        <v>284</v>
      </c>
      <c r="G99" s="21" t="s">
        <v>2</v>
      </c>
      <c r="H99" s="23" t="s">
        <v>382</v>
      </c>
      <c r="I99" s="18" t="str">
        <f t="shared" si="2"/>
        <v>{"xpath":[{ "field":"/MCCI_IN200100UV01/PORR_IN049006UV/controlActProcess/subject/investigationEvent/component/adverseEventAssessment/subject1/primaryRole/player2/code/@code","value":"PRR"}]}</v>
      </c>
      <c r="J99" s="7" t="str">
        <f t="shared" si="3"/>
        <v>TLK98_B13_speciescodeterm_PRR_LookUpChec_p</v>
      </c>
      <c r="L99" s="20"/>
      <c r="N99" t="s">
        <v>889</v>
      </c>
    </row>
    <row r="100" spans="1:14" ht="15.75" customHeight="1" x14ac:dyDescent="0.25">
      <c r="A100" s="18"/>
      <c r="B100" t="s">
        <v>3874</v>
      </c>
      <c r="C100" s="22" t="s">
        <v>282</v>
      </c>
      <c r="D100" s="22" t="s">
        <v>283</v>
      </c>
      <c r="E100" s="23" t="s">
        <v>383</v>
      </c>
      <c r="F100" s="18" t="s">
        <v>284</v>
      </c>
      <c r="G100" s="21" t="s">
        <v>2</v>
      </c>
      <c r="H100" s="23" t="s">
        <v>383</v>
      </c>
      <c r="I100" s="18" t="str">
        <f t="shared" si="2"/>
        <v>{"xpath":[{ "field":"/MCCI_IN200100UV01/PORR_IN049006UV/controlActProcess/subject/investigationEvent/component/adverseEventAssessment/subject1/primaryRole/player2/code/@code","value":"PRT"}]}</v>
      </c>
      <c r="J100" s="7" t="str">
        <f t="shared" si="3"/>
        <v>TLK99_B13_speciescodeterm_PRT_LookUpChec_p</v>
      </c>
      <c r="L100" s="20"/>
      <c r="N100" t="s">
        <v>889</v>
      </c>
    </row>
    <row r="101" spans="1:14" ht="15.75" customHeight="1" x14ac:dyDescent="0.25">
      <c r="A101" s="18"/>
      <c r="B101" t="s">
        <v>3875</v>
      </c>
      <c r="C101" s="22" t="s">
        <v>282</v>
      </c>
      <c r="D101" s="22" t="s">
        <v>283</v>
      </c>
      <c r="E101" s="23" t="s">
        <v>384</v>
      </c>
      <c r="F101" s="18" t="s">
        <v>284</v>
      </c>
      <c r="G101" s="21" t="s">
        <v>2</v>
      </c>
      <c r="H101" s="23" t="s">
        <v>384</v>
      </c>
      <c r="I101" s="18" t="str">
        <f t="shared" si="2"/>
        <v>{"xpath":[{ "field":"/MCCI_IN200100UV01/PORR_IN049006UV/controlActProcess/subject/investigationEvent/component/adverseEventAssessment/subject1/primaryRole/player2/code/@code","value":"PER"}]}</v>
      </c>
      <c r="J101" s="7" t="str">
        <f t="shared" si="3"/>
        <v>TLK100_B13_speciescodeterm_PER_LookUpChec_p</v>
      </c>
      <c r="L101" s="20"/>
      <c r="N101" t="s">
        <v>889</v>
      </c>
    </row>
    <row r="102" spans="1:14" ht="15.75" customHeight="1" x14ac:dyDescent="0.25">
      <c r="A102" s="18"/>
      <c r="B102" t="s">
        <v>3876</v>
      </c>
      <c r="C102" s="22" t="s">
        <v>282</v>
      </c>
      <c r="D102" s="22" t="s">
        <v>283</v>
      </c>
      <c r="E102" s="23" t="s">
        <v>385</v>
      </c>
      <c r="F102" s="18" t="s">
        <v>284</v>
      </c>
      <c r="G102" s="21" t="s">
        <v>2</v>
      </c>
      <c r="H102" s="23" t="s">
        <v>385</v>
      </c>
      <c r="I102" s="18" t="str">
        <f t="shared" si="2"/>
        <v>{"xpath":[{ "field":"/MCCI_IN200100UV01/PORR_IN049006UV/controlActProcess/subject/investigationEvent/component/adverseEventAssessment/subject1/primaryRole/player2/code/@code","value":"PHE"}]}</v>
      </c>
      <c r="J102" s="7" t="str">
        <f t="shared" si="3"/>
        <v>TLK101_B13_speciescodeterm_PHE_LookUpChec_p</v>
      </c>
      <c r="L102" s="20"/>
      <c r="N102" t="s">
        <v>889</v>
      </c>
    </row>
    <row r="103" spans="1:14" ht="15.75" customHeight="1" x14ac:dyDescent="0.25">
      <c r="A103" s="18"/>
      <c r="B103" t="s">
        <v>3877</v>
      </c>
      <c r="C103" s="22" t="s">
        <v>282</v>
      </c>
      <c r="D103" s="22" t="s">
        <v>283</v>
      </c>
      <c r="E103" s="23" t="s">
        <v>386</v>
      </c>
      <c r="F103" s="18" t="s">
        <v>284</v>
      </c>
      <c r="G103" s="21" t="s">
        <v>2</v>
      </c>
      <c r="H103" s="23" t="s">
        <v>386</v>
      </c>
      <c r="I103" s="18" t="str">
        <f t="shared" si="2"/>
        <v>{"xpath":[{ "field":"/MCCI_IN200100UV01/PORR_IN049006UV/controlActProcess/subject/investigationEvent/component/adverseEventAssessment/subject1/primaryRole/player2/code/@code","value":"PIG"}]}</v>
      </c>
      <c r="J103" s="7" t="str">
        <f t="shared" si="3"/>
        <v>TLK102_B13_speciescodeterm_PIG_LookUpChec_p</v>
      </c>
      <c r="L103" s="20"/>
      <c r="N103" t="s">
        <v>889</v>
      </c>
    </row>
    <row r="104" spans="1:14" ht="15.75" customHeight="1" x14ac:dyDescent="0.25">
      <c r="A104" s="18"/>
      <c r="B104" t="s">
        <v>3878</v>
      </c>
      <c r="C104" s="22" t="s">
        <v>282</v>
      </c>
      <c r="D104" s="22" t="s">
        <v>283</v>
      </c>
      <c r="E104" s="23" t="s">
        <v>387</v>
      </c>
      <c r="F104" s="18" t="s">
        <v>284</v>
      </c>
      <c r="G104" s="21" t="s">
        <v>2</v>
      </c>
      <c r="H104" s="23" t="s">
        <v>387</v>
      </c>
      <c r="I104" s="18" t="str">
        <f t="shared" si="2"/>
        <v>{"xpath":[{ "field":"/MCCI_IN200100UV01/PORR_IN049006UV/controlActProcess/subject/investigationEvent/component/adverseEventAssessment/subject1/primaryRole/player2/code/@code","value":"PGE"}]}</v>
      </c>
      <c r="J104" s="7" t="str">
        <f t="shared" si="3"/>
        <v>TLK103_B13_speciescodeterm_PGE_LookUpChec_p</v>
      </c>
      <c r="L104" s="20"/>
      <c r="N104" t="s">
        <v>889</v>
      </c>
    </row>
    <row r="105" spans="1:14" ht="15.75" customHeight="1" x14ac:dyDescent="0.25">
      <c r="A105" s="18"/>
      <c r="B105" t="s">
        <v>3879</v>
      </c>
      <c r="C105" s="22" t="s">
        <v>282</v>
      </c>
      <c r="D105" s="22" t="s">
        <v>283</v>
      </c>
      <c r="E105" s="23" t="s">
        <v>388</v>
      </c>
      <c r="F105" s="18" t="s">
        <v>284</v>
      </c>
      <c r="G105" s="21" t="s">
        <v>2</v>
      </c>
      <c r="H105" s="23" t="s">
        <v>388</v>
      </c>
      <c r="I105" s="18" t="str">
        <f t="shared" si="2"/>
        <v>{"xpath":[{ "field":"/MCCI_IN200100UV01/PORR_IN049006UV/controlActProcess/subject/investigationEvent/component/adverseEventAssessment/subject1/primaryRole/player2/code/@code","value":"PRI"}]}</v>
      </c>
      <c r="J105" s="7" t="str">
        <f t="shared" si="3"/>
        <v>TLK104_B13_speciescodeterm_PRI_LookUpChec_p</v>
      </c>
      <c r="L105" s="20"/>
      <c r="N105" t="s">
        <v>889</v>
      </c>
    </row>
    <row r="106" spans="1:14" ht="15.75" customHeight="1" x14ac:dyDescent="0.25">
      <c r="A106" s="18"/>
      <c r="B106" t="s">
        <v>3880</v>
      </c>
      <c r="C106" s="22" t="s">
        <v>282</v>
      </c>
      <c r="D106" s="22" t="s">
        <v>283</v>
      </c>
      <c r="E106" s="23" t="s">
        <v>389</v>
      </c>
      <c r="F106" s="18" t="s">
        <v>284</v>
      </c>
      <c r="G106" s="21" t="s">
        <v>2</v>
      </c>
      <c r="H106" s="23" t="s">
        <v>389</v>
      </c>
      <c r="I106" s="18" t="str">
        <f t="shared" si="2"/>
        <v>{"xpath":[{ "field":"/MCCI_IN200100UV01/PORR_IN049006UV/controlActProcess/subject/investigationEvent/component/adverseEventAssessment/subject1/primaryRole/player2/code/@code","value":"PRO"}]}</v>
      </c>
      <c r="J106" s="7" t="str">
        <f t="shared" si="3"/>
        <v>TLK105_B13_speciescodeterm_PRO_LookUpChec_p</v>
      </c>
      <c r="L106" s="20"/>
      <c r="N106" t="s">
        <v>889</v>
      </c>
    </row>
    <row r="107" spans="1:14" ht="15.75" customHeight="1" x14ac:dyDescent="0.25">
      <c r="A107" s="18"/>
      <c r="B107" t="s">
        <v>3881</v>
      </c>
      <c r="C107" s="22" t="s">
        <v>282</v>
      </c>
      <c r="D107" s="22" t="s">
        <v>283</v>
      </c>
      <c r="E107" s="23" t="s">
        <v>390</v>
      </c>
      <c r="F107" s="18" t="s">
        <v>284</v>
      </c>
      <c r="G107" s="21" t="s">
        <v>2</v>
      </c>
      <c r="H107" s="23" t="s">
        <v>390</v>
      </c>
      <c r="I107" s="18" t="str">
        <f t="shared" si="2"/>
        <v>{"xpath":[{ "field":"/MCCI_IN200100UV01/PORR_IN049006UV/controlActProcess/subject/investigationEvent/component/adverseEventAssessment/subject1/primaryRole/player2/code/@code","value":"QUA"}]}</v>
      </c>
      <c r="J107" s="7" t="str">
        <f t="shared" si="3"/>
        <v>TLK106_B13_speciescodeterm_QUA_LookUpChec_p</v>
      </c>
      <c r="L107" s="20"/>
      <c r="N107" t="s">
        <v>889</v>
      </c>
    </row>
    <row r="108" spans="1:14" ht="15.75" customHeight="1" x14ac:dyDescent="0.25">
      <c r="A108" s="18"/>
      <c r="B108" t="s">
        <v>3882</v>
      </c>
      <c r="C108" s="22" t="s">
        <v>282</v>
      </c>
      <c r="D108" s="22" t="s">
        <v>283</v>
      </c>
      <c r="E108" s="23" t="s">
        <v>391</v>
      </c>
      <c r="F108" s="18" t="s">
        <v>284</v>
      </c>
      <c r="G108" s="21" t="s">
        <v>2</v>
      </c>
      <c r="H108" s="23" t="s">
        <v>391</v>
      </c>
      <c r="I108" s="18" t="str">
        <f t="shared" si="2"/>
        <v>{"xpath":[{ "field":"/MCCI_IN200100UV01/PORR_IN049006UV/controlActProcess/subject/investigationEvent/component/adverseEventAssessment/subject1/primaryRole/player2/code/@code","value":"RAB"}]}</v>
      </c>
      <c r="J108" s="7" t="str">
        <f t="shared" si="3"/>
        <v>TLK107_B13_speciescodeterm_RAB_LookUpChec_p</v>
      </c>
      <c r="L108" s="20"/>
      <c r="N108" t="s">
        <v>889</v>
      </c>
    </row>
    <row r="109" spans="1:14" ht="15.75" customHeight="1" x14ac:dyDescent="0.25">
      <c r="A109" s="18"/>
      <c r="B109" t="s">
        <v>3883</v>
      </c>
      <c r="C109" s="22" t="s">
        <v>282</v>
      </c>
      <c r="D109" s="22" t="s">
        <v>283</v>
      </c>
      <c r="E109" s="23" t="s">
        <v>392</v>
      </c>
      <c r="F109" s="18" t="s">
        <v>284</v>
      </c>
      <c r="G109" s="21" t="s">
        <v>2</v>
      </c>
      <c r="H109" s="23" t="s">
        <v>392</v>
      </c>
      <c r="I109" s="18" t="str">
        <f t="shared" si="2"/>
        <v>{"xpath":[{ "field":"/MCCI_IN200100UV01/PORR_IN049006UV/controlActProcess/subject/investigationEvent/component/adverseEventAssessment/subject1/primaryRole/player2/code/@code","value":"RCC"}]}</v>
      </c>
      <c r="J109" s="7" t="str">
        <f t="shared" si="3"/>
        <v>TLK108_B13_speciescodeterm_RCC_LookUpChec_p</v>
      </c>
      <c r="L109" s="20"/>
      <c r="N109" t="s">
        <v>889</v>
      </c>
    </row>
    <row r="110" spans="1:14" ht="15.75" customHeight="1" x14ac:dyDescent="0.25">
      <c r="A110" s="18"/>
      <c r="B110" t="s">
        <v>3884</v>
      </c>
      <c r="C110" s="22" t="s">
        <v>282</v>
      </c>
      <c r="D110" s="22" t="s">
        <v>283</v>
      </c>
      <c r="E110" s="23" t="s">
        <v>393</v>
      </c>
      <c r="F110" s="18" t="s">
        <v>284</v>
      </c>
      <c r="G110" s="21" t="s">
        <v>2</v>
      </c>
      <c r="H110" s="23" t="s">
        <v>393</v>
      </c>
      <c r="I110" s="18" t="str">
        <f t="shared" si="2"/>
        <v>{"xpath":[{ "field":"/MCCI_IN200100UV01/PORR_IN049006UV/controlActProcess/subject/investigationEvent/component/adverseEventAssessment/subject1/primaryRole/player2/code/@code","value":"RAC"}]}</v>
      </c>
      <c r="J110" s="7" t="str">
        <f t="shared" si="3"/>
        <v>TLK109_B13_speciescodeterm_RAC_LookUpChec_p</v>
      </c>
      <c r="L110" s="20"/>
      <c r="N110" t="s">
        <v>889</v>
      </c>
    </row>
    <row r="111" spans="1:14" ht="15.75" customHeight="1" x14ac:dyDescent="0.25">
      <c r="A111" s="18"/>
      <c r="B111" t="s">
        <v>3885</v>
      </c>
      <c r="C111" s="22" t="s">
        <v>282</v>
      </c>
      <c r="D111" s="22" t="s">
        <v>283</v>
      </c>
      <c r="E111" s="23" t="s">
        <v>394</v>
      </c>
      <c r="F111" s="18" t="s">
        <v>284</v>
      </c>
      <c r="G111" s="21" t="s">
        <v>2</v>
      </c>
      <c r="H111" s="23" t="s">
        <v>394</v>
      </c>
      <c r="I111" s="18" t="str">
        <f t="shared" si="2"/>
        <v>{"xpath":[{ "field":"/MCCI_IN200100UV01/PORR_IN049006UV/controlActProcess/subject/investigationEvent/component/adverseEventAssessment/subject1/primaryRole/player2/code/@code","value":"RAT"}]}</v>
      </c>
      <c r="J111" s="7" t="str">
        <f t="shared" si="3"/>
        <v>TLK110_B13_speciescodeterm_RAT_LookUpChec_p</v>
      </c>
      <c r="L111" s="20"/>
      <c r="N111" t="s">
        <v>889</v>
      </c>
    </row>
    <row r="112" spans="1:14" ht="15.75" customHeight="1" x14ac:dyDescent="0.25">
      <c r="A112" s="18"/>
      <c r="B112" t="s">
        <v>3886</v>
      </c>
      <c r="C112" s="22" t="s">
        <v>282</v>
      </c>
      <c r="D112" s="22" t="s">
        <v>283</v>
      </c>
      <c r="E112" s="23" t="s">
        <v>395</v>
      </c>
      <c r="F112" s="18" t="s">
        <v>284</v>
      </c>
      <c r="G112" s="21" t="s">
        <v>2</v>
      </c>
      <c r="H112" s="23" t="s">
        <v>395</v>
      </c>
      <c r="I112" s="18" t="str">
        <f t="shared" si="2"/>
        <v>{"xpath":[{ "field":"/MCCI_IN200100UV01/PORR_IN049006UV/controlActProcess/subject/investigationEvent/component/adverseEventAssessment/subject1/primaryRole/player2/code/@code","value":"RED"}]}</v>
      </c>
      <c r="J112" s="7" t="str">
        <f t="shared" si="3"/>
        <v>TLK111_B13_speciescodeterm_RED_LookUpChec_p</v>
      </c>
      <c r="L112" s="20"/>
      <c r="N112" t="s">
        <v>889</v>
      </c>
    </row>
    <row r="113" spans="1:14" ht="15.75" customHeight="1" x14ac:dyDescent="0.25">
      <c r="A113" s="18"/>
      <c r="B113" t="s">
        <v>3887</v>
      </c>
      <c r="C113" s="22" t="s">
        <v>282</v>
      </c>
      <c r="D113" s="22" t="s">
        <v>283</v>
      </c>
      <c r="E113" s="23" t="s">
        <v>396</v>
      </c>
      <c r="F113" s="18" t="s">
        <v>284</v>
      </c>
      <c r="G113" s="21" t="s">
        <v>2</v>
      </c>
      <c r="H113" s="23" t="s">
        <v>396</v>
      </c>
      <c r="I113" s="18" t="str">
        <f t="shared" si="2"/>
        <v>{"xpath":[{ "field":"/MCCI_IN200100UV01/PORR_IN049006UV/controlActProcess/subject/investigationEvent/component/adverseEventAssessment/subject1/primaryRole/player2/code/@code","value":"REI"}]}</v>
      </c>
      <c r="J113" s="7" t="str">
        <f t="shared" si="3"/>
        <v>TLK112_B13_speciescodeterm_REI_LookUpChec_p</v>
      </c>
      <c r="L113" s="20"/>
      <c r="N113" t="s">
        <v>889</v>
      </c>
    </row>
    <row r="114" spans="1:14" ht="15.75" customHeight="1" x14ac:dyDescent="0.25">
      <c r="A114" s="18"/>
      <c r="B114" t="s">
        <v>3888</v>
      </c>
      <c r="C114" s="22" t="s">
        <v>282</v>
      </c>
      <c r="D114" s="22" t="s">
        <v>283</v>
      </c>
      <c r="E114" s="23" t="s">
        <v>397</v>
      </c>
      <c r="F114" s="18" t="s">
        <v>284</v>
      </c>
      <c r="G114" s="21" t="s">
        <v>2</v>
      </c>
      <c r="H114" s="23" t="s">
        <v>397</v>
      </c>
      <c r="I114" s="18" t="str">
        <f t="shared" si="2"/>
        <v>{"xpath":[{ "field":"/MCCI_IN200100UV01/PORR_IN049006UV/controlActProcess/subject/investigationEvent/component/adverseEventAssessment/subject1/primaryRole/player2/code/@code","value":"ROE"}]}</v>
      </c>
      <c r="J114" s="7" t="str">
        <f t="shared" si="3"/>
        <v>TLK113_B13_speciescodeterm_ROE_LookUpChec_p</v>
      </c>
      <c r="L114" s="20"/>
      <c r="N114" t="s">
        <v>889</v>
      </c>
    </row>
    <row r="115" spans="1:14" ht="15.75" customHeight="1" x14ac:dyDescent="0.25">
      <c r="A115" s="18"/>
      <c r="B115" t="s">
        <v>3889</v>
      </c>
      <c r="C115" s="22" t="s">
        <v>282</v>
      </c>
      <c r="D115" s="22" t="s">
        <v>283</v>
      </c>
      <c r="E115" s="23" t="s">
        <v>398</v>
      </c>
      <c r="F115" s="18" t="s">
        <v>284</v>
      </c>
      <c r="G115" s="21" t="s">
        <v>2</v>
      </c>
      <c r="H115" s="23" t="s">
        <v>398</v>
      </c>
      <c r="I115" s="18" t="str">
        <f t="shared" si="2"/>
        <v>{"xpath":[{ "field":"/MCCI_IN200100UV01/PORR_IN049006UV/controlActProcess/subject/investigationEvent/component/adverseEventAssessment/subject1/primaryRole/player2/code/@code","value":"SHE"}]}</v>
      </c>
      <c r="J115" s="7" t="str">
        <f t="shared" si="3"/>
        <v>TLK114_B13_speciescodeterm_SHE_LookUpChec_p</v>
      </c>
      <c r="L115" s="20"/>
      <c r="N115" t="s">
        <v>889</v>
      </c>
    </row>
    <row r="116" spans="1:14" ht="15.75" customHeight="1" x14ac:dyDescent="0.25">
      <c r="A116" s="18"/>
      <c r="B116" t="s">
        <v>3890</v>
      </c>
      <c r="C116" s="22" t="s">
        <v>282</v>
      </c>
      <c r="D116" s="22" t="s">
        <v>283</v>
      </c>
      <c r="E116" s="23" t="s">
        <v>399</v>
      </c>
      <c r="F116" s="18" t="s">
        <v>284</v>
      </c>
      <c r="G116" s="21" t="s">
        <v>2</v>
      </c>
      <c r="H116" s="23" t="s">
        <v>399</v>
      </c>
      <c r="I116" s="18" t="str">
        <f t="shared" si="2"/>
        <v>{"xpath":[{ "field":"/MCCI_IN200100UV01/PORR_IN049006UV/controlActProcess/subject/investigationEvent/component/adverseEventAssessment/subject1/primaryRole/player2/code/@code","value":"SKU"}]}</v>
      </c>
      <c r="J116" s="7" t="str">
        <f t="shared" si="3"/>
        <v>TLK115_B13_speciescodeterm_SKU_LookUpChec_p</v>
      </c>
      <c r="L116" s="20"/>
      <c r="N116" t="s">
        <v>889</v>
      </c>
    </row>
    <row r="117" spans="1:14" ht="15.75" customHeight="1" x14ac:dyDescent="0.25">
      <c r="A117" s="18"/>
      <c r="B117" t="s">
        <v>3891</v>
      </c>
      <c r="C117" s="22" t="s">
        <v>282</v>
      </c>
      <c r="D117" s="22" t="s">
        <v>283</v>
      </c>
      <c r="E117" s="23" t="s">
        <v>400</v>
      </c>
      <c r="F117" s="18" t="s">
        <v>284</v>
      </c>
      <c r="G117" s="21" t="s">
        <v>2</v>
      </c>
      <c r="H117" s="23" t="s">
        <v>400</v>
      </c>
      <c r="I117" s="18" t="str">
        <f t="shared" si="2"/>
        <v>{"xpath":[{ "field":"/MCCI_IN200100UV01/PORR_IN049006UV/controlActProcess/subject/investigationEvent/component/adverseEventAssessment/subject1/primaryRole/player2/code/@code","value":"SNA"}]}</v>
      </c>
      <c r="J117" s="7" t="str">
        <f t="shared" si="3"/>
        <v>TLK116_B13_speciescodeterm_SNA_LookUpChec_p</v>
      </c>
      <c r="L117" s="20"/>
      <c r="N117" t="s">
        <v>889</v>
      </c>
    </row>
    <row r="118" spans="1:14" ht="15.75" customHeight="1" x14ac:dyDescent="0.25">
      <c r="A118" s="18"/>
      <c r="B118" t="s">
        <v>3892</v>
      </c>
      <c r="C118" s="22" t="s">
        <v>282</v>
      </c>
      <c r="D118" s="22" t="s">
        <v>283</v>
      </c>
      <c r="E118" s="23" t="s">
        <v>401</v>
      </c>
      <c r="F118" s="18" t="s">
        <v>284</v>
      </c>
      <c r="G118" s="21" t="s">
        <v>2</v>
      </c>
      <c r="H118" s="23" t="s">
        <v>401</v>
      </c>
      <c r="I118" s="18" t="str">
        <f t="shared" si="2"/>
        <v>{"xpath":[{ "field":"/MCCI_IN200100UV01/PORR_IN049006UV/controlActProcess/subject/investigationEvent/component/adverseEventAssessment/subject1/primaryRole/player2/code/@code","value":"SNI"}]}</v>
      </c>
      <c r="J118" s="7" t="str">
        <f t="shared" si="3"/>
        <v>TLK117_B13_speciescodeterm_SNI_LookUpChec_p</v>
      </c>
      <c r="L118" s="20"/>
      <c r="N118" t="s">
        <v>889</v>
      </c>
    </row>
    <row r="119" spans="1:14" ht="15.75" customHeight="1" x14ac:dyDescent="0.25">
      <c r="A119" s="18"/>
      <c r="B119" t="s">
        <v>3893</v>
      </c>
      <c r="C119" s="22" t="s">
        <v>282</v>
      </c>
      <c r="D119" s="22" t="s">
        <v>283</v>
      </c>
      <c r="E119" s="23" t="s">
        <v>402</v>
      </c>
      <c r="F119" s="18" t="s">
        <v>284</v>
      </c>
      <c r="G119" s="21" t="s">
        <v>2</v>
      </c>
      <c r="H119" s="23" t="s">
        <v>402</v>
      </c>
      <c r="I119" s="18" t="str">
        <f t="shared" si="2"/>
        <v>{"xpath":[{ "field":"/MCCI_IN200100UV01/PORR_IN049006UV/controlActProcess/subject/investigationEvent/component/adverseEventAssessment/subject1/primaryRole/player2/code/@code","value":"SPA"}]}</v>
      </c>
      <c r="J119" s="7" t="str">
        <f t="shared" si="3"/>
        <v>TLK118_B13_speciescodeterm_SPA_LookUpChec_p</v>
      </c>
      <c r="L119" s="20"/>
      <c r="N119" t="s">
        <v>889</v>
      </c>
    </row>
    <row r="120" spans="1:14" ht="15.75" customHeight="1" x14ac:dyDescent="0.25">
      <c r="A120" s="18"/>
      <c r="B120" t="s">
        <v>3894</v>
      </c>
      <c r="C120" s="22" t="s">
        <v>282</v>
      </c>
      <c r="D120" s="22" t="s">
        <v>283</v>
      </c>
      <c r="E120" s="23" t="s">
        <v>403</v>
      </c>
      <c r="F120" s="18" t="s">
        <v>284</v>
      </c>
      <c r="G120" s="21" t="s">
        <v>2</v>
      </c>
      <c r="H120" s="23" t="s">
        <v>403</v>
      </c>
      <c r="I120" s="18" t="str">
        <f t="shared" si="2"/>
        <v>{"xpath":[{ "field":"/MCCI_IN200100UV01/PORR_IN049006UV/controlActProcess/subject/investigationEvent/component/adverseEventAssessment/subject1/primaryRole/player2/code/@code","value":"SPI"}]}</v>
      </c>
      <c r="J120" s="7" t="str">
        <f t="shared" si="3"/>
        <v>TLK119_B13_speciescodeterm_SPI_LookUpChec_p</v>
      </c>
      <c r="L120" s="20"/>
      <c r="N120" t="s">
        <v>889</v>
      </c>
    </row>
    <row r="121" spans="1:14" ht="15.75" customHeight="1" x14ac:dyDescent="0.25">
      <c r="A121" s="18"/>
      <c r="B121" t="s">
        <v>3895</v>
      </c>
      <c r="C121" s="22" t="s">
        <v>282</v>
      </c>
      <c r="D121" s="22" t="s">
        <v>283</v>
      </c>
      <c r="E121" s="23" t="s">
        <v>404</v>
      </c>
      <c r="F121" s="18" t="s">
        <v>284</v>
      </c>
      <c r="G121" s="21" t="s">
        <v>2</v>
      </c>
      <c r="H121" s="23" t="s">
        <v>404</v>
      </c>
      <c r="I121" s="18" t="str">
        <f t="shared" si="2"/>
        <v>{"xpath":[{ "field":"/MCCI_IN200100UV01/PORR_IN049006UV/controlActProcess/subject/investigationEvent/component/adverseEventAssessment/subject1/primaryRole/player2/code/@code","value":"SQU"}]}</v>
      </c>
      <c r="J121" s="7" t="str">
        <f t="shared" si="3"/>
        <v>TLK120_B13_speciescodeterm_SQU_LookUpChec_p</v>
      </c>
      <c r="L121" s="20"/>
      <c r="N121" t="s">
        <v>889</v>
      </c>
    </row>
    <row r="122" spans="1:14" ht="15.75" customHeight="1" x14ac:dyDescent="0.25">
      <c r="A122" s="18"/>
      <c r="B122" t="s">
        <v>3896</v>
      </c>
      <c r="C122" s="22" t="s">
        <v>282</v>
      </c>
      <c r="D122" s="22" t="s">
        <v>283</v>
      </c>
      <c r="E122" s="23" t="s">
        <v>405</v>
      </c>
      <c r="F122" s="18" t="s">
        <v>284</v>
      </c>
      <c r="G122" s="21" t="s">
        <v>2</v>
      </c>
      <c r="H122" s="23" t="s">
        <v>405</v>
      </c>
      <c r="I122" s="18" t="str">
        <f t="shared" si="2"/>
        <v>{"xpath":[{ "field":"/MCCI_IN200100UV01/PORR_IN049006UV/controlActProcess/subject/investigationEvent/component/adverseEventAssessment/subject1/primaryRole/player2/code/@code","value":"STA"}]}</v>
      </c>
      <c r="J122" s="7" t="str">
        <f t="shared" si="3"/>
        <v>TLK121_B13_speciescodeterm_STA_LookUpChec_p</v>
      </c>
      <c r="L122" s="20"/>
      <c r="N122" t="s">
        <v>889</v>
      </c>
    </row>
    <row r="123" spans="1:14" ht="15.75" customHeight="1" x14ac:dyDescent="0.25">
      <c r="A123" s="18"/>
      <c r="B123" t="s">
        <v>3897</v>
      </c>
      <c r="C123" s="22" t="s">
        <v>282</v>
      </c>
      <c r="D123" s="22" t="s">
        <v>283</v>
      </c>
      <c r="E123" s="23" t="s">
        <v>406</v>
      </c>
      <c r="F123" s="18" t="s">
        <v>284</v>
      </c>
      <c r="G123" s="21" t="s">
        <v>2</v>
      </c>
      <c r="H123" s="23" t="s">
        <v>406</v>
      </c>
      <c r="I123" s="18" t="str">
        <f t="shared" si="2"/>
        <v>{"xpath":[{ "field":"/MCCI_IN200100UV01/PORR_IN049006UV/controlActProcess/subject/investigationEvent/component/adverseEventAssessment/subject1/primaryRole/player2/code/@code","value":"SWA"}]}</v>
      </c>
      <c r="J123" s="7" t="str">
        <f t="shared" si="3"/>
        <v>TLK122_B13_speciescodeterm_SWA_LookUpChec_p</v>
      </c>
      <c r="L123" s="20"/>
      <c r="N123" t="s">
        <v>889</v>
      </c>
    </row>
    <row r="124" spans="1:14" ht="15.75" customHeight="1" x14ac:dyDescent="0.25">
      <c r="A124" s="18"/>
      <c r="B124" t="s">
        <v>3898</v>
      </c>
      <c r="C124" s="22" t="s">
        <v>282</v>
      </c>
      <c r="D124" s="22" t="s">
        <v>283</v>
      </c>
      <c r="E124" s="23" t="s">
        <v>407</v>
      </c>
      <c r="F124" s="18" t="s">
        <v>284</v>
      </c>
      <c r="G124" s="21" t="s">
        <v>2</v>
      </c>
      <c r="H124" s="23" t="s">
        <v>407</v>
      </c>
      <c r="I124" s="18" t="str">
        <f t="shared" si="2"/>
        <v>{"xpath":[{ "field":"/MCCI_IN200100UV01/PORR_IN049006UV/controlActProcess/subject/investigationEvent/component/adverseEventAssessment/subject1/primaryRole/player2/code/@code","value":"TIG"}]}</v>
      </c>
      <c r="J124" s="7" t="str">
        <f t="shared" si="3"/>
        <v>TLK123_B13_speciescodeterm_TIG_LookUpChec_p</v>
      </c>
      <c r="L124" s="20"/>
      <c r="N124" t="s">
        <v>889</v>
      </c>
    </row>
    <row r="125" spans="1:14" ht="15.75" customHeight="1" x14ac:dyDescent="0.25">
      <c r="A125" s="18"/>
      <c r="B125" t="s">
        <v>3899</v>
      </c>
      <c r="C125" s="22" t="s">
        <v>282</v>
      </c>
      <c r="D125" s="22" t="s">
        <v>283</v>
      </c>
      <c r="E125" s="23" t="s">
        <v>408</v>
      </c>
      <c r="F125" s="18" t="s">
        <v>284</v>
      </c>
      <c r="G125" s="21" t="s">
        <v>2</v>
      </c>
      <c r="H125" s="23" t="s">
        <v>408</v>
      </c>
      <c r="I125" s="18" t="str">
        <f t="shared" si="2"/>
        <v>{"xpath":[{ "field":"/MCCI_IN200100UV01/PORR_IN049006UV/controlActProcess/subject/investigationEvent/component/adverseEventAssessment/subject1/primaryRole/player2/code/@code","value":"TOR"}]}</v>
      </c>
      <c r="J125" s="7" t="str">
        <f t="shared" si="3"/>
        <v>TLK124_B13_speciescodeterm_TOR_LookUpChec_p</v>
      </c>
      <c r="L125" s="20"/>
      <c r="N125" t="s">
        <v>889</v>
      </c>
    </row>
    <row r="126" spans="1:14" ht="15.75" customHeight="1" x14ac:dyDescent="0.25">
      <c r="A126" s="18"/>
      <c r="B126" t="s">
        <v>3900</v>
      </c>
      <c r="C126" s="22" t="s">
        <v>282</v>
      </c>
      <c r="D126" s="22" t="s">
        <v>283</v>
      </c>
      <c r="E126" s="23" t="s">
        <v>409</v>
      </c>
      <c r="F126" s="18" t="s">
        <v>284</v>
      </c>
      <c r="G126" s="21" t="s">
        <v>2</v>
      </c>
      <c r="H126" s="23" t="s">
        <v>409</v>
      </c>
      <c r="I126" s="18" t="str">
        <f t="shared" si="2"/>
        <v>{"xpath":[{ "field":"/MCCI_IN200100UV01/PORR_IN049006UV/controlActProcess/subject/investigationEvent/component/adverseEventAssessment/subject1/primaryRole/player2/code/@code","value":"TSU"}]}</v>
      </c>
      <c r="J126" s="7" t="str">
        <f t="shared" si="3"/>
        <v>TLK125_B13_speciescodeterm_TSU_LookUpChec_p</v>
      </c>
      <c r="L126" s="20"/>
      <c r="N126" t="s">
        <v>889</v>
      </c>
    </row>
    <row r="127" spans="1:14" ht="15.75" customHeight="1" x14ac:dyDescent="0.25">
      <c r="A127" s="18"/>
      <c r="B127" t="s">
        <v>3901</v>
      </c>
      <c r="C127" s="22" t="s">
        <v>282</v>
      </c>
      <c r="D127" s="22" t="s">
        <v>283</v>
      </c>
      <c r="E127" s="23" t="s">
        <v>410</v>
      </c>
      <c r="F127" s="18" t="s">
        <v>284</v>
      </c>
      <c r="G127" s="21" t="s">
        <v>2</v>
      </c>
      <c r="H127" s="23" t="s">
        <v>410</v>
      </c>
      <c r="I127" s="18" t="str">
        <f t="shared" si="2"/>
        <v>{"xpath":[{ "field":"/MCCI_IN200100UV01/PORR_IN049006UV/controlActProcess/subject/investigationEvent/component/adverseEventAssessment/subject1/primaryRole/player2/code/@code","value":"TUR"}]}</v>
      </c>
      <c r="J127" s="7" t="str">
        <f t="shared" si="3"/>
        <v>TLK126_B13_speciescodeterm_TUR_LookUpChec_p</v>
      </c>
      <c r="L127" s="20"/>
      <c r="N127" t="s">
        <v>889</v>
      </c>
    </row>
    <row r="128" spans="1:14" ht="15.75" customHeight="1" x14ac:dyDescent="0.25">
      <c r="A128" s="18"/>
      <c r="B128" t="s">
        <v>3902</v>
      </c>
      <c r="C128" s="22" t="s">
        <v>282</v>
      </c>
      <c r="D128" s="22" t="s">
        <v>283</v>
      </c>
      <c r="E128" s="23" t="s">
        <v>411</v>
      </c>
      <c r="F128" s="18" t="s">
        <v>284</v>
      </c>
      <c r="G128" s="21" t="s">
        <v>2</v>
      </c>
      <c r="H128" s="23" t="s">
        <v>411</v>
      </c>
      <c r="I128" s="18" t="str">
        <f t="shared" si="2"/>
        <v>{"xpath":[{ "field":"/MCCI_IN200100UV01/PORR_IN049006UV/controlActProcess/subject/investigationEvent/component/adverseEventAssessment/subject1/primaryRole/player2/code/@code","value":"TRT"}]}</v>
      </c>
      <c r="J128" s="7" t="str">
        <f t="shared" si="3"/>
        <v>TLK127_B13_speciescodeterm_TRT_LookUpChec_p</v>
      </c>
      <c r="L128" s="20"/>
      <c r="N128" t="s">
        <v>889</v>
      </c>
    </row>
    <row r="129" spans="1:14" ht="15.75" customHeight="1" x14ac:dyDescent="0.25">
      <c r="A129" s="18"/>
      <c r="B129" t="s">
        <v>3903</v>
      </c>
      <c r="C129" s="22" t="s">
        <v>282</v>
      </c>
      <c r="D129" s="22" t="s">
        <v>283</v>
      </c>
      <c r="E129" s="23" t="s">
        <v>412</v>
      </c>
      <c r="F129" s="18" t="s">
        <v>284</v>
      </c>
      <c r="G129" s="21" t="s">
        <v>2</v>
      </c>
      <c r="H129" s="23" t="s">
        <v>412</v>
      </c>
      <c r="I129" s="18" t="str">
        <f t="shared" si="2"/>
        <v>{"xpath":[{ "field":"/MCCI_IN200100UV01/PORR_IN049006UV/controlActProcess/subject/investigationEvent/component/adverseEventAssessment/subject1/primaryRole/player2/code/@code","value":"TDO"}]}</v>
      </c>
      <c r="J129" s="7" t="str">
        <f t="shared" si="3"/>
        <v>TLK128_B13_speciescodeterm_TDO_LookUpChec_p</v>
      </c>
      <c r="L129" s="20"/>
      <c r="N129" t="s">
        <v>889</v>
      </c>
    </row>
    <row r="130" spans="1:14" ht="15.75" customHeight="1" x14ac:dyDescent="0.25">
      <c r="A130" s="18"/>
      <c r="B130" t="s">
        <v>3904</v>
      </c>
      <c r="C130" s="22" t="s">
        <v>282</v>
      </c>
      <c r="D130" s="22" t="s">
        <v>283</v>
      </c>
      <c r="E130" s="23" t="s">
        <v>413</v>
      </c>
      <c r="F130" s="18" t="s">
        <v>284</v>
      </c>
      <c r="G130" s="21" t="s">
        <v>2</v>
      </c>
      <c r="H130" s="23" t="s">
        <v>413</v>
      </c>
      <c r="I130" s="18" t="str">
        <f t="shared" si="2"/>
        <v>{"xpath":[{ "field":"/MCCI_IN200100UV01/PORR_IN049006UV/controlActProcess/subject/investigationEvent/component/adverseEventAssessment/subject1/primaryRole/player2/code/@code","value":"VOL"}]}</v>
      </c>
      <c r="J130" s="7" t="str">
        <f t="shared" si="3"/>
        <v>TLK129_B13_speciescodeterm_VOL_LookUpChec_p</v>
      </c>
      <c r="L130" s="20"/>
      <c r="N130" t="s">
        <v>889</v>
      </c>
    </row>
    <row r="131" spans="1:14" ht="15.75" customHeight="1" x14ac:dyDescent="0.25">
      <c r="A131" s="18"/>
      <c r="B131" t="s">
        <v>3905</v>
      </c>
      <c r="C131" s="22" t="s">
        <v>282</v>
      </c>
      <c r="D131" s="22" t="s">
        <v>283</v>
      </c>
      <c r="E131" s="23" t="s">
        <v>414</v>
      </c>
      <c r="F131" s="18" t="s">
        <v>284</v>
      </c>
      <c r="G131" s="21" t="s">
        <v>2</v>
      </c>
      <c r="H131" s="23" t="s">
        <v>414</v>
      </c>
      <c r="I131" s="18" t="str">
        <f t="shared" ref="I131:I138" si="4">CONCATENATE("{""xpath"":[{ ""field"":""/MCCI_IN200100UV01/PORR_IN049006UV/controlActProcess/subject/investigationEvent/component/adverseEventAssessment/subject1/primaryRole/player2/code/@code"",""value"":""",H131,"""}]}")</f>
        <v>{"xpath":[{ "field":"/MCCI_IN200100UV01/PORR_IN049006UV/controlActProcess/subject/investigationEvent/component/adverseEventAssessment/subject1/primaryRole/player2/code/@code","value":"WHA"}]}</v>
      </c>
      <c r="J131" s="7" t="str">
        <f t="shared" ref="J131:J194" si="5">CONCATENATE(B131,"_",C131,"_",D131,"_",E131,"_",F131,"_",G131)</f>
        <v>TLK130_B13_speciescodeterm_WHA_LookUpChec_p</v>
      </c>
      <c r="L131" s="20"/>
      <c r="N131" t="s">
        <v>889</v>
      </c>
    </row>
    <row r="132" spans="1:14" ht="15.75" customHeight="1" x14ac:dyDescent="0.25">
      <c r="A132" s="18"/>
      <c r="B132" t="s">
        <v>3906</v>
      </c>
      <c r="C132" s="22" t="s">
        <v>282</v>
      </c>
      <c r="D132" s="22" t="s">
        <v>283</v>
      </c>
      <c r="E132" s="23" t="s">
        <v>415</v>
      </c>
      <c r="F132" s="18" t="s">
        <v>284</v>
      </c>
      <c r="G132" s="21" t="s">
        <v>2</v>
      </c>
      <c r="H132" s="23" t="s">
        <v>415</v>
      </c>
      <c r="I132" s="18" t="str">
        <f t="shared" si="4"/>
        <v>{"xpath":[{ "field":"/MCCI_IN200100UV01/PORR_IN049006UV/controlActProcess/subject/investigationEvent/component/adverseEventAssessment/subject1/primaryRole/player2/code/@code","value":"WTD"}]}</v>
      </c>
      <c r="J132" s="7" t="str">
        <f t="shared" si="5"/>
        <v>TLK131_B13_speciescodeterm_WTD_LookUpChec_p</v>
      </c>
      <c r="L132" s="20"/>
      <c r="N132" t="s">
        <v>889</v>
      </c>
    </row>
    <row r="133" spans="1:14" ht="15.75" customHeight="1" x14ac:dyDescent="0.25">
      <c r="A133" s="18"/>
      <c r="B133" t="s">
        <v>3907</v>
      </c>
      <c r="C133" s="22" t="s">
        <v>282</v>
      </c>
      <c r="D133" s="22" t="s">
        <v>283</v>
      </c>
      <c r="E133" s="23" t="s">
        <v>416</v>
      </c>
      <c r="F133" s="18" t="s">
        <v>284</v>
      </c>
      <c r="G133" s="21" t="s">
        <v>2</v>
      </c>
      <c r="H133" s="23" t="s">
        <v>416</v>
      </c>
      <c r="I133" s="18" t="str">
        <f t="shared" si="4"/>
        <v>{"xpath":[{ "field":"/MCCI_IN200100UV01/PORR_IN049006UV/controlActProcess/subject/investigationEvent/component/adverseEventAssessment/subject1/primaryRole/player2/code/@code","value":"WBO"}]}</v>
      </c>
      <c r="J133" s="7" t="str">
        <f t="shared" si="5"/>
        <v>TLK132_B13_speciescodeterm_WBO_LookUpChec_p</v>
      </c>
      <c r="L133" s="20"/>
      <c r="N133" t="s">
        <v>889</v>
      </c>
    </row>
    <row r="134" spans="1:14" ht="15.75" customHeight="1" x14ac:dyDescent="0.25">
      <c r="A134" s="18"/>
      <c r="B134" t="s">
        <v>3908</v>
      </c>
      <c r="C134" s="22" t="s">
        <v>282</v>
      </c>
      <c r="D134" s="22" t="s">
        <v>283</v>
      </c>
      <c r="E134" s="23" t="s">
        <v>417</v>
      </c>
      <c r="F134" s="18" t="s">
        <v>284</v>
      </c>
      <c r="G134" s="21" t="s">
        <v>2</v>
      </c>
      <c r="H134" s="23" t="s">
        <v>417</v>
      </c>
      <c r="I134" s="18" t="str">
        <f t="shared" si="4"/>
        <v>{"xpath":[{ "field":"/MCCI_IN200100UV01/PORR_IN049006UV/controlActProcess/subject/investigationEvent/component/adverseEventAssessment/subject1/primaryRole/player2/code/@code","value":"WOL"}]}</v>
      </c>
      <c r="J134" s="7" t="str">
        <f t="shared" si="5"/>
        <v>TLK133_B13_speciescodeterm_WOL_LookUpChec_p</v>
      </c>
      <c r="L134" s="20"/>
      <c r="N134" t="s">
        <v>889</v>
      </c>
    </row>
    <row r="135" spans="1:14" ht="15.75" customHeight="1" x14ac:dyDescent="0.25">
      <c r="A135" s="18"/>
      <c r="B135" t="s">
        <v>3909</v>
      </c>
      <c r="C135" s="22" t="s">
        <v>282</v>
      </c>
      <c r="D135" s="22" t="s">
        <v>283</v>
      </c>
      <c r="E135" s="23" t="s">
        <v>418</v>
      </c>
      <c r="F135" s="18" t="s">
        <v>284</v>
      </c>
      <c r="G135" s="21" t="s">
        <v>2</v>
      </c>
      <c r="H135" s="23" t="s">
        <v>418</v>
      </c>
      <c r="I135" s="18" t="str">
        <f t="shared" si="4"/>
        <v>{"xpath":[{ "field":"/MCCI_IN200100UV01/PORR_IN049006UV/controlActProcess/subject/investigationEvent/component/adverseEventAssessment/subject1/primaryRole/player2/code/@code","value":"ZEB"}]}</v>
      </c>
      <c r="J135" s="7" t="str">
        <f t="shared" si="5"/>
        <v>TLK134_B13_speciescodeterm_ZEB_LookUpChec_p</v>
      </c>
      <c r="L135" s="20"/>
      <c r="N135" t="s">
        <v>889</v>
      </c>
    </row>
    <row r="136" spans="1:14" ht="15.75" customHeight="1" x14ac:dyDescent="0.25">
      <c r="A136" s="18"/>
      <c r="B136" t="s">
        <v>3910</v>
      </c>
      <c r="C136" s="22" t="s">
        <v>282</v>
      </c>
      <c r="D136" s="22" t="s">
        <v>283</v>
      </c>
      <c r="E136" s="23" t="s">
        <v>59</v>
      </c>
      <c r="F136" s="18" t="s">
        <v>284</v>
      </c>
      <c r="G136" s="21" t="s">
        <v>2</v>
      </c>
      <c r="H136" s="23" t="s">
        <v>59</v>
      </c>
      <c r="I136" s="18" t="str">
        <f>CONCATENATE("{""xpath"":[{ ""field"":""/MCCI_IN200100UV01/PORR_IN049006UV/controlActProcess/subject/investigationEvent/component/adverseEventAssessment/subject1/primaryRole/player2/code/@code"",""value"":""",H136,"""}]}")</f>
        <v>{"xpath":[{ "field":"/MCCI_IN200100UV01/PORR_IN049006UV/controlActProcess/subject/investigationEvent/component/adverseEventAssessment/subject1/primaryRole/player2/code/@code","value":"invalid"}]}</v>
      </c>
      <c r="J136" s="7" t="str">
        <f t="shared" si="5"/>
        <v>TLK135_B13_speciescodeterm_invalid_LookUpChec_p</v>
      </c>
      <c r="L136" s="20"/>
      <c r="N136" t="s">
        <v>889</v>
      </c>
    </row>
    <row r="137" spans="1:14" ht="15.75" customHeight="1" x14ac:dyDescent="0.25">
      <c r="A137" s="18"/>
      <c r="B137" t="s">
        <v>3911</v>
      </c>
      <c r="C137" s="22" t="s">
        <v>282</v>
      </c>
      <c r="D137" s="22" t="s">
        <v>283</v>
      </c>
      <c r="E137" s="23" t="s">
        <v>419</v>
      </c>
      <c r="F137" s="18" t="s">
        <v>284</v>
      </c>
      <c r="G137" s="21" t="s">
        <v>2</v>
      </c>
      <c r="H137" s="23" t="s">
        <v>419</v>
      </c>
      <c r="I137" s="18" t="str">
        <f t="shared" si="4"/>
        <v>{"xpath":[{ "field":"/MCCI_IN200100UV01/PORR_IN049006UV/controlActProcess/subject/investigationEvent/component/adverseEventAssessment/subject1/primaryRole/player2/code/@code","value":"Rabbit"}]}</v>
      </c>
      <c r="J137" s="7" t="str">
        <f t="shared" si="5"/>
        <v>TLK136_B13_speciescodeterm_Rabbit_LookUpChec_p</v>
      </c>
      <c r="L137" s="20"/>
      <c r="N137" t="s">
        <v>889</v>
      </c>
    </row>
    <row r="138" spans="1:14" ht="15.75" customHeight="1" x14ac:dyDescent="0.25">
      <c r="A138" s="18"/>
      <c r="B138" t="s">
        <v>3912</v>
      </c>
      <c r="C138" s="22" t="s">
        <v>282</v>
      </c>
      <c r="D138" s="22" t="s">
        <v>283</v>
      </c>
      <c r="E138" s="23" t="s">
        <v>420</v>
      </c>
      <c r="F138" s="18" t="s">
        <v>284</v>
      </c>
      <c r="G138" s="21" t="s">
        <v>2</v>
      </c>
      <c r="H138" s="23" t="s">
        <v>420</v>
      </c>
      <c r="I138" s="18" t="str">
        <f t="shared" si="4"/>
        <v>{"xpath":[{ "field":"/MCCI_IN200100UV01/PORR_IN049006UV/controlActProcess/subject/investigationEvent/component/adverseEventAssessment/subject1/primaryRole/player2/code/@code","value":"Raccoon"}]}</v>
      </c>
      <c r="J138" s="7" t="str">
        <f t="shared" si="5"/>
        <v>TLK137_B13_speciescodeterm_Raccoon_LookUpChec_p</v>
      </c>
      <c r="L138" s="20"/>
      <c r="N138" t="s">
        <v>889</v>
      </c>
    </row>
    <row r="139" spans="1:14" ht="15.75" customHeight="1" x14ac:dyDescent="0.25">
      <c r="A139" s="18"/>
      <c r="B139" t="s">
        <v>3913</v>
      </c>
      <c r="C139" s="92" t="s">
        <v>126</v>
      </c>
      <c r="D139" s="74" t="s">
        <v>7</v>
      </c>
      <c r="E139" s="3" t="s">
        <v>3744</v>
      </c>
      <c r="F139" s="3" t="s">
        <v>284</v>
      </c>
      <c r="G139" s="90" t="s">
        <v>3</v>
      </c>
      <c r="H139" s="3" t="s">
        <v>3744</v>
      </c>
      <c r="I139" s="3" t="str">
        <f>CONCATENATE("{""xpath"":[{ ""field"":""/MCCI_IN200100UV01/PORR_IN049006UV/controlActProcess/subject/investigationEvent/subjectOf1/controlActEvent/primaryInformationRecipient/assignedEntity[code/@code=\""T95009\""]/addr/country"",""value"":""",H139,"""}]}")</f>
        <v>{"xpath":[{ "field":"/MCCI_IN200100UV01/PORR_IN049006UV/controlActProcess/subject/investigationEvent/subjectOf1/controlActEvent/primaryInformationRecipient/assignedEntity[code/@code=\"T95009\"]/addr/country","value":"invalidCountry"}]}</v>
      </c>
      <c r="J139" s="7" t="str">
        <f t="shared" si="5"/>
        <v>TLK138_A16_country_invalidCountry_LookUpChec_n</v>
      </c>
      <c r="N139" t="s">
        <v>4518</v>
      </c>
    </row>
    <row r="140" spans="1:14" ht="15.75" customHeight="1" x14ac:dyDescent="0.25">
      <c r="A140" s="18"/>
      <c r="B140" t="s">
        <v>3914</v>
      </c>
      <c r="C140" s="92" t="s">
        <v>126</v>
      </c>
      <c r="D140" s="74" t="s">
        <v>7</v>
      </c>
      <c r="E140" s="3" t="s">
        <v>147</v>
      </c>
      <c r="F140" s="3" t="s">
        <v>284</v>
      </c>
      <c r="G140" s="90" t="s">
        <v>2</v>
      </c>
      <c r="H140" s="3" t="s">
        <v>147</v>
      </c>
      <c r="I140" s="3" t="str">
        <f>CONCATENATE("{""xpath"":[{ ""field"":""/MCCI_IN200100UV01/PORR_IN049006UV/controlActProcess/subject/investigationEvent/subjectOf1/controlActEvent/primaryInformationRecipient/assignedEntity[code/@code=\""T95009\""]/addr/country"",""value"":""",H140,"""}]}")</f>
        <v>{"xpath":[{ "field":"/MCCI_IN200100UV01/PORR_IN049006UV/controlActProcess/subject/investigationEvent/subjectOf1/controlActEvent/primaryInformationRecipient/assignedEntity[code/@code=\"T95009\"]/addr/country","value":"USA"}]}</v>
      </c>
      <c r="J140" s="7" t="str">
        <f t="shared" si="5"/>
        <v>TLK139_A16_country_USA_LookUpChec_p</v>
      </c>
      <c r="N140" t="s">
        <v>4519</v>
      </c>
    </row>
    <row r="141" spans="1:14" ht="15.75" customHeight="1" x14ac:dyDescent="0.25">
      <c r="A141" s="18"/>
      <c r="B141" t="s">
        <v>3915</v>
      </c>
      <c r="C141" s="92" t="s">
        <v>126</v>
      </c>
      <c r="D141" s="74" t="s">
        <v>7</v>
      </c>
      <c r="E141" s="3" t="s">
        <v>3745</v>
      </c>
      <c r="F141" s="3" t="s">
        <v>284</v>
      </c>
      <c r="G141" s="90" t="s">
        <v>2</v>
      </c>
      <c r="H141" s="3" t="s">
        <v>3745</v>
      </c>
      <c r="I141" s="3" t="str">
        <f t="shared" ref="I141:I173" si="6">CONCATENATE("{""xpath"":[{ ""field"":""/MCCI_IN200100UV01/PORR_IN049006UV/controlActProcess/subject/investigationEvent/subjectOf1/controlActEvent/primaryInformationRecipient/assignedEntity[code/@code=\""T95009\""]/addr/country"",""value"":""",H141,"""}]}")</f>
        <v>{"xpath":[{ "field":"/MCCI_IN200100UV01/PORR_IN049006UV/controlActProcess/subject/investigationEvent/subjectOf1/controlActEvent/primaryInformationRecipient/assignedEntity[code/@code=\"T95009\"]/addr/country","value":"AUT"}]}</v>
      </c>
      <c r="J141" s="7" t="str">
        <f t="shared" si="5"/>
        <v>TLK140_A16_country_AUT_LookUpChec_p</v>
      </c>
      <c r="N141" t="s">
        <v>4520</v>
      </c>
    </row>
    <row r="142" spans="1:14" ht="15.75" customHeight="1" x14ac:dyDescent="0.25">
      <c r="A142" s="18"/>
      <c r="B142" t="s">
        <v>3916</v>
      </c>
      <c r="C142" s="92" t="s">
        <v>126</v>
      </c>
      <c r="D142" s="74" t="s">
        <v>7</v>
      </c>
      <c r="E142" s="3" t="s">
        <v>3746</v>
      </c>
      <c r="F142" s="3" t="s">
        <v>284</v>
      </c>
      <c r="G142" s="90" t="s">
        <v>2</v>
      </c>
      <c r="H142" s="3" t="s">
        <v>3746</v>
      </c>
      <c r="I142" s="3" t="str">
        <f t="shared" si="6"/>
        <v>{"xpath":[{ "field":"/MCCI_IN200100UV01/PORR_IN049006UV/controlActProcess/subject/investigationEvent/subjectOf1/controlActEvent/primaryInformationRecipient/assignedEntity[code/@code=\"T95009\"]/addr/country","value":"BEL"}]}</v>
      </c>
      <c r="J142" s="7" t="str">
        <f t="shared" si="5"/>
        <v>TLK141_A16_country_BEL_LookUpChec_p</v>
      </c>
      <c r="N142" t="s">
        <v>4521</v>
      </c>
    </row>
    <row r="143" spans="1:14" ht="15.75" customHeight="1" x14ac:dyDescent="0.25">
      <c r="A143" s="18"/>
      <c r="B143" t="s">
        <v>3917</v>
      </c>
      <c r="C143" s="92" t="s">
        <v>126</v>
      </c>
      <c r="D143" s="74" t="s">
        <v>7</v>
      </c>
      <c r="E143" s="3" t="s">
        <v>3747</v>
      </c>
      <c r="F143" s="3" t="s">
        <v>284</v>
      </c>
      <c r="G143" s="90" t="s">
        <v>2</v>
      </c>
      <c r="H143" s="3" t="s">
        <v>3747</v>
      </c>
      <c r="I143" s="3" t="str">
        <f t="shared" si="6"/>
        <v>{"xpath":[{ "field":"/MCCI_IN200100UV01/PORR_IN049006UV/controlActProcess/subject/investigationEvent/subjectOf1/controlActEvent/primaryInformationRecipient/assignedEntity[code/@code=\"T95009\"]/addr/country","value":"BGR"}]}</v>
      </c>
      <c r="J143" s="7" t="str">
        <f t="shared" si="5"/>
        <v>TLK142_A16_country_BGR_LookUpChec_p</v>
      </c>
      <c r="N143" t="s">
        <v>4522</v>
      </c>
    </row>
    <row r="144" spans="1:14" ht="15.75" customHeight="1" x14ac:dyDescent="0.25">
      <c r="A144" s="18"/>
      <c r="B144" t="s">
        <v>3918</v>
      </c>
      <c r="C144" s="92" t="s">
        <v>126</v>
      </c>
      <c r="D144" s="74" t="s">
        <v>7</v>
      </c>
      <c r="E144" s="3" t="s">
        <v>3748</v>
      </c>
      <c r="F144" s="3" t="s">
        <v>284</v>
      </c>
      <c r="G144" s="90" t="s">
        <v>2</v>
      </c>
      <c r="H144" s="3" t="s">
        <v>3748</v>
      </c>
      <c r="I144" s="3" t="str">
        <f t="shared" si="6"/>
        <v>{"xpath":[{ "field":"/MCCI_IN200100UV01/PORR_IN049006UV/controlActProcess/subject/investigationEvent/subjectOf1/controlActEvent/primaryInformationRecipient/assignedEntity[code/@code=\"T95009\"]/addr/country","value":"CYP"}]}</v>
      </c>
      <c r="J144" s="7" t="str">
        <f t="shared" si="5"/>
        <v>TLK143_A16_country_CYP_LookUpChec_p</v>
      </c>
      <c r="N144" t="s">
        <v>4523</v>
      </c>
    </row>
    <row r="145" spans="1:14" ht="15.75" customHeight="1" x14ac:dyDescent="0.25">
      <c r="A145" s="18"/>
      <c r="B145" t="s">
        <v>3919</v>
      </c>
      <c r="C145" s="92" t="s">
        <v>126</v>
      </c>
      <c r="D145" s="74" t="s">
        <v>7</v>
      </c>
      <c r="E145" s="3" t="s">
        <v>3749</v>
      </c>
      <c r="F145" s="3" t="s">
        <v>284</v>
      </c>
      <c r="G145" s="90" t="s">
        <v>2</v>
      </c>
      <c r="H145" s="3" t="s">
        <v>3749</v>
      </c>
      <c r="I145" s="3" t="str">
        <f t="shared" si="6"/>
        <v>{"xpath":[{ "field":"/MCCI_IN200100UV01/PORR_IN049006UV/controlActProcess/subject/investigationEvent/subjectOf1/controlActEvent/primaryInformationRecipient/assignedEntity[code/@code=\"T95009\"]/addr/country","value":"CZE"}]}</v>
      </c>
      <c r="J145" s="7" t="str">
        <f t="shared" si="5"/>
        <v>TLK144_A16_country_CZE_LookUpChec_p</v>
      </c>
      <c r="N145" t="s">
        <v>4524</v>
      </c>
    </row>
    <row r="146" spans="1:14" ht="15.75" customHeight="1" x14ac:dyDescent="0.25">
      <c r="A146" s="18"/>
      <c r="B146" t="s">
        <v>3920</v>
      </c>
      <c r="C146" s="92" t="s">
        <v>126</v>
      </c>
      <c r="D146" s="74" t="s">
        <v>7</v>
      </c>
      <c r="E146" s="3" t="s">
        <v>3750</v>
      </c>
      <c r="F146" s="3" t="s">
        <v>284</v>
      </c>
      <c r="G146" s="90" t="s">
        <v>2</v>
      </c>
      <c r="H146" s="3" t="s">
        <v>3750</v>
      </c>
      <c r="I146" s="3" t="str">
        <f t="shared" si="6"/>
        <v>{"xpath":[{ "field":"/MCCI_IN200100UV01/PORR_IN049006UV/controlActProcess/subject/investigationEvent/subjectOf1/controlActEvent/primaryInformationRecipient/assignedEntity[code/@code=\"T95009\"]/addr/country","value":"DNK"}]}</v>
      </c>
      <c r="J146" s="7" t="str">
        <f t="shared" si="5"/>
        <v>TLK145_A16_country_DNK_LookUpChec_p</v>
      </c>
      <c r="N146" t="s">
        <v>4525</v>
      </c>
    </row>
    <row r="147" spans="1:14" ht="15.75" customHeight="1" x14ac:dyDescent="0.25">
      <c r="A147" s="18"/>
      <c r="B147" t="s">
        <v>3921</v>
      </c>
      <c r="C147" s="92" t="s">
        <v>126</v>
      </c>
      <c r="D147" s="74" t="s">
        <v>7</v>
      </c>
      <c r="E147" s="3" t="s">
        <v>3751</v>
      </c>
      <c r="F147" s="3" t="s">
        <v>284</v>
      </c>
      <c r="G147" s="90" t="s">
        <v>2</v>
      </c>
      <c r="H147" s="3" t="s">
        <v>3751</v>
      </c>
      <c r="I147" s="3" t="str">
        <f t="shared" si="6"/>
        <v>{"xpath":[{ "field":"/MCCI_IN200100UV01/PORR_IN049006UV/controlActProcess/subject/investigationEvent/subjectOf1/controlActEvent/primaryInformationRecipient/assignedEntity[code/@code=\"T95009\"]/addr/country","value":"EST"}]}</v>
      </c>
      <c r="J147" s="7" t="str">
        <f t="shared" si="5"/>
        <v>TLK146_A16_country_EST_LookUpChec_p</v>
      </c>
      <c r="N147" t="s">
        <v>4526</v>
      </c>
    </row>
    <row r="148" spans="1:14" ht="15.75" customHeight="1" x14ac:dyDescent="0.25">
      <c r="A148" s="18"/>
      <c r="B148" t="s">
        <v>3922</v>
      </c>
      <c r="C148" s="92" t="s">
        <v>126</v>
      </c>
      <c r="D148" s="74" t="s">
        <v>7</v>
      </c>
      <c r="E148" s="3" t="s">
        <v>3752</v>
      </c>
      <c r="F148" s="3" t="s">
        <v>284</v>
      </c>
      <c r="G148" s="90" t="s">
        <v>2</v>
      </c>
      <c r="H148" s="3" t="s">
        <v>3752</v>
      </c>
      <c r="I148" s="3" t="str">
        <f t="shared" si="6"/>
        <v>{"xpath":[{ "field":"/MCCI_IN200100UV01/PORR_IN049006UV/controlActProcess/subject/investigationEvent/subjectOf1/controlActEvent/primaryInformationRecipient/assignedEntity[code/@code=\"T95009\"]/addr/country","value":"FIN"}]}</v>
      </c>
      <c r="J148" s="7" t="str">
        <f t="shared" si="5"/>
        <v>TLK147_A16_country_FIN_LookUpChec_p</v>
      </c>
      <c r="N148" t="s">
        <v>4527</v>
      </c>
    </row>
    <row r="149" spans="1:14" ht="15.75" customHeight="1" x14ac:dyDescent="0.25">
      <c r="A149" s="18"/>
      <c r="B149" t="s">
        <v>3923</v>
      </c>
      <c r="C149" s="92" t="s">
        <v>126</v>
      </c>
      <c r="D149" s="74" t="s">
        <v>7</v>
      </c>
      <c r="E149" s="3" t="s">
        <v>3753</v>
      </c>
      <c r="F149" s="3" t="s">
        <v>284</v>
      </c>
      <c r="G149" s="90" t="s">
        <v>2</v>
      </c>
      <c r="H149" s="3" t="s">
        <v>3753</v>
      </c>
      <c r="I149" s="3" t="str">
        <f t="shared" si="6"/>
        <v>{"xpath":[{ "field":"/MCCI_IN200100UV01/PORR_IN049006UV/controlActProcess/subject/investigationEvent/subjectOf1/controlActEvent/primaryInformationRecipient/assignedEntity[code/@code=\"T95009\"]/addr/country","value":"FRA"}]}</v>
      </c>
      <c r="J149" s="7" t="str">
        <f t="shared" si="5"/>
        <v>TLK148_A16_country_FRA_LookUpChec_p</v>
      </c>
      <c r="N149" t="s">
        <v>4528</v>
      </c>
    </row>
    <row r="150" spans="1:14" ht="15.75" customHeight="1" x14ac:dyDescent="0.25">
      <c r="A150" s="18"/>
      <c r="B150" t="s">
        <v>3924</v>
      </c>
      <c r="C150" s="92" t="s">
        <v>126</v>
      </c>
      <c r="D150" s="74" t="s">
        <v>7</v>
      </c>
      <c r="E150" s="3" t="s">
        <v>3754</v>
      </c>
      <c r="F150" s="3" t="s">
        <v>284</v>
      </c>
      <c r="G150" s="90" t="s">
        <v>2</v>
      </c>
      <c r="H150" s="3" t="s">
        <v>3754</v>
      </c>
      <c r="I150" s="3" t="str">
        <f t="shared" si="6"/>
        <v>{"xpath":[{ "field":"/MCCI_IN200100UV01/PORR_IN049006UV/controlActProcess/subject/investigationEvent/subjectOf1/controlActEvent/primaryInformationRecipient/assignedEntity[code/@code=\"T95009\"]/addr/country","value":"DEU"}]}</v>
      </c>
      <c r="J150" s="7" t="str">
        <f t="shared" si="5"/>
        <v>TLK149_A16_country_DEU_LookUpChec_p</v>
      </c>
      <c r="N150" t="s">
        <v>4529</v>
      </c>
    </row>
    <row r="151" spans="1:14" ht="15.75" customHeight="1" x14ac:dyDescent="0.25">
      <c r="A151" s="18"/>
      <c r="B151" t="s">
        <v>3925</v>
      </c>
      <c r="C151" s="92" t="s">
        <v>126</v>
      </c>
      <c r="D151" s="74" t="s">
        <v>7</v>
      </c>
      <c r="E151" s="3" t="s">
        <v>3755</v>
      </c>
      <c r="F151" s="3" t="s">
        <v>284</v>
      </c>
      <c r="G151" s="90" t="s">
        <v>2</v>
      </c>
      <c r="H151" s="3" t="s">
        <v>3755</v>
      </c>
      <c r="I151" s="3" t="str">
        <f t="shared" si="6"/>
        <v>{"xpath":[{ "field":"/MCCI_IN200100UV01/PORR_IN049006UV/controlActProcess/subject/investigationEvent/subjectOf1/controlActEvent/primaryInformationRecipient/assignedEntity[code/@code=\"T95009\"]/addr/country","value":"GRC"}]}</v>
      </c>
      <c r="J151" s="7" t="str">
        <f t="shared" si="5"/>
        <v>TLK150_A16_country_GRC_LookUpChec_p</v>
      </c>
      <c r="N151" t="s">
        <v>4530</v>
      </c>
    </row>
    <row r="152" spans="1:14" ht="15.75" customHeight="1" x14ac:dyDescent="0.25">
      <c r="A152" s="18"/>
      <c r="B152" t="s">
        <v>3926</v>
      </c>
      <c r="C152" s="92" t="s">
        <v>126</v>
      </c>
      <c r="D152" s="74" t="s">
        <v>7</v>
      </c>
      <c r="E152" s="3" t="s">
        <v>3756</v>
      </c>
      <c r="F152" s="3" t="s">
        <v>284</v>
      </c>
      <c r="G152" s="90" t="s">
        <v>2</v>
      </c>
      <c r="H152" s="3" t="s">
        <v>3756</v>
      </c>
      <c r="I152" s="3" t="str">
        <f t="shared" si="6"/>
        <v>{"xpath":[{ "field":"/MCCI_IN200100UV01/PORR_IN049006UV/controlActProcess/subject/investigationEvent/subjectOf1/controlActEvent/primaryInformationRecipient/assignedEntity[code/@code=\"T95009\"]/addr/country","value":"HUN"}]}</v>
      </c>
      <c r="J152" s="7" t="str">
        <f t="shared" si="5"/>
        <v>TLK151_A16_country_HUN_LookUpChec_p</v>
      </c>
      <c r="N152" t="s">
        <v>4531</v>
      </c>
    </row>
    <row r="153" spans="1:14" ht="15.75" customHeight="1" x14ac:dyDescent="0.25">
      <c r="A153" s="18"/>
      <c r="B153" t="s">
        <v>3927</v>
      </c>
      <c r="C153" s="92" t="s">
        <v>126</v>
      </c>
      <c r="D153" s="74" t="s">
        <v>7</v>
      </c>
      <c r="E153" s="3" t="s">
        <v>3757</v>
      </c>
      <c r="F153" s="3" t="s">
        <v>284</v>
      </c>
      <c r="G153" s="90" t="s">
        <v>2</v>
      </c>
      <c r="H153" s="3" t="s">
        <v>3757</v>
      </c>
      <c r="I153" s="3" t="str">
        <f t="shared" si="6"/>
        <v>{"xpath":[{ "field":"/MCCI_IN200100UV01/PORR_IN049006UV/controlActProcess/subject/investigationEvent/subjectOf1/controlActEvent/primaryInformationRecipient/assignedEntity[code/@code=\"T95009\"]/addr/country","value":"ISL"}]}</v>
      </c>
      <c r="J153" s="7" t="str">
        <f t="shared" si="5"/>
        <v>TLK152_A16_country_ISL_LookUpChec_p</v>
      </c>
      <c r="N153" t="s">
        <v>4532</v>
      </c>
    </row>
    <row r="154" spans="1:14" ht="15.75" customHeight="1" x14ac:dyDescent="0.25">
      <c r="A154" s="18"/>
      <c r="B154" t="s">
        <v>3928</v>
      </c>
      <c r="C154" s="92" t="s">
        <v>126</v>
      </c>
      <c r="D154" s="74" t="s">
        <v>7</v>
      </c>
      <c r="E154" s="3" t="s">
        <v>3758</v>
      </c>
      <c r="F154" s="3" t="s">
        <v>284</v>
      </c>
      <c r="G154" s="90" t="s">
        <v>2</v>
      </c>
      <c r="H154" s="3" t="s">
        <v>3758</v>
      </c>
      <c r="I154" s="3" t="str">
        <f t="shared" si="6"/>
        <v>{"xpath":[{ "field":"/MCCI_IN200100UV01/PORR_IN049006UV/controlActProcess/subject/investigationEvent/subjectOf1/controlActEvent/primaryInformationRecipient/assignedEntity[code/@code=\"T95009\"]/addr/country","value":"IRL"}]}</v>
      </c>
      <c r="J154" s="7" t="str">
        <f t="shared" si="5"/>
        <v>TLK153_A16_country_IRL_LookUpChec_p</v>
      </c>
      <c r="N154" t="s">
        <v>4533</v>
      </c>
    </row>
    <row r="155" spans="1:14" ht="15.75" customHeight="1" x14ac:dyDescent="0.25">
      <c r="A155" s="18"/>
      <c r="B155" t="s">
        <v>3929</v>
      </c>
      <c r="C155" s="92" t="s">
        <v>126</v>
      </c>
      <c r="D155" s="74" t="s">
        <v>7</v>
      </c>
      <c r="E155" s="3" t="s">
        <v>3759</v>
      </c>
      <c r="F155" s="3" t="s">
        <v>284</v>
      </c>
      <c r="G155" s="90" t="s">
        <v>2</v>
      </c>
      <c r="H155" s="3" t="s">
        <v>3759</v>
      </c>
      <c r="I155" s="3" t="str">
        <f t="shared" si="6"/>
        <v>{"xpath":[{ "field":"/MCCI_IN200100UV01/PORR_IN049006UV/controlActProcess/subject/investigationEvent/subjectOf1/controlActEvent/primaryInformationRecipient/assignedEntity[code/@code=\"T95009\"]/addr/country","value":"ITA"}]}</v>
      </c>
      <c r="J155" s="7" t="str">
        <f t="shared" si="5"/>
        <v>TLK154_A16_country_ITA_LookUpChec_p</v>
      </c>
      <c r="N155" t="s">
        <v>4534</v>
      </c>
    </row>
    <row r="156" spans="1:14" ht="15.75" customHeight="1" x14ac:dyDescent="0.25">
      <c r="A156" s="18"/>
      <c r="B156" t="s">
        <v>3930</v>
      </c>
      <c r="C156" s="92" t="s">
        <v>126</v>
      </c>
      <c r="D156" s="74" t="s">
        <v>7</v>
      </c>
      <c r="E156" s="3" t="s">
        <v>3760</v>
      </c>
      <c r="F156" s="3" t="s">
        <v>284</v>
      </c>
      <c r="G156" s="90" t="s">
        <v>2</v>
      </c>
      <c r="H156" s="3" t="s">
        <v>3760</v>
      </c>
      <c r="I156" s="3" t="str">
        <f t="shared" si="6"/>
        <v>{"xpath":[{ "field":"/MCCI_IN200100UV01/PORR_IN049006UV/controlActProcess/subject/investigationEvent/subjectOf1/controlActEvent/primaryInformationRecipient/assignedEntity[code/@code=\"T95009\"]/addr/country","value":"LVA"}]}</v>
      </c>
      <c r="J156" s="7" t="str">
        <f t="shared" si="5"/>
        <v>TLK155_A16_country_LVA_LookUpChec_p</v>
      </c>
      <c r="N156" t="s">
        <v>4535</v>
      </c>
    </row>
    <row r="157" spans="1:14" ht="15.75" customHeight="1" x14ac:dyDescent="0.25">
      <c r="A157" s="18"/>
      <c r="B157" t="s">
        <v>3931</v>
      </c>
      <c r="C157" s="92" t="s">
        <v>126</v>
      </c>
      <c r="D157" s="74" t="s">
        <v>7</v>
      </c>
      <c r="E157" s="3" t="s">
        <v>3761</v>
      </c>
      <c r="F157" s="3" t="s">
        <v>284</v>
      </c>
      <c r="G157" s="90" t="s">
        <v>2</v>
      </c>
      <c r="H157" s="3" t="s">
        <v>3761</v>
      </c>
      <c r="I157" s="3" t="str">
        <f t="shared" si="6"/>
        <v>{"xpath":[{ "field":"/MCCI_IN200100UV01/PORR_IN049006UV/controlActProcess/subject/investigationEvent/subjectOf1/controlActEvent/primaryInformationRecipient/assignedEntity[code/@code=\"T95009\"]/addr/country","value":"LIE"}]}</v>
      </c>
      <c r="J157" s="7" t="str">
        <f t="shared" si="5"/>
        <v>TLK156_A16_country_LIE_LookUpChec_p</v>
      </c>
      <c r="N157" t="s">
        <v>4536</v>
      </c>
    </row>
    <row r="158" spans="1:14" ht="15.75" customHeight="1" x14ac:dyDescent="0.25">
      <c r="A158" s="18"/>
      <c r="B158" t="s">
        <v>3932</v>
      </c>
      <c r="C158" s="92" t="s">
        <v>126</v>
      </c>
      <c r="D158" s="74" t="s">
        <v>7</v>
      </c>
      <c r="E158" s="3" t="s">
        <v>3762</v>
      </c>
      <c r="F158" s="3" t="s">
        <v>284</v>
      </c>
      <c r="G158" s="90" t="s">
        <v>2</v>
      </c>
      <c r="H158" s="3" t="s">
        <v>3762</v>
      </c>
      <c r="I158" s="3" t="str">
        <f t="shared" si="6"/>
        <v>{"xpath":[{ "field":"/MCCI_IN200100UV01/PORR_IN049006UV/controlActProcess/subject/investigationEvent/subjectOf1/controlActEvent/primaryInformationRecipient/assignedEntity[code/@code=\"T95009\"]/addr/country","value":"LTU"}]}</v>
      </c>
      <c r="J158" s="7" t="str">
        <f t="shared" si="5"/>
        <v>TLK157_A16_country_LTU_LookUpChec_p</v>
      </c>
      <c r="N158" t="s">
        <v>4537</v>
      </c>
    </row>
    <row r="159" spans="1:14" ht="15.75" customHeight="1" x14ac:dyDescent="0.25">
      <c r="A159" s="18"/>
      <c r="B159" t="s">
        <v>3933</v>
      </c>
      <c r="C159" s="92" t="s">
        <v>126</v>
      </c>
      <c r="D159" s="74" t="s">
        <v>7</v>
      </c>
      <c r="E159" s="3" t="s">
        <v>3763</v>
      </c>
      <c r="F159" s="3" t="s">
        <v>284</v>
      </c>
      <c r="G159" s="90" t="s">
        <v>2</v>
      </c>
      <c r="H159" s="3" t="s">
        <v>3763</v>
      </c>
      <c r="I159" s="3" t="str">
        <f t="shared" si="6"/>
        <v>{"xpath":[{ "field":"/MCCI_IN200100UV01/PORR_IN049006UV/controlActProcess/subject/investigationEvent/subjectOf1/controlActEvent/primaryInformationRecipient/assignedEntity[code/@code=\"T95009\"]/addr/country","value":"NLD"}]}</v>
      </c>
      <c r="J159" s="7" t="str">
        <f t="shared" si="5"/>
        <v>TLK158_A16_country_NLD_LookUpChec_p</v>
      </c>
      <c r="N159" t="s">
        <v>4538</v>
      </c>
    </row>
    <row r="160" spans="1:14" ht="15.75" customHeight="1" x14ac:dyDescent="0.25">
      <c r="A160" s="18"/>
      <c r="B160" t="s">
        <v>3934</v>
      </c>
      <c r="C160" s="92" t="s">
        <v>126</v>
      </c>
      <c r="D160" s="74" t="s">
        <v>7</v>
      </c>
      <c r="E160" s="3" t="s">
        <v>3764</v>
      </c>
      <c r="F160" s="3" t="s">
        <v>284</v>
      </c>
      <c r="G160" s="90" t="s">
        <v>2</v>
      </c>
      <c r="H160" s="3" t="s">
        <v>3764</v>
      </c>
      <c r="I160" s="3" t="str">
        <f t="shared" si="6"/>
        <v>{"xpath":[{ "field":"/MCCI_IN200100UV01/PORR_IN049006UV/controlActProcess/subject/investigationEvent/subjectOf1/controlActEvent/primaryInformationRecipient/assignedEntity[code/@code=\"T95009\"]/addr/country","value":"NOR"}]}</v>
      </c>
      <c r="J160" s="7" t="str">
        <f t="shared" si="5"/>
        <v>TLK159_A16_country_NOR_LookUpChec_p</v>
      </c>
      <c r="N160" t="s">
        <v>4539</v>
      </c>
    </row>
    <row r="161" spans="1:14" ht="15.75" customHeight="1" x14ac:dyDescent="0.25">
      <c r="A161" s="18"/>
      <c r="B161" t="s">
        <v>3935</v>
      </c>
      <c r="C161" s="92" t="s">
        <v>126</v>
      </c>
      <c r="D161" s="74" t="s">
        <v>7</v>
      </c>
      <c r="E161" s="3" t="s">
        <v>3765</v>
      </c>
      <c r="F161" s="3" t="s">
        <v>284</v>
      </c>
      <c r="G161" s="90" t="s">
        <v>2</v>
      </c>
      <c r="H161" s="3" t="s">
        <v>3765</v>
      </c>
      <c r="I161" s="3" t="str">
        <f t="shared" si="6"/>
        <v>{"xpath":[{ "field":"/MCCI_IN200100UV01/PORR_IN049006UV/controlActProcess/subject/investigationEvent/subjectOf1/controlActEvent/primaryInformationRecipient/assignedEntity[code/@code=\"T95009\"]/addr/country","value":"POL"}]}</v>
      </c>
      <c r="J161" s="7" t="str">
        <f t="shared" si="5"/>
        <v>TLK160_A16_country_POL_LookUpChec_p</v>
      </c>
      <c r="N161" t="s">
        <v>4540</v>
      </c>
    </row>
    <row r="162" spans="1:14" ht="15.75" customHeight="1" x14ac:dyDescent="0.25">
      <c r="A162" s="18"/>
      <c r="B162" t="s">
        <v>3936</v>
      </c>
      <c r="C162" s="92" t="s">
        <v>126</v>
      </c>
      <c r="D162" s="74" t="s">
        <v>7</v>
      </c>
      <c r="E162" s="3" t="s">
        <v>383</v>
      </c>
      <c r="F162" s="3" t="s">
        <v>284</v>
      </c>
      <c r="G162" s="90" t="s">
        <v>2</v>
      </c>
      <c r="H162" s="3" t="s">
        <v>383</v>
      </c>
      <c r="I162" s="3" t="str">
        <f t="shared" si="6"/>
        <v>{"xpath":[{ "field":"/MCCI_IN200100UV01/PORR_IN049006UV/controlActProcess/subject/investigationEvent/subjectOf1/controlActEvent/primaryInformationRecipient/assignedEntity[code/@code=\"T95009\"]/addr/country","value":"PRT"}]}</v>
      </c>
      <c r="J162" s="7" t="str">
        <f t="shared" si="5"/>
        <v>TLK161_A16_country_PRT_LookUpChec_p</v>
      </c>
      <c r="N162" t="s">
        <v>4541</v>
      </c>
    </row>
    <row r="163" spans="1:14" ht="15.75" customHeight="1" x14ac:dyDescent="0.25">
      <c r="A163" s="18"/>
      <c r="B163" t="s">
        <v>3937</v>
      </c>
      <c r="C163" s="92" t="s">
        <v>126</v>
      </c>
      <c r="D163" s="74" t="s">
        <v>7</v>
      </c>
      <c r="E163" s="3" t="s">
        <v>3766</v>
      </c>
      <c r="F163" s="3" t="s">
        <v>284</v>
      </c>
      <c r="G163" s="90" t="s">
        <v>2</v>
      </c>
      <c r="H163" s="3" t="s">
        <v>3766</v>
      </c>
      <c r="I163" s="3" t="str">
        <f t="shared" si="6"/>
        <v>{"xpath":[{ "field":"/MCCI_IN200100UV01/PORR_IN049006UV/controlActProcess/subject/investigationEvent/subjectOf1/controlActEvent/primaryInformationRecipient/assignedEntity[code/@code=\"T95009\"]/addr/country","value":"SVN"}]}</v>
      </c>
      <c r="J163" s="7" t="str">
        <f t="shared" si="5"/>
        <v>TLK162_A16_country_SVN_LookUpChec_p</v>
      </c>
      <c r="N163" t="s">
        <v>4542</v>
      </c>
    </row>
    <row r="164" spans="1:14" ht="15.75" customHeight="1" x14ac:dyDescent="0.25">
      <c r="A164" s="18"/>
      <c r="B164" t="s">
        <v>3938</v>
      </c>
      <c r="C164" s="92" t="s">
        <v>126</v>
      </c>
      <c r="D164" s="74" t="s">
        <v>7</v>
      </c>
      <c r="E164" s="3" t="s">
        <v>3767</v>
      </c>
      <c r="F164" s="3" t="s">
        <v>284</v>
      </c>
      <c r="G164" s="90" t="s">
        <v>2</v>
      </c>
      <c r="H164" s="3" t="s">
        <v>3767</v>
      </c>
      <c r="I164" s="3" t="str">
        <f t="shared" si="6"/>
        <v>{"xpath":[{ "field":"/MCCI_IN200100UV01/PORR_IN049006UV/controlActProcess/subject/investigationEvent/subjectOf1/controlActEvent/primaryInformationRecipient/assignedEntity[code/@code=\"T95009\"]/addr/country","value":"ESP"}]}</v>
      </c>
      <c r="J164" s="7" t="str">
        <f t="shared" si="5"/>
        <v>TLK163_A16_country_ESP_LookUpChec_p</v>
      </c>
      <c r="N164" t="s">
        <v>4543</v>
      </c>
    </row>
    <row r="165" spans="1:14" ht="15.75" customHeight="1" x14ac:dyDescent="0.25">
      <c r="A165" s="18"/>
      <c r="B165" t="s">
        <v>3939</v>
      </c>
      <c r="C165" s="92" t="s">
        <v>126</v>
      </c>
      <c r="D165" s="74" t="s">
        <v>7</v>
      </c>
      <c r="E165" s="3" t="s">
        <v>3768</v>
      </c>
      <c r="F165" s="3" t="s">
        <v>284</v>
      </c>
      <c r="G165" s="90" t="s">
        <v>2</v>
      </c>
      <c r="H165" s="3" t="s">
        <v>3768</v>
      </c>
      <c r="I165" s="3" t="str">
        <f t="shared" si="6"/>
        <v>{"xpath":[{ "field":"/MCCI_IN200100UV01/PORR_IN049006UV/controlActProcess/subject/investigationEvent/subjectOf1/controlActEvent/primaryInformationRecipient/assignedEntity[code/@code=\"T95009\"]/addr/country","value":"SWE"}]}</v>
      </c>
      <c r="J165" s="7" t="str">
        <f t="shared" si="5"/>
        <v>TLK164_A16_country_SWE_LookUpChec_p</v>
      </c>
      <c r="N165" t="s">
        <v>4544</v>
      </c>
    </row>
    <row r="166" spans="1:14" ht="15.75" customHeight="1" x14ac:dyDescent="0.25">
      <c r="A166" s="18"/>
      <c r="B166" t="s">
        <v>3940</v>
      </c>
      <c r="C166" s="92" t="s">
        <v>126</v>
      </c>
      <c r="D166" s="74" t="s">
        <v>7</v>
      </c>
      <c r="E166" s="3" t="s">
        <v>3769</v>
      </c>
      <c r="F166" s="3" t="s">
        <v>284</v>
      </c>
      <c r="G166" s="90" t="s">
        <v>2</v>
      </c>
      <c r="H166" s="3" t="s">
        <v>3769</v>
      </c>
      <c r="I166" s="3" t="str">
        <f t="shared" si="6"/>
        <v>{"xpath":[{ "field":"/MCCI_IN200100UV01/PORR_IN049006UV/controlActProcess/subject/investigationEvent/subjectOf1/controlActEvent/primaryInformationRecipient/assignedEntity[code/@code=\"T95009\"]/addr/country","value":"GBR"}]}</v>
      </c>
      <c r="J166" s="7" t="str">
        <f t="shared" si="5"/>
        <v>TLK165_A16_country_GBR_LookUpChec_p</v>
      </c>
      <c r="N166" t="s">
        <v>4545</v>
      </c>
    </row>
    <row r="167" spans="1:14" ht="15.75" customHeight="1" x14ac:dyDescent="0.25">
      <c r="A167" s="18"/>
      <c r="B167" t="s">
        <v>3941</v>
      </c>
      <c r="C167" s="92" t="s">
        <v>126</v>
      </c>
      <c r="D167" s="74" t="s">
        <v>7</v>
      </c>
      <c r="E167" s="3" t="s">
        <v>3770</v>
      </c>
      <c r="F167" s="3" t="s">
        <v>284</v>
      </c>
      <c r="G167" s="90" t="s">
        <v>2</v>
      </c>
      <c r="H167" s="3" t="s">
        <v>3770</v>
      </c>
      <c r="I167" s="3" t="str">
        <f t="shared" si="6"/>
        <v>{"xpath":[{ "field":"/MCCI_IN200100UV01/PORR_IN049006UV/controlActProcess/subject/investigationEvent/subjectOf1/controlActEvent/primaryInformationRecipient/assignedEntity[code/@code=\"T95009\"]/addr/country","value":"JPN"}]}</v>
      </c>
      <c r="J167" s="7" t="str">
        <f t="shared" si="5"/>
        <v>TLK166_A16_country_JPN_LookUpChec_p</v>
      </c>
      <c r="N167" t="s">
        <v>4546</v>
      </c>
    </row>
    <row r="168" spans="1:14" ht="15.75" customHeight="1" x14ac:dyDescent="0.25">
      <c r="A168" s="18"/>
      <c r="B168" t="s">
        <v>3942</v>
      </c>
      <c r="C168" s="92" t="s">
        <v>126</v>
      </c>
      <c r="D168" s="74" t="s">
        <v>7</v>
      </c>
      <c r="E168" s="3" t="s">
        <v>3771</v>
      </c>
      <c r="F168" s="3" t="s">
        <v>284</v>
      </c>
      <c r="G168" s="90" t="s">
        <v>2</v>
      </c>
      <c r="H168" s="3" t="s">
        <v>3771</v>
      </c>
      <c r="I168" s="3" t="str">
        <f t="shared" si="6"/>
        <v>{"xpath":[{ "field":"/MCCI_IN200100UV01/PORR_IN049006UV/controlActProcess/subject/investigationEvent/subjectOf1/controlActEvent/primaryInformationRecipient/assignedEntity[code/@code=\"T95009\"]/addr/country","value":"NZL"}]}</v>
      </c>
      <c r="J168" s="7" t="str">
        <f t="shared" si="5"/>
        <v>TLK167_A16_country_NZL_LookUpChec_p</v>
      </c>
      <c r="N168" t="s">
        <v>4547</v>
      </c>
    </row>
    <row r="169" spans="1:14" ht="15.75" customHeight="1" x14ac:dyDescent="0.25">
      <c r="A169" s="18"/>
      <c r="B169" t="s">
        <v>3943</v>
      </c>
      <c r="C169" s="92" t="s">
        <v>126</v>
      </c>
      <c r="D169" s="74" t="s">
        <v>7</v>
      </c>
      <c r="E169" s="3" t="s">
        <v>3772</v>
      </c>
      <c r="F169" s="3" t="s">
        <v>284</v>
      </c>
      <c r="G169" s="90" t="s">
        <v>2</v>
      </c>
      <c r="H169" s="3" t="s">
        <v>3772</v>
      </c>
      <c r="I169" s="3" t="str">
        <f t="shared" si="6"/>
        <v>{"xpath":[{ "field":"/MCCI_IN200100UV01/PORR_IN049006UV/controlActProcess/subject/investigationEvent/subjectOf1/controlActEvent/primaryInformationRecipient/assignedEntity[code/@code=\"T95009\"]/addr/country","value":"AUS"}]}</v>
      </c>
      <c r="J169" s="7" t="str">
        <f t="shared" si="5"/>
        <v>TLK168_A16_country_AUS_LookUpChec_p</v>
      </c>
      <c r="N169" t="s">
        <v>4548</v>
      </c>
    </row>
    <row r="170" spans="1:14" ht="15.75" customHeight="1" x14ac:dyDescent="0.25">
      <c r="A170" s="18"/>
      <c r="B170" t="s">
        <v>3944</v>
      </c>
      <c r="C170" s="92" t="s">
        <v>126</v>
      </c>
      <c r="D170" s="74" t="s">
        <v>7</v>
      </c>
      <c r="E170" s="3" t="s">
        <v>148</v>
      </c>
      <c r="F170" s="3" t="s">
        <v>284</v>
      </c>
      <c r="G170" s="90" t="s">
        <v>2</v>
      </c>
      <c r="H170" s="3" t="s">
        <v>148</v>
      </c>
      <c r="I170" s="3" t="str">
        <f t="shared" si="6"/>
        <v>{"xpath":[{ "field":"/MCCI_IN200100UV01/PORR_IN049006UV/controlActProcess/subject/investigationEvent/subjectOf1/controlActEvent/primaryInformationRecipient/assignedEntity[code/@code=\"T95009\"]/addr/country","value":"CAN"}]}</v>
      </c>
      <c r="J170" s="7" t="str">
        <f t="shared" si="5"/>
        <v>TLK169_A16_country_CAN_LookUpChec_p</v>
      </c>
      <c r="N170" t="s">
        <v>4549</v>
      </c>
    </row>
    <row r="171" spans="1:14" ht="15.75" customHeight="1" x14ac:dyDescent="0.25">
      <c r="A171" s="18"/>
      <c r="B171" t="s">
        <v>3945</v>
      </c>
      <c r="C171" s="92" t="s">
        <v>126</v>
      </c>
      <c r="D171" s="74" t="s">
        <v>7</v>
      </c>
      <c r="E171" s="3" t="s">
        <v>3773</v>
      </c>
      <c r="F171" s="3" t="s">
        <v>284</v>
      </c>
      <c r="G171" s="90" t="s">
        <v>2</v>
      </c>
      <c r="H171" s="3" t="s">
        <v>3773</v>
      </c>
      <c r="I171" s="3" t="str">
        <f t="shared" si="6"/>
        <v>{"xpath":[{ "field":"/MCCI_IN200100UV01/PORR_IN049006UV/controlActProcess/subject/investigationEvent/subjectOf1/controlActEvent/primaryInformationRecipient/assignedEntity[code/@code=\"T95009\"]/addr/country","value":"ZZZ"}]}</v>
      </c>
      <c r="J171" s="7" t="str">
        <f t="shared" si="5"/>
        <v>TLK170_A16_country_ZZZ_LookUpChec_p</v>
      </c>
      <c r="N171" t="s">
        <v>4550</v>
      </c>
    </row>
    <row r="172" spans="1:14" ht="15.75" customHeight="1" x14ac:dyDescent="0.25">
      <c r="A172" s="18"/>
      <c r="B172" t="s">
        <v>3946</v>
      </c>
      <c r="C172" s="92" t="s">
        <v>126</v>
      </c>
      <c r="D172" s="74" t="s">
        <v>7</v>
      </c>
      <c r="E172" s="3" t="s">
        <v>3774</v>
      </c>
      <c r="F172" s="3" t="s">
        <v>284</v>
      </c>
      <c r="G172" s="90" t="s">
        <v>2</v>
      </c>
      <c r="H172" s="3" t="s">
        <v>3774</v>
      </c>
      <c r="I172" s="3" t="str">
        <f t="shared" si="6"/>
        <v>{"xpath":[{ "field":"/MCCI_IN200100UV01/PORR_IN049006UV/controlActProcess/subject/investigationEvent/subjectOf1/controlActEvent/primaryInformationRecipient/assignedEntity[code/@code=\"T95009\"]/addr/country","value":"HRV"}]}</v>
      </c>
      <c r="J172" s="7" t="str">
        <f t="shared" si="5"/>
        <v>TLK171_A16_country_HRV_LookUpChec_p</v>
      </c>
      <c r="N172" t="s">
        <v>4551</v>
      </c>
    </row>
    <row r="173" spans="1:14" ht="15.75" customHeight="1" x14ac:dyDescent="0.25">
      <c r="A173" s="18"/>
      <c r="B173" t="s">
        <v>3947</v>
      </c>
      <c r="C173" s="92" t="s">
        <v>126</v>
      </c>
      <c r="D173" s="74" t="s">
        <v>7</v>
      </c>
      <c r="E173" s="3" t="s">
        <v>3775</v>
      </c>
      <c r="F173" s="3" t="s">
        <v>284</v>
      </c>
      <c r="G173" s="90" t="s">
        <v>2</v>
      </c>
      <c r="H173" s="3" t="s">
        <v>3775</v>
      </c>
      <c r="I173" s="3" t="str">
        <f t="shared" si="6"/>
        <v>{"xpath":[{ "field":"/MCCI_IN200100UV01/PORR_IN049006UV/controlActProcess/subject/investigationEvent/subjectOf1/controlActEvent/primaryInformationRecipient/assignedEntity[code/@code=\"T95009\"]/addr/country","value":"ZAF"}]}</v>
      </c>
      <c r="J173" s="7" t="str">
        <f t="shared" si="5"/>
        <v>TLK172_A16_country_ZAF_LookUpChec_p</v>
      </c>
      <c r="N173" t="s">
        <v>4552</v>
      </c>
    </row>
    <row r="174" spans="1:14" ht="15.75" customHeight="1" x14ac:dyDescent="0.25">
      <c r="A174" s="18"/>
      <c r="B174" t="s">
        <v>3993</v>
      </c>
      <c r="C174" s="92" t="s">
        <v>130</v>
      </c>
      <c r="D174" s="74" t="s">
        <v>7</v>
      </c>
      <c r="E174" s="3" t="s">
        <v>3744</v>
      </c>
      <c r="F174" s="3" t="s">
        <v>284</v>
      </c>
      <c r="G174" s="90" t="s">
        <v>3</v>
      </c>
      <c r="H174" s="3" t="s">
        <v>3744</v>
      </c>
      <c r="I174" s="3" t="str">
        <f>CONCATENATE("{""xpath"":[{ ""field"":""/MCCI_IN200100UV01/PORR_IN049006UV/controlActProcess/subject/investigationEvent/subjectOf1/controlActEvent/author/assignedEntity[code/@code=\""T95001\""]/addr/country"",""value"":""",H174,"""}]}")</f>
        <v>{"xpath":[{ "field":"/MCCI_IN200100UV01/PORR_IN049006UV/controlActProcess/subject/investigationEvent/subjectOf1/controlActEvent/author/assignedEntity[code/@code=\"T95001\"]/addr/country","value":"invalidCountry"}]}</v>
      </c>
      <c r="J174" s="7" t="str">
        <f t="shared" si="5"/>
        <v>TLK173_A216_country_invalidCountry_LookUpChec_n</v>
      </c>
      <c r="N174" t="s">
        <v>4553</v>
      </c>
    </row>
    <row r="175" spans="1:14" ht="15.75" customHeight="1" x14ac:dyDescent="0.25">
      <c r="A175" s="18"/>
      <c r="B175" t="s">
        <v>3994</v>
      </c>
      <c r="C175" s="92" t="s">
        <v>130</v>
      </c>
      <c r="D175" s="74" t="s">
        <v>7</v>
      </c>
      <c r="E175" s="3" t="s">
        <v>147</v>
      </c>
      <c r="F175" s="3" t="s">
        <v>284</v>
      </c>
      <c r="G175" s="90" t="s">
        <v>2</v>
      </c>
      <c r="H175" s="3" t="s">
        <v>147</v>
      </c>
      <c r="I175" s="3" t="str">
        <f>CONCATENATE("{""xpath"":[{ ""field"":""/MCCI_IN200100UV01/PORR_IN049006UV/controlActProcess/subject/investigationEvent/subjectOf1/controlActEvent/author/assignedEntity[code/@code=\""T95001\""]/addr/country"",""value"":""",H175,"""}]}")</f>
        <v>{"xpath":[{ "field":"/MCCI_IN200100UV01/PORR_IN049006UV/controlActProcess/subject/investigationEvent/subjectOf1/controlActEvent/author/assignedEntity[code/@code=\"T95001\"]/addr/country","value":"USA"}]}</v>
      </c>
      <c r="J175" s="7" t="str">
        <f t="shared" si="5"/>
        <v>TLK174_A216_country_USA_LookUpChec_p</v>
      </c>
      <c r="N175" t="s">
        <v>4554</v>
      </c>
    </row>
    <row r="176" spans="1:14" ht="15.75" customHeight="1" x14ac:dyDescent="0.25">
      <c r="A176" s="18"/>
      <c r="B176" t="s">
        <v>3995</v>
      </c>
      <c r="C176" s="92" t="s">
        <v>130</v>
      </c>
      <c r="D176" s="74" t="s">
        <v>7</v>
      </c>
      <c r="E176" s="3" t="s">
        <v>3745</v>
      </c>
      <c r="F176" s="3" t="s">
        <v>284</v>
      </c>
      <c r="G176" s="90" t="s">
        <v>2</v>
      </c>
      <c r="H176" s="3" t="s">
        <v>3745</v>
      </c>
      <c r="I176" s="3" t="str">
        <f t="shared" ref="I176:I208" si="7">CONCATENATE("{""xpath"":[{ ""field"":""/MCCI_IN200100UV01/PORR_IN049006UV/controlActProcess/subject/investigationEvent/subjectOf1/controlActEvent/author/assignedEntity[code/@code=\""T95001\""]/addr/country"",""value"":""",H176,"""}]}")</f>
        <v>{"xpath":[{ "field":"/MCCI_IN200100UV01/PORR_IN049006UV/controlActProcess/subject/investigationEvent/subjectOf1/controlActEvent/author/assignedEntity[code/@code=\"T95001\"]/addr/country","value":"AUT"}]}</v>
      </c>
      <c r="J176" s="7" t="str">
        <f t="shared" si="5"/>
        <v>TLK175_A216_country_AUT_LookUpChec_p</v>
      </c>
      <c r="N176" t="s">
        <v>4555</v>
      </c>
    </row>
    <row r="177" spans="1:14" ht="15.75" customHeight="1" x14ac:dyDescent="0.25">
      <c r="A177" s="18"/>
      <c r="B177" t="s">
        <v>3996</v>
      </c>
      <c r="C177" s="92" t="s">
        <v>130</v>
      </c>
      <c r="D177" s="74" t="s">
        <v>7</v>
      </c>
      <c r="E177" s="3" t="s">
        <v>3746</v>
      </c>
      <c r="F177" s="3" t="s">
        <v>284</v>
      </c>
      <c r="G177" s="90" t="s">
        <v>2</v>
      </c>
      <c r="H177" s="3" t="s">
        <v>3746</v>
      </c>
      <c r="I177" s="3" t="str">
        <f t="shared" si="7"/>
        <v>{"xpath":[{ "field":"/MCCI_IN200100UV01/PORR_IN049006UV/controlActProcess/subject/investigationEvent/subjectOf1/controlActEvent/author/assignedEntity[code/@code=\"T95001\"]/addr/country","value":"BEL"}]}</v>
      </c>
      <c r="J177" s="7" t="str">
        <f t="shared" si="5"/>
        <v>TLK176_A216_country_BEL_LookUpChec_p</v>
      </c>
      <c r="N177" t="s">
        <v>4556</v>
      </c>
    </row>
    <row r="178" spans="1:14" ht="15.75" customHeight="1" x14ac:dyDescent="0.25">
      <c r="A178" s="18"/>
      <c r="B178" t="s">
        <v>3997</v>
      </c>
      <c r="C178" s="92" t="s">
        <v>130</v>
      </c>
      <c r="D178" s="74" t="s">
        <v>7</v>
      </c>
      <c r="E178" s="3" t="s">
        <v>3747</v>
      </c>
      <c r="F178" s="3" t="s">
        <v>284</v>
      </c>
      <c r="G178" s="90" t="s">
        <v>2</v>
      </c>
      <c r="H178" s="3" t="s">
        <v>3747</v>
      </c>
      <c r="I178" s="3" t="str">
        <f t="shared" si="7"/>
        <v>{"xpath":[{ "field":"/MCCI_IN200100UV01/PORR_IN049006UV/controlActProcess/subject/investigationEvent/subjectOf1/controlActEvent/author/assignedEntity[code/@code=\"T95001\"]/addr/country","value":"BGR"}]}</v>
      </c>
      <c r="J178" s="7" t="str">
        <f t="shared" si="5"/>
        <v>TLK177_A216_country_BGR_LookUpChec_p</v>
      </c>
      <c r="N178" t="s">
        <v>4557</v>
      </c>
    </row>
    <row r="179" spans="1:14" ht="15.75" customHeight="1" x14ac:dyDescent="0.25">
      <c r="A179" s="18"/>
      <c r="B179" t="s">
        <v>3998</v>
      </c>
      <c r="C179" s="92" t="s">
        <v>130</v>
      </c>
      <c r="D179" s="74" t="s">
        <v>7</v>
      </c>
      <c r="E179" s="3" t="s">
        <v>3748</v>
      </c>
      <c r="F179" s="3" t="s">
        <v>284</v>
      </c>
      <c r="G179" s="90" t="s">
        <v>2</v>
      </c>
      <c r="H179" s="3" t="s">
        <v>3748</v>
      </c>
      <c r="I179" s="3" t="str">
        <f t="shared" si="7"/>
        <v>{"xpath":[{ "field":"/MCCI_IN200100UV01/PORR_IN049006UV/controlActProcess/subject/investigationEvent/subjectOf1/controlActEvent/author/assignedEntity[code/@code=\"T95001\"]/addr/country","value":"CYP"}]}</v>
      </c>
      <c r="J179" s="7" t="str">
        <f t="shared" si="5"/>
        <v>TLK178_A216_country_CYP_LookUpChec_p</v>
      </c>
      <c r="N179" t="s">
        <v>4558</v>
      </c>
    </row>
    <row r="180" spans="1:14" ht="15.75" customHeight="1" x14ac:dyDescent="0.25">
      <c r="A180" s="18"/>
      <c r="B180" t="s">
        <v>3999</v>
      </c>
      <c r="C180" s="92" t="s">
        <v>130</v>
      </c>
      <c r="D180" s="74" t="s">
        <v>7</v>
      </c>
      <c r="E180" s="3" t="s">
        <v>3749</v>
      </c>
      <c r="F180" s="3" t="s">
        <v>284</v>
      </c>
      <c r="G180" s="90" t="s">
        <v>2</v>
      </c>
      <c r="H180" s="3" t="s">
        <v>3749</v>
      </c>
      <c r="I180" s="3" t="str">
        <f t="shared" si="7"/>
        <v>{"xpath":[{ "field":"/MCCI_IN200100UV01/PORR_IN049006UV/controlActProcess/subject/investigationEvent/subjectOf1/controlActEvent/author/assignedEntity[code/@code=\"T95001\"]/addr/country","value":"CZE"}]}</v>
      </c>
      <c r="J180" s="7" t="str">
        <f t="shared" si="5"/>
        <v>TLK179_A216_country_CZE_LookUpChec_p</v>
      </c>
      <c r="N180" t="s">
        <v>4559</v>
      </c>
    </row>
    <row r="181" spans="1:14" ht="15.75" customHeight="1" x14ac:dyDescent="0.25">
      <c r="A181" s="18"/>
      <c r="B181" t="s">
        <v>4000</v>
      </c>
      <c r="C181" s="92" t="s">
        <v>130</v>
      </c>
      <c r="D181" s="74" t="s">
        <v>7</v>
      </c>
      <c r="E181" s="3" t="s">
        <v>3750</v>
      </c>
      <c r="F181" s="3" t="s">
        <v>284</v>
      </c>
      <c r="G181" s="90" t="s">
        <v>2</v>
      </c>
      <c r="H181" s="3" t="s">
        <v>3750</v>
      </c>
      <c r="I181" s="3" t="str">
        <f t="shared" si="7"/>
        <v>{"xpath":[{ "field":"/MCCI_IN200100UV01/PORR_IN049006UV/controlActProcess/subject/investigationEvent/subjectOf1/controlActEvent/author/assignedEntity[code/@code=\"T95001\"]/addr/country","value":"DNK"}]}</v>
      </c>
      <c r="J181" s="7" t="str">
        <f t="shared" si="5"/>
        <v>TLK180_A216_country_DNK_LookUpChec_p</v>
      </c>
      <c r="N181" t="s">
        <v>4560</v>
      </c>
    </row>
    <row r="182" spans="1:14" ht="15.75" customHeight="1" x14ac:dyDescent="0.25">
      <c r="A182" s="18"/>
      <c r="B182" t="s">
        <v>4001</v>
      </c>
      <c r="C182" s="92" t="s">
        <v>130</v>
      </c>
      <c r="D182" s="74" t="s">
        <v>7</v>
      </c>
      <c r="E182" s="3" t="s">
        <v>3751</v>
      </c>
      <c r="F182" s="3" t="s">
        <v>284</v>
      </c>
      <c r="G182" s="90" t="s">
        <v>2</v>
      </c>
      <c r="H182" s="3" t="s">
        <v>3751</v>
      </c>
      <c r="I182" s="3" t="str">
        <f t="shared" si="7"/>
        <v>{"xpath":[{ "field":"/MCCI_IN200100UV01/PORR_IN049006UV/controlActProcess/subject/investigationEvent/subjectOf1/controlActEvent/author/assignedEntity[code/@code=\"T95001\"]/addr/country","value":"EST"}]}</v>
      </c>
      <c r="J182" s="7" t="str">
        <f t="shared" si="5"/>
        <v>TLK181_A216_country_EST_LookUpChec_p</v>
      </c>
      <c r="N182" t="s">
        <v>4561</v>
      </c>
    </row>
    <row r="183" spans="1:14" ht="15.75" customHeight="1" x14ac:dyDescent="0.25">
      <c r="A183" s="18"/>
      <c r="B183" t="s">
        <v>4002</v>
      </c>
      <c r="C183" s="92" t="s">
        <v>130</v>
      </c>
      <c r="D183" s="74" t="s">
        <v>7</v>
      </c>
      <c r="E183" s="3" t="s">
        <v>3752</v>
      </c>
      <c r="F183" s="3" t="s">
        <v>284</v>
      </c>
      <c r="G183" s="90" t="s">
        <v>2</v>
      </c>
      <c r="H183" s="3" t="s">
        <v>3752</v>
      </c>
      <c r="I183" s="3" t="str">
        <f t="shared" si="7"/>
        <v>{"xpath":[{ "field":"/MCCI_IN200100UV01/PORR_IN049006UV/controlActProcess/subject/investigationEvent/subjectOf1/controlActEvent/author/assignedEntity[code/@code=\"T95001\"]/addr/country","value":"FIN"}]}</v>
      </c>
      <c r="J183" s="7" t="str">
        <f t="shared" si="5"/>
        <v>TLK182_A216_country_FIN_LookUpChec_p</v>
      </c>
      <c r="N183" t="s">
        <v>4562</v>
      </c>
    </row>
    <row r="184" spans="1:14" ht="15.75" customHeight="1" x14ac:dyDescent="0.25">
      <c r="A184" s="18"/>
      <c r="B184" t="s">
        <v>4003</v>
      </c>
      <c r="C184" s="92" t="s">
        <v>130</v>
      </c>
      <c r="D184" s="74" t="s">
        <v>7</v>
      </c>
      <c r="E184" s="3" t="s">
        <v>3753</v>
      </c>
      <c r="F184" s="3" t="s">
        <v>284</v>
      </c>
      <c r="G184" s="90" t="s">
        <v>2</v>
      </c>
      <c r="H184" s="3" t="s">
        <v>3753</v>
      </c>
      <c r="I184" s="3" t="str">
        <f t="shared" si="7"/>
        <v>{"xpath":[{ "field":"/MCCI_IN200100UV01/PORR_IN049006UV/controlActProcess/subject/investigationEvent/subjectOf1/controlActEvent/author/assignedEntity[code/@code=\"T95001\"]/addr/country","value":"FRA"}]}</v>
      </c>
      <c r="J184" s="7" t="str">
        <f t="shared" si="5"/>
        <v>TLK183_A216_country_FRA_LookUpChec_p</v>
      </c>
      <c r="N184" t="s">
        <v>4563</v>
      </c>
    </row>
    <row r="185" spans="1:14" ht="15.75" customHeight="1" x14ac:dyDescent="0.25">
      <c r="A185" s="18"/>
      <c r="B185" t="s">
        <v>4004</v>
      </c>
      <c r="C185" s="92" t="s">
        <v>130</v>
      </c>
      <c r="D185" s="74" t="s">
        <v>7</v>
      </c>
      <c r="E185" s="3" t="s">
        <v>3754</v>
      </c>
      <c r="F185" s="3" t="s">
        <v>284</v>
      </c>
      <c r="G185" s="90" t="s">
        <v>2</v>
      </c>
      <c r="H185" s="3" t="s">
        <v>3754</v>
      </c>
      <c r="I185" s="3" t="str">
        <f t="shared" si="7"/>
        <v>{"xpath":[{ "field":"/MCCI_IN200100UV01/PORR_IN049006UV/controlActProcess/subject/investigationEvent/subjectOf1/controlActEvent/author/assignedEntity[code/@code=\"T95001\"]/addr/country","value":"DEU"}]}</v>
      </c>
      <c r="J185" s="7" t="str">
        <f t="shared" si="5"/>
        <v>TLK184_A216_country_DEU_LookUpChec_p</v>
      </c>
      <c r="N185" t="s">
        <v>4564</v>
      </c>
    </row>
    <row r="186" spans="1:14" ht="15.75" customHeight="1" x14ac:dyDescent="0.25">
      <c r="A186" s="18"/>
      <c r="B186" t="s">
        <v>4005</v>
      </c>
      <c r="C186" s="92" t="s">
        <v>130</v>
      </c>
      <c r="D186" s="74" t="s">
        <v>7</v>
      </c>
      <c r="E186" s="3" t="s">
        <v>3755</v>
      </c>
      <c r="F186" s="3" t="s">
        <v>284</v>
      </c>
      <c r="G186" s="90" t="s">
        <v>2</v>
      </c>
      <c r="H186" s="3" t="s">
        <v>3755</v>
      </c>
      <c r="I186" s="3" t="str">
        <f t="shared" si="7"/>
        <v>{"xpath":[{ "field":"/MCCI_IN200100UV01/PORR_IN049006UV/controlActProcess/subject/investigationEvent/subjectOf1/controlActEvent/author/assignedEntity[code/@code=\"T95001\"]/addr/country","value":"GRC"}]}</v>
      </c>
      <c r="J186" s="7" t="str">
        <f t="shared" si="5"/>
        <v>TLK185_A216_country_GRC_LookUpChec_p</v>
      </c>
      <c r="N186" t="s">
        <v>4565</v>
      </c>
    </row>
    <row r="187" spans="1:14" ht="15.75" customHeight="1" x14ac:dyDescent="0.25">
      <c r="A187" s="18"/>
      <c r="B187" t="s">
        <v>4006</v>
      </c>
      <c r="C187" s="92" t="s">
        <v>130</v>
      </c>
      <c r="D187" s="74" t="s">
        <v>7</v>
      </c>
      <c r="E187" s="3" t="s">
        <v>3756</v>
      </c>
      <c r="F187" s="3" t="s">
        <v>284</v>
      </c>
      <c r="G187" s="90" t="s">
        <v>2</v>
      </c>
      <c r="H187" s="3" t="s">
        <v>3756</v>
      </c>
      <c r="I187" s="3" t="str">
        <f t="shared" si="7"/>
        <v>{"xpath":[{ "field":"/MCCI_IN200100UV01/PORR_IN049006UV/controlActProcess/subject/investigationEvent/subjectOf1/controlActEvent/author/assignedEntity[code/@code=\"T95001\"]/addr/country","value":"HUN"}]}</v>
      </c>
      <c r="J187" s="7" t="str">
        <f t="shared" si="5"/>
        <v>TLK186_A216_country_HUN_LookUpChec_p</v>
      </c>
      <c r="N187" t="s">
        <v>4566</v>
      </c>
    </row>
    <row r="188" spans="1:14" ht="15.75" customHeight="1" x14ac:dyDescent="0.25">
      <c r="A188" s="18"/>
      <c r="B188" t="s">
        <v>4007</v>
      </c>
      <c r="C188" s="92" t="s">
        <v>130</v>
      </c>
      <c r="D188" s="74" t="s">
        <v>7</v>
      </c>
      <c r="E188" s="3" t="s">
        <v>3757</v>
      </c>
      <c r="F188" s="3" t="s">
        <v>284</v>
      </c>
      <c r="G188" s="90" t="s">
        <v>2</v>
      </c>
      <c r="H188" s="3" t="s">
        <v>3757</v>
      </c>
      <c r="I188" s="3" t="str">
        <f t="shared" si="7"/>
        <v>{"xpath":[{ "field":"/MCCI_IN200100UV01/PORR_IN049006UV/controlActProcess/subject/investigationEvent/subjectOf1/controlActEvent/author/assignedEntity[code/@code=\"T95001\"]/addr/country","value":"ISL"}]}</v>
      </c>
      <c r="J188" s="7" t="str">
        <f t="shared" si="5"/>
        <v>TLK187_A216_country_ISL_LookUpChec_p</v>
      </c>
      <c r="N188" t="s">
        <v>4567</v>
      </c>
    </row>
    <row r="189" spans="1:14" ht="15.75" customHeight="1" x14ac:dyDescent="0.25">
      <c r="A189" s="18"/>
      <c r="B189" t="s">
        <v>4008</v>
      </c>
      <c r="C189" s="92" t="s">
        <v>130</v>
      </c>
      <c r="D189" s="74" t="s">
        <v>7</v>
      </c>
      <c r="E189" s="3" t="s">
        <v>3758</v>
      </c>
      <c r="F189" s="3" t="s">
        <v>284</v>
      </c>
      <c r="G189" s="90" t="s">
        <v>2</v>
      </c>
      <c r="H189" s="3" t="s">
        <v>3758</v>
      </c>
      <c r="I189" s="3" t="str">
        <f t="shared" si="7"/>
        <v>{"xpath":[{ "field":"/MCCI_IN200100UV01/PORR_IN049006UV/controlActProcess/subject/investigationEvent/subjectOf1/controlActEvent/author/assignedEntity[code/@code=\"T95001\"]/addr/country","value":"IRL"}]}</v>
      </c>
      <c r="J189" s="7" t="str">
        <f t="shared" si="5"/>
        <v>TLK188_A216_country_IRL_LookUpChec_p</v>
      </c>
      <c r="N189" t="s">
        <v>4568</v>
      </c>
    </row>
    <row r="190" spans="1:14" ht="15.75" customHeight="1" x14ac:dyDescent="0.25">
      <c r="A190" s="18"/>
      <c r="B190" t="s">
        <v>4009</v>
      </c>
      <c r="C190" s="92" t="s">
        <v>130</v>
      </c>
      <c r="D190" s="74" t="s">
        <v>7</v>
      </c>
      <c r="E190" s="3" t="s">
        <v>3759</v>
      </c>
      <c r="F190" s="3" t="s">
        <v>284</v>
      </c>
      <c r="G190" s="90" t="s">
        <v>2</v>
      </c>
      <c r="H190" s="3" t="s">
        <v>3759</v>
      </c>
      <c r="I190" s="3" t="str">
        <f t="shared" si="7"/>
        <v>{"xpath":[{ "field":"/MCCI_IN200100UV01/PORR_IN049006UV/controlActProcess/subject/investigationEvent/subjectOf1/controlActEvent/author/assignedEntity[code/@code=\"T95001\"]/addr/country","value":"ITA"}]}</v>
      </c>
      <c r="J190" s="7" t="str">
        <f t="shared" si="5"/>
        <v>TLK189_A216_country_ITA_LookUpChec_p</v>
      </c>
      <c r="N190" t="s">
        <v>4569</v>
      </c>
    </row>
    <row r="191" spans="1:14" ht="15.75" customHeight="1" x14ac:dyDescent="0.25">
      <c r="A191" s="18"/>
      <c r="B191" t="s">
        <v>4010</v>
      </c>
      <c r="C191" s="92" t="s">
        <v>130</v>
      </c>
      <c r="D191" s="74" t="s">
        <v>7</v>
      </c>
      <c r="E191" s="3" t="s">
        <v>3760</v>
      </c>
      <c r="F191" s="3" t="s">
        <v>284</v>
      </c>
      <c r="G191" s="90" t="s">
        <v>2</v>
      </c>
      <c r="H191" s="3" t="s">
        <v>3760</v>
      </c>
      <c r="I191" s="3" t="str">
        <f t="shared" si="7"/>
        <v>{"xpath":[{ "field":"/MCCI_IN200100UV01/PORR_IN049006UV/controlActProcess/subject/investigationEvent/subjectOf1/controlActEvent/author/assignedEntity[code/@code=\"T95001\"]/addr/country","value":"LVA"}]}</v>
      </c>
      <c r="J191" s="7" t="str">
        <f t="shared" si="5"/>
        <v>TLK190_A216_country_LVA_LookUpChec_p</v>
      </c>
      <c r="N191" t="s">
        <v>4570</v>
      </c>
    </row>
    <row r="192" spans="1:14" ht="15.75" customHeight="1" x14ac:dyDescent="0.25">
      <c r="A192" s="18"/>
      <c r="B192" t="s">
        <v>4011</v>
      </c>
      <c r="C192" s="92" t="s">
        <v>130</v>
      </c>
      <c r="D192" s="74" t="s">
        <v>7</v>
      </c>
      <c r="E192" s="3" t="s">
        <v>3761</v>
      </c>
      <c r="F192" s="3" t="s">
        <v>284</v>
      </c>
      <c r="G192" s="90" t="s">
        <v>2</v>
      </c>
      <c r="H192" s="3" t="s">
        <v>3761</v>
      </c>
      <c r="I192" s="3" t="str">
        <f t="shared" si="7"/>
        <v>{"xpath":[{ "field":"/MCCI_IN200100UV01/PORR_IN049006UV/controlActProcess/subject/investigationEvent/subjectOf1/controlActEvent/author/assignedEntity[code/@code=\"T95001\"]/addr/country","value":"LIE"}]}</v>
      </c>
      <c r="J192" s="7" t="str">
        <f t="shared" si="5"/>
        <v>TLK191_A216_country_LIE_LookUpChec_p</v>
      </c>
      <c r="N192" t="s">
        <v>4571</v>
      </c>
    </row>
    <row r="193" spans="1:14" ht="15.75" customHeight="1" x14ac:dyDescent="0.25">
      <c r="A193" s="18"/>
      <c r="B193" t="s">
        <v>4012</v>
      </c>
      <c r="C193" s="92" t="s">
        <v>130</v>
      </c>
      <c r="D193" s="74" t="s">
        <v>7</v>
      </c>
      <c r="E193" s="3" t="s">
        <v>3762</v>
      </c>
      <c r="F193" s="3" t="s">
        <v>284</v>
      </c>
      <c r="G193" s="90" t="s">
        <v>2</v>
      </c>
      <c r="H193" s="3" t="s">
        <v>3762</v>
      </c>
      <c r="I193" s="3" t="str">
        <f t="shared" si="7"/>
        <v>{"xpath":[{ "field":"/MCCI_IN200100UV01/PORR_IN049006UV/controlActProcess/subject/investigationEvent/subjectOf1/controlActEvent/author/assignedEntity[code/@code=\"T95001\"]/addr/country","value":"LTU"}]}</v>
      </c>
      <c r="J193" s="7" t="str">
        <f t="shared" si="5"/>
        <v>TLK192_A216_country_LTU_LookUpChec_p</v>
      </c>
      <c r="N193" t="s">
        <v>4572</v>
      </c>
    </row>
    <row r="194" spans="1:14" ht="15.75" customHeight="1" x14ac:dyDescent="0.25">
      <c r="A194" s="18"/>
      <c r="B194" t="s">
        <v>4013</v>
      </c>
      <c r="C194" s="92" t="s">
        <v>130</v>
      </c>
      <c r="D194" s="74" t="s">
        <v>7</v>
      </c>
      <c r="E194" s="3" t="s">
        <v>3763</v>
      </c>
      <c r="F194" s="3" t="s">
        <v>284</v>
      </c>
      <c r="G194" s="90" t="s">
        <v>2</v>
      </c>
      <c r="H194" s="3" t="s">
        <v>3763</v>
      </c>
      <c r="I194" s="3" t="str">
        <f t="shared" si="7"/>
        <v>{"xpath":[{ "field":"/MCCI_IN200100UV01/PORR_IN049006UV/controlActProcess/subject/investigationEvent/subjectOf1/controlActEvent/author/assignedEntity[code/@code=\"T95001\"]/addr/country","value":"NLD"}]}</v>
      </c>
      <c r="J194" s="7" t="str">
        <f t="shared" si="5"/>
        <v>TLK193_A216_country_NLD_LookUpChec_p</v>
      </c>
      <c r="N194" t="s">
        <v>4573</v>
      </c>
    </row>
    <row r="195" spans="1:14" ht="15.75" customHeight="1" x14ac:dyDescent="0.25">
      <c r="A195" s="18"/>
      <c r="B195" t="s">
        <v>4014</v>
      </c>
      <c r="C195" s="92" t="s">
        <v>130</v>
      </c>
      <c r="D195" s="74" t="s">
        <v>7</v>
      </c>
      <c r="E195" s="3" t="s">
        <v>3764</v>
      </c>
      <c r="F195" s="3" t="s">
        <v>284</v>
      </c>
      <c r="G195" s="90" t="s">
        <v>2</v>
      </c>
      <c r="H195" s="3" t="s">
        <v>3764</v>
      </c>
      <c r="I195" s="3" t="str">
        <f t="shared" si="7"/>
        <v>{"xpath":[{ "field":"/MCCI_IN200100UV01/PORR_IN049006UV/controlActProcess/subject/investigationEvent/subjectOf1/controlActEvent/author/assignedEntity[code/@code=\"T95001\"]/addr/country","value":"NOR"}]}</v>
      </c>
      <c r="J195" s="7" t="str">
        <f t="shared" ref="J195:J259" si="8">CONCATENATE(B195,"_",C195,"_",D195,"_",E195,"_",F195,"_",G195)</f>
        <v>TLK194_A216_country_NOR_LookUpChec_p</v>
      </c>
      <c r="N195" t="s">
        <v>4574</v>
      </c>
    </row>
    <row r="196" spans="1:14" ht="15.75" customHeight="1" x14ac:dyDescent="0.25">
      <c r="A196" s="18"/>
      <c r="B196" t="s">
        <v>4015</v>
      </c>
      <c r="C196" s="92" t="s">
        <v>130</v>
      </c>
      <c r="D196" s="74" t="s">
        <v>7</v>
      </c>
      <c r="E196" s="3" t="s">
        <v>3765</v>
      </c>
      <c r="F196" s="3" t="s">
        <v>284</v>
      </c>
      <c r="G196" s="90" t="s">
        <v>2</v>
      </c>
      <c r="H196" s="3" t="s">
        <v>3765</v>
      </c>
      <c r="I196" s="3" t="str">
        <f t="shared" si="7"/>
        <v>{"xpath":[{ "field":"/MCCI_IN200100UV01/PORR_IN049006UV/controlActProcess/subject/investigationEvent/subjectOf1/controlActEvent/author/assignedEntity[code/@code=\"T95001\"]/addr/country","value":"POL"}]}</v>
      </c>
      <c r="J196" s="7" t="str">
        <f t="shared" si="8"/>
        <v>TLK195_A216_country_POL_LookUpChec_p</v>
      </c>
      <c r="N196" t="s">
        <v>4575</v>
      </c>
    </row>
    <row r="197" spans="1:14" ht="15.75" customHeight="1" x14ac:dyDescent="0.25">
      <c r="A197" s="18"/>
      <c r="B197" t="s">
        <v>4016</v>
      </c>
      <c r="C197" s="92" t="s">
        <v>130</v>
      </c>
      <c r="D197" s="74" t="s">
        <v>7</v>
      </c>
      <c r="E197" s="3" t="s">
        <v>383</v>
      </c>
      <c r="F197" s="3" t="s">
        <v>284</v>
      </c>
      <c r="G197" s="90" t="s">
        <v>2</v>
      </c>
      <c r="H197" s="3" t="s">
        <v>383</v>
      </c>
      <c r="I197" s="3" t="str">
        <f t="shared" si="7"/>
        <v>{"xpath":[{ "field":"/MCCI_IN200100UV01/PORR_IN049006UV/controlActProcess/subject/investigationEvent/subjectOf1/controlActEvent/author/assignedEntity[code/@code=\"T95001\"]/addr/country","value":"PRT"}]}</v>
      </c>
      <c r="J197" s="7" t="str">
        <f t="shared" si="8"/>
        <v>TLK196_A216_country_PRT_LookUpChec_p</v>
      </c>
      <c r="N197" t="s">
        <v>4576</v>
      </c>
    </row>
    <row r="198" spans="1:14" ht="15.75" customHeight="1" x14ac:dyDescent="0.25">
      <c r="A198" s="18"/>
      <c r="B198" t="s">
        <v>4017</v>
      </c>
      <c r="C198" s="92" t="s">
        <v>130</v>
      </c>
      <c r="D198" s="74" t="s">
        <v>7</v>
      </c>
      <c r="E198" s="3" t="s">
        <v>3766</v>
      </c>
      <c r="F198" s="3" t="s">
        <v>284</v>
      </c>
      <c r="G198" s="90" t="s">
        <v>2</v>
      </c>
      <c r="H198" s="3" t="s">
        <v>3766</v>
      </c>
      <c r="I198" s="3" t="str">
        <f t="shared" si="7"/>
        <v>{"xpath":[{ "field":"/MCCI_IN200100UV01/PORR_IN049006UV/controlActProcess/subject/investigationEvent/subjectOf1/controlActEvent/author/assignedEntity[code/@code=\"T95001\"]/addr/country","value":"SVN"}]}</v>
      </c>
      <c r="J198" s="7" t="str">
        <f t="shared" si="8"/>
        <v>TLK197_A216_country_SVN_LookUpChec_p</v>
      </c>
      <c r="N198" t="s">
        <v>4577</v>
      </c>
    </row>
    <row r="199" spans="1:14" ht="15.75" customHeight="1" x14ac:dyDescent="0.25">
      <c r="A199" s="18"/>
      <c r="B199" t="s">
        <v>4018</v>
      </c>
      <c r="C199" s="92" t="s">
        <v>130</v>
      </c>
      <c r="D199" s="74" t="s">
        <v>7</v>
      </c>
      <c r="E199" s="3" t="s">
        <v>3767</v>
      </c>
      <c r="F199" s="3" t="s">
        <v>284</v>
      </c>
      <c r="G199" s="90" t="s">
        <v>2</v>
      </c>
      <c r="H199" s="3" t="s">
        <v>3767</v>
      </c>
      <c r="I199" s="3" t="str">
        <f t="shared" si="7"/>
        <v>{"xpath":[{ "field":"/MCCI_IN200100UV01/PORR_IN049006UV/controlActProcess/subject/investigationEvent/subjectOf1/controlActEvent/author/assignedEntity[code/@code=\"T95001\"]/addr/country","value":"ESP"}]}</v>
      </c>
      <c r="J199" s="7" t="str">
        <f t="shared" si="8"/>
        <v>TLK198_A216_country_ESP_LookUpChec_p</v>
      </c>
      <c r="N199" t="s">
        <v>4578</v>
      </c>
    </row>
    <row r="200" spans="1:14" ht="15.75" customHeight="1" x14ac:dyDescent="0.25">
      <c r="A200" s="18"/>
      <c r="B200" t="s">
        <v>4019</v>
      </c>
      <c r="C200" s="92" t="s">
        <v>130</v>
      </c>
      <c r="D200" s="74" t="s">
        <v>7</v>
      </c>
      <c r="E200" s="3" t="s">
        <v>3768</v>
      </c>
      <c r="F200" s="3" t="s">
        <v>284</v>
      </c>
      <c r="G200" s="90" t="s">
        <v>2</v>
      </c>
      <c r="H200" s="3" t="s">
        <v>3768</v>
      </c>
      <c r="I200" s="3" t="str">
        <f t="shared" si="7"/>
        <v>{"xpath":[{ "field":"/MCCI_IN200100UV01/PORR_IN049006UV/controlActProcess/subject/investigationEvent/subjectOf1/controlActEvent/author/assignedEntity[code/@code=\"T95001\"]/addr/country","value":"SWE"}]}</v>
      </c>
      <c r="J200" s="7" t="str">
        <f t="shared" si="8"/>
        <v>TLK199_A216_country_SWE_LookUpChec_p</v>
      </c>
      <c r="N200" t="s">
        <v>4579</v>
      </c>
    </row>
    <row r="201" spans="1:14" ht="15.75" customHeight="1" x14ac:dyDescent="0.25">
      <c r="A201" s="18"/>
      <c r="B201" t="s">
        <v>4020</v>
      </c>
      <c r="C201" s="92" t="s">
        <v>130</v>
      </c>
      <c r="D201" s="74" t="s">
        <v>7</v>
      </c>
      <c r="E201" s="3" t="s">
        <v>3769</v>
      </c>
      <c r="F201" s="3" t="s">
        <v>284</v>
      </c>
      <c r="G201" s="90" t="s">
        <v>2</v>
      </c>
      <c r="H201" s="3" t="s">
        <v>3769</v>
      </c>
      <c r="I201" s="3" t="str">
        <f t="shared" si="7"/>
        <v>{"xpath":[{ "field":"/MCCI_IN200100UV01/PORR_IN049006UV/controlActProcess/subject/investigationEvent/subjectOf1/controlActEvent/author/assignedEntity[code/@code=\"T95001\"]/addr/country","value":"GBR"}]}</v>
      </c>
      <c r="J201" s="7" t="str">
        <f t="shared" si="8"/>
        <v>TLK200_A216_country_GBR_LookUpChec_p</v>
      </c>
      <c r="N201" t="s">
        <v>4580</v>
      </c>
    </row>
    <row r="202" spans="1:14" ht="15.75" customHeight="1" x14ac:dyDescent="0.25">
      <c r="A202" s="18"/>
      <c r="B202" t="s">
        <v>4021</v>
      </c>
      <c r="C202" s="92" t="s">
        <v>130</v>
      </c>
      <c r="D202" s="74" t="s">
        <v>7</v>
      </c>
      <c r="E202" s="3" t="s">
        <v>3770</v>
      </c>
      <c r="F202" s="3" t="s">
        <v>284</v>
      </c>
      <c r="G202" s="90" t="s">
        <v>2</v>
      </c>
      <c r="H202" s="3" t="s">
        <v>3770</v>
      </c>
      <c r="I202" s="3" t="str">
        <f t="shared" si="7"/>
        <v>{"xpath":[{ "field":"/MCCI_IN200100UV01/PORR_IN049006UV/controlActProcess/subject/investigationEvent/subjectOf1/controlActEvent/author/assignedEntity[code/@code=\"T95001\"]/addr/country","value":"JPN"}]}</v>
      </c>
      <c r="J202" s="7" t="str">
        <f t="shared" si="8"/>
        <v>TLK201_A216_country_JPN_LookUpChec_p</v>
      </c>
      <c r="N202" t="s">
        <v>4581</v>
      </c>
    </row>
    <row r="203" spans="1:14" ht="15.75" customHeight="1" x14ac:dyDescent="0.25">
      <c r="A203" s="18"/>
      <c r="B203" t="s">
        <v>4022</v>
      </c>
      <c r="C203" s="92" t="s">
        <v>130</v>
      </c>
      <c r="D203" s="74" t="s">
        <v>7</v>
      </c>
      <c r="E203" s="3" t="s">
        <v>3771</v>
      </c>
      <c r="F203" s="3" t="s">
        <v>284</v>
      </c>
      <c r="G203" s="90" t="s">
        <v>2</v>
      </c>
      <c r="H203" s="3" t="s">
        <v>3771</v>
      </c>
      <c r="I203" s="3" t="str">
        <f t="shared" si="7"/>
        <v>{"xpath":[{ "field":"/MCCI_IN200100UV01/PORR_IN049006UV/controlActProcess/subject/investigationEvent/subjectOf1/controlActEvent/author/assignedEntity[code/@code=\"T95001\"]/addr/country","value":"NZL"}]}</v>
      </c>
      <c r="J203" s="7" t="str">
        <f t="shared" si="8"/>
        <v>TLK202_A216_country_NZL_LookUpChec_p</v>
      </c>
      <c r="N203" t="s">
        <v>4582</v>
      </c>
    </row>
    <row r="204" spans="1:14" ht="15.75" customHeight="1" x14ac:dyDescent="0.25">
      <c r="A204" s="18"/>
      <c r="B204" t="s">
        <v>4023</v>
      </c>
      <c r="C204" s="92" t="s">
        <v>130</v>
      </c>
      <c r="D204" s="74" t="s">
        <v>7</v>
      </c>
      <c r="E204" s="3" t="s">
        <v>3772</v>
      </c>
      <c r="F204" s="3" t="s">
        <v>284</v>
      </c>
      <c r="G204" s="90" t="s">
        <v>2</v>
      </c>
      <c r="H204" s="3" t="s">
        <v>3772</v>
      </c>
      <c r="I204" s="3" t="str">
        <f t="shared" si="7"/>
        <v>{"xpath":[{ "field":"/MCCI_IN200100UV01/PORR_IN049006UV/controlActProcess/subject/investigationEvent/subjectOf1/controlActEvent/author/assignedEntity[code/@code=\"T95001\"]/addr/country","value":"AUS"}]}</v>
      </c>
      <c r="J204" s="7" t="str">
        <f t="shared" si="8"/>
        <v>TLK203_A216_country_AUS_LookUpChec_p</v>
      </c>
      <c r="N204" t="s">
        <v>4583</v>
      </c>
    </row>
    <row r="205" spans="1:14" ht="15.75" customHeight="1" x14ac:dyDescent="0.25">
      <c r="A205" s="18"/>
      <c r="B205" t="s">
        <v>4024</v>
      </c>
      <c r="C205" s="92" t="s">
        <v>130</v>
      </c>
      <c r="D205" s="74" t="s">
        <v>7</v>
      </c>
      <c r="E205" s="3" t="s">
        <v>148</v>
      </c>
      <c r="F205" s="3" t="s">
        <v>284</v>
      </c>
      <c r="G205" s="90" t="s">
        <v>2</v>
      </c>
      <c r="H205" s="3" t="s">
        <v>148</v>
      </c>
      <c r="I205" s="3" t="str">
        <f t="shared" si="7"/>
        <v>{"xpath":[{ "field":"/MCCI_IN200100UV01/PORR_IN049006UV/controlActProcess/subject/investigationEvent/subjectOf1/controlActEvent/author/assignedEntity[code/@code=\"T95001\"]/addr/country","value":"CAN"}]}</v>
      </c>
      <c r="J205" s="7" t="str">
        <f t="shared" si="8"/>
        <v>TLK204_A216_country_CAN_LookUpChec_p</v>
      </c>
      <c r="N205" t="s">
        <v>4584</v>
      </c>
    </row>
    <row r="206" spans="1:14" ht="15.75" customHeight="1" x14ac:dyDescent="0.25">
      <c r="A206" s="18"/>
      <c r="B206" t="s">
        <v>4025</v>
      </c>
      <c r="C206" s="92" t="s">
        <v>130</v>
      </c>
      <c r="D206" s="74" t="s">
        <v>7</v>
      </c>
      <c r="E206" s="3" t="s">
        <v>3773</v>
      </c>
      <c r="F206" s="3" t="s">
        <v>284</v>
      </c>
      <c r="G206" s="90" t="s">
        <v>2</v>
      </c>
      <c r="H206" s="3" t="s">
        <v>3773</v>
      </c>
      <c r="I206" s="3" t="str">
        <f t="shared" si="7"/>
        <v>{"xpath":[{ "field":"/MCCI_IN200100UV01/PORR_IN049006UV/controlActProcess/subject/investigationEvent/subjectOf1/controlActEvent/author/assignedEntity[code/@code=\"T95001\"]/addr/country","value":"ZZZ"}]}</v>
      </c>
      <c r="J206" s="7" t="str">
        <f t="shared" si="8"/>
        <v>TLK205_A216_country_ZZZ_LookUpChec_p</v>
      </c>
      <c r="N206" t="s">
        <v>4585</v>
      </c>
    </row>
    <row r="207" spans="1:14" ht="15.75" customHeight="1" x14ac:dyDescent="0.25">
      <c r="A207" s="18"/>
      <c r="B207" t="s">
        <v>4026</v>
      </c>
      <c r="C207" s="92" t="s">
        <v>130</v>
      </c>
      <c r="D207" s="74" t="s">
        <v>7</v>
      </c>
      <c r="E207" s="3" t="s">
        <v>3774</v>
      </c>
      <c r="F207" s="3" t="s">
        <v>284</v>
      </c>
      <c r="G207" s="90" t="s">
        <v>2</v>
      </c>
      <c r="H207" s="3" t="s">
        <v>3774</v>
      </c>
      <c r="I207" s="3" t="str">
        <f t="shared" si="7"/>
        <v>{"xpath":[{ "field":"/MCCI_IN200100UV01/PORR_IN049006UV/controlActProcess/subject/investigationEvent/subjectOf1/controlActEvent/author/assignedEntity[code/@code=\"T95001\"]/addr/country","value":"HRV"}]}</v>
      </c>
      <c r="J207" s="7" t="str">
        <f t="shared" si="8"/>
        <v>TLK206_A216_country_HRV_LookUpChec_p</v>
      </c>
      <c r="N207" t="s">
        <v>4586</v>
      </c>
    </row>
    <row r="208" spans="1:14" ht="15.75" customHeight="1" x14ac:dyDescent="0.25">
      <c r="A208" s="18"/>
      <c r="B208" t="s">
        <v>4027</v>
      </c>
      <c r="C208" s="92" t="s">
        <v>130</v>
      </c>
      <c r="D208" s="74" t="s">
        <v>7</v>
      </c>
      <c r="E208" s="3" t="s">
        <v>3775</v>
      </c>
      <c r="F208" s="3" t="s">
        <v>284</v>
      </c>
      <c r="G208" s="90" t="s">
        <v>2</v>
      </c>
      <c r="H208" s="3" t="s">
        <v>3775</v>
      </c>
      <c r="I208" s="3" t="str">
        <f t="shared" si="7"/>
        <v>{"xpath":[{ "field":"/MCCI_IN200100UV01/PORR_IN049006UV/controlActProcess/subject/investigationEvent/subjectOf1/controlActEvent/author/assignedEntity[code/@code=\"T95001\"]/addr/country","value":"ZAF"}]}</v>
      </c>
      <c r="J208" s="7" t="str">
        <f t="shared" si="8"/>
        <v>TLK207_A216_country_ZAF_LookUpChec_p</v>
      </c>
      <c r="N208" t="s">
        <v>4587</v>
      </c>
    </row>
    <row r="209" spans="1:14" ht="15.75" customHeight="1" x14ac:dyDescent="0.25">
      <c r="A209" s="18"/>
      <c r="B209" s="86" t="s">
        <v>4028</v>
      </c>
      <c r="C209" s="92" t="s">
        <v>131</v>
      </c>
      <c r="D209" s="92" t="s">
        <v>7</v>
      </c>
      <c r="E209" s="3" t="s">
        <v>3744</v>
      </c>
      <c r="F209" s="3" t="s">
        <v>284</v>
      </c>
      <c r="G209" s="90" t="s">
        <v>3</v>
      </c>
      <c r="H209" s="3" t="s">
        <v>3744</v>
      </c>
      <c r="I209" s="3" t="str">
        <f>CONCATENATE("{""xpath"":[{ ""field"":""/MCCI_IN200100UV01/PORR_IN049006UV/controlActProcess/subject/investigationEvent/outboundRelationship[priorityNumber/@value=1]/relatedInvestigation[code/@code=\""T95002\""]/participation/assignedEntity/addr/country"",""value"":""",H209,"""}]}")</f>
        <v>{"xpath":[{ "field":"/MCCI_IN200100UV01/PORR_IN049006UV/controlActProcess/subject/investigationEvent/outboundRelationship[priorityNumber/@value=1]/relatedInvestigation[code/@code=\"T95002\"]/participation/assignedEntity/addr/country","value":"invalidCountry"}]}</v>
      </c>
      <c r="J209" s="7" t="str">
        <f t="shared" si="8"/>
        <v>TLK208_A3112_country_invalidCountry_LookUpChec_n</v>
      </c>
      <c r="N209" t="s">
        <v>4588</v>
      </c>
    </row>
    <row r="210" spans="1:14" ht="15.75" customHeight="1" x14ac:dyDescent="0.25">
      <c r="A210" s="18"/>
      <c r="B210" s="86" t="s">
        <v>4029</v>
      </c>
      <c r="C210" s="92" t="s">
        <v>131</v>
      </c>
      <c r="D210" s="92" t="s">
        <v>7</v>
      </c>
      <c r="E210" s="3" t="s">
        <v>147</v>
      </c>
      <c r="F210" s="3" t="s">
        <v>284</v>
      </c>
      <c r="G210" s="90" t="s">
        <v>2</v>
      </c>
      <c r="H210" s="3" t="s">
        <v>147</v>
      </c>
      <c r="I210" s="3" t="str">
        <f t="shared" ref="I210:I243" si="9">CONCATENATE("{""xpath"":[{ ""field"":""/MCCI_IN200100UV01/PORR_IN049006UV/controlActProcess/subject/investigationEvent/outboundRelationship[priorityNumber/@value=1]/relatedInvestigation[code/@code=\""T95002\""]/participation/assignedEntity/addr/country"",""value"":""",H210,"""}]}")</f>
        <v>{"xpath":[{ "field":"/MCCI_IN200100UV01/PORR_IN049006UV/controlActProcess/subject/investigationEvent/outboundRelationship[priorityNumber/@value=1]/relatedInvestigation[code/@code=\"T95002\"]/participation/assignedEntity/addr/country","value":"USA"}]}</v>
      </c>
      <c r="J210" s="7" t="str">
        <f t="shared" si="8"/>
        <v>TLK209_A3112_country_USA_LookUpChec_p</v>
      </c>
      <c r="N210" t="s">
        <v>4589</v>
      </c>
    </row>
    <row r="211" spans="1:14" ht="15.75" customHeight="1" x14ac:dyDescent="0.25">
      <c r="A211" s="18"/>
      <c r="B211" s="86" t="s">
        <v>4030</v>
      </c>
      <c r="C211" s="92" t="s">
        <v>131</v>
      </c>
      <c r="D211" s="92" t="s">
        <v>7</v>
      </c>
      <c r="E211" s="3" t="s">
        <v>3745</v>
      </c>
      <c r="F211" s="3" t="s">
        <v>284</v>
      </c>
      <c r="G211" s="90" t="s">
        <v>2</v>
      </c>
      <c r="H211" s="3" t="s">
        <v>3745</v>
      </c>
      <c r="I211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"field":"/MCCI_IN200100UV01/PORR_IN049006UV/controlActProcess/subject/investigationEvent/outboundRelationship[priorityNumber/@value=1]/relatedInvestigation[code/@code=\"T95002\"]/participation/assignedEntity/addr/country","value":"AUT"}]}</v>
      </c>
      <c r="J211" s="7" t="str">
        <f t="shared" si="8"/>
        <v>TLK210_A3112_country_AUT_LookUpChec_p</v>
      </c>
      <c r="N211" t="s">
        <v>4590</v>
      </c>
    </row>
    <row r="212" spans="1:14" ht="15.75" customHeight="1" x14ac:dyDescent="0.25">
      <c r="A212" s="18"/>
      <c r="B212" s="86" t="s">
        <v>4031</v>
      </c>
      <c r="C212" s="92" t="s">
        <v>131</v>
      </c>
      <c r="D212" s="92" t="s">
        <v>7</v>
      </c>
      <c r="E212" s="3" t="s">
        <v>3746</v>
      </c>
      <c r="F212" s="3" t="s">
        <v>284</v>
      </c>
      <c r="G212" s="90" t="s">
        <v>2</v>
      </c>
      <c r="H212" s="3" t="s">
        <v>3746</v>
      </c>
      <c r="I212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"field":"/MCCI_IN200100UV01/PORR_IN049006UV/controlActProcess/subject/investigationEvent/outboundRelationship[priorityNumber/@value=1]/relatedInvestigation[code/@code=\"T95002\"]/participation/assignedEntity/addr/country","value":"BEL"}]}</v>
      </c>
      <c r="J212" s="7" t="str">
        <f t="shared" si="8"/>
        <v>TLK211_A3112_country_BEL_LookUpChec_p</v>
      </c>
      <c r="N212" t="s">
        <v>4591</v>
      </c>
    </row>
    <row r="213" spans="1:14" ht="15.75" customHeight="1" x14ac:dyDescent="0.25">
      <c r="A213" s="18"/>
      <c r="B213" s="86" t="s">
        <v>4032</v>
      </c>
      <c r="C213" s="92" t="s">
        <v>131</v>
      </c>
      <c r="D213" s="92" t="s">
        <v>7</v>
      </c>
      <c r="E213" s="3" t="s">
        <v>3747</v>
      </c>
      <c r="F213" s="3" t="s">
        <v>284</v>
      </c>
      <c r="G213" s="90" t="s">
        <v>2</v>
      </c>
      <c r="H213" s="3" t="s">
        <v>3747</v>
      </c>
      <c r="I213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"field":"/MCCI_IN200100UV01/PORR_IN049006UV/controlActProcess/subject/investigationEvent/outboundRelationship[priorityNumber/@value=1]/relatedInvestigation[code/@code=\"T95002\"]/participation/assignedEntity/addr/country","value":"BGR"}]}</v>
      </c>
      <c r="J213" s="7" t="str">
        <f t="shared" si="8"/>
        <v>TLK212_A3112_country_BGR_LookUpChec_p</v>
      </c>
      <c r="N213" t="s">
        <v>4592</v>
      </c>
    </row>
    <row r="214" spans="1:14" ht="15.75" customHeight="1" x14ac:dyDescent="0.25">
      <c r="A214" s="18"/>
      <c r="B214" s="86" t="s">
        <v>4033</v>
      </c>
      <c r="C214" s="92" t="s">
        <v>131</v>
      </c>
      <c r="D214" s="92" t="s">
        <v>7</v>
      </c>
      <c r="E214" s="3" t="s">
        <v>3748</v>
      </c>
      <c r="F214" s="3" t="s">
        <v>284</v>
      </c>
      <c r="G214" s="90" t="s">
        <v>2</v>
      </c>
      <c r="H214" s="3" t="s">
        <v>3748</v>
      </c>
      <c r="I214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"field":"/MCCI_IN200100UV01/PORR_IN049006UV/controlActProcess/subject/investigationEvent/outboundRelationship[priorityNumber/@value=1]/relatedInvestigation[code/@code=\"T95002\"]/participation/assignedEntity/addr/country","value":"CYP"}]}</v>
      </c>
      <c r="J214" s="7" t="str">
        <f t="shared" si="8"/>
        <v>TLK213_A3112_country_CYP_LookUpChec_p</v>
      </c>
      <c r="N214" t="s">
        <v>4593</v>
      </c>
    </row>
    <row r="215" spans="1:14" ht="15.75" customHeight="1" x14ac:dyDescent="0.25">
      <c r="A215" s="18"/>
      <c r="B215" s="86" t="s">
        <v>4034</v>
      </c>
      <c r="C215" s="92" t="s">
        <v>131</v>
      </c>
      <c r="D215" s="92" t="s">
        <v>7</v>
      </c>
      <c r="E215" s="3" t="s">
        <v>3749</v>
      </c>
      <c r="F215" s="3" t="s">
        <v>284</v>
      </c>
      <c r="G215" s="90" t="s">
        <v>2</v>
      </c>
      <c r="H215" s="3" t="s">
        <v>3749</v>
      </c>
      <c r="I215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"field":"/MCCI_IN200100UV01/PORR_IN049006UV/controlActProcess/subject/investigationEvent/outboundRelationship[priorityNumber/@value=1]/relatedInvestigation[code/@code=\"T95002\"]/participation/assignedEntity/addr/country","value":"CZE"}]}</v>
      </c>
      <c r="J215" s="7" t="str">
        <f t="shared" si="8"/>
        <v>TLK214_A3112_country_CZE_LookUpChec_p</v>
      </c>
      <c r="N215" t="s">
        <v>4594</v>
      </c>
    </row>
    <row r="216" spans="1:14" ht="15.75" customHeight="1" x14ac:dyDescent="0.25">
      <c r="A216" s="18"/>
      <c r="B216" s="86" t="s">
        <v>4035</v>
      </c>
      <c r="C216" s="92" t="s">
        <v>131</v>
      </c>
      <c r="D216" s="92" t="s">
        <v>7</v>
      </c>
      <c r="E216" s="3" t="s">
        <v>3750</v>
      </c>
      <c r="F216" s="3" t="s">
        <v>284</v>
      </c>
      <c r="G216" s="90" t="s">
        <v>2</v>
      </c>
      <c r="H216" s="3" t="s">
        <v>3750</v>
      </c>
      <c r="I216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"field":"/MCCI_IN200100UV01/PORR_IN049006UV/controlActProcess/subject/investigationEvent/outboundRelationship[priorityNumber/@value=1]/relatedInvestigation[code/@code=\"T95002\"]/participation/assignedEntity/addr/country","value":"DNK"}]}</v>
      </c>
      <c r="J216" s="7" t="str">
        <f t="shared" si="8"/>
        <v>TLK215_A3112_country_DNK_LookUpChec_p</v>
      </c>
      <c r="N216" t="s">
        <v>4595</v>
      </c>
    </row>
    <row r="217" spans="1:14" ht="15.75" customHeight="1" x14ac:dyDescent="0.25">
      <c r="A217" s="18"/>
      <c r="B217" s="86" t="s">
        <v>4036</v>
      </c>
      <c r="C217" s="92" t="s">
        <v>131</v>
      </c>
      <c r="D217" s="92" t="s">
        <v>7</v>
      </c>
      <c r="E217" s="3" t="s">
        <v>3751</v>
      </c>
      <c r="F217" s="3" t="s">
        <v>284</v>
      </c>
      <c r="G217" s="90" t="s">
        <v>2</v>
      </c>
      <c r="H217" s="3" t="s">
        <v>3751</v>
      </c>
      <c r="I217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"field":"/MCCI_IN200100UV01/PORR_IN049006UV/controlActProcess/subject/investigationEvent/outboundRelationship[priorityNumber/@value=1]/relatedInvestigation[code/@code=\"T95002\"]/participation/assignedEntity/addr/country","value":"EST"}]}</v>
      </c>
      <c r="J217" s="7" t="str">
        <f t="shared" si="8"/>
        <v>TLK216_A3112_country_EST_LookUpChec_p</v>
      </c>
      <c r="N217" t="s">
        <v>4596</v>
      </c>
    </row>
    <row r="218" spans="1:14" ht="15.75" customHeight="1" x14ac:dyDescent="0.25">
      <c r="A218" s="18"/>
      <c r="B218" s="86" t="s">
        <v>4037</v>
      </c>
      <c r="C218" s="92" t="s">
        <v>131</v>
      </c>
      <c r="D218" s="92" t="s">
        <v>7</v>
      </c>
      <c r="E218" s="3" t="s">
        <v>3752</v>
      </c>
      <c r="F218" s="3" t="s">
        <v>284</v>
      </c>
      <c r="G218" s="90" t="s">
        <v>2</v>
      </c>
      <c r="H218" s="3" t="s">
        <v>3752</v>
      </c>
      <c r="I218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"field":"/MCCI_IN200100UV01/PORR_IN049006UV/controlActProcess/subject/investigationEvent/outboundRelationship[priorityNumber/@value=1]/relatedInvestigation[code/@code=\"T95002\"]/participation/assignedEntity/addr/country","value":"FIN"}]}</v>
      </c>
      <c r="J218" s="7" t="str">
        <f t="shared" si="8"/>
        <v>TLK217_A3112_country_FIN_LookUpChec_p</v>
      </c>
      <c r="N218" t="s">
        <v>4597</v>
      </c>
    </row>
    <row r="219" spans="1:14" ht="15.75" customHeight="1" x14ac:dyDescent="0.25">
      <c r="A219" s="18"/>
      <c r="B219" s="86" t="s">
        <v>4038</v>
      </c>
      <c r="C219" s="92" t="s">
        <v>131</v>
      </c>
      <c r="D219" s="92" t="s">
        <v>7</v>
      </c>
      <c r="E219" s="3" t="s">
        <v>3753</v>
      </c>
      <c r="F219" s="3" t="s">
        <v>284</v>
      </c>
      <c r="G219" s="90" t="s">
        <v>2</v>
      </c>
      <c r="H219" s="3" t="s">
        <v>3753</v>
      </c>
      <c r="I219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"field":"/MCCI_IN200100UV01/PORR_IN049006UV/controlActProcess/subject/investigationEvent/outboundRelationship[priorityNumber/@value=1]/relatedInvestigation[code/@code=\"T95002\"]/participation/assignedEntity/addr/country","value":"FRA"}]}</v>
      </c>
      <c r="J219" s="7" t="str">
        <f t="shared" si="8"/>
        <v>TLK218_A3112_country_FRA_LookUpChec_p</v>
      </c>
      <c r="N219" t="s">
        <v>4598</v>
      </c>
    </row>
    <row r="220" spans="1:14" ht="15.75" customHeight="1" x14ac:dyDescent="0.25">
      <c r="A220" s="18"/>
      <c r="B220" s="86" t="s">
        <v>4039</v>
      </c>
      <c r="C220" s="92" t="s">
        <v>131</v>
      </c>
      <c r="D220" s="92" t="s">
        <v>7</v>
      </c>
      <c r="E220" s="3" t="s">
        <v>3754</v>
      </c>
      <c r="F220" s="3" t="s">
        <v>284</v>
      </c>
      <c r="G220" s="90" t="s">
        <v>2</v>
      </c>
      <c r="H220" s="3" t="s">
        <v>3754</v>
      </c>
      <c r="I220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"field":"/MCCI_IN200100UV01/PORR_IN049006UV/controlActProcess/subject/investigationEvent/outboundRelationship[priorityNumber/@value=1]/relatedInvestigation[code/@code=\"T95002\"]/participation/assignedEntity/addr/country","value":"DEU"}]}</v>
      </c>
      <c r="J220" s="7" t="str">
        <f t="shared" si="8"/>
        <v>TLK219_A3112_country_DEU_LookUpChec_p</v>
      </c>
      <c r="N220" t="s">
        <v>4599</v>
      </c>
    </row>
    <row r="221" spans="1:14" ht="15.75" customHeight="1" x14ac:dyDescent="0.25">
      <c r="A221" s="18"/>
      <c r="B221" s="86" t="s">
        <v>4040</v>
      </c>
      <c r="C221" s="92" t="s">
        <v>131</v>
      </c>
      <c r="D221" s="92" t="s">
        <v>7</v>
      </c>
      <c r="E221" s="3" t="s">
        <v>3755</v>
      </c>
      <c r="F221" s="3" t="s">
        <v>284</v>
      </c>
      <c r="G221" s="90" t="s">
        <v>2</v>
      </c>
      <c r="H221" s="3" t="s">
        <v>3755</v>
      </c>
      <c r="I221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"field":"/MCCI_IN200100UV01/PORR_IN049006UV/controlActProcess/subject/investigationEvent/outboundRelationship[priorityNumber/@value=1]/relatedInvestigation[code/@code=\"T95002\"]/participation/assignedEntity/addr/country","value":"GRC"}]}</v>
      </c>
      <c r="J221" s="7" t="str">
        <f t="shared" si="8"/>
        <v>TLK220_A3112_country_GRC_LookUpChec_p</v>
      </c>
      <c r="N221" t="s">
        <v>4600</v>
      </c>
    </row>
    <row r="222" spans="1:14" ht="15.75" customHeight="1" x14ac:dyDescent="0.25">
      <c r="A222" s="18"/>
      <c r="B222" s="86" t="s">
        <v>4041</v>
      </c>
      <c r="C222" s="92" t="s">
        <v>131</v>
      </c>
      <c r="D222" s="92" t="s">
        <v>7</v>
      </c>
      <c r="E222" s="3" t="s">
        <v>3756</v>
      </c>
      <c r="F222" s="3" t="s">
        <v>284</v>
      </c>
      <c r="G222" s="90" t="s">
        <v>2</v>
      </c>
      <c r="H222" s="3" t="s">
        <v>3756</v>
      </c>
      <c r="I222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"field":"/MCCI_IN200100UV01/PORR_IN049006UV/controlActProcess/subject/investigationEvent/outboundRelationship[priorityNumber/@value=1]/relatedInvestigation[code/@code=\"T95002\"]/participation/assignedEntity/addr/country","value":"HUN"}]}</v>
      </c>
      <c r="J222" s="7" t="str">
        <f t="shared" si="8"/>
        <v>TLK221_A3112_country_HUN_LookUpChec_p</v>
      </c>
      <c r="N222" t="s">
        <v>4601</v>
      </c>
    </row>
    <row r="223" spans="1:14" ht="15.75" customHeight="1" x14ac:dyDescent="0.25">
      <c r="A223" s="18"/>
      <c r="B223" s="86" t="s">
        <v>4042</v>
      </c>
      <c r="C223" s="92" t="s">
        <v>131</v>
      </c>
      <c r="D223" s="92" t="s">
        <v>7</v>
      </c>
      <c r="E223" s="3" t="s">
        <v>3757</v>
      </c>
      <c r="F223" s="3" t="s">
        <v>284</v>
      </c>
      <c r="G223" s="90" t="s">
        <v>2</v>
      </c>
      <c r="H223" s="3" t="s">
        <v>3757</v>
      </c>
      <c r="I223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"field":"/MCCI_IN200100UV01/PORR_IN049006UV/controlActProcess/subject/investigationEvent/outboundRelationship[priorityNumber/@value=1]/relatedInvestigation[code/@code=\"T95002\"]/participation/assignedEntity/addr/country","value":"ISL"}]}</v>
      </c>
      <c r="J223" s="7" t="str">
        <f t="shared" si="8"/>
        <v>TLK222_A3112_country_ISL_LookUpChec_p</v>
      </c>
      <c r="N223" t="s">
        <v>4602</v>
      </c>
    </row>
    <row r="224" spans="1:14" ht="15.75" customHeight="1" x14ac:dyDescent="0.25">
      <c r="A224" s="18"/>
      <c r="B224" s="86" t="s">
        <v>4043</v>
      </c>
      <c r="C224" s="92" t="s">
        <v>131</v>
      </c>
      <c r="D224" s="92" t="s">
        <v>7</v>
      </c>
      <c r="E224" s="3" t="s">
        <v>3758</v>
      </c>
      <c r="F224" s="3" t="s">
        <v>284</v>
      </c>
      <c r="G224" s="90" t="s">
        <v>2</v>
      </c>
      <c r="H224" s="3" t="s">
        <v>3758</v>
      </c>
      <c r="I224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"field":"/MCCI_IN200100UV01/PORR_IN049006UV/controlActProcess/subject/investigationEvent/outboundRelationship[priorityNumber/@value=1]/relatedInvestigation[code/@code=\"T95002\"]/participation/assignedEntity/addr/country","value":"IRL"}]}</v>
      </c>
      <c r="J224" s="7" t="str">
        <f t="shared" si="8"/>
        <v>TLK223_A3112_country_IRL_LookUpChec_p</v>
      </c>
      <c r="N224" t="s">
        <v>4603</v>
      </c>
    </row>
    <row r="225" spans="1:14" ht="15.75" customHeight="1" x14ac:dyDescent="0.25">
      <c r="A225" s="18"/>
      <c r="B225" s="86" t="s">
        <v>4044</v>
      </c>
      <c r="C225" s="92" t="s">
        <v>131</v>
      </c>
      <c r="D225" s="92" t="s">
        <v>7</v>
      </c>
      <c r="E225" s="3" t="s">
        <v>3759</v>
      </c>
      <c r="F225" s="3" t="s">
        <v>284</v>
      </c>
      <c r="G225" s="90" t="s">
        <v>2</v>
      </c>
      <c r="H225" s="3" t="s">
        <v>3759</v>
      </c>
      <c r="I225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"field":"/MCCI_IN200100UV01/PORR_IN049006UV/controlActProcess/subject/investigationEvent/outboundRelationship[priorityNumber/@value=1]/relatedInvestigation[code/@code=\"T95002\"]/participation/assignedEntity/addr/country","value":"ITA"}]}</v>
      </c>
      <c r="J225" s="7" t="str">
        <f t="shared" si="8"/>
        <v>TLK224_A3112_country_ITA_LookUpChec_p</v>
      </c>
      <c r="N225" t="s">
        <v>4604</v>
      </c>
    </row>
    <row r="226" spans="1:14" ht="15.75" customHeight="1" x14ac:dyDescent="0.25">
      <c r="A226" s="18"/>
      <c r="B226" s="86" t="s">
        <v>4045</v>
      </c>
      <c r="C226" s="92" t="s">
        <v>131</v>
      </c>
      <c r="D226" s="92" t="s">
        <v>7</v>
      </c>
      <c r="E226" s="3" t="s">
        <v>3760</v>
      </c>
      <c r="F226" s="3" t="s">
        <v>284</v>
      </c>
      <c r="G226" s="90" t="s">
        <v>2</v>
      </c>
      <c r="H226" s="3" t="s">
        <v>3760</v>
      </c>
      <c r="I226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"field":"/MCCI_IN200100UV01/PORR_IN049006UV/controlActProcess/subject/investigationEvent/outboundRelationship[priorityNumber/@value=1]/relatedInvestigation[code/@code=\"T95002\"]/participation/assignedEntity/addr/country","value":"LVA"}]}</v>
      </c>
      <c r="J226" s="7" t="str">
        <f t="shared" si="8"/>
        <v>TLK225_A3112_country_LVA_LookUpChec_p</v>
      </c>
      <c r="N226" t="s">
        <v>4605</v>
      </c>
    </row>
    <row r="227" spans="1:14" ht="15.75" customHeight="1" x14ac:dyDescent="0.25">
      <c r="A227" s="18"/>
      <c r="B227" s="86" t="s">
        <v>4046</v>
      </c>
      <c r="C227" s="92" t="s">
        <v>131</v>
      </c>
      <c r="D227" s="92" t="s">
        <v>7</v>
      </c>
      <c r="E227" s="3" t="s">
        <v>3761</v>
      </c>
      <c r="F227" s="3" t="s">
        <v>284</v>
      </c>
      <c r="G227" s="90" t="s">
        <v>2</v>
      </c>
      <c r="H227" s="3" t="s">
        <v>3761</v>
      </c>
      <c r="I227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"field":"/MCCI_IN200100UV01/PORR_IN049006UV/controlActProcess/subject/investigationEvent/outboundRelationship[priorityNumber/@value=1]/relatedInvestigation[code/@code=\"T95002\"]/participation/assignedEntity/addr/country","value":"LIE"}]}</v>
      </c>
      <c r="J227" s="7" t="str">
        <f t="shared" si="8"/>
        <v>TLK226_A3112_country_LIE_LookUpChec_p</v>
      </c>
      <c r="N227" t="s">
        <v>4606</v>
      </c>
    </row>
    <row r="228" spans="1:14" ht="15.75" customHeight="1" x14ac:dyDescent="0.25">
      <c r="A228" s="18"/>
      <c r="B228" s="86" t="s">
        <v>4047</v>
      </c>
      <c r="C228" s="92" t="s">
        <v>131</v>
      </c>
      <c r="D228" s="92" t="s">
        <v>7</v>
      </c>
      <c r="E228" s="3" t="s">
        <v>3762</v>
      </c>
      <c r="F228" s="3" t="s">
        <v>284</v>
      </c>
      <c r="G228" s="90" t="s">
        <v>2</v>
      </c>
      <c r="H228" s="3" t="s">
        <v>3762</v>
      </c>
      <c r="I228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"field":"/MCCI_IN200100UV01/PORR_IN049006UV/controlActProcess/subject/investigationEvent/outboundRelationship[priorityNumber/@value=1]/relatedInvestigation[code/@code=\"T95002\"]/participation/assignedEntity/addr/country","value":"LTU"}]}</v>
      </c>
      <c r="J228" s="7" t="str">
        <f t="shared" si="8"/>
        <v>TLK227_A3112_country_LTU_LookUpChec_p</v>
      </c>
      <c r="N228" t="s">
        <v>4607</v>
      </c>
    </row>
    <row r="229" spans="1:14" ht="15.75" customHeight="1" x14ac:dyDescent="0.25">
      <c r="A229" s="18"/>
      <c r="B229" s="86" t="s">
        <v>4048</v>
      </c>
      <c r="C229" s="92" t="s">
        <v>131</v>
      </c>
      <c r="D229" s="92" t="s">
        <v>7</v>
      </c>
      <c r="E229" s="3" t="s">
        <v>3763</v>
      </c>
      <c r="F229" s="3" t="s">
        <v>284</v>
      </c>
      <c r="G229" s="90" t="s">
        <v>2</v>
      </c>
      <c r="H229" s="3" t="s">
        <v>3763</v>
      </c>
      <c r="I229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"field":"/MCCI_IN200100UV01/PORR_IN049006UV/controlActProcess/subject/investigationEvent/outboundRelationship[priorityNumber/@value=1]/relatedInvestigation[code/@code=\"T95002\"]/participation/assignedEntity/addr/country","value":"NLD"}]}</v>
      </c>
      <c r="J229" s="7" t="str">
        <f t="shared" si="8"/>
        <v>TLK228_A3112_country_NLD_LookUpChec_p</v>
      </c>
      <c r="N229" t="s">
        <v>4608</v>
      </c>
    </row>
    <row r="230" spans="1:14" ht="15.75" customHeight="1" x14ac:dyDescent="0.25">
      <c r="A230" s="18"/>
      <c r="B230" s="86" t="s">
        <v>4049</v>
      </c>
      <c r="C230" s="92" t="s">
        <v>131</v>
      </c>
      <c r="D230" s="92" t="s">
        <v>7</v>
      </c>
      <c r="E230" s="3" t="s">
        <v>3764</v>
      </c>
      <c r="F230" s="3" t="s">
        <v>284</v>
      </c>
      <c r="G230" s="90" t="s">
        <v>2</v>
      </c>
      <c r="H230" s="3" t="s">
        <v>3764</v>
      </c>
      <c r="I230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"field":"/MCCI_IN200100UV01/PORR_IN049006UV/controlActProcess/subject/investigationEvent/outboundRelationship[priorityNumber/@value=1]/relatedInvestigation[code/@code=\"T95002\"]/participation/assignedEntity/addr/country","value":"NOR"}]}</v>
      </c>
      <c r="J230" s="7" t="str">
        <f t="shared" si="8"/>
        <v>TLK229_A3112_country_NOR_LookUpChec_p</v>
      </c>
      <c r="N230" t="s">
        <v>4609</v>
      </c>
    </row>
    <row r="231" spans="1:14" ht="15.75" customHeight="1" x14ac:dyDescent="0.25">
      <c r="A231" s="18"/>
      <c r="B231" s="86" t="s">
        <v>4050</v>
      </c>
      <c r="C231" s="92" t="s">
        <v>131</v>
      </c>
      <c r="D231" s="92" t="s">
        <v>7</v>
      </c>
      <c r="E231" s="3" t="s">
        <v>3765</v>
      </c>
      <c r="F231" s="3" t="s">
        <v>284</v>
      </c>
      <c r="G231" s="90" t="s">
        <v>2</v>
      </c>
      <c r="H231" s="3" t="s">
        <v>3765</v>
      </c>
      <c r="I231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"field":"/MCCI_IN200100UV01/PORR_IN049006UV/controlActProcess/subject/investigationEvent/outboundRelationship[priorityNumber/@value=1]/relatedInvestigation[code/@code=\"T95002\"]/participation/assignedEntity/addr/country","value":"POL"}]}</v>
      </c>
      <c r="J231" s="7" t="str">
        <f t="shared" si="8"/>
        <v>TLK230_A3112_country_POL_LookUpChec_p</v>
      </c>
      <c r="N231" t="s">
        <v>4610</v>
      </c>
    </row>
    <row r="232" spans="1:14" ht="15.75" customHeight="1" x14ac:dyDescent="0.25">
      <c r="A232" s="18"/>
      <c r="B232" s="86" t="s">
        <v>4051</v>
      </c>
      <c r="C232" s="92" t="s">
        <v>131</v>
      </c>
      <c r="D232" s="92" t="s">
        <v>7</v>
      </c>
      <c r="E232" s="3" t="s">
        <v>383</v>
      </c>
      <c r="F232" s="3" t="s">
        <v>284</v>
      </c>
      <c r="G232" s="90" t="s">
        <v>2</v>
      </c>
      <c r="H232" s="3" t="s">
        <v>383</v>
      </c>
      <c r="I232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"field":"/MCCI_IN200100UV01/PORR_IN049006UV/controlActProcess/subject/investigationEvent/outboundRelationship[priorityNumber/@value=1]/relatedInvestigation[code/@code=\"T95002\"]/participation/assignedEntity/addr/country","value":"PRT"}]}</v>
      </c>
      <c r="J232" s="7" t="str">
        <f t="shared" si="8"/>
        <v>TLK231_A3112_country_PRT_LookUpChec_p</v>
      </c>
      <c r="N232" t="s">
        <v>4611</v>
      </c>
    </row>
    <row r="233" spans="1:14" ht="15.75" customHeight="1" x14ac:dyDescent="0.25">
      <c r="A233" s="18"/>
      <c r="B233" s="86" t="s">
        <v>4052</v>
      </c>
      <c r="C233" s="92" t="s">
        <v>131</v>
      </c>
      <c r="D233" s="92" t="s">
        <v>7</v>
      </c>
      <c r="E233" s="3" t="s">
        <v>3766</v>
      </c>
      <c r="F233" s="3" t="s">
        <v>284</v>
      </c>
      <c r="G233" s="90" t="s">
        <v>2</v>
      </c>
      <c r="H233" s="3" t="s">
        <v>3766</v>
      </c>
      <c r="I233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"field":"/MCCI_IN200100UV01/PORR_IN049006UV/controlActProcess/subject/investigationEvent/outboundRelationship[priorityNumber/@value=1]/relatedInvestigation[code/@code=\"T95002\"]/participation/assignedEntity/addr/country","value":"SVN"}]}</v>
      </c>
      <c r="J233" s="7" t="str">
        <f t="shared" si="8"/>
        <v>TLK232_A3112_country_SVN_LookUpChec_p</v>
      </c>
      <c r="N233" t="s">
        <v>4612</v>
      </c>
    </row>
    <row r="234" spans="1:14" ht="15.75" customHeight="1" x14ac:dyDescent="0.25">
      <c r="A234" s="18"/>
      <c r="B234" s="86" t="s">
        <v>4053</v>
      </c>
      <c r="C234" s="92" t="s">
        <v>131</v>
      </c>
      <c r="D234" s="92" t="s">
        <v>7</v>
      </c>
      <c r="E234" s="3" t="s">
        <v>3767</v>
      </c>
      <c r="F234" s="3" t="s">
        <v>284</v>
      </c>
      <c r="G234" s="90" t="s">
        <v>2</v>
      </c>
      <c r="H234" s="3" t="s">
        <v>3767</v>
      </c>
      <c r="I234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"field":"/MCCI_IN200100UV01/PORR_IN049006UV/controlActProcess/subject/investigationEvent/outboundRelationship[priorityNumber/@value=1]/relatedInvestigation[code/@code=\"T95002\"]/participation/assignedEntity/addr/country","value":"ESP"}]}</v>
      </c>
      <c r="J234" s="7" t="str">
        <f t="shared" si="8"/>
        <v>TLK233_A3112_country_ESP_LookUpChec_p</v>
      </c>
      <c r="N234" t="s">
        <v>4613</v>
      </c>
    </row>
    <row r="235" spans="1:14" ht="15.75" customHeight="1" x14ac:dyDescent="0.25">
      <c r="A235" s="18"/>
      <c r="B235" s="86" t="s">
        <v>4054</v>
      </c>
      <c r="C235" s="92" t="s">
        <v>131</v>
      </c>
      <c r="D235" s="92" t="s">
        <v>7</v>
      </c>
      <c r="E235" s="3" t="s">
        <v>3768</v>
      </c>
      <c r="F235" s="3" t="s">
        <v>284</v>
      </c>
      <c r="G235" s="90" t="s">
        <v>2</v>
      </c>
      <c r="H235" s="3" t="s">
        <v>3768</v>
      </c>
      <c r="I235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"field":"/MCCI_IN200100UV01/PORR_IN049006UV/controlActProcess/subject/investigationEvent/outboundRelationship[priorityNumber/@value=1]/relatedInvestigation[code/@code=\"T95002\"]/participation/assignedEntity/addr/country","value":"SWE"}]}</v>
      </c>
      <c r="J235" s="7" t="str">
        <f t="shared" si="8"/>
        <v>TLK234_A3112_country_SWE_LookUpChec_p</v>
      </c>
      <c r="N235" t="s">
        <v>4614</v>
      </c>
    </row>
    <row r="236" spans="1:14" ht="15.75" customHeight="1" x14ac:dyDescent="0.25">
      <c r="A236" s="18"/>
      <c r="B236" s="86" t="s">
        <v>4055</v>
      </c>
      <c r="C236" s="92" t="s">
        <v>131</v>
      </c>
      <c r="D236" s="92" t="s">
        <v>7</v>
      </c>
      <c r="E236" s="3" t="s">
        <v>3769</v>
      </c>
      <c r="F236" s="3" t="s">
        <v>284</v>
      </c>
      <c r="G236" s="90" t="s">
        <v>2</v>
      </c>
      <c r="H236" s="3" t="s">
        <v>3769</v>
      </c>
      <c r="I236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"field":"/MCCI_IN200100UV01/PORR_IN049006UV/controlActProcess/subject/investigationEvent/outboundRelationship[priorityNumber/@value=1]/relatedInvestigation[code/@code=\"T95002\"]/participation/assignedEntity/addr/country","value":"GBR"}]}</v>
      </c>
      <c r="J236" s="7" t="str">
        <f t="shared" si="8"/>
        <v>TLK235_A3112_country_GBR_LookUpChec_p</v>
      </c>
      <c r="N236" t="s">
        <v>4615</v>
      </c>
    </row>
    <row r="237" spans="1:14" ht="15.75" customHeight="1" x14ac:dyDescent="0.25">
      <c r="A237" s="18"/>
      <c r="B237" s="86" t="s">
        <v>4056</v>
      </c>
      <c r="C237" s="92" t="s">
        <v>131</v>
      </c>
      <c r="D237" s="92" t="s">
        <v>7</v>
      </c>
      <c r="E237" s="3" t="s">
        <v>3770</v>
      </c>
      <c r="F237" s="3" t="s">
        <v>284</v>
      </c>
      <c r="G237" s="90" t="s">
        <v>2</v>
      </c>
      <c r="H237" s="3" t="s">
        <v>3770</v>
      </c>
      <c r="I237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"field":"/MCCI_IN200100UV01/PORR_IN049006UV/controlActProcess/subject/investigationEvent/outboundRelationship[priorityNumber/@value=1]/relatedInvestigation[code/@code=\"T95002\"]/participation/assignedEntity/addr/country","value":"JPN"}]}</v>
      </c>
      <c r="J237" s="7" t="str">
        <f t="shared" si="8"/>
        <v>TLK236_A3112_country_JPN_LookUpChec_p</v>
      </c>
      <c r="N237" t="s">
        <v>4616</v>
      </c>
    </row>
    <row r="238" spans="1:14" ht="15.75" customHeight="1" x14ac:dyDescent="0.25">
      <c r="A238" s="18"/>
      <c r="B238" s="86" t="s">
        <v>4057</v>
      </c>
      <c r="C238" s="92" t="s">
        <v>131</v>
      </c>
      <c r="D238" s="92" t="s">
        <v>7</v>
      </c>
      <c r="E238" s="3" t="s">
        <v>3771</v>
      </c>
      <c r="F238" s="3" t="s">
        <v>284</v>
      </c>
      <c r="G238" s="90" t="s">
        <v>2</v>
      </c>
      <c r="H238" s="3" t="s">
        <v>3771</v>
      </c>
      <c r="I238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"field":"/MCCI_IN200100UV01/PORR_IN049006UV/controlActProcess/subject/investigationEvent/outboundRelationship[priorityNumber/@value=1]/relatedInvestigation[code/@code=\"T95002\"]/participation/assignedEntity/addr/country","value":"NZL"}]}</v>
      </c>
      <c r="J238" s="7" t="str">
        <f t="shared" si="8"/>
        <v>TLK237_A3112_country_NZL_LookUpChec_p</v>
      </c>
      <c r="N238" t="s">
        <v>4617</v>
      </c>
    </row>
    <row r="239" spans="1:14" ht="15.75" customHeight="1" x14ac:dyDescent="0.25">
      <c r="A239" s="18"/>
      <c r="B239" s="86" t="s">
        <v>4058</v>
      </c>
      <c r="C239" s="92" t="s">
        <v>131</v>
      </c>
      <c r="D239" s="92" t="s">
        <v>7</v>
      </c>
      <c r="E239" s="3" t="s">
        <v>3772</v>
      </c>
      <c r="F239" s="3" t="s">
        <v>284</v>
      </c>
      <c r="G239" s="90" t="s">
        <v>2</v>
      </c>
      <c r="H239" s="3" t="s">
        <v>3772</v>
      </c>
      <c r="I239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"field":"/MCCI_IN200100UV01/PORR_IN049006UV/controlActProcess/subject/investigationEvent/outboundRelationship[priorityNumber/@value=1]/relatedInvestigation[code/@code=\"T95002\"]/participation/assignedEntity/addr/country","value":"AUS"}]}</v>
      </c>
      <c r="J239" s="7" t="str">
        <f t="shared" si="8"/>
        <v>TLK238_A3112_country_AUS_LookUpChec_p</v>
      </c>
      <c r="N239" t="s">
        <v>4618</v>
      </c>
    </row>
    <row r="240" spans="1:14" ht="15.75" customHeight="1" x14ac:dyDescent="0.25">
      <c r="A240" s="18"/>
      <c r="B240" s="86" t="s">
        <v>4059</v>
      </c>
      <c r="C240" s="92" t="s">
        <v>131</v>
      </c>
      <c r="D240" s="92" t="s">
        <v>7</v>
      </c>
      <c r="E240" s="3" t="s">
        <v>148</v>
      </c>
      <c r="F240" s="3" t="s">
        <v>284</v>
      </c>
      <c r="G240" s="90" t="s">
        <v>2</v>
      </c>
      <c r="H240" s="3" t="s">
        <v>148</v>
      </c>
      <c r="I240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"field":"/MCCI_IN200100UV01/PORR_IN049006UV/controlActProcess/subject/investigationEvent/outboundRelationship[priorityNumber/@value=1]/relatedInvestigation[code/@code=\"T95002\"]/participation/assignedEntity/addr/country","value":"CAN"}]}</v>
      </c>
      <c r="J240" s="7" t="str">
        <f t="shared" si="8"/>
        <v>TLK239_A3112_country_CAN_LookUpChec_p</v>
      </c>
      <c r="N240" t="s">
        <v>4619</v>
      </c>
    </row>
    <row r="241" spans="1:14" ht="15.75" customHeight="1" x14ac:dyDescent="0.25">
      <c r="A241" s="18"/>
      <c r="B241" s="86" t="s">
        <v>4060</v>
      </c>
      <c r="C241" s="92" t="s">
        <v>131</v>
      </c>
      <c r="D241" s="92" t="s">
        <v>7</v>
      </c>
      <c r="E241" s="3" t="s">
        <v>3773</v>
      </c>
      <c r="F241" s="3" t="s">
        <v>284</v>
      </c>
      <c r="G241" s="90" t="s">
        <v>2</v>
      </c>
      <c r="H241" s="3" t="s">
        <v>3773</v>
      </c>
      <c r="I241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"field":"/MCCI_IN200100UV01/PORR_IN049006UV/controlActProcess/subject/investigationEvent/outboundRelationship[priorityNumber/@value=1]/relatedInvestigation[code/@code=\"T95002\"]/participation/assignedEntity/addr/country","value":"ZZZ"}]}</v>
      </c>
      <c r="J241" s="7" t="str">
        <f t="shared" si="8"/>
        <v>TLK240_A3112_country_ZZZ_LookUpChec_p</v>
      </c>
      <c r="N241" t="s">
        <v>4620</v>
      </c>
    </row>
    <row r="242" spans="1:14" ht="15.75" customHeight="1" x14ac:dyDescent="0.25">
      <c r="A242" s="18"/>
      <c r="B242" s="86" t="s">
        <v>4061</v>
      </c>
      <c r="C242" s="92" t="s">
        <v>131</v>
      </c>
      <c r="D242" s="92" t="s">
        <v>7</v>
      </c>
      <c r="E242" s="3" t="s">
        <v>3774</v>
      </c>
      <c r="F242" s="3" t="s">
        <v>284</v>
      </c>
      <c r="G242" s="90" t="s">
        <v>2</v>
      </c>
      <c r="H242" s="3" t="s">
        <v>3774</v>
      </c>
      <c r="I242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"field":"/MCCI_IN200100UV01/PORR_IN049006UV/controlActProcess/subject/investigationEvent/outboundRelationship[priorityNumber/@value=1]/relatedInvestigation[code/@code=\"T95002\"]/participation/assignedEntity/addr/country","value":"HRV"}]}</v>
      </c>
      <c r="J242" s="7" t="str">
        <f t="shared" si="8"/>
        <v>TLK241_A3112_country_HRV_LookUpChec_p</v>
      </c>
      <c r="N242" t="s">
        <v>4621</v>
      </c>
    </row>
    <row r="243" spans="1:14" ht="15.75" customHeight="1" x14ac:dyDescent="0.25">
      <c r="A243" s="18"/>
      <c r="B243" s="86" t="s">
        <v>4062</v>
      </c>
      <c r="C243" s="92" t="s">
        <v>131</v>
      </c>
      <c r="D243" s="92" t="s">
        <v>7</v>
      </c>
      <c r="E243" s="3" t="s">
        <v>3775</v>
      </c>
      <c r="F243" s="3" t="s">
        <v>284</v>
      </c>
      <c r="G243" s="90" t="s">
        <v>2</v>
      </c>
      <c r="H243" s="3" t="s">
        <v>3775</v>
      </c>
      <c r="I243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"field":"/MCCI_IN200100UV01/PORR_IN049006UV/controlActProcess/subject/investigationEvent/outboundRelationship[priorityNumber/@value=1]/relatedInvestigation[code/@code=\"T95002\"]/participation/assignedEntity/addr/country","value":"ZAF"}]}</v>
      </c>
      <c r="J243" s="7" t="str">
        <f t="shared" si="8"/>
        <v>TLK242_A3112_country_ZAF_LookUpChec_p</v>
      </c>
      <c r="N243" t="s">
        <v>4622</v>
      </c>
    </row>
    <row r="244" spans="1:14" ht="15.75" customHeight="1" x14ac:dyDescent="0.25">
      <c r="A244" s="18"/>
      <c r="B244" s="86" t="s">
        <v>4071</v>
      </c>
      <c r="C244" s="92" t="s">
        <v>63</v>
      </c>
      <c r="D244" s="92" t="s">
        <v>4063</v>
      </c>
      <c r="E244" s="3" t="s">
        <v>4064</v>
      </c>
      <c r="F244" s="3" t="s">
        <v>284</v>
      </c>
      <c r="G244" s="90" t="s">
        <v>3</v>
      </c>
      <c r="H244" s="3" t="s">
        <v>4064</v>
      </c>
      <c r="I244" s="3" t="str">
        <f>CONCATENATE("{""xpath"":[{ ""field"":""/MCCI_IN200100UV01/PORR_IN049006UV/controlActProcess/subject/investigationEvent/outboundRelationship[priorityNumber/@value=1]/relatedInvestigation[code/@code=\""T95002\""]/participation/assignedEntity/code/@code"",""value"":""",H244,"""}]}")</f>
        <v>{"xpath":[{ "field":"/MCCI_IN200100UV01/PORR_IN049006UV/controlActProcess/subject/investigationEvent/outboundRelationship[priorityNumber/@value=1]/relatedInvestigation[code/@code=\"T95002\"]/participation/assignedEntity/code/@code","value":"C77777"}]}</v>
      </c>
      <c r="J244" s="7" t="str">
        <f t="shared" si="8"/>
        <v>TLK243_A311_ReporterCateg_C77777_LookUpChec_n</v>
      </c>
      <c r="N244" t="s">
        <v>4623</v>
      </c>
    </row>
    <row r="245" spans="1:14" ht="15.75" customHeight="1" x14ac:dyDescent="0.25">
      <c r="A245" s="18"/>
      <c r="B245" s="86" t="s">
        <v>4072</v>
      </c>
      <c r="C245" s="92" t="s">
        <v>63</v>
      </c>
      <c r="D245" s="92" t="s">
        <v>4063</v>
      </c>
      <c r="E245" s="3" t="s">
        <v>4065</v>
      </c>
      <c r="F245" s="3" t="s">
        <v>284</v>
      </c>
      <c r="G245" s="90" t="s">
        <v>2</v>
      </c>
      <c r="H245" s="3" t="s">
        <v>4065</v>
      </c>
      <c r="I245" s="3" t="str">
        <f t="shared" ref="I245:I251" si="10">CONCATENATE("{""xpath"":[{ ""field"":""/MCCI_IN200100UV01/PORR_IN049006UV/controlActProcess/subject/investigationEvent/outboundRelationship[priorityNumber/@value=1]/relatedInvestigation[code/@code=\""T95002\""]/participation/assignedEntity/code/@code"",""value"":""",H245,"""}]}")</f>
        <v>{"xpath":[{ "field":"/MCCI_IN200100UV01/PORR_IN049006UV/controlActProcess/subject/investigationEvent/outboundRelationship[priorityNumber/@value=1]/relatedInvestigation[code/@code=\"T95002\"]/participation/assignedEntity/code/@code","value":"C82470"}]}</v>
      </c>
      <c r="J245" s="7" t="str">
        <f t="shared" si="8"/>
        <v>TLK244_A311_ReporterCateg_C82470_LookUpChec_p</v>
      </c>
      <c r="N245" t="s">
        <v>4624</v>
      </c>
    </row>
    <row r="246" spans="1:14" ht="15.75" customHeight="1" x14ac:dyDescent="0.25">
      <c r="A246" s="18"/>
      <c r="B246" s="86" t="s">
        <v>4073</v>
      </c>
      <c r="C246" s="92" t="s">
        <v>63</v>
      </c>
      <c r="D246" s="92" t="s">
        <v>4063</v>
      </c>
      <c r="E246" s="3" t="s">
        <v>4066</v>
      </c>
      <c r="F246" s="3" t="s">
        <v>284</v>
      </c>
      <c r="G246" s="90" t="s">
        <v>2</v>
      </c>
      <c r="H246" s="3" t="s">
        <v>4066</v>
      </c>
      <c r="I246" s="3" t="str">
        <f t="shared" si="10"/>
        <v>{"xpath":[{ "field":"/MCCI_IN200100UV01/PORR_IN049006UV/controlActProcess/subject/investigationEvent/outboundRelationship[priorityNumber/@value=1]/relatedInvestigation[code/@code=\"T95002\"]/participation/assignedEntity/code/@code","value":"C82468"}]}</v>
      </c>
      <c r="J246" s="7" t="str">
        <f t="shared" si="8"/>
        <v>TLK245_A311_ReporterCateg_C82468_LookUpChec_p</v>
      </c>
      <c r="N246" t="s">
        <v>4625</v>
      </c>
    </row>
    <row r="247" spans="1:14" ht="15.75" customHeight="1" x14ac:dyDescent="0.25">
      <c r="A247" s="18"/>
      <c r="B247" s="86" t="s">
        <v>4074</v>
      </c>
      <c r="C247" s="92" t="s">
        <v>63</v>
      </c>
      <c r="D247" s="92" t="s">
        <v>4063</v>
      </c>
      <c r="E247" s="3" t="s">
        <v>4067</v>
      </c>
      <c r="F247" s="3" t="s">
        <v>284</v>
      </c>
      <c r="G247" s="90" t="s">
        <v>2</v>
      </c>
      <c r="H247" s="3" t="s">
        <v>4067</v>
      </c>
      <c r="I247" s="3" t="str">
        <f t="shared" si="10"/>
        <v>{"xpath":[{ "field":"/MCCI_IN200100UV01/PORR_IN049006UV/controlActProcess/subject/investigationEvent/outboundRelationship[priorityNumber/@value=1]/relatedInvestigation[code/@code=\"T95002\"]/participation/assignedEntity/code/@code","value":"C25741"}]}</v>
      </c>
      <c r="J247" s="7" t="str">
        <f t="shared" si="8"/>
        <v>TLK246_A311_ReporterCateg_C25741_LookUpChec_p</v>
      </c>
      <c r="N247" t="s">
        <v>4626</v>
      </c>
    </row>
    <row r="248" spans="1:14" ht="15.75" customHeight="1" x14ac:dyDescent="0.25">
      <c r="A248" s="18"/>
      <c r="B248" s="86" t="s">
        <v>4075</v>
      </c>
      <c r="C248" s="92" t="s">
        <v>63</v>
      </c>
      <c r="D248" s="92" t="s">
        <v>4063</v>
      </c>
      <c r="E248" s="3" t="s">
        <v>4068</v>
      </c>
      <c r="F248" s="3" t="s">
        <v>284</v>
      </c>
      <c r="G248" s="90" t="s">
        <v>2</v>
      </c>
      <c r="H248" s="3" t="s">
        <v>4068</v>
      </c>
      <c r="I248" s="3" t="str">
        <f t="shared" si="10"/>
        <v>{"xpath":[{ "field":"/MCCI_IN200100UV01/PORR_IN049006UV/controlActProcess/subject/investigationEvent/outboundRelationship[priorityNumber/@value=1]/relatedInvestigation[code/@code=\"T95002\"]/participation/assignedEntity/code/@code","value":"C16960"}]}</v>
      </c>
      <c r="J248" s="7" t="str">
        <f t="shared" si="8"/>
        <v>TLK247_A311_ReporterCateg_C16960_LookUpChec_p</v>
      </c>
      <c r="N248" t="s">
        <v>4627</v>
      </c>
    </row>
    <row r="249" spans="1:14" ht="15.75" customHeight="1" x14ac:dyDescent="0.25">
      <c r="A249" s="18"/>
      <c r="B249" s="86" t="s">
        <v>4076</v>
      </c>
      <c r="C249" s="92" t="s">
        <v>63</v>
      </c>
      <c r="D249" s="92" t="s">
        <v>4063</v>
      </c>
      <c r="E249" s="3" t="s">
        <v>4069</v>
      </c>
      <c r="F249" s="3" t="s">
        <v>284</v>
      </c>
      <c r="G249" s="90" t="s">
        <v>2</v>
      </c>
      <c r="H249" s="3" t="s">
        <v>4069</v>
      </c>
      <c r="I249" s="3" t="str">
        <f t="shared" si="10"/>
        <v>{"xpath":[{ "field":"/MCCI_IN200100UV01/PORR_IN049006UV/controlActProcess/subject/investigationEvent/outboundRelationship[priorityNumber/@value=1]/relatedInvestigation[code/@code=\"T95002\"]/participation/assignedEntity/code/@code","value":"C53289"}]}</v>
      </c>
      <c r="J249" s="7" t="str">
        <f t="shared" si="8"/>
        <v>TLK248_A311_ReporterCateg_C53289_LookUpChec_p</v>
      </c>
      <c r="N249" t="s">
        <v>4628</v>
      </c>
    </row>
    <row r="250" spans="1:14" ht="15.75" customHeight="1" x14ac:dyDescent="0.25">
      <c r="A250" s="18"/>
      <c r="B250" s="86" t="s">
        <v>4077</v>
      </c>
      <c r="C250" s="92" t="s">
        <v>63</v>
      </c>
      <c r="D250" s="92" t="s">
        <v>4063</v>
      </c>
      <c r="E250" s="3" t="s">
        <v>4070</v>
      </c>
      <c r="F250" s="3" t="s">
        <v>284</v>
      </c>
      <c r="G250" s="90" t="s">
        <v>2</v>
      </c>
      <c r="H250" s="3" t="s">
        <v>4070</v>
      </c>
      <c r="I250" s="3" t="str">
        <f t="shared" si="10"/>
        <v>{"xpath":[{ "field":"/MCCI_IN200100UV01/PORR_IN049006UV/controlActProcess/subject/investigationEvent/outboundRelationship[priorityNumber/@value=1]/relatedInvestigation[code/@code=\"T95002\"]/participation/assignedEntity/code/@code","value":"C17998"}]}</v>
      </c>
      <c r="J250" s="7" t="str">
        <f t="shared" si="8"/>
        <v>TLK249_A311_ReporterCateg_C17998_LookUpChec_p</v>
      </c>
      <c r="N250" t="s">
        <v>4629</v>
      </c>
    </row>
    <row r="251" spans="1:14" ht="15.75" customHeight="1" x14ac:dyDescent="0.25">
      <c r="A251" s="18"/>
      <c r="B251" s="86" t="s">
        <v>4078</v>
      </c>
      <c r="C251" s="92" t="s">
        <v>63</v>
      </c>
      <c r="D251" s="92" t="s">
        <v>4063</v>
      </c>
      <c r="E251" s="3" t="s">
        <v>358</v>
      </c>
      <c r="F251" s="3" t="s">
        <v>284</v>
      </c>
      <c r="G251" s="90" t="s">
        <v>2</v>
      </c>
      <c r="H251" s="3" t="s">
        <v>358</v>
      </c>
      <c r="I251" s="3" t="str">
        <f t="shared" si="10"/>
        <v>{"xpath":[{ "field":"/MCCI_IN200100UV01/PORR_IN049006UV/controlActProcess/subject/investigationEvent/outboundRelationship[priorityNumber/@value=1]/relatedInvestigation[code/@code=\"T95002\"]/participation/assignedEntity/code/@code","value":"C17649"}]}</v>
      </c>
      <c r="J251" s="7" t="str">
        <f t="shared" si="8"/>
        <v>TLK250_A311_ReporterCateg_C17649_LookUpChec_p</v>
      </c>
      <c r="N251" t="s">
        <v>4630</v>
      </c>
    </row>
    <row r="252" spans="1:14" ht="15.75" customHeight="1" x14ac:dyDescent="0.25">
      <c r="A252" s="18"/>
      <c r="B252" s="86" t="s">
        <v>4079</v>
      </c>
      <c r="C252" s="92" t="s">
        <v>63</v>
      </c>
      <c r="D252" s="92" t="s">
        <v>4063</v>
      </c>
      <c r="E252" s="3" t="s">
        <v>31</v>
      </c>
      <c r="F252" s="3" t="s">
        <v>284</v>
      </c>
      <c r="G252" s="90" t="s">
        <v>2</v>
      </c>
      <c r="H252" s="3" t="s">
        <v>31</v>
      </c>
      <c r="I252" s="3" t="str">
        <f>CONCATENATE("{""xpath"":[{ ""field"":""/MCCI_IN200100UV01/PORR_IN049006UV/controlActProcess/subject/investigationEvent/outboundRelationship[priorityNumber/@value=1]/relatedInvestigation[code/@code=\""T95002\""]/participation/assignedEntity/code"",""value"":""",H252,"""}]}")</f>
        <v>{"xpath":[{ "field":"/MCCI_IN200100UV01/PORR_IN049006UV/controlActProcess/subject/investigationEvent/outboundRelationship[priorityNumber/@value=1]/relatedInvestigation[code/@code=\"T95002\"]/participation/assignedEntity/code","value":"null"}]}</v>
      </c>
      <c r="J252" s="7" t="str">
        <f t="shared" si="8"/>
        <v>TLK251_A311_ReporterCateg_null_LookUpChec_p</v>
      </c>
      <c r="N252" t="s">
        <v>4347</v>
      </c>
    </row>
    <row r="253" spans="1:14" ht="15.75" customHeight="1" x14ac:dyDescent="0.25">
      <c r="A253" s="18"/>
      <c r="B253" s="86" t="s">
        <v>4088</v>
      </c>
      <c r="C253" s="92" t="s">
        <v>97</v>
      </c>
      <c r="D253" s="92" t="s">
        <v>4082</v>
      </c>
      <c r="E253" s="3" t="s">
        <v>31</v>
      </c>
      <c r="F253" s="3" t="s">
        <v>284</v>
      </c>
      <c r="G253" s="90" t="s">
        <v>2</v>
      </c>
      <c r="H253" s="3" t="s">
        <v>31</v>
      </c>
      <c r="I253" s="3" t="str">
        <f>CONCATENATE("{""xpath"":[{ ""field"":""/MCCI_IN200100UV01/PORR_IN049006UV/controlActProcess/subject/investigationEvent/subjectOf2/investigationCharacteristic[code/@code=\""T95004\""]/value"",""value"":""",H253,"""}]}")</f>
        <v>{"xpath":[{ "field":"/MCCI_IN200100UV01/PORR_IN049006UV/controlActProcess/subject/investigationEvent/subjectOf2/investigationCharacteristic[code/@code=\"T95004\"]/value","value":"null"}]}</v>
      </c>
      <c r="J253" s="7" t="str">
        <f t="shared" si="8"/>
        <v>TLK252_A443_TypeOfInfo_null_LookUpChec_p</v>
      </c>
      <c r="N253" t="s">
        <v>4347</v>
      </c>
    </row>
    <row r="254" spans="1:14" ht="15.75" customHeight="1" x14ac:dyDescent="0.25">
      <c r="A254" s="18"/>
      <c r="B254" s="86" t="s">
        <v>4089</v>
      </c>
      <c r="C254" s="92" t="s">
        <v>97</v>
      </c>
      <c r="D254" s="92" t="s">
        <v>4082</v>
      </c>
      <c r="E254" s="3" t="s">
        <v>4083</v>
      </c>
      <c r="F254" s="3" t="s">
        <v>284</v>
      </c>
      <c r="G254" s="90" t="s">
        <v>2</v>
      </c>
      <c r="H254" s="3" t="s">
        <v>4083</v>
      </c>
      <c r="I254" s="3" t="str">
        <f>CONCATENATE("{""xpath"":[{ ""field"":""/MCCI_IN200100UV01/PORR_IN049006UV/controlActProcess/subject/investigationEvent/subjectOf2/investigationCharacteristic[code/@code=\""T95004\""]/value/@code"",""value"":""",H254,"""}]}")</f>
        <v>{"xpath":[{ "field":"/MCCI_IN200100UV01/PORR_IN049006UV/controlActProcess/subject/investigationEvent/subjectOf2/investigationCharacteristic[code/@code=\"T95004\"]/value/@code","value":"C82461"}]}</v>
      </c>
      <c r="J254" s="7" t="str">
        <f t="shared" si="8"/>
        <v>TLK253_A443_TypeOfInfo_C82461_LookUpChec_p</v>
      </c>
      <c r="N254" t="s">
        <v>4347</v>
      </c>
    </row>
    <row r="255" spans="1:14" ht="15.75" customHeight="1" x14ac:dyDescent="0.25">
      <c r="A255" s="18"/>
      <c r="B255" s="86" t="s">
        <v>4090</v>
      </c>
      <c r="C255" s="92" t="s">
        <v>97</v>
      </c>
      <c r="D255" s="92" t="s">
        <v>4082</v>
      </c>
      <c r="E255" s="3" t="s">
        <v>4084</v>
      </c>
      <c r="F255" s="3" t="s">
        <v>284</v>
      </c>
      <c r="G255" s="90" t="s">
        <v>2</v>
      </c>
      <c r="H255" s="3" t="s">
        <v>4084</v>
      </c>
      <c r="I255" s="3" t="str">
        <f>CONCATENATE("{""xpath"":[{ ""field"":""/MCCI_IN200100UV01/PORR_IN049006UV/controlActProcess/subject/investigationEvent/subjectOf2/investigationCharacteristic[code/@code=\""T95004\""]/value/@code"",""value"":""",H255,"""}]}")</f>
        <v>{"xpath":[{ "field":"/MCCI_IN200100UV01/PORR_IN049006UV/controlActProcess/subject/investigationEvent/subjectOf2/investigationCharacteristic[code/@code=\"T95004\"]/value/@code","value":"C82456"}]}</v>
      </c>
      <c r="J255" s="7" t="str">
        <f t="shared" si="8"/>
        <v>TLK254_A443_TypeOfInfo_C82456_LookUpChec_p</v>
      </c>
      <c r="N255" t="s">
        <v>4347</v>
      </c>
    </row>
    <row r="256" spans="1:14" ht="15.75" customHeight="1" x14ac:dyDescent="0.25">
      <c r="A256" s="18"/>
      <c r="B256" s="86" t="s">
        <v>4091</v>
      </c>
      <c r="C256" s="92" t="s">
        <v>97</v>
      </c>
      <c r="D256" s="92" t="s">
        <v>4082</v>
      </c>
      <c r="E256" s="3" t="s">
        <v>4085</v>
      </c>
      <c r="F256" s="3" t="s">
        <v>284</v>
      </c>
      <c r="G256" s="90" t="s">
        <v>2</v>
      </c>
      <c r="H256" s="3" t="s">
        <v>4085</v>
      </c>
      <c r="I256" s="3" t="str">
        <f>CONCATENATE("{""xpath"":[{ ""field"":""/MCCI_IN200100UV01/PORR_IN049006UV/controlActProcess/subject/investigationEvent/subjectOf2/investigationCharacteristic[code/@code=\""T95004\""]/value/@code"",""value"":""",H256,"""}]}")</f>
        <v>{"xpath":[{ "field":"/MCCI_IN200100UV01/PORR_IN049006UV/controlActProcess/subject/investigationEvent/subjectOf2/investigationCharacteristic[code/@code=\"T95004\"]/value/@code","value":"C82452"}]}</v>
      </c>
      <c r="J256" s="7" t="str">
        <f t="shared" si="8"/>
        <v>TLK255_A443_TypeOfInfo_C82452_LookUpChec_p</v>
      </c>
      <c r="N256" t="s">
        <v>4347</v>
      </c>
    </row>
    <row r="257" spans="1:14" ht="15.75" customHeight="1" x14ac:dyDescent="0.25">
      <c r="A257" s="18"/>
      <c r="B257" s="86" t="s">
        <v>4092</v>
      </c>
      <c r="C257" s="92" t="s">
        <v>97</v>
      </c>
      <c r="D257" s="92" t="s">
        <v>4082</v>
      </c>
      <c r="E257" s="3" t="s">
        <v>4086</v>
      </c>
      <c r="F257" s="3" t="s">
        <v>284</v>
      </c>
      <c r="G257" s="90" t="s">
        <v>2</v>
      </c>
      <c r="H257" s="3" t="s">
        <v>4086</v>
      </c>
      <c r="I257" s="3" t="str">
        <f>CONCATENATE("{""xpath"":[{ ""field"":""/MCCI_IN200100UV01/PORR_IN049006UV/controlActProcess/subject/investigationEvent/subjectOf2/investigationCharacteristic[code/@code=\""T95004\""]/value/@code"",""value"":""",H257,"""}]}")</f>
        <v>{"xpath":[{ "field":"/MCCI_IN200100UV01/PORR_IN049006UV/controlActProcess/subject/investigationEvent/subjectOf2/investigationCharacteristic[code/@code=\"T95004\"]/value/@code","value":"C17649"}]}</v>
      </c>
      <c r="J257" s="7" t="str">
        <f t="shared" si="8"/>
        <v>TLK256_A443_TypeOfInfo_C17649_LookUpChec_p</v>
      </c>
      <c r="N257" t="s">
        <v>4347</v>
      </c>
    </row>
    <row r="258" spans="1:14" ht="15.75" customHeight="1" x14ac:dyDescent="0.25">
      <c r="A258" s="18"/>
      <c r="B258" s="86" t="s">
        <v>4093</v>
      </c>
      <c r="C258" s="92" t="s">
        <v>97</v>
      </c>
      <c r="D258" s="92" t="s">
        <v>4082</v>
      </c>
      <c r="E258" s="3" t="s">
        <v>4087</v>
      </c>
      <c r="F258" s="3" t="s">
        <v>284</v>
      </c>
      <c r="G258" s="90" t="s">
        <v>2</v>
      </c>
      <c r="H258" s="3" t="s">
        <v>4087</v>
      </c>
      <c r="I258" s="3" t="str">
        <f>CONCATENATE("{""xpath"":[{ ""field"":""/MCCI_IN200100UV01/PORR_IN049006UV/controlActProcess/subject/investigationEvent/subjectOf2/investigationCharacteristic[code/@code=\""T95004\""]/value/@code"",""value"":""",H258,"""}]}")</f>
        <v>{"xpath":[{ "field":"/MCCI_IN200100UV01/PORR_IN049006UV/controlActProcess/subject/investigationEvent/subjectOf2/investigationCharacteristic[code/@code=\"T95004\"]/value/@code","value":"invalidCode"}]}</v>
      </c>
      <c r="J258" s="7" t="str">
        <f t="shared" si="8"/>
        <v>TLK257_A443_TypeOfInfo_invalidCode_LookUpChec_p</v>
      </c>
      <c r="N258" t="s">
        <v>4347</v>
      </c>
    </row>
    <row r="259" spans="1:14" ht="15.75" customHeight="1" x14ac:dyDescent="0.25">
      <c r="A259" s="18"/>
      <c r="B259" s="86" t="s">
        <v>4146</v>
      </c>
      <c r="C259" s="92" t="s">
        <v>1163</v>
      </c>
      <c r="D259" s="74" t="s">
        <v>7</v>
      </c>
      <c r="E259" s="3" t="s">
        <v>3744</v>
      </c>
      <c r="F259" s="3" t="s">
        <v>284</v>
      </c>
      <c r="G259" s="99" t="s">
        <v>3</v>
      </c>
      <c r="H259" s="3" t="s">
        <v>3744</v>
      </c>
      <c r="I259" s="3" t="str">
        <f>CONCATENATE("{""xpath"":[{ ""field"":""/MCCI_IN200100UV01/PORR_IN049006UV/controlActProcess/subject/investigationEvent/outboundRelationship[priorityNumber/@value=2]/relatedInvestigation[code/@code=\""T95002\""]/participation/assignedEntity/addr/country"",""value"":""",H259,"""}]}")</f>
        <v>{"xpath":[{ "field":"/MCCI_IN200100UV01/PORR_IN049006UV/controlActProcess/subject/investigationEvent/outboundRelationship[priorityNumber/@value=2]/relatedInvestigation[code/@code=\"T95002\"]/participation/assignedEntity/addr/country","value":"invalidCountry"}]}</v>
      </c>
      <c r="J259" s="7" t="str">
        <f t="shared" si="8"/>
        <v>TLK258_A3212_country_invalidCountry_LookUpChec_n</v>
      </c>
      <c r="N259" t="s">
        <v>4631</v>
      </c>
    </row>
    <row r="260" spans="1:14" ht="15.75" customHeight="1" x14ac:dyDescent="0.25">
      <c r="A260" s="18"/>
      <c r="B260" s="86" t="s">
        <v>4147</v>
      </c>
      <c r="C260" s="92" t="s">
        <v>1163</v>
      </c>
      <c r="D260" s="74" t="s">
        <v>7</v>
      </c>
      <c r="E260" s="3" t="s">
        <v>147</v>
      </c>
      <c r="F260" s="3" t="s">
        <v>284</v>
      </c>
      <c r="G260" s="90" t="s">
        <v>2</v>
      </c>
      <c r="H260" s="3" t="s">
        <v>147</v>
      </c>
      <c r="I260" s="3" t="str">
        <f t="shared" ref="I260:I292" si="11">CONCATENATE("{""xpath"":[{ ""field"":""/MCCI_IN200100UV01/PORR_IN049006UV/controlActProcess/subject/investigationEvent/outboundRelationship[priorityNumber/@value=2]/relatedInvestigation[code/@code=\""T95002\""]/participation/assignedEntity/addr/country"",""value"":""",H260,"""}]}")</f>
        <v>{"xpath":[{ "field":"/MCCI_IN200100UV01/PORR_IN049006UV/controlActProcess/subject/investigationEvent/outboundRelationship[priorityNumber/@value=2]/relatedInvestigation[code/@code=\"T95002\"]/participation/assignedEntity/addr/country","value":"USA"}]}</v>
      </c>
      <c r="J260" s="7" t="str">
        <f t="shared" ref="J260:J302" si="12">CONCATENATE(B260,"_",C260,"_",D260,"_",E260,"_",F260,"_",G260)</f>
        <v>TLK259_A3212_country_USA_LookUpChec_p</v>
      </c>
      <c r="N260" t="s">
        <v>4632</v>
      </c>
    </row>
    <row r="261" spans="1:14" ht="15.75" customHeight="1" x14ac:dyDescent="0.25">
      <c r="A261" s="18"/>
      <c r="B261" s="86" t="s">
        <v>4148</v>
      </c>
      <c r="C261" s="92" t="s">
        <v>1163</v>
      </c>
      <c r="D261" s="74" t="s">
        <v>7</v>
      </c>
      <c r="E261" s="3" t="s">
        <v>3745</v>
      </c>
      <c r="F261" s="3" t="s">
        <v>284</v>
      </c>
      <c r="G261" s="90" t="s">
        <v>2</v>
      </c>
      <c r="H261" s="3" t="s">
        <v>3745</v>
      </c>
      <c r="I261" s="3" t="str">
        <f t="shared" si="11"/>
        <v>{"xpath":[{ "field":"/MCCI_IN200100UV01/PORR_IN049006UV/controlActProcess/subject/investigationEvent/outboundRelationship[priorityNumber/@value=2]/relatedInvestigation[code/@code=\"T95002\"]/participation/assignedEntity/addr/country","value":"AUT"}]}</v>
      </c>
      <c r="J261" s="7" t="str">
        <f t="shared" si="12"/>
        <v>TLK260_A3212_country_AUT_LookUpChec_p</v>
      </c>
      <c r="N261" t="s">
        <v>4633</v>
      </c>
    </row>
    <row r="262" spans="1:14" ht="15.75" customHeight="1" x14ac:dyDescent="0.25">
      <c r="A262" s="18"/>
      <c r="B262" s="86" t="s">
        <v>4149</v>
      </c>
      <c r="C262" s="92" t="s">
        <v>1163</v>
      </c>
      <c r="D262" s="74" t="s">
        <v>7</v>
      </c>
      <c r="E262" s="3" t="s">
        <v>3746</v>
      </c>
      <c r="F262" s="3" t="s">
        <v>284</v>
      </c>
      <c r="G262" s="90" t="s">
        <v>2</v>
      </c>
      <c r="H262" s="3" t="s">
        <v>3746</v>
      </c>
      <c r="I262" s="3" t="str">
        <f t="shared" si="11"/>
        <v>{"xpath":[{ "field":"/MCCI_IN200100UV01/PORR_IN049006UV/controlActProcess/subject/investigationEvent/outboundRelationship[priorityNumber/@value=2]/relatedInvestigation[code/@code=\"T95002\"]/participation/assignedEntity/addr/country","value":"BEL"}]}</v>
      </c>
      <c r="J262" s="7" t="str">
        <f t="shared" si="12"/>
        <v>TLK261_A3212_country_BEL_LookUpChec_p</v>
      </c>
      <c r="N262" t="s">
        <v>4634</v>
      </c>
    </row>
    <row r="263" spans="1:14" ht="15.75" customHeight="1" x14ac:dyDescent="0.25">
      <c r="A263" s="18"/>
      <c r="B263" s="86" t="s">
        <v>4150</v>
      </c>
      <c r="C263" s="92" t="s">
        <v>1163</v>
      </c>
      <c r="D263" s="74" t="s">
        <v>7</v>
      </c>
      <c r="E263" s="3" t="s">
        <v>3747</v>
      </c>
      <c r="F263" s="3" t="s">
        <v>284</v>
      </c>
      <c r="G263" s="90" t="s">
        <v>2</v>
      </c>
      <c r="H263" s="3" t="s">
        <v>3747</v>
      </c>
      <c r="I263" s="3" t="str">
        <f t="shared" si="11"/>
        <v>{"xpath":[{ "field":"/MCCI_IN200100UV01/PORR_IN049006UV/controlActProcess/subject/investigationEvent/outboundRelationship[priorityNumber/@value=2]/relatedInvestigation[code/@code=\"T95002\"]/participation/assignedEntity/addr/country","value":"BGR"}]}</v>
      </c>
      <c r="J263" s="7" t="str">
        <f t="shared" si="12"/>
        <v>TLK262_A3212_country_BGR_LookUpChec_p</v>
      </c>
      <c r="N263" t="s">
        <v>4635</v>
      </c>
    </row>
    <row r="264" spans="1:14" ht="15.75" customHeight="1" x14ac:dyDescent="0.25">
      <c r="A264" s="18"/>
      <c r="B264" s="86" t="s">
        <v>4151</v>
      </c>
      <c r="C264" s="92" t="s">
        <v>1163</v>
      </c>
      <c r="D264" s="74" t="s">
        <v>7</v>
      </c>
      <c r="E264" s="3" t="s">
        <v>3748</v>
      </c>
      <c r="F264" s="3" t="s">
        <v>284</v>
      </c>
      <c r="G264" s="90" t="s">
        <v>2</v>
      </c>
      <c r="H264" s="3" t="s">
        <v>3748</v>
      </c>
      <c r="I264" s="3" t="str">
        <f t="shared" si="11"/>
        <v>{"xpath":[{ "field":"/MCCI_IN200100UV01/PORR_IN049006UV/controlActProcess/subject/investigationEvent/outboundRelationship[priorityNumber/@value=2]/relatedInvestigation[code/@code=\"T95002\"]/participation/assignedEntity/addr/country","value":"CYP"}]}</v>
      </c>
      <c r="J264" s="7" t="str">
        <f t="shared" si="12"/>
        <v>TLK263_A3212_country_CYP_LookUpChec_p</v>
      </c>
      <c r="N264" t="s">
        <v>4636</v>
      </c>
    </row>
    <row r="265" spans="1:14" ht="15.75" customHeight="1" x14ac:dyDescent="0.25">
      <c r="A265" s="18"/>
      <c r="B265" s="86" t="s">
        <v>4152</v>
      </c>
      <c r="C265" s="92" t="s">
        <v>1163</v>
      </c>
      <c r="D265" s="74" t="s">
        <v>7</v>
      </c>
      <c r="E265" s="3" t="s">
        <v>3749</v>
      </c>
      <c r="F265" s="3" t="s">
        <v>284</v>
      </c>
      <c r="G265" s="90" t="s">
        <v>2</v>
      </c>
      <c r="H265" s="3" t="s">
        <v>3749</v>
      </c>
      <c r="I265" s="3" t="str">
        <f t="shared" si="11"/>
        <v>{"xpath":[{ "field":"/MCCI_IN200100UV01/PORR_IN049006UV/controlActProcess/subject/investigationEvent/outboundRelationship[priorityNumber/@value=2]/relatedInvestigation[code/@code=\"T95002\"]/participation/assignedEntity/addr/country","value":"CZE"}]}</v>
      </c>
      <c r="J265" s="7" t="str">
        <f t="shared" si="12"/>
        <v>TLK264_A3212_country_CZE_LookUpChec_p</v>
      </c>
      <c r="N265" t="s">
        <v>4637</v>
      </c>
    </row>
    <row r="266" spans="1:14" ht="15.75" customHeight="1" x14ac:dyDescent="0.25">
      <c r="A266" s="18"/>
      <c r="B266" s="86" t="s">
        <v>4153</v>
      </c>
      <c r="C266" s="92" t="s">
        <v>1163</v>
      </c>
      <c r="D266" s="74" t="s">
        <v>7</v>
      </c>
      <c r="E266" s="3" t="s">
        <v>3750</v>
      </c>
      <c r="F266" s="3" t="s">
        <v>284</v>
      </c>
      <c r="G266" s="90" t="s">
        <v>2</v>
      </c>
      <c r="H266" s="3" t="s">
        <v>3750</v>
      </c>
      <c r="I266" s="3" t="str">
        <f t="shared" si="11"/>
        <v>{"xpath":[{ "field":"/MCCI_IN200100UV01/PORR_IN049006UV/controlActProcess/subject/investigationEvent/outboundRelationship[priorityNumber/@value=2]/relatedInvestigation[code/@code=\"T95002\"]/participation/assignedEntity/addr/country","value":"DNK"}]}</v>
      </c>
      <c r="J266" s="7" t="str">
        <f t="shared" si="12"/>
        <v>TLK265_A3212_country_DNK_LookUpChec_p</v>
      </c>
      <c r="N266" t="s">
        <v>4638</v>
      </c>
    </row>
    <row r="267" spans="1:14" ht="15.75" customHeight="1" x14ac:dyDescent="0.25">
      <c r="A267" s="18"/>
      <c r="B267" s="86" t="s">
        <v>4154</v>
      </c>
      <c r="C267" s="92" t="s">
        <v>1163</v>
      </c>
      <c r="D267" s="74" t="s">
        <v>7</v>
      </c>
      <c r="E267" s="3" t="s">
        <v>3751</v>
      </c>
      <c r="F267" s="3" t="s">
        <v>284</v>
      </c>
      <c r="G267" s="90" t="s">
        <v>2</v>
      </c>
      <c r="H267" s="3" t="s">
        <v>3751</v>
      </c>
      <c r="I267" s="3" t="str">
        <f t="shared" si="11"/>
        <v>{"xpath":[{ "field":"/MCCI_IN200100UV01/PORR_IN049006UV/controlActProcess/subject/investigationEvent/outboundRelationship[priorityNumber/@value=2]/relatedInvestigation[code/@code=\"T95002\"]/participation/assignedEntity/addr/country","value":"EST"}]}</v>
      </c>
      <c r="J267" s="7" t="str">
        <f t="shared" si="12"/>
        <v>TLK266_A3212_country_EST_LookUpChec_p</v>
      </c>
      <c r="N267" t="s">
        <v>4639</v>
      </c>
    </row>
    <row r="268" spans="1:14" ht="15.75" customHeight="1" x14ac:dyDescent="0.25">
      <c r="A268" s="18"/>
      <c r="B268" s="86" t="s">
        <v>4155</v>
      </c>
      <c r="C268" s="92" t="s">
        <v>1163</v>
      </c>
      <c r="D268" s="74" t="s">
        <v>7</v>
      </c>
      <c r="E268" s="3" t="s">
        <v>3752</v>
      </c>
      <c r="F268" s="3" t="s">
        <v>284</v>
      </c>
      <c r="G268" s="90" t="s">
        <v>2</v>
      </c>
      <c r="H268" s="3" t="s">
        <v>3752</v>
      </c>
      <c r="I268" s="3" t="str">
        <f t="shared" si="11"/>
        <v>{"xpath":[{ "field":"/MCCI_IN200100UV01/PORR_IN049006UV/controlActProcess/subject/investigationEvent/outboundRelationship[priorityNumber/@value=2]/relatedInvestigation[code/@code=\"T95002\"]/participation/assignedEntity/addr/country","value":"FIN"}]}</v>
      </c>
      <c r="J268" s="7" t="str">
        <f t="shared" si="12"/>
        <v>TLK267_A3212_country_FIN_LookUpChec_p</v>
      </c>
      <c r="N268" t="s">
        <v>4640</v>
      </c>
    </row>
    <row r="269" spans="1:14" ht="15.75" customHeight="1" x14ac:dyDescent="0.25">
      <c r="A269" s="18"/>
      <c r="B269" s="86" t="s">
        <v>4156</v>
      </c>
      <c r="C269" s="92" t="s">
        <v>1163</v>
      </c>
      <c r="D269" s="74" t="s">
        <v>7</v>
      </c>
      <c r="E269" s="3" t="s">
        <v>3753</v>
      </c>
      <c r="F269" s="3" t="s">
        <v>284</v>
      </c>
      <c r="G269" s="90" t="s">
        <v>2</v>
      </c>
      <c r="H269" s="3" t="s">
        <v>3753</v>
      </c>
      <c r="I269" s="3" t="str">
        <f t="shared" si="11"/>
        <v>{"xpath":[{ "field":"/MCCI_IN200100UV01/PORR_IN049006UV/controlActProcess/subject/investigationEvent/outboundRelationship[priorityNumber/@value=2]/relatedInvestigation[code/@code=\"T95002\"]/participation/assignedEntity/addr/country","value":"FRA"}]}</v>
      </c>
      <c r="J269" s="7" t="str">
        <f t="shared" si="12"/>
        <v>TLK268_A3212_country_FRA_LookUpChec_p</v>
      </c>
      <c r="N269" t="s">
        <v>4641</v>
      </c>
    </row>
    <row r="270" spans="1:14" ht="15.75" customHeight="1" x14ac:dyDescent="0.25">
      <c r="A270" s="18"/>
      <c r="B270" s="86" t="s">
        <v>4157</v>
      </c>
      <c r="C270" s="92" t="s">
        <v>1163</v>
      </c>
      <c r="D270" s="74" t="s">
        <v>7</v>
      </c>
      <c r="E270" s="3" t="s">
        <v>3754</v>
      </c>
      <c r="F270" s="3" t="s">
        <v>284</v>
      </c>
      <c r="G270" s="90" t="s">
        <v>2</v>
      </c>
      <c r="H270" s="3" t="s">
        <v>3754</v>
      </c>
      <c r="I270" s="3" t="str">
        <f t="shared" si="11"/>
        <v>{"xpath":[{ "field":"/MCCI_IN200100UV01/PORR_IN049006UV/controlActProcess/subject/investigationEvent/outboundRelationship[priorityNumber/@value=2]/relatedInvestigation[code/@code=\"T95002\"]/participation/assignedEntity/addr/country","value":"DEU"}]}</v>
      </c>
      <c r="J270" s="7" t="str">
        <f t="shared" si="12"/>
        <v>TLK269_A3212_country_DEU_LookUpChec_p</v>
      </c>
      <c r="N270" t="s">
        <v>4642</v>
      </c>
    </row>
    <row r="271" spans="1:14" ht="15.75" customHeight="1" x14ac:dyDescent="0.25">
      <c r="A271" s="18"/>
      <c r="B271" s="86" t="s">
        <v>4158</v>
      </c>
      <c r="C271" s="92" t="s">
        <v>1163</v>
      </c>
      <c r="D271" s="74" t="s">
        <v>7</v>
      </c>
      <c r="E271" s="3" t="s">
        <v>3755</v>
      </c>
      <c r="F271" s="3" t="s">
        <v>284</v>
      </c>
      <c r="G271" s="90" t="s">
        <v>2</v>
      </c>
      <c r="H271" s="3" t="s">
        <v>3755</v>
      </c>
      <c r="I271" s="3" t="str">
        <f t="shared" si="11"/>
        <v>{"xpath":[{ "field":"/MCCI_IN200100UV01/PORR_IN049006UV/controlActProcess/subject/investigationEvent/outboundRelationship[priorityNumber/@value=2]/relatedInvestigation[code/@code=\"T95002\"]/participation/assignedEntity/addr/country","value":"GRC"}]}</v>
      </c>
      <c r="J271" s="7" t="str">
        <f t="shared" si="12"/>
        <v>TLK270_A3212_country_GRC_LookUpChec_p</v>
      </c>
      <c r="N271" t="s">
        <v>4643</v>
      </c>
    </row>
    <row r="272" spans="1:14" ht="15.75" customHeight="1" x14ac:dyDescent="0.25">
      <c r="A272" s="18"/>
      <c r="B272" s="86" t="s">
        <v>4159</v>
      </c>
      <c r="C272" s="92" t="s">
        <v>1163</v>
      </c>
      <c r="D272" s="74" t="s">
        <v>7</v>
      </c>
      <c r="E272" s="3" t="s">
        <v>3756</v>
      </c>
      <c r="F272" s="3" t="s">
        <v>284</v>
      </c>
      <c r="G272" s="90" t="s">
        <v>2</v>
      </c>
      <c r="H272" s="3" t="s">
        <v>3756</v>
      </c>
      <c r="I272" s="3" t="str">
        <f t="shared" si="11"/>
        <v>{"xpath":[{ "field":"/MCCI_IN200100UV01/PORR_IN049006UV/controlActProcess/subject/investigationEvent/outboundRelationship[priorityNumber/@value=2]/relatedInvestigation[code/@code=\"T95002\"]/participation/assignedEntity/addr/country","value":"HUN"}]}</v>
      </c>
      <c r="J272" s="7" t="str">
        <f t="shared" si="12"/>
        <v>TLK271_A3212_country_HUN_LookUpChec_p</v>
      </c>
      <c r="N272" t="s">
        <v>4644</v>
      </c>
    </row>
    <row r="273" spans="1:14" ht="15.75" customHeight="1" x14ac:dyDescent="0.25">
      <c r="A273" s="18"/>
      <c r="B273" s="86" t="s">
        <v>4160</v>
      </c>
      <c r="C273" s="92" t="s">
        <v>1163</v>
      </c>
      <c r="D273" s="74" t="s">
        <v>7</v>
      </c>
      <c r="E273" s="3" t="s">
        <v>3757</v>
      </c>
      <c r="F273" s="3" t="s">
        <v>284</v>
      </c>
      <c r="G273" s="90" t="s">
        <v>2</v>
      </c>
      <c r="H273" s="3" t="s">
        <v>3757</v>
      </c>
      <c r="I273" s="3" t="str">
        <f t="shared" si="11"/>
        <v>{"xpath":[{ "field":"/MCCI_IN200100UV01/PORR_IN049006UV/controlActProcess/subject/investigationEvent/outboundRelationship[priorityNumber/@value=2]/relatedInvestigation[code/@code=\"T95002\"]/participation/assignedEntity/addr/country","value":"ISL"}]}</v>
      </c>
      <c r="J273" s="7" t="str">
        <f t="shared" si="12"/>
        <v>TLK272_A3212_country_ISL_LookUpChec_p</v>
      </c>
      <c r="N273" t="s">
        <v>4645</v>
      </c>
    </row>
    <row r="274" spans="1:14" ht="15.75" customHeight="1" x14ac:dyDescent="0.25">
      <c r="A274" s="18"/>
      <c r="B274" s="86" t="s">
        <v>4161</v>
      </c>
      <c r="C274" s="92" t="s">
        <v>1163</v>
      </c>
      <c r="D274" s="74" t="s">
        <v>7</v>
      </c>
      <c r="E274" s="3" t="s">
        <v>3758</v>
      </c>
      <c r="F274" s="3" t="s">
        <v>284</v>
      </c>
      <c r="G274" s="90" t="s">
        <v>2</v>
      </c>
      <c r="H274" s="3" t="s">
        <v>3758</v>
      </c>
      <c r="I274" s="3" t="str">
        <f t="shared" si="11"/>
        <v>{"xpath":[{ "field":"/MCCI_IN200100UV01/PORR_IN049006UV/controlActProcess/subject/investigationEvent/outboundRelationship[priorityNumber/@value=2]/relatedInvestigation[code/@code=\"T95002\"]/participation/assignedEntity/addr/country","value":"IRL"}]}</v>
      </c>
      <c r="J274" s="7" t="str">
        <f t="shared" si="12"/>
        <v>TLK273_A3212_country_IRL_LookUpChec_p</v>
      </c>
      <c r="N274" t="s">
        <v>4646</v>
      </c>
    </row>
    <row r="275" spans="1:14" ht="15.75" customHeight="1" x14ac:dyDescent="0.25">
      <c r="A275" s="18"/>
      <c r="B275" s="86" t="s">
        <v>4162</v>
      </c>
      <c r="C275" s="92" t="s">
        <v>1163</v>
      </c>
      <c r="D275" s="74" t="s">
        <v>7</v>
      </c>
      <c r="E275" s="3" t="s">
        <v>3759</v>
      </c>
      <c r="F275" s="3" t="s">
        <v>284</v>
      </c>
      <c r="G275" s="90" t="s">
        <v>2</v>
      </c>
      <c r="H275" s="3" t="s">
        <v>3759</v>
      </c>
      <c r="I275" s="3" t="str">
        <f t="shared" si="11"/>
        <v>{"xpath":[{ "field":"/MCCI_IN200100UV01/PORR_IN049006UV/controlActProcess/subject/investigationEvent/outboundRelationship[priorityNumber/@value=2]/relatedInvestigation[code/@code=\"T95002\"]/participation/assignedEntity/addr/country","value":"ITA"}]}</v>
      </c>
      <c r="J275" s="7" t="str">
        <f t="shared" si="12"/>
        <v>TLK274_A3212_country_ITA_LookUpChec_p</v>
      </c>
      <c r="N275" t="s">
        <v>4647</v>
      </c>
    </row>
    <row r="276" spans="1:14" ht="15.75" customHeight="1" x14ac:dyDescent="0.25">
      <c r="A276" s="18"/>
      <c r="B276" s="86" t="s">
        <v>4163</v>
      </c>
      <c r="C276" s="92" t="s">
        <v>1163</v>
      </c>
      <c r="D276" s="74" t="s">
        <v>7</v>
      </c>
      <c r="E276" s="3" t="s">
        <v>3760</v>
      </c>
      <c r="F276" s="3" t="s">
        <v>284</v>
      </c>
      <c r="G276" s="90" t="s">
        <v>2</v>
      </c>
      <c r="H276" s="3" t="s">
        <v>3760</v>
      </c>
      <c r="I276" s="3" t="str">
        <f t="shared" si="11"/>
        <v>{"xpath":[{ "field":"/MCCI_IN200100UV01/PORR_IN049006UV/controlActProcess/subject/investigationEvent/outboundRelationship[priorityNumber/@value=2]/relatedInvestigation[code/@code=\"T95002\"]/participation/assignedEntity/addr/country","value":"LVA"}]}</v>
      </c>
      <c r="J276" s="7" t="str">
        <f t="shared" si="12"/>
        <v>TLK275_A3212_country_LVA_LookUpChec_p</v>
      </c>
      <c r="N276" t="s">
        <v>4648</v>
      </c>
    </row>
    <row r="277" spans="1:14" ht="15.75" customHeight="1" x14ac:dyDescent="0.25">
      <c r="A277" s="18"/>
      <c r="B277" s="86" t="s">
        <v>4164</v>
      </c>
      <c r="C277" s="92" t="s">
        <v>1163</v>
      </c>
      <c r="D277" s="74" t="s">
        <v>7</v>
      </c>
      <c r="E277" s="3" t="s">
        <v>3761</v>
      </c>
      <c r="F277" s="3" t="s">
        <v>284</v>
      </c>
      <c r="G277" s="90" t="s">
        <v>2</v>
      </c>
      <c r="H277" s="3" t="s">
        <v>3761</v>
      </c>
      <c r="I277" s="3" t="str">
        <f t="shared" si="11"/>
        <v>{"xpath":[{ "field":"/MCCI_IN200100UV01/PORR_IN049006UV/controlActProcess/subject/investigationEvent/outboundRelationship[priorityNumber/@value=2]/relatedInvestigation[code/@code=\"T95002\"]/participation/assignedEntity/addr/country","value":"LIE"}]}</v>
      </c>
      <c r="J277" s="7" t="str">
        <f t="shared" si="12"/>
        <v>TLK276_A3212_country_LIE_LookUpChec_p</v>
      </c>
      <c r="N277" t="s">
        <v>4649</v>
      </c>
    </row>
    <row r="278" spans="1:14" ht="15.75" customHeight="1" x14ac:dyDescent="0.25">
      <c r="A278" s="18"/>
      <c r="B278" s="86" t="s">
        <v>4165</v>
      </c>
      <c r="C278" s="92" t="s">
        <v>1163</v>
      </c>
      <c r="D278" s="74" t="s">
        <v>7</v>
      </c>
      <c r="E278" s="3" t="s">
        <v>3762</v>
      </c>
      <c r="F278" s="3" t="s">
        <v>284</v>
      </c>
      <c r="G278" s="90" t="s">
        <v>2</v>
      </c>
      <c r="H278" s="3" t="s">
        <v>3762</v>
      </c>
      <c r="I278" s="3" t="str">
        <f t="shared" si="11"/>
        <v>{"xpath":[{ "field":"/MCCI_IN200100UV01/PORR_IN049006UV/controlActProcess/subject/investigationEvent/outboundRelationship[priorityNumber/@value=2]/relatedInvestigation[code/@code=\"T95002\"]/participation/assignedEntity/addr/country","value":"LTU"}]}</v>
      </c>
      <c r="J278" s="7" t="str">
        <f t="shared" si="12"/>
        <v>TLK277_A3212_country_LTU_LookUpChec_p</v>
      </c>
      <c r="N278" t="s">
        <v>4650</v>
      </c>
    </row>
    <row r="279" spans="1:14" ht="15.75" customHeight="1" x14ac:dyDescent="0.25">
      <c r="A279" s="18"/>
      <c r="B279" s="86" t="s">
        <v>4166</v>
      </c>
      <c r="C279" s="92" t="s">
        <v>1163</v>
      </c>
      <c r="D279" s="74" t="s">
        <v>7</v>
      </c>
      <c r="E279" s="3" t="s">
        <v>3763</v>
      </c>
      <c r="F279" s="3" t="s">
        <v>284</v>
      </c>
      <c r="G279" s="90" t="s">
        <v>2</v>
      </c>
      <c r="H279" s="3" t="s">
        <v>3763</v>
      </c>
      <c r="I279" s="3" t="str">
        <f t="shared" si="11"/>
        <v>{"xpath":[{ "field":"/MCCI_IN200100UV01/PORR_IN049006UV/controlActProcess/subject/investigationEvent/outboundRelationship[priorityNumber/@value=2]/relatedInvestigation[code/@code=\"T95002\"]/participation/assignedEntity/addr/country","value":"NLD"}]}</v>
      </c>
      <c r="J279" s="7" t="str">
        <f t="shared" si="12"/>
        <v>TLK278_A3212_country_NLD_LookUpChec_p</v>
      </c>
      <c r="N279" t="s">
        <v>4651</v>
      </c>
    </row>
    <row r="280" spans="1:14" ht="15.75" customHeight="1" x14ac:dyDescent="0.25">
      <c r="A280" s="18"/>
      <c r="B280" s="86" t="s">
        <v>4167</v>
      </c>
      <c r="C280" s="92" t="s">
        <v>1163</v>
      </c>
      <c r="D280" s="74" t="s">
        <v>7</v>
      </c>
      <c r="E280" s="3" t="s">
        <v>3764</v>
      </c>
      <c r="F280" s="3" t="s">
        <v>284</v>
      </c>
      <c r="G280" s="90" t="s">
        <v>2</v>
      </c>
      <c r="H280" s="3" t="s">
        <v>3764</v>
      </c>
      <c r="I280" s="3" t="str">
        <f t="shared" si="11"/>
        <v>{"xpath":[{ "field":"/MCCI_IN200100UV01/PORR_IN049006UV/controlActProcess/subject/investigationEvent/outboundRelationship[priorityNumber/@value=2]/relatedInvestigation[code/@code=\"T95002\"]/participation/assignedEntity/addr/country","value":"NOR"}]}</v>
      </c>
      <c r="J280" s="7" t="str">
        <f t="shared" si="12"/>
        <v>TLK279_A3212_country_NOR_LookUpChec_p</v>
      </c>
      <c r="N280" t="s">
        <v>4652</v>
      </c>
    </row>
    <row r="281" spans="1:14" ht="15.75" customHeight="1" x14ac:dyDescent="0.25">
      <c r="A281" s="18"/>
      <c r="B281" s="86" t="s">
        <v>4168</v>
      </c>
      <c r="C281" s="92" t="s">
        <v>1163</v>
      </c>
      <c r="D281" s="74" t="s">
        <v>7</v>
      </c>
      <c r="E281" s="3" t="s">
        <v>3765</v>
      </c>
      <c r="F281" s="3" t="s">
        <v>284</v>
      </c>
      <c r="G281" s="90" t="s">
        <v>2</v>
      </c>
      <c r="H281" s="3" t="s">
        <v>3765</v>
      </c>
      <c r="I281" s="3" t="str">
        <f t="shared" si="11"/>
        <v>{"xpath":[{ "field":"/MCCI_IN200100UV01/PORR_IN049006UV/controlActProcess/subject/investigationEvent/outboundRelationship[priorityNumber/@value=2]/relatedInvestigation[code/@code=\"T95002\"]/participation/assignedEntity/addr/country","value":"POL"}]}</v>
      </c>
      <c r="J281" s="7" t="str">
        <f t="shared" si="12"/>
        <v>TLK280_A3212_country_POL_LookUpChec_p</v>
      </c>
      <c r="N281" t="s">
        <v>4653</v>
      </c>
    </row>
    <row r="282" spans="1:14" ht="15.75" customHeight="1" x14ac:dyDescent="0.25">
      <c r="A282" s="18"/>
      <c r="B282" s="86" t="s">
        <v>4169</v>
      </c>
      <c r="C282" s="92" t="s">
        <v>1163</v>
      </c>
      <c r="D282" s="74" t="s">
        <v>7</v>
      </c>
      <c r="E282" s="3" t="s">
        <v>383</v>
      </c>
      <c r="F282" s="3" t="s">
        <v>284</v>
      </c>
      <c r="G282" s="90" t="s">
        <v>2</v>
      </c>
      <c r="H282" s="3" t="s">
        <v>383</v>
      </c>
      <c r="I282" s="3" t="str">
        <f t="shared" si="11"/>
        <v>{"xpath":[{ "field":"/MCCI_IN200100UV01/PORR_IN049006UV/controlActProcess/subject/investigationEvent/outboundRelationship[priorityNumber/@value=2]/relatedInvestigation[code/@code=\"T95002\"]/participation/assignedEntity/addr/country","value":"PRT"}]}</v>
      </c>
      <c r="J282" s="7" t="str">
        <f t="shared" si="12"/>
        <v>TLK281_A3212_country_PRT_LookUpChec_p</v>
      </c>
      <c r="N282" t="s">
        <v>4654</v>
      </c>
    </row>
    <row r="283" spans="1:14" ht="15.75" customHeight="1" x14ac:dyDescent="0.25">
      <c r="A283" s="18"/>
      <c r="B283" s="86" t="s">
        <v>4170</v>
      </c>
      <c r="C283" s="92" t="s">
        <v>1163</v>
      </c>
      <c r="D283" s="74" t="s">
        <v>7</v>
      </c>
      <c r="E283" s="3" t="s">
        <v>3766</v>
      </c>
      <c r="F283" s="3" t="s">
        <v>284</v>
      </c>
      <c r="G283" s="90" t="s">
        <v>2</v>
      </c>
      <c r="H283" s="3" t="s">
        <v>3766</v>
      </c>
      <c r="I283" s="3" t="str">
        <f t="shared" si="11"/>
        <v>{"xpath":[{ "field":"/MCCI_IN200100UV01/PORR_IN049006UV/controlActProcess/subject/investigationEvent/outboundRelationship[priorityNumber/@value=2]/relatedInvestigation[code/@code=\"T95002\"]/participation/assignedEntity/addr/country","value":"SVN"}]}</v>
      </c>
      <c r="J283" s="7" t="str">
        <f t="shared" si="12"/>
        <v>TLK282_A3212_country_SVN_LookUpChec_p</v>
      </c>
      <c r="N283" t="s">
        <v>4655</v>
      </c>
    </row>
    <row r="284" spans="1:14" ht="15.75" customHeight="1" x14ac:dyDescent="0.25">
      <c r="A284" s="18"/>
      <c r="B284" s="86" t="s">
        <v>4171</v>
      </c>
      <c r="C284" s="92" t="s">
        <v>1163</v>
      </c>
      <c r="D284" s="74" t="s">
        <v>7</v>
      </c>
      <c r="E284" s="3" t="s">
        <v>3767</v>
      </c>
      <c r="F284" s="3" t="s">
        <v>284</v>
      </c>
      <c r="G284" s="90" t="s">
        <v>2</v>
      </c>
      <c r="H284" s="3" t="s">
        <v>3767</v>
      </c>
      <c r="I284" s="3" t="str">
        <f t="shared" si="11"/>
        <v>{"xpath":[{ "field":"/MCCI_IN200100UV01/PORR_IN049006UV/controlActProcess/subject/investigationEvent/outboundRelationship[priorityNumber/@value=2]/relatedInvestigation[code/@code=\"T95002\"]/participation/assignedEntity/addr/country","value":"ESP"}]}</v>
      </c>
      <c r="J284" s="7" t="str">
        <f t="shared" si="12"/>
        <v>TLK283_A3212_country_ESP_LookUpChec_p</v>
      </c>
      <c r="N284" t="s">
        <v>4656</v>
      </c>
    </row>
    <row r="285" spans="1:14" ht="15.75" customHeight="1" x14ac:dyDescent="0.25">
      <c r="A285" s="18"/>
      <c r="B285" s="86" t="s">
        <v>4172</v>
      </c>
      <c r="C285" s="92" t="s">
        <v>1163</v>
      </c>
      <c r="D285" s="74" t="s">
        <v>7</v>
      </c>
      <c r="E285" s="3" t="s">
        <v>3768</v>
      </c>
      <c r="F285" s="3" t="s">
        <v>284</v>
      </c>
      <c r="G285" s="90" t="s">
        <v>2</v>
      </c>
      <c r="H285" s="3" t="s">
        <v>3768</v>
      </c>
      <c r="I285" s="3" t="str">
        <f t="shared" si="11"/>
        <v>{"xpath":[{ "field":"/MCCI_IN200100UV01/PORR_IN049006UV/controlActProcess/subject/investigationEvent/outboundRelationship[priorityNumber/@value=2]/relatedInvestigation[code/@code=\"T95002\"]/participation/assignedEntity/addr/country","value":"SWE"}]}</v>
      </c>
      <c r="J285" s="7" t="str">
        <f t="shared" si="12"/>
        <v>TLK284_A3212_country_SWE_LookUpChec_p</v>
      </c>
      <c r="N285" t="s">
        <v>4657</v>
      </c>
    </row>
    <row r="286" spans="1:14" ht="15.75" customHeight="1" x14ac:dyDescent="0.25">
      <c r="A286" s="18"/>
      <c r="B286" s="86" t="s">
        <v>4173</v>
      </c>
      <c r="C286" s="92" t="s">
        <v>1163</v>
      </c>
      <c r="D286" s="74" t="s">
        <v>7</v>
      </c>
      <c r="E286" s="3" t="s">
        <v>3769</v>
      </c>
      <c r="F286" s="3" t="s">
        <v>284</v>
      </c>
      <c r="G286" s="90" t="s">
        <v>2</v>
      </c>
      <c r="H286" s="3" t="s">
        <v>3769</v>
      </c>
      <c r="I286" s="3" t="str">
        <f t="shared" si="11"/>
        <v>{"xpath":[{ "field":"/MCCI_IN200100UV01/PORR_IN049006UV/controlActProcess/subject/investigationEvent/outboundRelationship[priorityNumber/@value=2]/relatedInvestigation[code/@code=\"T95002\"]/participation/assignedEntity/addr/country","value":"GBR"}]}</v>
      </c>
      <c r="J286" s="7" t="str">
        <f t="shared" si="12"/>
        <v>TLK285_A3212_country_GBR_LookUpChec_p</v>
      </c>
      <c r="N286" t="s">
        <v>4658</v>
      </c>
    </row>
    <row r="287" spans="1:14" ht="15.75" customHeight="1" x14ac:dyDescent="0.25">
      <c r="A287" s="18"/>
      <c r="B287" s="86" t="s">
        <v>4174</v>
      </c>
      <c r="C287" s="92" t="s">
        <v>1163</v>
      </c>
      <c r="D287" s="74" t="s">
        <v>7</v>
      </c>
      <c r="E287" s="3" t="s">
        <v>3770</v>
      </c>
      <c r="F287" s="3" t="s">
        <v>284</v>
      </c>
      <c r="G287" s="90" t="s">
        <v>2</v>
      </c>
      <c r="H287" s="3" t="s">
        <v>3770</v>
      </c>
      <c r="I287" s="3" t="str">
        <f t="shared" si="11"/>
        <v>{"xpath":[{ "field":"/MCCI_IN200100UV01/PORR_IN049006UV/controlActProcess/subject/investigationEvent/outboundRelationship[priorityNumber/@value=2]/relatedInvestigation[code/@code=\"T95002\"]/participation/assignedEntity/addr/country","value":"JPN"}]}</v>
      </c>
      <c r="J287" s="7" t="str">
        <f t="shared" si="12"/>
        <v>TLK286_A3212_country_JPN_LookUpChec_p</v>
      </c>
      <c r="N287" t="s">
        <v>4659</v>
      </c>
    </row>
    <row r="288" spans="1:14" ht="15.75" customHeight="1" x14ac:dyDescent="0.25">
      <c r="A288" s="18"/>
      <c r="B288" s="86" t="s">
        <v>4175</v>
      </c>
      <c r="C288" s="92" t="s">
        <v>1163</v>
      </c>
      <c r="D288" s="74" t="s">
        <v>7</v>
      </c>
      <c r="E288" s="3" t="s">
        <v>3771</v>
      </c>
      <c r="F288" s="3" t="s">
        <v>284</v>
      </c>
      <c r="G288" s="90" t="s">
        <v>2</v>
      </c>
      <c r="H288" s="3" t="s">
        <v>3771</v>
      </c>
      <c r="I288" s="3" t="str">
        <f t="shared" si="11"/>
        <v>{"xpath":[{ "field":"/MCCI_IN200100UV01/PORR_IN049006UV/controlActProcess/subject/investigationEvent/outboundRelationship[priorityNumber/@value=2]/relatedInvestigation[code/@code=\"T95002\"]/participation/assignedEntity/addr/country","value":"NZL"}]}</v>
      </c>
      <c r="J288" s="7" t="str">
        <f t="shared" si="12"/>
        <v>TLK287_A3212_country_NZL_LookUpChec_p</v>
      </c>
      <c r="N288" t="s">
        <v>4660</v>
      </c>
    </row>
    <row r="289" spans="1:14" ht="15.75" customHeight="1" x14ac:dyDescent="0.25">
      <c r="A289" s="18"/>
      <c r="B289" s="86" t="s">
        <v>4176</v>
      </c>
      <c r="C289" s="92" t="s">
        <v>1163</v>
      </c>
      <c r="D289" s="74" t="s">
        <v>7</v>
      </c>
      <c r="E289" s="3" t="s">
        <v>3772</v>
      </c>
      <c r="F289" s="3" t="s">
        <v>284</v>
      </c>
      <c r="G289" s="90" t="s">
        <v>2</v>
      </c>
      <c r="H289" s="3" t="s">
        <v>3772</v>
      </c>
      <c r="I289" s="3" t="str">
        <f t="shared" si="11"/>
        <v>{"xpath":[{ "field":"/MCCI_IN200100UV01/PORR_IN049006UV/controlActProcess/subject/investigationEvent/outboundRelationship[priorityNumber/@value=2]/relatedInvestigation[code/@code=\"T95002\"]/participation/assignedEntity/addr/country","value":"AUS"}]}</v>
      </c>
      <c r="J289" s="7" t="str">
        <f t="shared" si="12"/>
        <v>TLK288_A3212_country_AUS_LookUpChec_p</v>
      </c>
      <c r="N289" t="s">
        <v>4661</v>
      </c>
    </row>
    <row r="290" spans="1:14" ht="15.75" customHeight="1" x14ac:dyDescent="0.25">
      <c r="A290" s="18"/>
      <c r="B290" s="86" t="s">
        <v>4177</v>
      </c>
      <c r="C290" s="92" t="s">
        <v>1163</v>
      </c>
      <c r="D290" s="74" t="s">
        <v>7</v>
      </c>
      <c r="E290" s="3" t="s">
        <v>148</v>
      </c>
      <c r="F290" s="3" t="s">
        <v>284</v>
      </c>
      <c r="G290" s="90" t="s">
        <v>2</v>
      </c>
      <c r="H290" s="3" t="s">
        <v>148</v>
      </c>
      <c r="I290" s="3" t="str">
        <f t="shared" si="11"/>
        <v>{"xpath":[{ "field":"/MCCI_IN200100UV01/PORR_IN049006UV/controlActProcess/subject/investigationEvent/outboundRelationship[priorityNumber/@value=2]/relatedInvestigation[code/@code=\"T95002\"]/participation/assignedEntity/addr/country","value":"CAN"}]}</v>
      </c>
      <c r="J290" s="7" t="str">
        <f t="shared" si="12"/>
        <v>TLK289_A3212_country_CAN_LookUpChec_p</v>
      </c>
      <c r="N290" t="s">
        <v>4662</v>
      </c>
    </row>
    <row r="291" spans="1:14" ht="15.75" customHeight="1" x14ac:dyDescent="0.25">
      <c r="A291" s="18"/>
      <c r="B291" s="86" t="s">
        <v>4178</v>
      </c>
      <c r="C291" s="92" t="s">
        <v>1163</v>
      </c>
      <c r="D291" s="74" t="s">
        <v>7</v>
      </c>
      <c r="E291" s="3" t="s">
        <v>3773</v>
      </c>
      <c r="F291" s="3" t="s">
        <v>284</v>
      </c>
      <c r="G291" s="90" t="s">
        <v>2</v>
      </c>
      <c r="H291" s="3" t="s">
        <v>3773</v>
      </c>
      <c r="I291" s="3" t="str">
        <f t="shared" si="11"/>
        <v>{"xpath":[{ "field":"/MCCI_IN200100UV01/PORR_IN049006UV/controlActProcess/subject/investigationEvent/outboundRelationship[priorityNumber/@value=2]/relatedInvestigation[code/@code=\"T95002\"]/participation/assignedEntity/addr/country","value":"ZZZ"}]}</v>
      </c>
      <c r="J291" s="7" t="str">
        <f t="shared" si="12"/>
        <v>TLK290_A3212_country_ZZZ_LookUpChec_p</v>
      </c>
      <c r="N291" t="s">
        <v>4663</v>
      </c>
    </row>
    <row r="292" spans="1:14" ht="15.75" customHeight="1" x14ac:dyDescent="0.25">
      <c r="A292" s="18"/>
      <c r="B292" s="86" t="s">
        <v>4179</v>
      </c>
      <c r="C292" s="92" t="s">
        <v>1163</v>
      </c>
      <c r="D292" s="74" t="s">
        <v>7</v>
      </c>
      <c r="E292" s="3" t="s">
        <v>3774</v>
      </c>
      <c r="F292" s="3" t="s">
        <v>284</v>
      </c>
      <c r="G292" s="90" t="s">
        <v>2</v>
      </c>
      <c r="H292" s="3" t="s">
        <v>3774</v>
      </c>
      <c r="I292" s="3" t="str">
        <f t="shared" si="11"/>
        <v>{"xpath":[{ "field":"/MCCI_IN200100UV01/PORR_IN049006UV/controlActProcess/subject/investigationEvent/outboundRelationship[priorityNumber/@value=2]/relatedInvestigation[code/@code=\"T95002\"]/participation/assignedEntity/addr/country","value":"HRV"}]}</v>
      </c>
      <c r="J292" s="7" t="str">
        <f t="shared" si="12"/>
        <v>TLK291_A3212_country_HRV_LookUpChec_p</v>
      </c>
      <c r="N292" t="s">
        <v>4664</v>
      </c>
    </row>
    <row r="293" spans="1:14" ht="15.75" customHeight="1" x14ac:dyDescent="0.25">
      <c r="A293" s="18"/>
      <c r="B293" s="86" t="s">
        <v>4180</v>
      </c>
      <c r="C293" s="92" t="s">
        <v>1163</v>
      </c>
      <c r="D293" s="74" t="s">
        <v>7</v>
      </c>
      <c r="E293" s="3" t="s">
        <v>3775</v>
      </c>
      <c r="F293" s="3" t="s">
        <v>284</v>
      </c>
      <c r="G293" s="90" t="s">
        <v>2</v>
      </c>
      <c r="H293" s="3" t="s">
        <v>3775</v>
      </c>
      <c r="I293" s="3" t="str">
        <f>CONCATENATE("{""xpath"":[{ ""field"":""/MCCI_IN200100UV01/PORR_IN049006UV/controlActProcess/subject/investigationEvent/outboundRelationship[priorityNumber/@value=2]/relatedInvestigation[code/@code=\""T95002\""]/participation/assignedEntity/addr/country"",""value"":""",H293,"""}]}")</f>
        <v>{"xpath":[{ "field":"/MCCI_IN200100UV01/PORR_IN049006UV/controlActProcess/subject/investigationEvent/outboundRelationship[priorityNumber/@value=2]/relatedInvestigation[code/@code=\"T95002\"]/participation/assignedEntity/addr/country","value":"ZAF"}]}</v>
      </c>
      <c r="J293" s="7" t="str">
        <f t="shared" si="12"/>
        <v>TLK292_A3212_country_ZAF_LookUpChec_p</v>
      </c>
      <c r="N293" t="s">
        <v>4665</v>
      </c>
    </row>
    <row r="294" spans="1:14" ht="15.75" customHeight="1" x14ac:dyDescent="0.25">
      <c r="A294" s="74" t="s">
        <v>0</v>
      </c>
      <c r="B294" s="86" t="s">
        <v>4666</v>
      </c>
      <c r="C294" s="92" t="s">
        <v>3692</v>
      </c>
      <c r="D294" s="92" t="s">
        <v>4063</v>
      </c>
      <c r="E294" s="3" t="s">
        <v>4064</v>
      </c>
      <c r="F294" s="3" t="s">
        <v>284</v>
      </c>
      <c r="G294" s="90" t="s">
        <v>3</v>
      </c>
      <c r="H294" s="3" t="s">
        <v>4064</v>
      </c>
      <c r="I294" s="3" t="str">
        <f>CONCATENATE("{""xpath"":[{ ""field"":""/MCCI_IN200100UV01/PORR_IN049006UV/controlActProcess/subject/investigationEvent/outboundRelationship[priorityNumber/@value=2]/relatedInvestigation[code/@code=\""T95002\""]/participation/assignedEntity/code/@code"",""value"":""",H294,"""}]}")</f>
        <v>{"xpath":[{ "field":"/MCCI_IN200100UV01/PORR_IN049006UV/controlActProcess/subject/investigationEvent/outboundRelationship[priorityNumber/@value=2]/relatedInvestigation[code/@code=\"T95002\"]/participation/assignedEntity/code/@code","value":"C77777"}]}</v>
      </c>
      <c r="J294" s="7" t="str">
        <f t="shared" si="12"/>
        <v>TLK293_A321_ReporterCateg_C77777_LookUpChec_n</v>
      </c>
      <c r="N294" t="s">
        <v>4675</v>
      </c>
    </row>
    <row r="295" spans="1:14" ht="15.75" customHeight="1" x14ac:dyDescent="0.25">
      <c r="A295" s="74" t="s">
        <v>0</v>
      </c>
      <c r="B295" s="86" t="s">
        <v>4667</v>
      </c>
      <c r="C295" s="92" t="s">
        <v>3692</v>
      </c>
      <c r="D295" s="92" t="s">
        <v>4063</v>
      </c>
      <c r="E295" s="3" t="s">
        <v>4065</v>
      </c>
      <c r="F295" s="3" t="s">
        <v>284</v>
      </c>
      <c r="G295" s="90" t="s">
        <v>2</v>
      </c>
      <c r="H295" s="3" t="s">
        <v>4065</v>
      </c>
      <c r="I295" s="3" t="str">
        <f t="shared" ref="I295:I302" si="13">CONCATENATE("{""xpath"":[{ ""field"":""/MCCI_IN200100UV01/PORR_IN049006UV/controlActProcess/subject/investigationEvent/outboundRelationship[priorityNumber/@value=2]/relatedInvestigation[code/@code=\""T95002\""]/participation/assignedEntity/code/@code"",""value"":""",H295,"""}]}")</f>
        <v>{"xpath":[{ "field":"/MCCI_IN200100UV01/PORR_IN049006UV/controlActProcess/subject/investigationEvent/outboundRelationship[priorityNumber/@value=2]/relatedInvestigation[code/@code=\"T95002\"]/participation/assignedEntity/code/@code","value":"C82470"}]}</v>
      </c>
      <c r="J295" s="7" t="str">
        <f t="shared" si="12"/>
        <v>TLK294_A321_ReporterCateg_C82470_LookUpChec_p</v>
      </c>
      <c r="N295" t="s">
        <v>4676</v>
      </c>
    </row>
    <row r="296" spans="1:14" ht="15.75" customHeight="1" x14ac:dyDescent="0.25">
      <c r="A296" s="16" t="s">
        <v>0</v>
      </c>
      <c r="B296" s="86" t="s">
        <v>4668</v>
      </c>
      <c r="C296" s="92" t="s">
        <v>3692</v>
      </c>
      <c r="D296" s="92" t="s">
        <v>4063</v>
      </c>
      <c r="E296" s="3" t="s">
        <v>4066</v>
      </c>
      <c r="F296" s="3" t="s">
        <v>284</v>
      </c>
      <c r="G296" s="90" t="s">
        <v>2</v>
      </c>
      <c r="H296" s="3" t="s">
        <v>4066</v>
      </c>
      <c r="I296" s="3" t="str">
        <f t="shared" si="13"/>
        <v>{"xpath":[{ "field":"/MCCI_IN200100UV01/PORR_IN049006UV/controlActProcess/subject/investigationEvent/outboundRelationship[priorityNumber/@value=2]/relatedInvestigation[code/@code=\"T95002\"]/participation/assignedEntity/code/@code","value":"C82468"}]}</v>
      </c>
      <c r="J296" s="7" t="str">
        <f t="shared" si="12"/>
        <v>TLK295_A321_ReporterCateg_C82468_LookUpChec_p</v>
      </c>
      <c r="N296" t="s">
        <v>4677</v>
      </c>
    </row>
    <row r="297" spans="1:14" ht="15.75" customHeight="1" x14ac:dyDescent="0.25">
      <c r="A297" s="16" t="s">
        <v>0</v>
      </c>
      <c r="B297" s="86" t="s">
        <v>4669</v>
      </c>
      <c r="C297" s="92" t="s">
        <v>3692</v>
      </c>
      <c r="D297" s="92" t="s">
        <v>4063</v>
      </c>
      <c r="E297" s="3" t="s">
        <v>4067</v>
      </c>
      <c r="F297" s="3" t="s">
        <v>284</v>
      </c>
      <c r="G297" s="90" t="s">
        <v>2</v>
      </c>
      <c r="H297" s="3" t="s">
        <v>4067</v>
      </c>
      <c r="I297" s="3" t="str">
        <f t="shared" si="13"/>
        <v>{"xpath":[{ "field":"/MCCI_IN200100UV01/PORR_IN049006UV/controlActProcess/subject/investigationEvent/outboundRelationship[priorityNumber/@value=2]/relatedInvestigation[code/@code=\"T95002\"]/participation/assignedEntity/code/@code","value":"C25741"}]}</v>
      </c>
      <c r="J297" s="7" t="str">
        <f t="shared" si="12"/>
        <v>TLK296_A321_ReporterCateg_C25741_LookUpChec_p</v>
      </c>
      <c r="N297" t="s">
        <v>4678</v>
      </c>
    </row>
    <row r="298" spans="1:14" ht="15.75" customHeight="1" x14ac:dyDescent="0.25">
      <c r="A298" s="16" t="s">
        <v>0</v>
      </c>
      <c r="B298" s="86" t="s">
        <v>4670</v>
      </c>
      <c r="C298" s="92" t="s">
        <v>3692</v>
      </c>
      <c r="D298" s="92" t="s">
        <v>4063</v>
      </c>
      <c r="E298" s="3" t="s">
        <v>4068</v>
      </c>
      <c r="F298" s="3" t="s">
        <v>284</v>
      </c>
      <c r="G298" s="90" t="s">
        <v>2</v>
      </c>
      <c r="H298" s="3" t="s">
        <v>4068</v>
      </c>
      <c r="I298" s="3" t="str">
        <f t="shared" si="13"/>
        <v>{"xpath":[{ "field":"/MCCI_IN200100UV01/PORR_IN049006UV/controlActProcess/subject/investigationEvent/outboundRelationship[priorityNumber/@value=2]/relatedInvestigation[code/@code=\"T95002\"]/participation/assignedEntity/code/@code","value":"C16960"}]}</v>
      </c>
      <c r="J298" s="7" t="str">
        <f t="shared" si="12"/>
        <v>TLK297_A321_ReporterCateg_C16960_LookUpChec_p</v>
      </c>
      <c r="N298" t="s">
        <v>4679</v>
      </c>
    </row>
    <row r="299" spans="1:14" ht="15.75" customHeight="1" x14ac:dyDescent="0.25">
      <c r="A299" s="16" t="s">
        <v>0</v>
      </c>
      <c r="B299" s="86" t="s">
        <v>4671</v>
      </c>
      <c r="C299" s="92" t="s">
        <v>3692</v>
      </c>
      <c r="D299" s="92" t="s">
        <v>4063</v>
      </c>
      <c r="E299" s="3" t="s">
        <v>4069</v>
      </c>
      <c r="F299" s="3" t="s">
        <v>284</v>
      </c>
      <c r="G299" s="90" t="s">
        <v>2</v>
      </c>
      <c r="H299" s="3" t="s">
        <v>4069</v>
      </c>
      <c r="I299" s="3" t="str">
        <f t="shared" si="13"/>
        <v>{"xpath":[{ "field":"/MCCI_IN200100UV01/PORR_IN049006UV/controlActProcess/subject/investigationEvent/outboundRelationship[priorityNumber/@value=2]/relatedInvestigation[code/@code=\"T95002\"]/participation/assignedEntity/code/@code","value":"C53289"}]}</v>
      </c>
      <c r="J299" s="7" t="str">
        <f t="shared" si="12"/>
        <v>TLK298_A321_ReporterCateg_C53289_LookUpChec_p</v>
      </c>
      <c r="N299" t="s">
        <v>4680</v>
      </c>
    </row>
    <row r="300" spans="1:14" ht="15.75" customHeight="1" x14ac:dyDescent="0.25">
      <c r="A300" s="16" t="s">
        <v>0</v>
      </c>
      <c r="B300" s="86" t="s">
        <v>4672</v>
      </c>
      <c r="C300" s="92" t="s">
        <v>3692</v>
      </c>
      <c r="D300" s="92" t="s">
        <v>4063</v>
      </c>
      <c r="E300" s="3" t="s">
        <v>4070</v>
      </c>
      <c r="F300" s="3" t="s">
        <v>284</v>
      </c>
      <c r="G300" s="90" t="s">
        <v>2</v>
      </c>
      <c r="H300" s="3" t="s">
        <v>4070</v>
      </c>
      <c r="I300" s="3" t="str">
        <f t="shared" si="13"/>
        <v>{"xpath":[{ "field":"/MCCI_IN200100UV01/PORR_IN049006UV/controlActProcess/subject/investigationEvent/outboundRelationship[priorityNumber/@value=2]/relatedInvestigation[code/@code=\"T95002\"]/participation/assignedEntity/code/@code","value":"C17998"}]}</v>
      </c>
      <c r="J300" s="7" t="str">
        <f t="shared" si="12"/>
        <v>TLK299_A321_ReporterCateg_C17998_LookUpChec_p</v>
      </c>
      <c r="N300" t="s">
        <v>4681</v>
      </c>
    </row>
    <row r="301" spans="1:14" ht="15.75" customHeight="1" x14ac:dyDescent="0.25">
      <c r="A301" s="16" t="s">
        <v>0</v>
      </c>
      <c r="B301" s="86" t="s">
        <v>4673</v>
      </c>
      <c r="C301" s="92" t="s">
        <v>3692</v>
      </c>
      <c r="D301" s="92" t="s">
        <v>4063</v>
      </c>
      <c r="E301" s="3" t="s">
        <v>358</v>
      </c>
      <c r="F301" s="3" t="s">
        <v>284</v>
      </c>
      <c r="G301" s="90" t="s">
        <v>2</v>
      </c>
      <c r="H301" s="3" t="s">
        <v>358</v>
      </c>
      <c r="I301" s="3" t="str">
        <f t="shared" si="13"/>
        <v>{"xpath":[{ "field":"/MCCI_IN200100UV01/PORR_IN049006UV/controlActProcess/subject/investigationEvent/outboundRelationship[priorityNumber/@value=2]/relatedInvestigation[code/@code=\"T95002\"]/participation/assignedEntity/code/@code","value":"C17649"}]}</v>
      </c>
      <c r="J301" s="7" t="str">
        <f t="shared" si="12"/>
        <v>TLK300_A321_ReporterCateg_C17649_LookUpChec_p</v>
      </c>
      <c r="N301" t="s">
        <v>4682</v>
      </c>
    </row>
    <row r="302" spans="1:14" ht="15.75" customHeight="1" x14ac:dyDescent="0.25">
      <c r="A302" s="16" t="s">
        <v>0</v>
      </c>
      <c r="B302" s="86" t="s">
        <v>4674</v>
      </c>
      <c r="C302" s="92" t="s">
        <v>3692</v>
      </c>
      <c r="D302" s="92" t="s">
        <v>4063</v>
      </c>
      <c r="E302" s="3" t="s">
        <v>31</v>
      </c>
      <c r="F302" s="3" t="s">
        <v>284</v>
      </c>
      <c r="G302" s="90" t="s">
        <v>2</v>
      </c>
      <c r="H302" s="3" t="s">
        <v>31</v>
      </c>
      <c r="I302" s="3" t="str">
        <f t="shared" si="13"/>
        <v>{"xpath":[{ "field":"/MCCI_IN200100UV01/PORR_IN049006UV/controlActProcess/subject/investigationEvent/outboundRelationship[priorityNumber/@value=2]/relatedInvestigation[code/@code=\"T95002\"]/participation/assignedEntity/code/@code","value":"null"}]}</v>
      </c>
      <c r="J302" s="7" t="str">
        <f t="shared" si="12"/>
        <v>TLK301_A321_ReporterCateg_null_LookUpChec_p</v>
      </c>
      <c r="N302" t="s">
        <v>4347</v>
      </c>
    </row>
  </sheetData>
  <phoneticPr fontId="1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50"/>
  <sheetViews>
    <sheetView topLeftCell="A146" workbookViewId="0">
      <selection activeCell="C160" sqref="C160"/>
    </sheetView>
  </sheetViews>
  <sheetFormatPr defaultRowHeight="15.6" customHeight="1" x14ac:dyDescent="0.25"/>
  <cols>
    <col min="4" max="4" width="13.7109375" bestFit="1" customWidth="1" collapsed="1"/>
    <col min="10" max="10" width="39" customWidth="1" collapsed="1"/>
    <col min="11" max="11" width="33.42578125" bestFit="1" customWidth="1" collapsed="1"/>
    <col min="12" max="12" width="29" style="59" customWidth="1" collapsed="1"/>
    <col min="14" max="14" width="21.85546875" style="121" customWidth="1" collapsed="1"/>
  </cols>
  <sheetData>
    <row r="1" spans="1:15" ht="15.6" customHeight="1" x14ac:dyDescent="0.25">
      <c r="A1" s="28" t="s">
        <v>23</v>
      </c>
      <c r="B1" s="28" t="s">
        <v>710</v>
      </c>
      <c r="C1" s="28" t="s">
        <v>24</v>
      </c>
      <c r="D1" s="28" t="s">
        <v>3008</v>
      </c>
      <c r="E1" s="28" t="s">
        <v>3009</v>
      </c>
      <c r="F1" s="28" t="s">
        <v>671</v>
      </c>
      <c r="G1" s="28" t="s">
        <v>3010</v>
      </c>
      <c r="H1" s="28" t="s">
        <v>790</v>
      </c>
      <c r="I1" s="28" t="s">
        <v>672</v>
      </c>
      <c r="J1" s="28" t="s">
        <v>876</v>
      </c>
      <c r="K1" s="28" t="s">
        <v>26</v>
      </c>
      <c r="L1" s="28" t="s">
        <v>598</v>
      </c>
      <c r="M1" s="31" t="s">
        <v>3347</v>
      </c>
      <c r="N1" s="121" t="s">
        <v>996</v>
      </c>
      <c r="O1" t="s">
        <v>889</v>
      </c>
    </row>
    <row r="2" spans="1:15" s="86" customFormat="1" ht="15.6" customHeight="1" x14ac:dyDescent="0.25">
      <c r="A2" s="75" t="s">
        <v>4372</v>
      </c>
      <c r="B2" s="84" t="s">
        <v>2030</v>
      </c>
      <c r="C2" s="85" t="s">
        <v>123</v>
      </c>
      <c r="D2" s="85" t="s">
        <v>1</v>
      </c>
      <c r="E2" s="85">
        <v>0</v>
      </c>
      <c r="F2" s="85" t="s">
        <v>2879</v>
      </c>
      <c r="G2" s="85" t="s">
        <v>244</v>
      </c>
      <c r="H2" s="85" t="s">
        <v>2</v>
      </c>
      <c r="I2" s="85" t="s">
        <v>500</v>
      </c>
      <c r="J2" s="85" t="s">
        <v>1001</v>
      </c>
      <c r="K2" s="75" t="str">
        <f t="shared" ref="K2:K65" si="0">CONCATENATE(B2,"_",C2,"_",D2,"_",E2,"_",F2,"_",G2,"_",H2)</f>
        <v>TCL1_A11_Raname_0_chk_len_p</v>
      </c>
      <c r="L2" s="122" t="s">
        <v>3350</v>
      </c>
      <c r="M2" s="123"/>
      <c r="N2" s="124" t="s">
        <v>4254</v>
      </c>
      <c r="O2" t="s">
        <v>4373</v>
      </c>
    </row>
    <row r="3" spans="1:15" s="86" customFormat="1" ht="15.6" customHeight="1" x14ac:dyDescent="0.25">
      <c r="A3" s="75" t="s">
        <v>4372</v>
      </c>
      <c r="B3" s="84" t="s">
        <v>2031</v>
      </c>
      <c r="C3" s="85" t="s">
        <v>123</v>
      </c>
      <c r="D3" s="85" t="s">
        <v>1</v>
      </c>
      <c r="E3" s="85">
        <v>1</v>
      </c>
      <c r="F3" s="85" t="s">
        <v>2879</v>
      </c>
      <c r="G3" s="85" t="s">
        <v>244</v>
      </c>
      <c r="H3" s="85" t="s">
        <v>2</v>
      </c>
      <c r="I3" s="85" t="s">
        <v>500</v>
      </c>
      <c r="J3" s="85" t="s">
        <v>1002</v>
      </c>
      <c r="K3" s="75" t="str">
        <f t="shared" si="0"/>
        <v>TCL2_A11_Raname_1_chk_len_p</v>
      </c>
      <c r="L3" s="122" t="s">
        <v>3351</v>
      </c>
      <c r="M3" s="123"/>
      <c r="N3" s="124" t="s">
        <v>4255</v>
      </c>
      <c r="O3" t="s">
        <v>4374</v>
      </c>
    </row>
    <row r="4" spans="1:15" s="86" customFormat="1" ht="15.6" customHeight="1" x14ac:dyDescent="0.25">
      <c r="A4" s="75" t="s">
        <v>4372</v>
      </c>
      <c r="B4" s="84" t="s">
        <v>2032</v>
      </c>
      <c r="C4" s="85" t="s">
        <v>123</v>
      </c>
      <c r="D4" s="85" t="s">
        <v>1</v>
      </c>
      <c r="E4" s="85">
        <v>99</v>
      </c>
      <c r="F4" s="85" t="s">
        <v>2879</v>
      </c>
      <c r="G4" s="85" t="s">
        <v>244</v>
      </c>
      <c r="H4" s="85" t="s">
        <v>2</v>
      </c>
      <c r="I4" s="85" t="s">
        <v>500</v>
      </c>
      <c r="J4" s="85" t="s">
        <v>1003</v>
      </c>
      <c r="K4" s="75" t="str">
        <f t="shared" si="0"/>
        <v>TCL3_A11_Raname_99_chk_len_p</v>
      </c>
      <c r="L4" s="122" t="s">
        <v>3352</v>
      </c>
      <c r="M4" s="123"/>
      <c r="N4" s="124" t="s">
        <v>4256</v>
      </c>
      <c r="O4" t="s">
        <v>4375</v>
      </c>
    </row>
    <row r="5" spans="1:15" s="86" customFormat="1" ht="15.6" customHeight="1" x14ac:dyDescent="0.25">
      <c r="A5" s="75" t="s">
        <v>4372</v>
      </c>
      <c r="B5" s="84" t="s">
        <v>2033</v>
      </c>
      <c r="C5" s="85" t="s">
        <v>123</v>
      </c>
      <c r="D5" s="85" t="s">
        <v>1</v>
      </c>
      <c r="E5" s="85">
        <v>100</v>
      </c>
      <c r="F5" s="85" t="s">
        <v>2879</v>
      </c>
      <c r="G5" s="85" t="s">
        <v>244</v>
      </c>
      <c r="H5" s="85" t="s">
        <v>2</v>
      </c>
      <c r="I5" s="85" t="s">
        <v>500</v>
      </c>
      <c r="J5" s="85" t="s">
        <v>1004</v>
      </c>
      <c r="K5" s="75" t="str">
        <f t="shared" si="0"/>
        <v>TCL4_A11_Raname_100_chk_len_p</v>
      </c>
      <c r="L5" s="122" t="s">
        <v>3353</v>
      </c>
      <c r="M5" s="123"/>
      <c r="N5" s="124" t="s">
        <v>4257</v>
      </c>
      <c r="O5" t="s">
        <v>4376</v>
      </c>
    </row>
    <row r="6" spans="1:15" s="86" customFormat="1" ht="15.6" customHeight="1" x14ac:dyDescent="0.25">
      <c r="A6" s="75" t="s">
        <v>4372</v>
      </c>
      <c r="B6" s="84" t="s">
        <v>2034</v>
      </c>
      <c r="C6" s="85" t="s">
        <v>123</v>
      </c>
      <c r="D6" s="85" t="s">
        <v>1</v>
      </c>
      <c r="E6" s="85">
        <v>101</v>
      </c>
      <c r="F6" s="85" t="s">
        <v>2879</v>
      </c>
      <c r="G6" s="85" t="s">
        <v>244</v>
      </c>
      <c r="H6" s="85" t="s">
        <v>3</v>
      </c>
      <c r="I6" s="85" t="s">
        <v>500</v>
      </c>
      <c r="J6" s="85" t="s">
        <v>1005</v>
      </c>
      <c r="K6" s="75" t="str">
        <f t="shared" si="0"/>
        <v>TCL5_A11_Raname_101_chk_len_n</v>
      </c>
      <c r="L6" s="122" t="s">
        <v>3354</v>
      </c>
      <c r="M6" s="123"/>
      <c r="N6" s="124" t="s">
        <v>4258</v>
      </c>
      <c r="O6" t="s">
        <v>4377</v>
      </c>
    </row>
    <row r="7" spans="1:15" s="86" customFormat="1" ht="15.6" customHeight="1" x14ac:dyDescent="0.25">
      <c r="A7" s="75" t="s">
        <v>4372</v>
      </c>
      <c r="B7" s="84" t="s">
        <v>2035</v>
      </c>
      <c r="C7" s="85" t="s">
        <v>124</v>
      </c>
      <c r="D7" s="85" t="s">
        <v>4</v>
      </c>
      <c r="E7" s="85">
        <v>0</v>
      </c>
      <c r="F7" s="85" t="s">
        <v>2879</v>
      </c>
      <c r="G7" s="85" t="s">
        <v>244</v>
      </c>
      <c r="H7" s="85" t="s">
        <v>2</v>
      </c>
      <c r="I7" s="85" t="s">
        <v>500</v>
      </c>
      <c r="J7" s="85" t="s">
        <v>1006</v>
      </c>
      <c r="K7" s="75" t="str">
        <f t="shared" si="0"/>
        <v>TCL6_A12_Streetaddress_0_chk_len_p</v>
      </c>
      <c r="L7" s="122" t="s">
        <v>3355</v>
      </c>
      <c r="M7" s="123"/>
      <c r="N7" s="124" t="s">
        <v>4211</v>
      </c>
      <c r="O7" t="s">
        <v>4347</v>
      </c>
    </row>
    <row r="8" spans="1:15" s="86" customFormat="1" ht="15.6" customHeight="1" x14ac:dyDescent="0.25">
      <c r="A8" s="75" t="s">
        <v>4372</v>
      </c>
      <c r="B8" s="84" t="s">
        <v>2036</v>
      </c>
      <c r="C8" s="85" t="s">
        <v>124</v>
      </c>
      <c r="D8" s="85" t="s">
        <v>4</v>
      </c>
      <c r="E8" s="85">
        <v>1</v>
      </c>
      <c r="F8" s="85" t="s">
        <v>2879</v>
      </c>
      <c r="G8" s="85" t="s">
        <v>244</v>
      </c>
      <c r="H8" s="85" t="s">
        <v>2</v>
      </c>
      <c r="I8" s="85" t="s">
        <v>500</v>
      </c>
      <c r="J8" s="85" t="s">
        <v>1007</v>
      </c>
      <c r="K8" s="75" t="str">
        <f t="shared" si="0"/>
        <v>TCL7_A12_Streetaddress_1_chk_len_p</v>
      </c>
      <c r="L8" s="122" t="s">
        <v>3356</v>
      </c>
      <c r="M8" s="123"/>
      <c r="N8" s="124" t="s">
        <v>4259</v>
      </c>
      <c r="O8" t="s">
        <v>4378</v>
      </c>
    </row>
    <row r="9" spans="1:15" s="86" customFormat="1" ht="15.6" customHeight="1" x14ac:dyDescent="0.25">
      <c r="A9" s="75" t="s">
        <v>4372</v>
      </c>
      <c r="B9" s="84" t="s">
        <v>2037</v>
      </c>
      <c r="C9" s="85" t="s">
        <v>124</v>
      </c>
      <c r="D9" s="85" t="s">
        <v>4</v>
      </c>
      <c r="E9" s="85">
        <v>99</v>
      </c>
      <c r="F9" s="85" t="s">
        <v>2879</v>
      </c>
      <c r="G9" s="85" t="s">
        <v>244</v>
      </c>
      <c r="H9" s="85" t="s">
        <v>2</v>
      </c>
      <c r="I9" s="85" t="s">
        <v>500</v>
      </c>
      <c r="J9" s="85" t="s">
        <v>1008</v>
      </c>
      <c r="K9" s="75" t="str">
        <f t="shared" si="0"/>
        <v>TCL8_A12_Streetaddress_99_chk_len_p</v>
      </c>
      <c r="L9" s="122" t="s">
        <v>3357</v>
      </c>
      <c r="M9" s="123"/>
      <c r="N9" s="124" t="s">
        <v>4260</v>
      </c>
      <c r="O9" t="s">
        <v>4379</v>
      </c>
    </row>
    <row r="10" spans="1:15" s="86" customFormat="1" ht="15.6" customHeight="1" x14ac:dyDescent="0.25">
      <c r="A10" s="75" t="s">
        <v>4372</v>
      </c>
      <c r="B10" s="84" t="s">
        <v>2038</v>
      </c>
      <c r="C10" s="85" t="s">
        <v>124</v>
      </c>
      <c r="D10" s="85" t="s">
        <v>4</v>
      </c>
      <c r="E10" s="85">
        <v>100</v>
      </c>
      <c r="F10" s="85" t="s">
        <v>2879</v>
      </c>
      <c r="G10" s="85" t="s">
        <v>244</v>
      </c>
      <c r="H10" s="85" t="s">
        <v>2</v>
      </c>
      <c r="I10" s="85" t="s">
        <v>500</v>
      </c>
      <c r="J10" s="85" t="s">
        <v>1009</v>
      </c>
      <c r="K10" s="75" t="str">
        <f t="shared" si="0"/>
        <v>TCL9_A12_Streetaddress_100_chk_len_p</v>
      </c>
      <c r="L10" s="122" t="s">
        <v>3358</v>
      </c>
      <c r="M10" s="123"/>
      <c r="N10" s="124" t="s">
        <v>4261</v>
      </c>
      <c r="O10" t="s">
        <v>4380</v>
      </c>
    </row>
    <row r="11" spans="1:15" s="86" customFormat="1" ht="15.6" customHeight="1" x14ac:dyDescent="0.25">
      <c r="A11" s="75" t="s">
        <v>4372</v>
      </c>
      <c r="B11" s="84" t="s">
        <v>2039</v>
      </c>
      <c r="C11" s="85" t="s">
        <v>124</v>
      </c>
      <c r="D11" s="85" t="s">
        <v>4</v>
      </c>
      <c r="E11" s="85">
        <v>101</v>
      </c>
      <c r="F11" s="85" t="s">
        <v>2879</v>
      </c>
      <c r="G11" s="85" t="s">
        <v>244</v>
      </c>
      <c r="H11" s="85" t="s">
        <v>3</v>
      </c>
      <c r="I11" s="85" t="s">
        <v>500</v>
      </c>
      <c r="J11" s="85" t="s">
        <v>1010</v>
      </c>
      <c r="K11" s="75" t="str">
        <f t="shared" si="0"/>
        <v>TCL10_A12_Streetaddress_101_chk_len_n</v>
      </c>
      <c r="L11" s="122" t="s">
        <v>3359</v>
      </c>
      <c r="N11" s="121"/>
      <c r="O11" t="s">
        <v>4381</v>
      </c>
    </row>
    <row r="12" spans="1:15" s="86" customFormat="1" ht="15.6" customHeight="1" x14ac:dyDescent="0.25">
      <c r="A12" s="75" t="s">
        <v>4372</v>
      </c>
      <c r="B12" s="84" t="s">
        <v>2040</v>
      </c>
      <c r="C12" s="85" t="s">
        <v>61</v>
      </c>
      <c r="D12" s="85" t="s">
        <v>5</v>
      </c>
      <c r="E12" s="85">
        <v>0</v>
      </c>
      <c r="F12" s="85" t="s">
        <v>2879</v>
      </c>
      <c r="G12" s="85" t="s">
        <v>244</v>
      </c>
      <c r="H12" s="85" t="s">
        <v>2</v>
      </c>
      <c r="I12" s="85" t="s">
        <v>500</v>
      </c>
      <c r="J12" s="85" t="s">
        <v>1011</v>
      </c>
      <c r="K12" s="75" t="str">
        <f t="shared" si="0"/>
        <v>TCL11_A13_city_0_chk_len_p</v>
      </c>
      <c r="L12" s="122" t="s">
        <v>3360</v>
      </c>
      <c r="N12" s="121"/>
      <c r="O12" t="s">
        <v>4347</v>
      </c>
    </row>
    <row r="13" spans="1:15" s="86" customFormat="1" ht="15.6" customHeight="1" x14ac:dyDescent="0.25">
      <c r="A13" s="75" t="s">
        <v>4372</v>
      </c>
      <c r="B13" s="84" t="s">
        <v>2041</v>
      </c>
      <c r="C13" s="85" t="s">
        <v>61</v>
      </c>
      <c r="D13" s="85" t="s">
        <v>5</v>
      </c>
      <c r="E13" s="85">
        <v>1</v>
      </c>
      <c r="F13" s="85" t="s">
        <v>2879</v>
      </c>
      <c r="G13" s="85" t="s">
        <v>244</v>
      </c>
      <c r="H13" s="85" t="s">
        <v>2</v>
      </c>
      <c r="I13" s="85" t="s">
        <v>500</v>
      </c>
      <c r="J13" s="85" t="s">
        <v>1012</v>
      </c>
      <c r="K13" s="75" t="str">
        <f t="shared" si="0"/>
        <v>TCL12_A13_city_1_chk_len_p</v>
      </c>
      <c r="L13" s="122" t="s">
        <v>3361</v>
      </c>
      <c r="N13" s="121"/>
      <c r="O13" t="s">
        <v>4382</v>
      </c>
    </row>
    <row r="14" spans="1:15" s="86" customFormat="1" ht="15.6" customHeight="1" x14ac:dyDescent="0.25">
      <c r="A14" s="75" t="s">
        <v>4372</v>
      </c>
      <c r="B14" s="84" t="s">
        <v>2042</v>
      </c>
      <c r="C14" s="85" t="s">
        <v>61</v>
      </c>
      <c r="D14" s="85" t="s">
        <v>5</v>
      </c>
      <c r="E14" s="85">
        <v>49</v>
      </c>
      <c r="F14" s="85" t="s">
        <v>2879</v>
      </c>
      <c r="G14" s="85" t="s">
        <v>244</v>
      </c>
      <c r="H14" s="85" t="s">
        <v>2</v>
      </c>
      <c r="I14" s="85" t="s">
        <v>500</v>
      </c>
      <c r="J14" s="85" t="s">
        <v>1013</v>
      </c>
      <c r="K14" s="75" t="str">
        <f t="shared" si="0"/>
        <v>TCL13_A13_city_49_chk_len_p</v>
      </c>
      <c r="L14" s="122" t="s">
        <v>3362</v>
      </c>
      <c r="N14" s="121"/>
      <c r="O14" t="s">
        <v>4383</v>
      </c>
    </row>
    <row r="15" spans="1:15" s="86" customFormat="1" ht="15.6" customHeight="1" x14ac:dyDescent="0.25">
      <c r="A15" s="75" t="s">
        <v>4372</v>
      </c>
      <c r="B15" s="84" t="s">
        <v>2043</v>
      </c>
      <c r="C15" s="85" t="s">
        <v>61</v>
      </c>
      <c r="D15" s="85" t="s">
        <v>5</v>
      </c>
      <c r="E15" s="85">
        <v>50</v>
      </c>
      <c r="F15" s="85" t="s">
        <v>2879</v>
      </c>
      <c r="G15" s="85" t="s">
        <v>244</v>
      </c>
      <c r="H15" s="85" t="s">
        <v>2</v>
      </c>
      <c r="I15" s="85" t="s">
        <v>500</v>
      </c>
      <c r="J15" s="85" t="s">
        <v>1014</v>
      </c>
      <c r="K15" s="75" t="str">
        <f t="shared" si="0"/>
        <v>TCL14_A13_city_50_chk_len_p</v>
      </c>
      <c r="L15" s="122" t="s">
        <v>3363</v>
      </c>
      <c r="N15" s="121"/>
      <c r="O15" t="s">
        <v>4384</v>
      </c>
    </row>
    <row r="16" spans="1:15" s="86" customFormat="1" ht="15.6" customHeight="1" x14ac:dyDescent="0.25">
      <c r="A16" s="75" t="s">
        <v>4372</v>
      </c>
      <c r="B16" s="84" t="s">
        <v>2044</v>
      </c>
      <c r="C16" s="85" t="s">
        <v>61</v>
      </c>
      <c r="D16" s="85" t="s">
        <v>5</v>
      </c>
      <c r="E16" s="85">
        <v>51</v>
      </c>
      <c r="F16" s="85" t="s">
        <v>2879</v>
      </c>
      <c r="G16" s="85" t="s">
        <v>244</v>
      </c>
      <c r="H16" s="85" t="s">
        <v>3</v>
      </c>
      <c r="I16" s="85" t="s">
        <v>500</v>
      </c>
      <c r="J16" s="85" t="s">
        <v>1015</v>
      </c>
      <c r="K16" s="75" t="str">
        <f t="shared" si="0"/>
        <v>TCL15_A13_city_51_chk_len_n</v>
      </c>
      <c r="L16" s="122" t="s">
        <v>3364</v>
      </c>
      <c r="M16" s="123"/>
      <c r="N16" s="124" t="s">
        <v>4262</v>
      </c>
      <c r="O16" t="s">
        <v>4385</v>
      </c>
    </row>
    <row r="17" spans="1:15" ht="15.6" customHeight="1" x14ac:dyDescent="0.25">
      <c r="A17" s="75" t="s">
        <v>4372</v>
      </c>
      <c r="B17" s="84" t="s">
        <v>2045</v>
      </c>
      <c r="C17" s="85" t="s">
        <v>69</v>
      </c>
      <c r="D17" s="85" t="s">
        <v>6</v>
      </c>
      <c r="E17" s="85">
        <v>0</v>
      </c>
      <c r="F17" s="85" t="s">
        <v>2879</v>
      </c>
      <c r="G17" s="85" t="s">
        <v>244</v>
      </c>
      <c r="H17" s="85" t="s">
        <v>2</v>
      </c>
      <c r="I17" s="85" t="s">
        <v>500</v>
      </c>
      <c r="J17" s="85" t="s">
        <v>1016</v>
      </c>
      <c r="K17" s="75" t="str">
        <f t="shared" si="0"/>
        <v>TCL16_A14_state_0_chk_len_p</v>
      </c>
      <c r="L17" s="122" t="s">
        <v>3365</v>
      </c>
      <c r="M17" s="123"/>
      <c r="N17" s="124" t="s">
        <v>4263</v>
      </c>
      <c r="O17" t="s">
        <v>4386</v>
      </c>
    </row>
    <row r="18" spans="1:15" ht="15.6" customHeight="1" x14ac:dyDescent="0.25">
      <c r="A18" s="75" t="s">
        <v>4372</v>
      </c>
      <c r="B18" s="84" t="s">
        <v>2046</v>
      </c>
      <c r="C18" s="85" t="s">
        <v>69</v>
      </c>
      <c r="D18" s="85" t="s">
        <v>6</v>
      </c>
      <c r="E18" s="85">
        <v>1</v>
      </c>
      <c r="F18" s="85" t="s">
        <v>2879</v>
      </c>
      <c r="G18" s="85" t="s">
        <v>244</v>
      </c>
      <c r="H18" s="85" t="s">
        <v>2</v>
      </c>
      <c r="I18" s="85" t="s">
        <v>500</v>
      </c>
      <c r="J18" s="85" t="s">
        <v>1017</v>
      </c>
      <c r="K18" s="75" t="str">
        <f t="shared" si="0"/>
        <v>TCL17_A14_state_1_chk_len_p</v>
      </c>
      <c r="L18" s="122" t="s">
        <v>3366</v>
      </c>
      <c r="M18" s="123"/>
      <c r="N18" s="124" t="s">
        <v>4264</v>
      </c>
      <c r="O18" t="s">
        <v>4387</v>
      </c>
    </row>
    <row r="19" spans="1:15" ht="15.6" customHeight="1" x14ac:dyDescent="0.25">
      <c r="A19" s="75" t="s">
        <v>4372</v>
      </c>
      <c r="B19" s="84" t="s">
        <v>2047</v>
      </c>
      <c r="C19" s="85" t="s">
        <v>69</v>
      </c>
      <c r="D19" s="85" t="s">
        <v>6</v>
      </c>
      <c r="E19" s="85">
        <v>79</v>
      </c>
      <c r="F19" s="85" t="s">
        <v>2879</v>
      </c>
      <c r="G19" s="85" t="s">
        <v>244</v>
      </c>
      <c r="H19" s="85" t="s">
        <v>2</v>
      </c>
      <c r="I19" s="85" t="s">
        <v>500</v>
      </c>
      <c r="J19" s="85" t="s">
        <v>1018</v>
      </c>
      <c r="K19" s="75" t="str">
        <f t="shared" si="0"/>
        <v>TCL18_A14_state_79_chk_len_p</v>
      </c>
      <c r="L19" s="122" t="s">
        <v>3367</v>
      </c>
      <c r="M19" s="123"/>
      <c r="N19" s="124" t="s">
        <v>4265</v>
      </c>
      <c r="O19" t="s">
        <v>4388</v>
      </c>
    </row>
    <row r="20" spans="1:15" ht="15.6" customHeight="1" x14ac:dyDescent="0.25">
      <c r="A20" s="75" t="s">
        <v>4372</v>
      </c>
      <c r="B20" s="84" t="s">
        <v>2048</v>
      </c>
      <c r="C20" s="85" t="s">
        <v>69</v>
      </c>
      <c r="D20" s="85" t="s">
        <v>6</v>
      </c>
      <c r="E20" s="85">
        <v>80</v>
      </c>
      <c r="F20" s="85" t="s">
        <v>2879</v>
      </c>
      <c r="G20" s="85" t="s">
        <v>244</v>
      </c>
      <c r="H20" s="85" t="s">
        <v>2</v>
      </c>
      <c r="I20" s="85" t="s">
        <v>500</v>
      </c>
      <c r="J20" s="85" t="s">
        <v>1019</v>
      </c>
      <c r="K20" s="75" t="str">
        <f t="shared" si="0"/>
        <v>TCL19_A14_state_80_chk_len_p</v>
      </c>
      <c r="L20" s="122" t="s">
        <v>3368</v>
      </c>
      <c r="M20" s="123"/>
      <c r="N20" s="124" t="s">
        <v>4266</v>
      </c>
      <c r="O20" t="s">
        <v>4389</v>
      </c>
    </row>
    <row r="21" spans="1:15" ht="15.6" customHeight="1" x14ac:dyDescent="0.25">
      <c r="A21" s="75" t="s">
        <v>4372</v>
      </c>
      <c r="B21" s="84" t="s">
        <v>2049</v>
      </c>
      <c r="C21" s="85" t="s">
        <v>69</v>
      </c>
      <c r="D21" s="85" t="s">
        <v>6</v>
      </c>
      <c r="E21" s="85">
        <v>81</v>
      </c>
      <c r="F21" s="85" t="s">
        <v>2879</v>
      </c>
      <c r="G21" s="85" t="s">
        <v>244</v>
      </c>
      <c r="H21" s="85" t="s">
        <v>3</v>
      </c>
      <c r="I21" s="85" t="s">
        <v>500</v>
      </c>
      <c r="J21" s="85" t="s">
        <v>1020</v>
      </c>
      <c r="K21" s="75" t="str">
        <f t="shared" si="0"/>
        <v>TCL20_A14_state_81_chk_len_n</v>
      </c>
      <c r="L21" s="122" t="s">
        <v>3369</v>
      </c>
      <c r="M21" s="123"/>
      <c r="N21" s="124" t="s">
        <v>4267</v>
      </c>
      <c r="O21" t="s">
        <v>4390</v>
      </c>
    </row>
    <row r="22" spans="1:15" s="86" customFormat="1" ht="15.6" customHeight="1" x14ac:dyDescent="0.25">
      <c r="A22" s="75" t="s">
        <v>4372</v>
      </c>
      <c r="B22" s="84" t="s">
        <v>2050</v>
      </c>
      <c r="C22" s="85" t="s">
        <v>125</v>
      </c>
      <c r="D22" s="85" t="s">
        <v>1021</v>
      </c>
      <c r="E22" s="85">
        <v>0</v>
      </c>
      <c r="F22" s="85" t="s">
        <v>2879</v>
      </c>
      <c r="G22" s="85" t="s">
        <v>244</v>
      </c>
      <c r="H22" s="85" t="s">
        <v>2</v>
      </c>
      <c r="I22" s="85" t="s">
        <v>500</v>
      </c>
      <c r="J22" s="85" t="s">
        <v>1022</v>
      </c>
      <c r="K22" s="75" t="str">
        <f t="shared" si="0"/>
        <v>TCL21_A15_postalcode_0_chk_len_p</v>
      </c>
      <c r="L22" s="122" t="s">
        <v>3370</v>
      </c>
      <c r="M22" s="123"/>
      <c r="N22" s="124" t="s">
        <v>4214</v>
      </c>
      <c r="O22" t="s">
        <v>4347</v>
      </c>
    </row>
    <row r="23" spans="1:15" s="86" customFormat="1" ht="15.6" customHeight="1" x14ac:dyDescent="0.25">
      <c r="A23" s="75" t="s">
        <v>4372</v>
      </c>
      <c r="B23" s="84" t="s">
        <v>2051</v>
      </c>
      <c r="C23" s="85" t="s">
        <v>125</v>
      </c>
      <c r="D23" s="85" t="s">
        <v>1021</v>
      </c>
      <c r="E23" s="85">
        <v>1</v>
      </c>
      <c r="F23" s="85" t="s">
        <v>2879</v>
      </c>
      <c r="G23" s="85" t="s">
        <v>244</v>
      </c>
      <c r="H23" s="85" t="s">
        <v>2</v>
      </c>
      <c r="I23" s="85" t="s">
        <v>500</v>
      </c>
      <c r="J23" s="85" t="s">
        <v>1023</v>
      </c>
      <c r="K23" s="75" t="str">
        <f t="shared" si="0"/>
        <v>TCL22_A15_postalcode_1_chk_len_p</v>
      </c>
      <c r="L23" s="122" t="s">
        <v>3371</v>
      </c>
      <c r="M23" s="123"/>
      <c r="N23" s="124" t="s">
        <v>4268</v>
      </c>
      <c r="O23" t="s">
        <v>4391</v>
      </c>
    </row>
    <row r="24" spans="1:15" s="86" customFormat="1" ht="15.6" customHeight="1" x14ac:dyDescent="0.25">
      <c r="A24" s="75" t="s">
        <v>4372</v>
      </c>
      <c r="B24" s="84" t="s">
        <v>2052</v>
      </c>
      <c r="C24" s="85" t="s">
        <v>125</v>
      </c>
      <c r="D24" s="85" t="s">
        <v>1021</v>
      </c>
      <c r="E24" s="85">
        <v>34</v>
      </c>
      <c r="F24" s="85" t="s">
        <v>2879</v>
      </c>
      <c r="G24" s="85" t="s">
        <v>244</v>
      </c>
      <c r="H24" s="85" t="s">
        <v>2</v>
      </c>
      <c r="I24" s="85" t="s">
        <v>500</v>
      </c>
      <c r="J24" s="85" t="s">
        <v>1024</v>
      </c>
      <c r="K24" s="75" t="str">
        <f t="shared" si="0"/>
        <v>TCL23_A15_postalcode_34_chk_len_p</v>
      </c>
      <c r="L24" s="122" t="s">
        <v>3372</v>
      </c>
      <c r="M24" s="123"/>
      <c r="N24" s="124" t="s">
        <v>4269</v>
      </c>
      <c r="O24" t="s">
        <v>4392</v>
      </c>
    </row>
    <row r="25" spans="1:15" s="86" customFormat="1" ht="15.6" customHeight="1" x14ac:dyDescent="0.25">
      <c r="A25" s="75" t="s">
        <v>4372</v>
      </c>
      <c r="B25" s="84" t="s">
        <v>2053</v>
      </c>
      <c r="C25" s="85" t="s">
        <v>125</v>
      </c>
      <c r="D25" s="85" t="s">
        <v>1021</v>
      </c>
      <c r="E25" s="85">
        <v>35</v>
      </c>
      <c r="F25" s="85" t="s">
        <v>2879</v>
      </c>
      <c r="G25" s="85" t="s">
        <v>244</v>
      </c>
      <c r="H25" s="85" t="s">
        <v>2</v>
      </c>
      <c r="I25" s="85" t="s">
        <v>500</v>
      </c>
      <c r="J25" s="85" t="s">
        <v>1025</v>
      </c>
      <c r="K25" s="75" t="str">
        <f t="shared" si="0"/>
        <v>TCL24_A15_postalcode_35_chk_len_p</v>
      </c>
      <c r="L25" s="122" t="s">
        <v>3373</v>
      </c>
      <c r="M25" s="123"/>
      <c r="N25" s="124" t="s">
        <v>4270</v>
      </c>
      <c r="O25" t="s">
        <v>4393</v>
      </c>
    </row>
    <row r="26" spans="1:15" s="86" customFormat="1" ht="15.6" customHeight="1" x14ac:dyDescent="0.25">
      <c r="A26" s="75" t="s">
        <v>4372</v>
      </c>
      <c r="B26" s="84" t="s">
        <v>2054</v>
      </c>
      <c r="C26" s="85" t="s">
        <v>125</v>
      </c>
      <c r="D26" s="85" t="s">
        <v>1021</v>
      </c>
      <c r="E26" s="85">
        <v>36</v>
      </c>
      <c r="F26" s="85" t="s">
        <v>2879</v>
      </c>
      <c r="G26" s="85" t="s">
        <v>244</v>
      </c>
      <c r="H26" s="85" t="s">
        <v>3</v>
      </c>
      <c r="I26" s="85" t="s">
        <v>500</v>
      </c>
      <c r="J26" s="85" t="s">
        <v>1026</v>
      </c>
      <c r="K26" s="75" t="str">
        <f t="shared" si="0"/>
        <v>TCL25_A15_postalcode_36_chk_len_n</v>
      </c>
      <c r="L26" s="122" t="s">
        <v>3374</v>
      </c>
      <c r="M26" s="123"/>
      <c r="N26" s="124" t="s">
        <v>4271</v>
      </c>
      <c r="O26" t="s">
        <v>4394</v>
      </c>
    </row>
    <row r="27" spans="1:15" ht="15.6" customHeight="1" x14ac:dyDescent="0.25">
      <c r="A27" s="75" t="s">
        <v>4372</v>
      </c>
      <c r="B27" s="84" t="s">
        <v>2055</v>
      </c>
      <c r="C27" s="85" t="s">
        <v>126</v>
      </c>
      <c r="D27" s="85" t="s">
        <v>7</v>
      </c>
      <c r="E27" s="85">
        <v>0</v>
      </c>
      <c r="F27" s="85" t="s">
        <v>2879</v>
      </c>
      <c r="G27" s="85" t="s">
        <v>244</v>
      </c>
      <c r="H27" s="85" t="s">
        <v>2</v>
      </c>
      <c r="I27" s="85" t="s">
        <v>500</v>
      </c>
      <c r="J27" s="85" t="s">
        <v>1027</v>
      </c>
      <c r="K27" s="75" t="str">
        <f t="shared" si="0"/>
        <v>TCL26_A16_country_0_chk_len_p</v>
      </c>
      <c r="L27" s="125" t="s">
        <v>3375</v>
      </c>
      <c r="M27" s="126"/>
      <c r="N27" s="127" t="s">
        <v>4215</v>
      </c>
      <c r="O27" t="s">
        <v>4347</v>
      </c>
    </row>
    <row r="28" spans="1:15" ht="15.6" customHeight="1" x14ac:dyDescent="0.25">
      <c r="A28" s="75" t="s">
        <v>4372</v>
      </c>
      <c r="B28" s="84" t="s">
        <v>2056</v>
      </c>
      <c r="C28" s="85" t="s">
        <v>126</v>
      </c>
      <c r="D28" s="85" t="s">
        <v>7</v>
      </c>
      <c r="E28" s="85">
        <v>1</v>
      </c>
      <c r="F28" s="85" t="s">
        <v>2879</v>
      </c>
      <c r="G28" s="85" t="s">
        <v>244</v>
      </c>
      <c r="H28" s="85" t="s">
        <v>2</v>
      </c>
      <c r="I28" s="85" t="s">
        <v>500</v>
      </c>
      <c r="J28" s="85" t="s">
        <v>1028</v>
      </c>
      <c r="K28" s="75" t="str">
        <f t="shared" si="0"/>
        <v>TCL27_A16_country_1_chk_len_p</v>
      </c>
      <c r="L28" s="125" t="s">
        <v>3376</v>
      </c>
      <c r="M28" s="126"/>
      <c r="N28" s="127" t="s">
        <v>4272</v>
      </c>
      <c r="O28" t="s">
        <v>4395</v>
      </c>
    </row>
    <row r="29" spans="1:15" ht="15.6" customHeight="1" x14ac:dyDescent="0.25">
      <c r="A29" s="75" t="s">
        <v>4372</v>
      </c>
      <c r="B29" s="84" t="s">
        <v>2057</v>
      </c>
      <c r="C29" s="85" t="s">
        <v>126</v>
      </c>
      <c r="D29" s="85" t="s">
        <v>7</v>
      </c>
      <c r="E29" s="85">
        <v>14</v>
      </c>
      <c r="F29" s="85" t="s">
        <v>2879</v>
      </c>
      <c r="G29" s="85" t="s">
        <v>244</v>
      </c>
      <c r="H29" s="85" t="s">
        <v>2</v>
      </c>
      <c r="I29" s="85" t="s">
        <v>500</v>
      </c>
      <c r="J29" s="85" t="s">
        <v>1029</v>
      </c>
      <c r="K29" s="75" t="str">
        <f t="shared" si="0"/>
        <v>TCL28_A16_country_14_chk_len_p</v>
      </c>
      <c r="L29" s="125" t="s">
        <v>3377</v>
      </c>
      <c r="M29" s="126"/>
      <c r="N29" s="127" t="s">
        <v>4272</v>
      </c>
      <c r="O29" t="s">
        <v>4395</v>
      </c>
    </row>
    <row r="30" spans="1:15" ht="15.6" customHeight="1" x14ac:dyDescent="0.25">
      <c r="A30" s="75" t="s">
        <v>4372</v>
      </c>
      <c r="B30" s="84" t="s">
        <v>2058</v>
      </c>
      <c r="C30" s="85" t="s">
        <v>126</v>
      </c>
      <c r="D30" s="85" t="s">
        <v>7</v>
      </c>
      <c r="E30" s="85">
        <v>15</v>
      </c>
      <c r="F30" s="85" t="s">
        <v>2879</v>
      </c>
      <c r="G30" s="85" t="s">
        <v>244</v>
      </c>
      <c r="H30" s="85" t="s">
        <v>2</v>
      </c>
      <c r="I30" s="85" t="s">
        <v>500</v>
      </c>
      <c r="J30" s="85" t="s">
        <v>1030</v>
      </c>
      <c r="K30" s="75" t="str">
        <f t="shared" si="0"/>
        <v>TCL29_A16_country_15_chk_len_p</v>
      </c>
      <c r="L30" s="125" t="s">
        <v>3378</v>
      </c>
      <c r="M30" s="126"/>
      <c r="N30" s="127" t="s">
        <v>4272</v>
      </c>
      <c r="O30" t="s">
        <v>4395</v>
      </c>
    </row>
    <row r="31" spans="1:15" ht="15.6" customHeight="1" x14ac:dyDescent="0.25">
      <c r="A31" s="75" t="s">
        <v>4372</v>
      </c>
      <c r="B31" s="84" t="s">
        <v>2059</v>
      </c>
      <c r="C31" s="85" t="s">
        <v>126</v>
      </c>
      <c r="D31" s="85" t="s">
        <v>7</v>
      </c>
      <c r="E31" s="85">
        <v>16</v>
      </c>
      <c r="F31" s="85" t="s">
        <v>2879</v>
      </c>
      <c r="G31" s="85" t="s">
        <v>244</v>
      </c>
      <c r="H31" s="85" t="s">
        <v>3</v>
      </c>
      <c r="I31" s="85" t="s">
        <v>500</v>
      </c>
      <c r="J31" s="85" t="s">
        <v>1031</v>
      </c>
      <c r="K31" s="75" t="str">
        <f t="shared" si="0"/>
        <v>TCL30_A16_country_16_chk_len_n</v>
      </c>
      <c r="L31" s="125" t="s">
        <v>3379</v>
      </c>
      <c r="M31" s="126"/>
      <c r="N31" s="127" t="s">
        <v>4272</v>
      </c>
      <c r="O31" t="s">
        <v>4395</v>
      </c>
    </row>
    <row r="32" spans="1:15" ht="15.6" customHeight="1" x14ac:dyDescent="0.25">
      <c r="A32" s="75" t="s">
        <v>4372</v>
      </c>
      <c r="B32" s="84" t="s">
        <v>2060</v>
      </c>
      <c r="C32" s="85" t="s">
        <v>62</v>
      </c>
      <c r="D32" s="85" t="s">
        <v>8</v>
      </c>
      <c r="E32" s="85">
        <v>0</v>
      </c>
      <c r="F32" s="85" t="s">
        <v>2879</v>
      </c>
      <c r="G32" s="85" t="s">
        <v>244</v>
      </c>
      <c r="H32" s="85" t="s">
        <v>2</v>
      </c>
      <c r="I32" s="85" t="s">
        <v>500</v>
      </c>
      <c r="J32" s="85" t="s">
        <v>1032</v>
      </c>
      <c r="K32" s="75" t="str">
        <f t="shared" si="0"/>
        <v>TCL31_A211_Businessname_0_chk_len_p</v>
      </c>
      <c r="L32" s="122" t="s">
        <v>3380</v>
      </c>
      <c r="M32" s="123"/>
      <c r="N32" s="124" t="s">
        <v>4273</v>
      </c>
      <c r="O32" t="s">
        <v>4396</v>
      </c>
    </row>
    <row r="33" spans="1:15" ht="15.6" customHeight="1" x14ac:dyDescent="0.25">
      <c r="A33" s="75" t="s">
        <v>4372</v>
      </c>
      <c r="B33" s="84" t="s">
        <v>2061</v>
      </c>
      <c r="C33" s="85" t="s">
        <v>62</v>
      </c>
      <c r="D33" s="85" t="s">
        <v>8</v>
      </c>
      <c r="E33" s="85">
        <v>1</v>
      </c>
      <c r="F33" s="85" t="s">
        <v>2879</v>
      </c>
      <c r="G33" s="85" t="s">
        <v>244</v>
      </c>
      <c r="H33" s="85" t="s">
        <v>2</v>
      </c>
      <c r="I33" s="85" t="s">
        <v>500</v>
      </c>
      <c r="J33" s="85" t="s">
        <v>1033</v>
      </c>
      <c r="K33" s="75" t="str">
        <f t="shared" si="0"/>
        <v>TCL32_A211_Businessname_1_chk_len_p</v>
      </c>
      <c r="L33" s="122" t="s">
        <v>3381</v>
      </c>
      <c r="M33" s="123"/>
      <c r="N33" s="124" t="s">
        <v>4274</v>
      </c>
      <c r="O33" t="s">
        <v>4397</v>
      </c>
    </row>
    <row r="34" spans="1:15" ht="15.6" customHeight="1" x14ac:dyDescent="0.25">
      <c r="A34" s="75" t="s">
        <v>4372</v>
      </c>
      <c r="B34" s="84" t="s">
        <v>2062</v>
      </c>
      <c r="C34" s="85" t="s">
        <v>62</v>
      </c>
      <c r="D34" s="85" t="s">
        <v>8</v>
      </c>
      <c r="E34" s="85">
        <v>99</v>
      </c>
      <c r="F34" s="85" t="s">
        <v>2879</v>
      </c>
      <c r="G34" s="85" t="s">
        <v>244</v>
      </c>
      <c r="H34" s="85" t="s">
        <v>2</v>
      </c>
      <c r="I34" s="85" t="s">
        <v>500</v>
      </c>
      <c r="J34" s="85" t="s">
        <v>1034</v>
      </c>
      <c r="K34" s="75" t="str">
        <f t="shared" si="0"/>
        <v>TCL33_A211_Businessname_99_chk_len_p</v>
      </c>
      <c r="L34" s="122" t="s">
        <v>3382</v>
      </c>
      <c r="M34" s="123"/>
      <c r="N34" s="124" t="s">
        <v>4275</v>
      </c>
      <c r="O34" t="s">
        <v>4398</v>
      </c>
    </row>
    <row r="35" spans="1:15" ht="15.6" customHeight="1" x14ac:dyDescent="0.25">
      <c r="A35" s="75" t="s">
        <v>4372</v>
      </c>
      <c r="B35" s="84" t="s">
        <v>2063</v>
      </c>
      <c r="C35" s="85" t="s">
        <v>62</v>
      </c>
      <c r="D35" s="85" t="s">
        <v>8</v>
      </c>
      <c r="E35" s="85">
        <v>100</v>
      </c>
      <c r="F35" s="85" t="s">
        <v>2879</v>
      </c>
      <c r="G35" s="85" t="s">
        <v>244</v>
      </c>
      <c r="H35" s="85" t="s">
        <v>2</v>
      </c>
      <c r="I35" s="85" t="s">
        <v>500</v>
      </c>
      <c r="J35" s="85" t="s">
        <v>1035</v>
      </c>
      <c r="K35" s="75" t="str">
        <f t="shared" si="0"/>
        <v>TCL34_A211_Businessname_100_chk_len_p</v>
      </c>
      <c r="L35" s="122" t="s">
        <v>3383</v>
      </c>
      <c r="M35" s="123"/>
      <c r="N35" s="124" t="s">
        <v>4276</v>
      </c>
      <c r="O35" t="s">
        <v>4399</v>
      </c>
    </row>
    <row r="36" spans="1:15" ht="15.6" customHeight="1" x14ac:dyDescent="0.25">
      <c r="A36" s="75" t="s">
        <v>4372</v>
      </c>
      <c r="B36" s="84" t="s">
        <v>2064</v>
      </c>
      <c r="C36" s="85" t="s">
        <v>62</v>
      </c>
      <c r="D36" s="85" t="s">
        <v>8</v>
      </c>
      <c r="E36" s="85">
        <v>101</v>
      </c>
      <c r="F36" s="85" t="s">
        <v>2879</v>
      </c>
      <c r="G36" s="85" t="s">
        <v>244</v>
      </c>
      <c r="H36" s="85" t="s">
        <v>3</v>
      </c>
      <c r="I36" s="85" t="s">
        <v>500</v>
      </c>
      <c r="J36" s="85" t="s">
        <v>1036</v>
      </c>
      <c r="K36" s="75" t="str">
        <f t="shared" si="0"/>
        <v>TCL35_A211_Businessname_101_chk_len_n</v>
      </c>
      <c r="L36" s="122" t="s">
        <v>3384</v>
      </c>
      <c r="M36" s="123"/>
      <c r="N36" s="124" t="s">
        <v>4277</v>
      </c>
      <c r="O36" t="s">
        <v>4400</v>
      </c>
    </row>
    <row r="37" spans="1:15" ht="15.6" customHeight="1" x14ac:dyDescent="0.25">
      <c r="A37" s="75" t="s">
        <v>4372</v>
      </c>
      <c r="B37" s="16" t="s">
        <v>2065</v>
      </c>
      <c r="C37" s="59" t="s">
        <v>127</v>
      </c>
      <c r="D37" s="85" t="s">
        <v>4</v>
      </c>
      <c r="E37" s="59">
        <v>0</v>
      </c>
      <c r="F37" s="59" t="s">
        <v>2879</v>
      </c>
      <c r="G37" s="59" t="s">
        <v>244</v>
      </c>
      <c r="H37" s="59" t="s">
        <v>2</v>
      </c>
      <c r="I37" s="59" t="s">
        <v>500</v>
      </c>
      <c r="J37" s="59" t="s">
        <v>1037</v>
      </c>
      <c r="K37" s="3" t="str">
        <f t="shared" si="0"/>
        <v>TCL36_A212_Streetaddress_0_chk_len_p</v>
      </c>
      <c r="L37" s="122" t="s">
        <v>3385</v>
      </c>
      <c r="M37" s="123"/>
      <c r="N37" s="124" t="s">
        <v>4217</v>
      </c>
      <c r="O37" t="s">
        <v>4347</v>
      </c>
    </row>
    <row r="38" spans="1:15" ht="15.6" customHeight="1" x14ac:dyDescent="0.25">
      <c r="A38" s="75" t="s">
        <v>4372</v>
      </c>
      <c r="B38" s="16" t="s">
        <v>2066</v>
      </c>
      <c r="C38" s="59" t="s">
        <v>127</v>
      </c>
      <c r="D38" s="85" t="s">
        <v>4</v>
      </c>
      <c r="E38" s="59">
        <v>1</v>
      </c>
      <c r="F38" s="59" t="s">
        <v>2879</v>
      </c>
      <c r="G38" s="59" t="s">
        <v>244</v>
      </c>
      <c r="H38" s="59" t="s">
        <v>2</v>
      </c>
      <c r="I38" s="59" t="s">
        <v>500</v>
      </c>
      <c r="J38" s="59" t="s">
        <v>1038</v>
      </c>
      <c r="K38" s="3" t="str">
        <f t="shared" si="0"/>
        <v>TCL37_A212_Streetaddress_1_chk_len_p</v>
      </c>
      <c r="L38" s="122" t="s">
        <v>3386</v>
      </c>
      <c r="M38" s="123"/>
      <c r="N38" s="124" t="s">
        <v>4278</v>
      </c>
      <c r="O38" t="s">
        <v>4401</v>
      </c>
    </row>
    <row r="39" spans="1:15" ht="15.6" customHeight="1" x14ac:dyDescent="0.25">
      <c r="A39" s="75" t="s">
        <v>4372</v>
      </c>
      <c r="B39" s="16" t="s">
        <v>2067</v>
      </c>
      <c r="C39" s="59" t="s">
        <v>127</v>
      </c>
      <c r="D39" s="85" t="s">
        <v>4</v>
      </c>
      <c r="E39" s="59">
        <v>99</v>
      </c>
      <c r="F39" s="59" t="s">
        <v>2879</v>
      </c>
      <c r="G39" s="59" t="s">
        <v>244</v>
      </c>
      <c r="H39" s="59" t="s">
        <v>2</v>
      </c>
      <c r="I39" s="59" t="s">
        <v>500</v>
      </c>
      <c r="J39" s="59" t="s">
        <v>1039</v>
      </c>
      <c r="K39" s="3" t="str">
        <f t="shared" si="0"/>
        <v>TCL38_A212_Streetaddress_99_chk_len_p</v>
      </c>
      <c r="L39" s="122" t="s">
        <v>3387</v>
      </c>
      <c r="M39" s="123"/>
      <c r="N39" s="124" t="s">
        <v>4279</v>
      </c>
      <c r="O39" t="s">
        <v>4402</v>
      </c>
    </row>
    <row r="40" spans="1:15" ht="15.6" customHeight="1" x14ac:dyDescent="0.25">
      <c r="A40" s="75" t="s">
        <v>4372</v>
      </c>
      <c r="B40" s="16" t="s">
        <v>2068</v>
      </c>
      <c r="C40" s="59" t="s">
        <v>127</v>
      </c>
      <c r="D40" s="85" t="s">
        <v>4</v>
      </c>
      <c r="E40" s="59">
        <v>100</v>
      </c>
      <c r="F40" s="59" t="s">
        <v>2879</v>
      </c>
      <c r="G40" s="59" t="s">
        <v>244</v>
      </c>
      <c r="H40" s="59" t="s">
        <v>2</v>
      </c>
      <c r="I40" s="59" t="s">
        <v>500</v>
      </c>
      <c r="J40" s="59" t="s">
        <v>1040</v>
      </c>
      <c r="K40" s="3" t="str">
        <f t="shared" si="0"/>
        <v>TCL39_A212_Streetaddress_100_chk_len_p</v>
      </c>
      <c r="L40" s="122" t="s">
        <v>3388</v>
      </c>
      <c r="M40" s="123"/>
      <c r="N40" s="124" t="s">
        <v>4280</v>
      </c>
      <c r="O40" t="s">
        <v>4403</v>
      </c>
    </row>
    <row r="41" spans="1:15" ht="15.6" customHeight="1" x14ac:dyDescent="0.25">
      <c r="A41" s="75" t="s">
        <v>4372</v>
      </c>
      <c r="B41" s="16" t="s">
        <v>2069</v>
      </c>
      <c r="C41" s="59" t="s">
        <v>127</v>
      </c>
      <c r="D41" s="85" t="s">
        <v>4</v>
      </c>
      <c r="E41" s="59">
        <v>101</v>
      </c>
      <c r="F41" s="59" t="s">
        <v>2879</v>
      </c>
      <c r="G41" s="59" t="s">
        <v>244</v>
      </c>
      <c r="H41" s="59" t="s">
        <v>3</v>
      </c>
      <c r="I41" s="59" t="s">
        <v>500</v>
      </c>
      <c r="J41" s="59" t="s">
        <v>1041</v>
      </c>
      <c r="K41" s="3" t="str">
        <f t="shared" si="0"/>
        <v>TCL40_A212_Streetaddress_101_chk_len_n</v>
      </c>
      <c r="L41" s="122" t="s">
        <v>3389</v>
      </c>
      <c r="M41" s="123"/>
      <c r="N41" s="124" t="s">
        <v>4281</v>
      </c>
      <c r="O41" t="s">
        <v>4404</v>
      </c>
    </row>
    <row r="42" spans="1:15" ht="15.6" customHeight="1" x14ac:dyDescent="0.25">
      <c r="A42" s="75" t="s">
        <v>4372</v>
      </c>
      <c r="B42" s="16" t="s">
        <v>2070</v>
      </c>
      <c r="C42" s="59" t="s">
        <v>128</v>
      </c>
      <c r="D42" s="85" t="s">
        <v>9</v>
      </c>
      <c r="E42" s="59">
        <v>0</v>
      </c>
      <c r="F42" s="59" t="s">
        <v>2879</v>
      </c>
      <c r="G42" s="59" t="s">
        <v>244</v>
      </c>
      <c r="H42" s="59" t="s">
        <v>2</v>
      </c>
      <c r="I42" s="59" t="s">
        <v>500</v>
      </c>
      <c r="J42" s="59" t="s">
        <v>1042</v>
      </c>
      <c r="K42" s="3" t="str">
        <f t="shared" si="0"/>
        <v>TCL41_A213_City_0_chk_len_p</v>
      </c>
      <c r="L42" s="122" t="s">
        <v>3390</v>
      </c>
      <c r="M42" s="123"/>
      <c r="N42" s="124" t="s">
        <v>4218</v>
      </c>
      <c r="O42" t="s">
        <v>4347</v>
      </c>
    </row>
    <row r="43" spans="1:15" ht="15.6" customHeight="1" x14ac:dyDescent="0.25">
      <c r="A43" s="75" t="s">
        <v>4372</v>
      </c>
      <c r="B43" s="16" t="s">
        <v>2071</v>
      </c>
      <c r="C43" s="59" t="s">
        <v>128</v>
      </c>
      <c r="D43" s="85" t="s">
        <v>9</v>
      </c>
      <c r="E43" s="59">
        <v>1</v>
      </c>
      <c r="F43" s="59" t="s">
        <v>2879</v>
      </c>
      <c r="G43" s="59" t="s">
        <v>244</v>
      </c>
      <c r="H43" s="59" t="s">
        <v>2</v>
      </c>
      <c r="I43" s="59" t="s">
        <v>500</v>
      </c>
      <c r="J43" s="59" t="s">
        <v>1043</v>
      </c>
      <c r="K43" s="3" t="str">
        <f t="shared" si="0"/>
        <v>TCL42_A213_City_1_chk_len_p</v>
      </c>
      <c r="L43" s="122" t="s">
        <v>3391</v>
      </c>
      <c r="M43" s="123"/>
      <c r="N43" s="124" t="s">
        <v>4282</v>
      </c>
      <c r="O43" t="s">
        <v>4405</v>
      </c>
    </row>
    <row r="44" spans="1:15" ht="15.6" customHeight="1" x14ac:dyDescent="0.25">
      <c r="A44" s="75" t="s">
        <v>4372</v>
      </c>
      <c r="B44" s="16" t="s">
        <v>2072</v>
      </c>
      <c r="C44" s="59" t="s">
        <v>128</v>
      </c>
      <c r="D44" s="85" t="s">
        <v>9</v>
      </c>
      <c r="E44" s="59">
        <v>49</v>
      </c>
      <c r="F44" s="59" t="s">
        <v>2879</v>
      </c>
      <c r="G44" s="59" t="s">
        <v>244</v>
      </c>
      <c r="H44" s="59" t="s">
        <v>2</v>
      </c>
      <c r="I44" s="59" t="s">
        <v>500</v>
      </c>
      <c r="J44" s="59" t="s">
        <v>1044</v>
      </c>
      <c r="K44" s="3" t="str">
        <f t="shared" si="0"/>
        <v>TCL43_A213_City_49_chk_len_p</v>
      </c>
      <c r="L44" s="122" t="s">
        <v>3392</v>
      </c>
      <c r="M44" s="123"/>
      <c r="N44" s="124" t="s">
        <v>4283</v>
      </c>
      <c r="O44" t="s">
        <v>4406</v>
      </c>
    </row>
    <row r="45" spans="1:15" ht="15.6" customHeight="1" x14ac:dyDescent="0.25">
      <c r="A45" s="75" t="s">
        <v>4372</v>
      </c>
      <c r="B45" s="16" t="s">
        <v>2073</v>
      </c>
      <c r="C45" s="59" t="s">
        <v>128</v>
      </c>
      <c r="D45" s="85" t="s">
        <v>9</v>
      </c>
      <c r="E45" s="59">
        <v>50</v>
      </c>
      <c r="F45" s="59" t="s">
        <v>2879</v>
      </c>
      <c r="G45" s="59" t="s">
        <v>244</v>
      </c>
      <c r="H45" s="59" t="s">
        <v>2</v>
      </c>
      <c r="I45" s="59" t="s">
        <v>500</v>
      </c>
      <c r="J45" s="59" t="s">
        <v>1045</v>
      </c>
      <c r="K45" s="3" t="str">
        <f t="shared" si="0"/>
        <v>TCL44_A213_City_50_chk_len_p</v>
      </c>
      <c r="L45" s="122" t="s">
        <v>3393</v>
      </c>
      <c r="M45" s="123"/>
      <c r="N45" s="124" t="s">
        <v>4284</v>
      </c>
      <c r="O45" t="s">
        <v>4407</v>
      </c>
    </row>
    <row r="46" spans="1:15" ht="15.6" customHeight="1" x14ac:dyDescent="0.25">
      <c r="A46" s="75" t="s">
        <v>4372</v>
      </c>
      <c r="B46" s="16" t="s">
        <v>2074</v>
      </c>
      <c r="C46" s="59" t="s">
        <v>128</v>
      </c>
      <c r="D46" s="85" t="s">
        <v>9</v>
      </c>
      <c r="E46" s="59">
        <v>51</v>
      </c>
      <c r="F46" s="59" t="s">
        <v>2879</v>
      </c>
      <c r="G46" s="59" t="s">
        <v>244</v>
      </c>
      <c r="H46" s="59" t="s">
        <v>3</v>
      </c>
      <c r="I46" s="59" t="s">
        <v>500</v>
      </c>
      <c r="J46" s="59" t="s">
        <v>1046</v>
      </c>
      <c r="K46" s="3" t="str">
        <f t="shared" si="0"/>
        <v>TCL45_A213_City_51_chk_len_n</v>
      </c>
      <c r="L46" s="122" t="s">
        <v>3394</v>
      </c>
      <c r="M46" s="123"/>
      <c r="N46" s="124" t="s">
        <v>4285</v>
      </c>
      <c r="O46" t="s">
        <v>4408</v>
      </c>
    </row>
    <row r="47" spans="1:15" ht="15.6" customHeight="1" x14ac:dyDescent="0.25">
      <c r="A47" s="75" t="s">
        <v>4372</v>
      </c>
      <c r="B47" s="16" t="s">
        <v>2075</v>
      </c>
      <c r="C47" s="59" t="s">
        <v>70</v>
      </c>
      <c r="D47" s="85" t="s">
        <v>6</v>
      </c>
      <c r="E47" s="59">
        <v>0</v>
      </c>
      <c r="F47" s="59" t="s">
        <v>2879</v>
      </c>
      <c r="G47" s="59" t="s">
        <v>244</v>
      </c>
      <c r="H47" s="59" t="s">
        <v>2</v>
      </c>
      <c r="I47" s="59" t="s">
        <v>500</v>
      </c>
      <c r="J47" s="59" t="s">
        <v>1047</v>
      </c>
      <c r="K47" s="3" t="str">
        <f t="shared" si="0"/>
        <v>TCL46_A214_state_0_chk_len_p</v>
      </c>
      <c r="L47" s="122" t="s">
        <v>3395</v>
      </c>
      <c r="M47" s="123"/>
      <c r="N47" s="124" t="s">
        <v>4286</v>
      </c>
      <c r="O47" t="s">
        <v>4409</v>
      </c>
    </row>
    <row r="48" spans="1:15" ht="15.6" customHeight="1" x14ac:dyDescent="0.25">
      <c r="A48" s="75" t="s">
        <v>4372</v>
      </c>
      <c r="B48" s="16" t="s">
        <v>2076</v>
      </c>
      <c r="C48" s="59" t="s">
        <v>70</v>
      </c>
      <c r="D48" s="85" t="s">
        <v>6</v>
      </c>
      <c r="E48" s="59">
        <v>1</v>
      </c>
      <c r="F48" s="59" t="s">
        <v>2879</v>
      </c>
      <c r="G48" s="59" t="s">
        <v>244</v>
      </c>
      <c r="H48" s="59" t="s">
        <v>2</v>
      </c>
      <c r="I48" s="59" t="s">
        <v>500</v>
      </c>
      <c r="J48" s="59" t="s">
        <v>1048</v>
      </c>
      <c r="K48" s="3" t="str">
        <f t="shared" si="0"/>
        <v>TCL47_A214_state_1_chk_len_p</v>
      </c>
      <c r="L48" s="122" t="s">
        <v>3396</v>
      </c>
      <c r="M48" s="123"/>
      <c r="N48" s="124" t="s">
        <v>4287</v>
      </c>
      <c r="O48" t="s">
        <v>4410</v>
      </c>
    </row>
    <row r="49" spans="1:15" ht="15.6" customHeight="1" x14ac:dyDescent="0.25">
      <c r="A49" s="75" t="s">
        <v>4372</v>
      </c>
      <c r="B49" s="16" t="s">
        <v>2077</v>
      </c>
      <c r="C49" s="59" t="s">
        <v>70</v>
      </c>
      <c r="D49" s="85" t="s">
        <v>6</v>
      </c>
      <c r="E49" s="59">
        <v>79</v>
      </c>
      <c r="F49" s="59" t="s">
        <v>2879</v>
      </c>
      <c r="G49" s="59" t="s">
        <v>244</v>
      </c>
      <c r="H49" s="59" t="s">
        <v>2</v>
      </c>
      <c r="I49" s="59" t="s">
        <v>500</v>
      </c>
      <c r="J49" s="59" t="s">
        <v>1049</v>
      </c>
      <c r="K49" s="3" t="str">
        <f t="shared" si="0"/>
        <v>TCL48_A214_state_79_chk_len_p</v>
      </c>
      <c r="L49" s="122" t="s">
        <v>3397</v>
      </c>
      <c r="M49" s="123"/>
      <c r="N49" s="124" t="s">
        <v>4288</v>
      </c>
      <c r="O49" t="s">
        <v>4411</v>
      </c>
    </row>
    <row r="50" spans="1:15" ht="15.6" customHeight="1" x14ac:dyDescent="0.25">
      <c r="A50" s="75" t="s">
        <v>4372</v>
      </c>
      <c r="B50" s="16" t="s">
        <v>2078</v>
      </c>
      <c r="C50" s="59" t="s">
        <v>70</v>
      </c>
      <c r="D50" s="85" t="s">
        <v>6</v>
      </c>
      <c r="E50" s="59">
        <v>80</v>
      </c>
      <c r="F50" s="59" t="s">
        <v>2879</v>
      </c>
      <c r="G50" s="59" t="s">
        <v>244</v>
      </c>
      <c r="H50" s="59" t="s">
        <v>2</v>
      </c>
      <c r="I50" s="59" t="s">
        <v>500</v>
      </c>
      <c r="J50" s="59" t="s">
        <v>1050</v>
      </c>
      <c r="K50" s="3" t="str">
        <f t="shared" si="0"/>
        <v>TCL49_A214_state_80_chk_len_p</v>
      </c>
      <c r="L50" s="122" t="s">
        <v>3398</v>
      </c>
      <c r="M50" s="123"/>
      <c r="N50" s="124" t="s">
        <v>4289</v>
      </c>
      <c r="O50" t="s">
        <v>4412</v>
      </c>
    </row>
    <row r="51" spans="1:15" ht="15.6" customHeight="1" x14ac:dyDescent="0.25">
      <c r="A51" s="75" t="s">
        <v>4372</v>
      </c>
      <c r="B51" s="16" t="s">
        <v>2079</v>
      </c>
      <c r="C51" s="59" t="s">
        <v>70</v>
      </c>
      <c r="D51" s="85" t="s">
        <v>6</v>
      </c>
      <c r="E51" s="59">
        <v>81</v>
      </c>
      <c r="F51" s="59" t="s">
        <v>2879</v>
      </c>
      <c r="G51" s="59" t="s">
        <v>244</v>
      </c>
      <c r="H51" s="59" t="s">
        <v>3</v>
      </c>
      <c r="I51" s="59" t="s">
        <v>500</v>
      </c>
      <c r="J51" s="59" t="s">
        <v>1051</v>
      </c>
      <c r="K51" s="3" t="str">
        <f t="shared" si="0"/>
        <v>TCL50_A214_state_81_chk_len_n</v>
      </c>
      <c r="L51" s="122" t="s">
        <v>3399</v>
      </c>
      <c r="M51" s="123"/>
      <c r="N51" s="124" t="s">
        <v>4290</v>
      </c>
      <c r="O51" t="s">
        <v>4413</v>
      </c>
    </row>
    <row r="52" spans="1:15" ht="15.6" customHeight="1" x14ac:dyDescent="0.25">
      <c r="A52" s="75" t="s">
        <v>4372</v>
      </c>
      <c r="B52" s="16" t="s">
        <v>2080</v>
      </c>
      <c r="C52" s="59" t="s">
        <v>129</v>
      </c>
      <c r="D52" s="85" t="s">
        <v>10</v>
      </c>
      <c r="E52" s="59">
        <v>0</v>
      </c>
      <c r="F52" s="59" t="s">
        <v>2879</v>
      </c>
      <c r="G52" s="59" t="s">
        <v>244</v>
      </c>
      <c r="H52" s="59" t="s">
        <v>2</v>
      </c>
      <c r="I52" s="59" t="s">
        <v>500</v>
      </c>
      <c r="J52" s="59" t="s">
        <v>1052</v>
      </c>
      <c r="K52" s="3" t="str">
        <f t="shared" si="0"/>
        <v>TCL51_A215_zip_0_chk_len_p</v>
      </c>
      <c r="L52" s="122" t="s">
        <v>3400</v>
      </c>
      <c r="M52" s="123"/>
      <c r="N52" s="124" t="s">
        <v>4220</v>
      </c>
      <c r="O52" t="s">
        <v>4347</v>
      </c>
    </row>
    <row r="53" spans="1:15" ht="15.6" customHeight="1" x14ac:dyDescent="0.25">
      <c r="A53" s="75" t="s">
        <v>4372</v>
      </c>
      <c r="B53" s="16" t="s">
        <v>2081</v>
      </c>
      <c r="C53" s="59" t="s">
        <v>129</v>
      </c>
      <c r="D53" s="85" t="s">
        <v>10</v>
      </c>
      <c r="E53" s="59">
        <v>1</v>
      </c>
      <c r="F53" s="59" t="s">
        <v>2879</v>
      </c>
      <c r="G53" s="59" t="s">
        <v>244</v>
      </c>
      <c r="H53" s="59" t="s">
        <v>2</v>
      </c>
      <c r="I53" s="59" t="s">
        <v>500</v>
      </c>
      <c r="J53" s="59" t="s">
        <v>1053</v>
      </c>
      <c r="K53" s="3" t="str">
        <f t="shared" si="0"/>
        <v>TCL52_A215_zip_1_chk_len_p</v>
      </c>
      <c r="L53" s="122" t="s">
        <v>3401</v>
      </c>
      <c r="M53" s="123"/>
      <c r="N53" s="124" t="s">
        <v>4291</v>
      </c>
      <c r="O53" t="s">
        <v>4414</v>
      </c>
    </row>
    <row r="54" spans="1:15" ht="15.6" customHeight="1" x14ac:dyDescent="0.25">
      <c r="A54" s="75" t="s">
        <v>4372</v>
      </c>
      <c r="B54" s="16" t="s">
        <v>2082</v>
      </c>
      <c r="C54" s="59" t="s">
        <v>129</v>
      </c>
      <c r="D54" s="85" t="s">
        <v>10</v>
      </c>
      <c r="E54" s="59">
        <v>34</v>
      </c>
      <c r="F54" s="59" t="s">
        <v>2879</v>
      </c>
      <c r="G54" s="59" t="s">
        <v>244</v>
      </c>
      <c r="H54" s="59" t="s">
        <v>2</v>
      </c>
      <c r="I54" s="59" t="s">
        <v>500</v>
      </c>
      <c r="J54" s="59" t="s">
        <v>1054</v>
      </c>
      <c r="K54" s="3" t="str">
        <f t="shared" si="0"/>
        <v>TCL53_A215_zip_34_chk_len_p</v>
      </c>
      <c r="L54" s="122" t="s">
        <v>3402</v>
      </c>
      <c r="M54" s="123"/>
      <c r="N54" s="124" t="s">
        <v>4292</v>
      </c>
      <c r="O54" t="s">
        <v>4415</v>
      </c>
    </row>
    <row r="55" spans="1:15" ht="15.6" customHeight="1" x14ac:dyDescent="0.25">
      <c r="A55" s="75" t="s">
        <v>4372</v>
      </c>
      <c r="B55" s="16" t="s">
        <v>2083</v>
      </c>
      <c r="C55" s="59" t="s">
        <v>129</v>
      </c>
      <c r="D55" s="85" t="s">
        <v>10</v>
      </c>
      <c r="E55" s="59">
        <v>35</v>
      </c>
      <c r="F55" s="59" t="s">
        <v>2879</v>
      </c>
      <c r="G55" s="59" t="s">
        <v>244</v>
      </c>
      <c r="H55" s="59" t="s">
        <v>2</v>
      </c>
      <c r="I55" s="59" t="s">
        <v>500</v>
      </c>
      <c r="J55" s="59" t="s">
        <v>1055</v>
      </c>
      <c r="K55" s="3" t="str">
        <f t="shared" si="0"/>
        <v>TCL54_A215_zip_35_chk_len_p</v>
      </c>
      <c r="L55" s="122" t="s">
        <v>3403</v>
      </c>
      <c r="M55" s="123"/>
      <c r="N55" s="124" t="s">
        <v>4293</v>
      </c>
      <c r="O55" t="s">
        <v>4416</v>
      </c>
    </row>
    <row r="56" spans="1:15" ht="15.6" customHeight="1" x14ac:dyDescent="0.25">
      <c r="A56" s="75" t="s">
        <v>4372</v>
      </c>
      <c r="B56" s="16" t="s">
        <v>2084</v>
      </c>
      <c r="C56" s="59" t="s">
        <v>129</v>
      </c>
      <c r="D56" s="85" t="s">
        <v>10</v>
      </c>
      <c r="E56" s="59">
        <v>36</v>
      </c>
      <c r="F56" s="59" t="s">
        <v>2879</v>
      </c>
      <c r="G56" s="59" t="s">
        <v>244</v>
      </c>
      <c r="H56" s="59" t="s">
        <v>3</v>
      </c>
      <c r="I56" s="59" t="s">
        <v>500</v>
      </c>
      <c r="J56" s="59" t="s">
        <v>1056</v>
      </c>
      <c r="K56" s="3" t="str">
        <f t="shared" si="0"/>
        <v>TCL55_A215_zip_36_chk_len_n</v>
      </c>
      <c r="L56" s="122" t="s">
        <v>3404</v>
      </c>
      <c r="M56" s="123"/>
      <c r="N56" s="124" t="s">
        <v>4294</v>
      </c>
      <c r="O56" t="s">
        <v>4417</v>
      </c>
    </row>
    <row r="57" spans="1:15" ht="15.6" customHeight="1" x14ac:dyDescent="0.25">
      <c r="A57" s="75" t="s">
        <v>4372</v>
      </c>
      <c r="B57" s="16" t="s">
        <v>2085</v>
      </c>
      <c r="C57" s="59" t="s">
        <v>130</v>
      </c>
      <c r="D57" s="85" t="s">
        <v>7</v>
      </c>
      <c r="E57" s="59">
        <v>0</v>
      </c>
      <c r="F57" s="59" t="s">
        <v>2879</v>
      </c>
      <c r="G57" s="59" t="s">
        <v>244</v>
      </c>
      <c r="H57" s="59" t="s">
        <v>2</v>
      </c>
      <c r="I57" s="59" t="s">
        <v>500</v>
      </c>
      <c r="J57" s="59" t="s">
        <v>1057</v>
      </c>
      <c r="K57" s="3" t="str">
        <f t="shared" si="0"/>
        <v>TCL56_A216_country_0_chk_len_p</v>
      </c>
      <c r="L57" s="125" t="s">
        <v>3405</v>
      </c>
      <c r="M57" s="126"/>
      <c r="N57" s="127" t="s">
        <v>4221</v>
      </c>
      <c r="O57" t="s">
        <v>4347</v>
      </c>
    </row>
    <row r="58" spans="1:15" ht="15.6" customHeight="1" x14ac:dyDescent="0.25">
      <c r="A58" s="75" t="s">
        <v>4372</v>
      </c>
      <c r="B58" s="16" t="s">
        <v>2086</v>
      </c>
      <c r="C58" s="59" t="s">
        <v>130</v>
      </c>
      <c r="D58" s="85" t="s">
        <v>7</v>
      </c>
      <c r="E58" s="59">
        <v>1</v>
      </c>
      <c r="F58" s="59" t="s">
        <v>2879</v>
      </c>
      <c r="G58" s="59" t="s">
        <v>244</v>
      </c>
      <c r="H58" s="59" t="s">
        <v>2</v>
      </c>
      <c r="I58" s="59" t="s">
        <v>500</v>
      </c>
      <c r="J58" s="59" t="s">
        <v>1058</v>
      </c>
      <c r="K58" s="3" t="str">
        <f t="shared" si="0"/>
        <v>TCL57_A216_country_1_chk_len_p</v>
      </c>
      <c r="L58" s="125" t="s">
        <v>3406</v>
      </c>
      <c r="M58" s="126"/>
      <c r="N58" s="127" t="s">
        <v>4295</v>
      </c>
      <c r="O58" t="s">
        <v>4418</v>
      </c>
    </row>
    <row r="59" spans="1:15" ht="15.6" customHeight="1" x14ac:dyDescent="0.25">
      <c r="A59" s="75" t="s">
        <v>4372</v>
      </c>
      <c r="B59" s="16" t="s">
        <v>2087</v>
      </c>
      <c r="C59" s="59" t="s">
        <v>130</v>
      </c>
      <c r="D59" s="85" t="s">
        <v>7</v>
      </c>
      <c r="E59" s="59">
        <v>14</v>
      </c>
      <c r="F59" s="59" t="s">
        <v>2879</v>
      </c>
      <c r="G59" s="59" t="s">
        <v>244</v>
      </c>
      <c r="H59" s="59" t="s">
        <v>2</v>
      </c>
      <c r="I59" s="59" t="s">
        <v>500</v>
      </c>
      <c r="J59" s="59" t="s">
        <v>1059</v>
      </c>
      <c r="K59" s="3" t="str">
        <f t="shared" si="0"/>
        <v>TCL58_A216_country_14_chk_len_p</v>
      </c>
      <c r="L59" s="125" t="s">
        <v>3407</v>
      </c>
      <c r="M59" s="126"/>
      <c r="N59" s="127" t="s">
        <v>4295</v>
      </c>
      <c r="O59" t="s">
        <v>4418</v>
      </c>
    </row>
    <row r="60" spans="1:15" ht="15.6" customHeight="1" x14ac:dyDescent="0.25">
      <c r="A60" s="75" t="s">
        <v>4372</v>
      </c>
      <c r="B60" s="16" t="s">
        <v>2088</v>
      </c>
      <c r="C60" s="59" t="s">
        <v>130</v>
      </c>
      <c r="D60" s="85" t="s">
        <v>7</v>
      </c>
      <c r="E60" s="59">
        <v>15</v>
      </c>
      <c r="F60" s="59" t="s">
        <v>2879</v>
      </c>
      <c r="G60" s="59" t="s">
        <v>244</v>
      </c>
      <c r="H60" s="59" t="s">
        <v>2</v>
      </c>
      <c r="I60" s="59" t="s">
        <v>500</v>
      </c>
      <c r="J60" s="59" t="s">
        <v>1060</v>
      </c>
      <c r="K60" s="3" t="str">
        <f t="shared" si="0"/>
        <v>TCL59_A216_country_15_chk_len_p</v>
      </c>
      <c r="L60" s="125" t="s">
        <v>3408</v>
      </c>
      <c r="M60" s="126"/>
      <c r="N60" s="127" t="s">
        <v>4295</v>
      </c>
      <c r="O60" t="s">
        <v>4418</v>
      </c>
    </row>
    <row r="61" spans="1:15" ht="15.6" customHeight="1" x14ac:dyDescent="0.25">
      <c r="A61" s="75" t="s">
        <v>4372</v>
      </c>
      <c r="B61" s="16" t="s">
        <v>2089</v>
      </c>
      <c r="C61" s="59" t="s">
        <v>130</v>
      </c>
      <c r="D61" s="85" t="s">
        <v>7</v>
      </c>
      <c r="E61" s="59">
        <v>16</v>
      </c>
      <c r="F61" s="59" t="s">
        <v>2879</v>
      </c>
      <c r="G61" s="59" t="s">
        <v>244</v>
      </c>
      <c r="H61" s="59" t="s">
        <v>3</v>
      </c>
      <c r="I61" s="59" t="s">
        <v>500</v>
      </c>
      <c r="J61" s="59" t="s">
        <v>1061</v>
      </c>
      <c r="K61" s="3" t="str">
        <f t="shared" si="0"/>
        <v>TCL60_A216_country_16_chk_len_n</v>
      </c>
      <c r="L61" s="125" t="s">
        <v>3409</v>
      </c>
      <c r="M61" s="126"/>
      <c r="N61" s="127" t="s">
        <v>4295</v>
      </c>
      <c r="O61" t="s">
        <v>4418</v>
      </c>
    </row>
    <row r="62" spans="1:15" ht="15.6" customHeight="1" x14ac:dyDescent="0.25">
      <c r="A62" s="75" t="s">
        <v>4372</v>
      </c>
      <c r="B62" s="16" t="s">
        <v>2090</v>
      </c>
      <c r="C62" s="85" t="s">
        <v>71</v>
      </c>
      <c r="D62" s="85" t="s">
        <v>11</v>
      </c>
      <c r="E62" s="59">
        <v>0</v>
      </c>
      <c r="F62" s="59" t="s">
        <v>2879</v>
      </c>
      <c r="G62" s="59" t="s">
        <v>244</v>
      </c>
      <c r="H62" s="59" t="s">
        <v>2</v>
      </c>
      <c r="I62" s="59" t="s">
        <v>500</v>
      </c>
      <c r="J62" s="59" t="s">
        <v>1062</v>
      </c>
      <c r="K62" s="3" t="str">
        <f t="shared" si="0"/>
        <v>TCL61_A221_Title_0_chk_len_p</v>
      </c>
      <c r="L62" s="122" t="s">
        <v>3410</v>
      </c>
      <c r="M62" s="123"/>
      <c r="N62" s="124" t="s">
        <v>4296</v>
      </c>
      <c r="O62" t="s">
        <v>4419</v>
      </c>
    </row>
    <row r="63" spans="1:15" ht="15.6" customHeight="1" x14ac:dyDescent="0.25">
      <c r="A63" s="75" t="s">
        <v>4372</v>
      </c>
      <c r="B63" s="16" t="s">
        <v>2091</v>
      </c>
      <c r="C63" s="85" t="s">
        <v>71</v>
      </c>
      <c r="D63" s="85" t="s">
        <v>11</v>
      </c>
      <c r="E63" s="59">
        <v>1</v>
      </c>
      <c r="F63" s="59" t="s">
        <v>2879</v>
      </c>
      <c r="G63" s="59" t="s">
        <v>244</v>
      </c>
      <c r="H63" s="59" t="s">
        <v>2</v>
      </c>
      <c r="I63" s="59" t="s">
        <v>500</v>
      </c>
      <c r="J63" s="59" t="s">
        <v>1063</v>
      </c>
      <c r="K63" s="3" t="str">
        <f t="shared" si="0"/>
        <v>TCL62_A221_Title_1_chk_len_p</v>
      </c>
      <c r="L63" s="122" t="s">
        <v>3411</v>
      </c>
      <c r="M63" s="123"/>
      <c r="N63" s="124" t="s">
        <v>4297</v>
      </c>
      <c r="O63" t="s">
        <v>4420</v>
      </c>
    </row>
    <row r="64" spans="1:15" ht="15.6" customHeight="1" x14ac:dyDescent="0.25">
      <c r="A64" s="75" t="s">
        <v>4372</v>
      </c>
      <c r="B64" s="16" t="s">
        <v>2092</v>
      </c>
      <c r="C64" s="85" t="s">
        <v>71</v>
      </c>
      <c r="D64" s="85" t="s">
        <v>11</v>
      </c>
      <c r="E64" s="59">
        <v>49</v>
      </c>
      <c r="F64" s="59" t="s">
        <v>2879</v>
      </c>
      <c r="G64" s="59" t="s">
        <v>244</v>
      </c>
      <c r="H64" s="59" t="s">
        <v>2</v>
      </c>
      <c r="I64" s="59" t="s">
        <v>500</v>
      </c>
      <c r="J64" s="59" t="s">
        <v>1064</v>
      </c>
      <c r="K64" s="3" t="str">
        <f t="shared" si="0"/>
        <v>TCL63_A221_Title_49_chk_len_p</v>
      </c>
      <c r="L64" s="122" t="s">
        <v>3412</v>
      </c>
      <c r="M64" s="123"/>
      <c r="N64" s="124" t="s">
        <v>4298</v>
      </c>
      <c r="O64" t="s">
        <v>4421</v>
      </c>
    </row>
    <row r="65" spans="1:15" ht="15.6" customHeight="1" x14ac:dyDescent="0.25">
      <c r="A65" s="75" t="s">
        <v>4372</v>
      </c>
      <c r="B65" s="16" t="s">
        <v>2093</v>
      </c>
      <c r="C65" s="85" t="s">
        <v>71</v>
      </c>
      <c r="D65" s="85" t="s">
        <v>11</v>
      </c>
      <c r="E65" s="59">
        <v>50</v>
      </c>
      <c r="F65" s="59" t="s">
        <v>2879</v>
      </c>
      <c r="G65" s="59" t="s">
        <v>244</v>
      </c>
      <c r="H65" s="59" t="s">
        <v>2</v>
      </c>
      <c r="I65" s="59" t="s">
        <v>500</v>
      </c>
      <c r="J65" s="59" t="s">
        <v>1065</v>
      </c>
      <c r="K65" s="3" t="str">
        <f t="shared" si="0"/>
        <v>TCL64_A221_Title_50_chk_len_p</v>
      </c>
      <c r="L65" s="122" t="s">
        <v>3413</v>
      </c>
      <c r="M65" s="123"/>
      <c r="N65" s="124" t="s">
        <v>4299</v>
      </c>
      <c r="O65" t="s">
        <v>4422</v>
      </c>
    </row>
    <row r="66" spans="1:15" ht="15.6" customHeight="1" x14ac:dyDescent="0.25">
      <c r="A66" s="75" t="s">
        <v>4372</v>
      </c>
      <c r="B66" s="16" t="s">
        <v>2094</v>
      </c>
      <c r="C66" s="85" t="s">
        <v>71</v>
      </c>
      <c r="D66" s="85" t="s">
        <v>11</v>
      </c>
      <c r="E66" s="59">
        <v>51</v>
      </c>
      <c r="F66" s="59" t="s">
        <v>2879</v>
      </c>
      <c r="G66" s="59" t="s">
        <v>244</v>
      </c>
      <c r="H66" s="59" t="s">
        <v>3</v>
      </c>
      <c r="I66" s="59" t="s">
        <v>500</v>
      </c>
      <c r="J66" s="59" t="s">
        <v>1066</v>
      </c>
      <c r="K66" s="3" t="str">
        <f t="shared" ref="K66:K129" si="1">CONCATENATE(B66,"_",C66,"_",D66,"_",E66,"_",F66,"_",G66,"_",H66)</f>
        <v>TCL65_A221_Title_51_chk_len_n</v>
      </c>
      <c r="L66" s="122" t="s">
        <v>3414</v>
      </c>
      <c r="M66" s="123"/>
      <c r="N66" s="124" t="s">
        <v>4300</v>
      </c>
      <c r="O66" t="s">
        <v>4423</v>
      </c>
    </row>
    <row r="67" spans="1:15" ht="15.6" customHeight="1" x14ac:dyDescent="0.25">
      <c r="A67" s="75" t="s">
        <v>4372</v>
      </c>
      <c r="B67" s="16" t="s">
        <v>2095</v>
      </c>
      <c r="C67" s="85" t="s">
        <v>72</v>
      </c>
      <c r="D67" s="85" t="s">
        <v>12</v>
      </c>
      <c r="E67" s="59">
        <v>0</v>
      </c>
      <c r="F67" s="59" t="s">
        <v>2879</v>
      </c>
      <c r="G67" s="59" t="s">
        <v>244</v>
      </c>
      <c r="H67" s="59" t="s">
        <v>2</v>
      </c>
      <c r="I67" s="59" t="s">
        <v>500</v>
      </c>
      <c r="J67" s="59" t="s">
        <v>1067</v>
      </c>
      <c r="K67" s="3" t="str">
        <f t="shared" si="1"/>
        <v>TCL66_A222_Firstname_0_chk_len_p</v>
      </c>
      <c r="L67" s="122" t="s">
        <v>3415</v>
      </c>
      <c r="M67" s="123"/>
      <c r="N67" s="124" t="s">
        <v>4301</v>
      </c>
      <c r="O67" t="s">
        <v>4424</v>
      </c>
    </row>
    <row r="68" spans="1:15" ht="15.6" customHeight="1" x14ac:dyDescent="0.25">
      <c r="A68" s="75" t="s">
        <v>4372</v>
      </c>
      <c r="B68" s="16" t="s">
        <v>2096</v>
      </c>
      <c r="C68" s="85" t="s">
        <v>72</v>
      </c>
      <c r="D68" s="85" t="s">
        <v>12</v>
      </c>
      <c r="E68" s="59">
        <v>1</v>
      </c>
      <c r="F68" s="59" t="s">
        <v>2879</v>
      </c>
      <c r="G68" s="59" t="s">
        <v>244</v>
      </c>
      <c r="H68" s="59" t="s">
        <v>2</v>
      </c>
      <c r="I68" s="59" t="s">
        <v>500</v>
      </c>
      <c r="J68" s="59" t="s">
        <v>1068</v>
      </c>
      <c r="K68" s="3" t="str">
        <f t="shared" si="1"/>
        <v>TCL67_A222_Firstname_1_chk_len_p</v>
      </c>
      <c r="L68" s="122" t="s">
        <v>3416</v>
      </c>
      <c r="M68" s="123"/>
      <c r="N68" s="124" t="s">
        <v>4302</v>
      </c>
      <c r="O68" t="s">
        <v>4425</v>
      </c>
    </row>
    <row r="69" spans="1:15" ht="15.6" customHeight="1" x14ac:dyDescent="0.25">
      <c r="A69" s="75" t="s">
        <v>4372</v>
      </c>
      <c r="B69" s="16" t="s">
        <v>2097</v>
      </c>
      <c r="C69" s="85" t="s">
        <v>72</v>
      </c>
      <c r="D69" s="85" t="s">
        <v>12</v>
      </c>
      <c r="E69" s="59">
        <v>49</v>
      </c>
      <c r="F69" s="59" t="s">
        <v>2879</v>
      </c>
      <c r="G69" s="59" t="s">
        <v>244</v>
      </c>
      <c r="H69" s="59" t="s">
        <v>2</v>
      </c>
      <c r="I69" s="59" t="s">
        <v>500</v>
      </c>
      <c r="J69" s="59" t="s">
        <v>1069</v>
      </c>
      <c r="K69" s="3" t="str">
        <f t="shared" si="1"/>
        <v>TCL68_A222_Firstname_49_chk_len_p</v>
      </c>
      <c r="L69" s="122" t="s">
        <v>3417</v>
      </c>
      <c r="M69" s="123"/>
      <c r="N69" s="124" t="s">
        <v>4303</v>
      </c>
      <c r="O69" t="s">
        <v>4426</v>
      </c>
    </row>
    <row r="70" spans="1:15" ht="15.6" customHeight="1" x14ac:dyDescent="0.25">
      <c r="A70" s="75" t="s">
        <v>4372</v>
      </c>
      <c r="B70" s="16" t="s">
        <v>2098</v>
      </c>
      <c r="C70" s="85" t="s">
        <v>72</v>
      </c>
      <c r="D70" s="85" t="s">
        <v>12</v>
      </c>
      <c r="E70" s="59">
        <v>50</v>
      </c>
      <c r="F70" s="59" t="s">
        <v>2879</v>
      </c>
      <c r="G70" s="59" t="s">
        <v>244</v>
      </c>
      <c r="H70" s="59" t="s">
        <v>2</v>
      </c>
      <c r="I70" s="59" t="s">
        <v>500</v>
      </c>
      <c r="J70" s="59" t="s">
        <v>1070</v>
      </c>
      <c r="K70" s="3" t="str">
        <f t="shared" si="1"/>
        <v>TCL69_A222_Firstname_50_chk_len_p</v>
      </c>
      <c r="L70" s="122" t="s">
        <v>3418</v>
      </c>
      <c r="M70" s="123"/>
      <c r="N70" s="124" t="s">
        <v>4304</v>
      </c>
      <c r="O70" t="s">
        <v>4427</v>
      </c>
    </row>
    <row r="71" spans="1:15" ht="15.6" customHeight="1" x14ac:dyDescent="0.25">
      <c r="A71" s="75" t="s">
        <v>4372</v>
      </c>
      <c r="B71" s="16" t="s">
        <v>2099</v>
      </c>
      <c r="C71" s="85" t="s">
        <v>72</v>
      </c>
      <c r="D71" s="85" t="s">
        <v>12</v>
      </c>
      <c r="E71" s="59">
        <v>51</v>
      </c>
      <c r="F71" s="59" t="s">
        <v>2879</v>
      </c>
      <c r="G71" s="59" t="s">
        <v>244</v>
      </c>
      <c r="H71" s="59" t="s">
        <v>3</v>
      </c>
      <c r="I71" s="59" t="s">
        <v>500</v>
      </c>
      <c r="J71" s="59" t="s">
        <v>1071</v>
      </c>
      <c r="K71" s="3" t="str">
        <f t="shared" si="1"/>
        <v>TCL70_A222_Firstname_51_chk_len_n</v>
      </c>
      <c r="L71" s="122" t="s">
        <v>3419</v>
      </c>
      <c r="M71" s="123"/>
      <c r="N71" s="124" t="s">
        <v>4305</v>
      </c>
      <c r="O71" t="s">
        <v>4428</v>
      </c>
    </row>
    <row r="72" spans="1:15" ht="15.6" customHeight="1" x14ac:dyDescent="0.25">
      <c r="A72" s="75" t="s">
        <v>4372</v>
      </c>
      <c r="B72" s="16" t="s">
        <v>2100</v>
      </c>
      <c r="C72" s="85" t="s">
        <v>73</v>
      </c>
      <c r="D72" s="85" t="s">
        <v>13</v>
      </c>
      <c r="E72" s="59">
        <v>0</v>
      </c>
      <c r="F72" s="59" t="s">
        <v>2879</v>
      </c>
      <c r="G72" s="59" t="s">
        <v>244</v>
      </c>
      <c r="H72" s="59" t="s">
        <v>2</v>
      </c>
      <c r="I72" s="59" t="s">
        <v>500</v>
      </c>
      <c r="J72" s="59" t="s">
        <v>1072</v>
      </c>
      <c r="K72" s="3" t="str">
        <f t="shared" si="1"/>
        <v>TCL71_A223_Lastname_0_chk_len_p</v>
      </c>
      <c r="L72" s="122" t="s">
        <v>3420</v>
      </c>
      <c r="M72" s="123"/>
      <c r="N72" s="124" t="s">
        <v>4306</v>
      </c>
      <c r="O72" t="s">
        <v>4429</v>
      </c>
    </row>
    <row r="73" spans="1:15" ht="15.6" customHeight="1" x14ac:dyDescent="0.25">
      <c r="A73" s="75" t="s">
        <v>4372</v>
      </c>
      <c r="B73" s="16" t="s">
        <v>2101</v>
      </c>
      <c r="C73" s="85" t="s">
        <v>73</v>
      </c>
      <c r="D73" s="85" t="s">
        <v>13</v>
      </c>
      <c r="E73" s="59">
        <v>1</v>
      </c>
      <c r="F73" s="59" t="s">
        <v>2879</v>
      </c>
      <c r="G73" s="59" t="s">
        <v>244</v>
      </c>
      <c r="H73" s="59" t="s">
        <v>2</v>
      </c>
      <c r="I73" s="59" t="s">
        <v>500</v>
      </c>
      <c r="J73" s="59" t="s">
        <v>1073</v>
      </c>
      <c r="K73" s="3" t="str">
        <f t="shared" si="1"/>
        <v>TCL72_A223_Lastname_1_chk_len_p</v>
      </c>
      <c r="L73" s="122" t="s">
        <v>3421</v>
      </c>
      <c r="M73" s="123"/>
      <c r="N73" s="124" t="s">
        <v>4307</v>
      </c>
      <c r="O73" t="s">
        <v>4430</v>
      </c>
    </row>
    <row r="74" spans="1:15" ht="15.6" customHeight="1" x14ac:dyDescent="0.25">
      <c r="A74" s="75" t="s">
        <v>4372</v>
      </c>
      <c r="B74" s="16" t="s">
        <v>2102</v>
      </c>
      <c r="C74" s="85" t="s">
        <v>73</v>
      </c>
      <c r="D74" s="85" t="s">
        <v>13</v>
      </c>
      <c r="E74" s="59">
        <v>49</v>
      </c>
      <c r="F74" s="59" t="s">
        <v>2879</v>
      </c>
      <c r="G74" s="59" t="s">
        <v>244</v>
      </c>
      <c r="H74" s="59" t="s">
        <v>2</v>
      </c>
      <c r="I74" s="59" t="s">
        <v>500</v>
      </c>
      <c r="J74" s="59" t="s">
        <v>1074</v>
      </c>
      <c r="K74" s="3" t="str">
        <f t="shared" si="1"/>
        <v>TCL73_A223_Lastname_49_chk_len_p</v>
      </c>
      <c r="L74" s="122" t="s">
        <v>3422</v>
      </c>
      <c r="M74" s="123"/>
      <c r="N74" s="124" t="s">
        <v>4308</v>
      </c>
      <c r="O74" t="s">
        <v>4431</v>
      </c>
    </row>
    <row r="75" spans="1:15" ht="15.6" customHeight="1" x14ac:dyDescent="0.25">
      <c r="A75" s="75" t="s">
        <v>4372</v>
      </c>
      <c r="B75" s="16" t="s">
        <v>2103</v>
      </c>
      <c r="C75" s="85" t="s">
        <v>73</v>
      </c>
      <c r="D75" s="85" t="s">
        <v>13</v>
      </c>
      <c r="E75" s="59">
        <v>50</v>
      </c>
      <c r="F75" s="59" t="s">
        <v>2879</v>
      </c>
      <c r="G75" s="59" t="s">
        <v>244</v>
      </c>
      <c r="H75" s="59" t="s">
        <v>2</v>
      </c>
      <c r="I75" s="59" t="s">
        <v>500</v>
      </c>
      <c r="J75" s="59" t="s">
        <v>1075</v>
      </c>
      <c r="K75" s="3" t="str">
        <f t="shared" si="1"/>
        <v>TCL74_A223_Lastname_50_chk_len_p</v>
      </c>
      <c r="L75" s="122" t="s">
        <v>3423</v>
      </c>
      <c r="M75" s="123"/>
      <c r="N75" s="124" t="s">
        <v>4309</v>
      </c>
      <c r="O75" t="s">
        <v>4432</v>
      </c>
    </row>
    <row r="76" spans="1:15" ht="15.6" customHeight="1" x14ac:dyDescent="0.25">
      <c r="A76" s="75" t="s">
        <v>4372</v>
      </c>
      <c r="B76" s="16" t="s">
        <v>2104</v>
      </c>
      <c r="C76" s="85" t="s">
        <v>73</v>
      </c>
      <c r="D76" s="85" t="s">
        <v>13</v>
      </c>
      <c r="E76" s="59">
        <v>51</v>
      </c>
      <c r="F76" s="59" t="s">
        <v>2879</v>
      </c>
      <c r="G76" s="59" t="s">
        <v>244</v>
      </c>
      <c r="H76" s="59" t="s">
        <v>3</v>
      </c>
      <c r="I76" s="59" t="s">
        <v>500</v>
      </c>
      <c r="J76" s="59" t="s">
        <v>1076</v>
      </c>
      <c r="K76" s="3" t="str">
        <f t="shared" si="1"/>
        <v>TCL75_A223_Lastname_51_chk_len_n</v>
      </c>
      <c r="L76" s="122" t="s">
        <v>3424</v>
      </c>
      <c r="M76" s="123"/>
      <c r="N76" s="124" t="s">
        <v>4310</v>
      </c>
      <c r="O76" t="s">
        <v>4433</v>
      </c>
    </row>
    <row r="77" spans="1:15" ht="15.6" customHeight="1" x14ac:dyDescent="0.25">
      <c r="A77" s="75" t="s">
        <v>4372</v>
      </c>
      <c r="B77" s="16" t="s">
        <v>2105</v>
      </c>
      <c r="C77" s="85" t="s">
        <v>74</v>
      </c>
      <c r="D77" s="85" t="s">
        <v>14</v>
      </c>
      <c r="E77" s="59">
        <v>0</v>
      </c>
      <c r="F77" s="59" t="s">
        <v>2879</v>
      </c>
      <c r="G77" s="59" t="s">
        <v>244</v>
      </c>
      <c r="H77" s="59" t="s">
        <v>2</v>
      </c>
      <c r="I77" s="59" t="s">
        <v>500</v>
      </c>
      <c r="J77" s="59" t="s">
        <v>1077</v>
      </c>
      <c r="K77" s="3" t="str">
        <f t="shared" si="1"/>
        <v>TCL76_A224_Telephone_0_chk_len_p</v>
      </c>
      <c r="L77" s="122" t="s">
        <v>3425</v>
      </c>
      <c r="M77" s="126"/>
      <c r="N77" s="127" t="s">
        <v>4311</v>
      </c>
      <c r="O77" t="s">
        <v>4339</v>
      </c>
    </row>
    <row r="78" spans="1:15" ht="15.6" customHeight="1" x14ac:dyDescent="0.25">
      <c r="A78" s="75" t="s">
        <v>4372</v>
      </c>
      <c r="B78" s="16" t="s">
        <v>2106</v>
      </c>
      <c r="C78" s="85" t="s">
        <v>74</v>
      </c>
      <c r="D78" s="85" t="s">
        <v>14</v>
      </c>
      <c r="E78" s="59">
        <v>1</v>
      </c>
      <c r="F78" s="59" t="s">
        <v>2879</v>
      </c>
      <c r="G78" s="59" t="s">
        <v>244</v>
      </c>
      <c r="H78" s="59" t="s">
        <v>2</v>
      </c>
      <c r="I78" s="59" t="s">
        <v>500</v>
      </c>
      <c r="J78" s="59" t="s">
        <v>1078</v>
      </c>
      <c r="K78" s="3" t="str">
        <f t="shared" si="1"/>
        <v>TCL77_A224_Telephone_1_chk_len_p</v>
      </c>
      <c r="L78" s="122" t="s">
        <v>3426</v>
      </c>
      <c r="M78" s="126"/>
      <c r="N78" s="127"/>
      <c r="O78" t="s">
        <v>4434</v>
      </c>
    </row>
    <row r="79" spans="1:15" ht="15.6" customHeight="1" x14ac:dyDescent="0.25">
      <c r="A79" s="75" t="s">
        <v>4372</v>
      </c>
      <c r="B79" s="16" t="s">
        <v>2107</v>
      </c>
      <c r="C79" s="85" t="s">
        <v>74</v>
      </c>
      <c r="D79" s="85" t="s">
        <v>14</v>
      </c>
      <c r="E79" s="59">
        <v>19</v>
      </c>
      <c r="F79" s="59" t="s">
        <v>2879</v>
      </c>
      <c r="G79" s="59" t="s">
        <v>244</v>
      </c>
      <c r="H79" s="59" t="s">
        <v>2</v>
      </c>
      <c r="I79" s="59" t="s">
        <v>500</v>
      </c>
      <c r="J79" s="59" t="s">
        <v>1079</v>
      </c>
      <c r="K79" s="3" t="str">
        <f t="shared" si="1"/>
        <v>TCL78_A224_Telephone_19_chk_len_p</v>
      </c>
      <c r="L79" s="122" t="s">
        <v>3427</v>
      </c>
      <c r="M79" s="126"/>
      <c r="N79" s="127"/>
      <c r="O79" t="s">
        <v>4435</v>
      </c>
    </row>
    <row r="80" spans="1:15" ht="15.6" customHeight="1" x14ac:dyDescent="0.25">
      <c r="A80" s="75" t="s">
        <v>4372</v>
      </c>
      <c r="B80" s="16" t="s">
        <v>2108</v>
      </c>
      <c r="C80" s="85" t="s">
        <v>74</v>
      </c>
      <c r="D80" s="85" t="s">
        <v>14</v>
      </c>
      <c r="E80" s="59">
        <v>20</v>
      </c>
      <c r="F80" s="59" t="s">
        <v>2879</v>
      </c>
      <c r="G80" s="59" t="s">
        <v>244</v>
      </c>
      <c r="H80" s="59" t="s">
        <v>2</v>
      </c>
      <c r="I80" s="59" t="s">
        <v>500</v>
      </c>
      <c r="J80" s="59" t="s">
        <v>1080</v>
      </c>
      <c r="K80" s="3" t="str">
        <f t="shared" si="1"/>
        <v>TCL79_A224_Telephone_20_chk_len_p</v>
      </c>
      <c r="L80" s="122" t="s">
        <v>3428</v>
      </c>
      <c r="M80" s="126"/>
      <c r="N80" s="127"/>
      <c r="O80" t="s">
        <v>4436</v>
      </c>
    </row>
    <row r="81" spans="1:15" ht="15.6" customHeight="1" x14ac:dyDescent="0.25">
      <c r="A81" s="75" t="s">
        <v>4372</v>
      </c>
      <c r="B81" s="16" t="s">
        <v>2109</v>
      </c>
      <c r="C81" s="85" t="s">
        <v>74</v>
      </c>
      <c r="D81" s="85" t="s">
        <v>14</v>
      </c>
      <c r="E81" s="59">
        <v>21</v>
      </c>
      <c r="F81" s="59" t="s">
        <v>2879</v>
      </c>
      <c r="G81" s="59" t="s">
        <v>244</v>
      </c>
      <c r="H81" s="59" t="s">
        <v>3</v>
      </c>
      <c r="I81" s="59" t="s">
        <v>500</v>
      </c>
      <c r="J81" s="59" t="s">
        <v>1081</v>
      </c>
      <c r="K81" s="3" t="str">
        <f t="shared" si="1"/>
        <v>TCL80_A224_Telephone_21_chk_len_n</v>
      </c>
      <c r="L81" s="122" t="s">
        <v>3429</v>
      </c>
      <c r="M81" s="126"/>
      <c r="N81" s="127"/>
      <c r="O81" t="s">
        <v>4340</v>
      </c>
    </row>
    <row r="82" spans="1:15" ht="15.6" customHeight="1" x14ac:dyDescent="0.25">
      <c r="A82" s="75" t="s">
        <v>4372</v>
      </c>
      <c r="B82" s="16" t="s">
        <v>2110</v>
      </c>
      <c r="C82" s="85" t="s">
        <v>75</v>
      </c>
      <c r="D82" s="85" t="s">
        <v>15</v>
      </c>
      <c r="E82" s="59">
        <v>0</v>
      </c>
      <c r="F82" s="59" t="s">
        <v>2879</v>
      </c>
      <c r="G82" s="59" t="s">
        <v>244</v>
      </c>
      <c r="H82" s="59" t="s">
        <v>2</v>
      </c>
      <c r="I82" s="59" t="s">
        <v>500</v>
      </c>
      <c r="J82" s="59" t="s">
        <v>1082</v>
      </c>
      <c r="K82" s="3" t="str">
        <f t="shared" si="1"/>
        <v>TCL81_A225_Fax_0_chk_len_p</v>
      </c>
      <c r="L82" s="122" t="s">
        <v>3430</v>
      </c>
      <c r="M82" s="126"/>
      <c r="N82" s="127" t="s">
        <v>4312</v>
      </c>
      <c r="O82" t="s">
        <v>4341</v>
      </c>
    </row>
    <row r="83" spans="1:15" ht="15.6" customHeight="1" x14ac:dyDescent="0.25">
      <c r="A83" s="75" t="s">
        <v>4372</v>
      </c>
      <c r="B83" s="16" t="s">
        <v>2111</v>
      </c>
      <c r="C83" s="85" t="s">
        <v>75</v>
      </c>
      <c r="D83" s="85" t="s">
        <v>15</v>
      </c>
      <c r="E83" s="59">
        <v>1</v>
      </c>
      <c r="F83" s="59" t="s">
        <v>2879</v>
      </c>
      <c r="G83" s="59" t="s">
        <v>244</v>
      </c>
      <c r="H83" s="59" t="s">
        <v>2</v>
      </c>
      <c r="I83" s="59" t="s">
        <v>500</v>
      </c>
      <c r="J83" s="59" t="s">
        <v>1083</v>
      </c>
      <c r="K83" s="3" t="str">
        <f t="shared" si="1"/>
        <v>TCL82_A225_Fax_1_chk_len_p</v>
      </c>
      <c r="L83" s="122" t="s">
        <v>3431</v>
      </c>
      <c r="M83" s="126"/>
      <c r="N83" s="127"/>
      <c r="O83" t="s">
        <v>4437</v>
      </c>
    </row>
    <row r="84" spans="1:15" ht="15.6" customHeight="1" x14ac:dyDescent="0.25">
      <c r="A84" s="75" t="s">
        <v>4372</v>
      </c>
      <c r="B84" s="16" t="s">
        <v>2112</v>
      </c>
      <c r="C84" s="85" t="s">
        <v>75</v>
      </c>
      <c r="D84" s="85" t="s">
        <v>15</v>
      </c>
      <c r="E84" s="59">
        <v>19</v>
      </c>
      <c r="F84" s="59" t="s">
        <v>2879</v>
      </c>
      <c r="G84" s="59" t="s">
        <v>244</v>
      </c>
      <c r="H84" s="59" t="s">
        <v>2</v>
      </c>
      <c r="I84" s="59" t="s">
        <v>500</v>
      </c>
      <c r="J84" s="59" t="s">
        <v>1084</v>
      </c>
      <c r="K84" s="3" t="str">
        <f t="shared" si="1"/>
        <v>TCL83_A225_Fax_19_chk_len_p</v>
      </c>
      <c r="L84" s="122" t="s">
        <v>3432</v>
      </c>
      <c r="M84" s="126"/>
      <c r="N84" s="127"/>
      <c r="O84" t="s">
        <v>4438</v>
      </c>
    </row>
    <row r="85" spans="1:15" ht="15.6" customHeight="1" x14ac:dyDescent="0.25">
      <c r="A85" s="75" t="s">
        <v>4372</v>
      </c>
      <c r="B85" s="16" t="s">
        <v>2113</v>
      </c>
      <c r="C85" s="85" t="s">
        <v>75</v>
      </c>
      <c r="D85" s="85" t="s">
        <v>15</v>
      </c>
      <c r="E85" s="59">
        <v>20</v>
      </c>
      <c r="F85" s="59" t="s">
        <v>2879</v>
      </c>
      <c r="G85" s="59" t="s">
        <v>244</v>
      </c>
      <c r="H85" s="59" t="s">
        <v>2</v>
      </c>
      <c r="I85" s="59" t="s">
        <v>500</v>
      </c>
      <c r="J85" s="59" t="s">
        <v>1085</v>
      </c>
      <c r="K85" s="3" t="str">
        <f t="shared" si="1"/>
        <v>TCL84_A225_Fax_20_chk_len_p</v>
      </c>
      <c r="L85" s="122" t="s">
        <v>3433</v>
      </c>
      <c r="M85" s="126"/>
      <c r="N85" s="127"/>
      <c r="O85" t="s">
        <v>4439</v>
      </c>
    </row>
    <row r="86" spans="1:15" ht="15.6" customHeight="1" x14ac:dyDescent="0.25">
      <c r="A86" s="75" t="s">
        <v>4372</v>
      </c>
      <c r="B86" s="16" t="s">
        <v>2114</v>
      </c>
      <c r="C86" s="85" t="s">
        <v>75</v>
      </c>
      <c r="D86" s="85" t="s">
        <v>15</v>
      </c>
      <c r="E86" s="59">
        <v>21</v>
      </c>
      <c r="F86" s="59" t="s">
        <v>2879</v>
      </c>
      <c r="G86" s="59" t="s">
        <v>244</v>
      </c>
      <c r="H86" s="59" t="s">
        <v>3</v>
      </c>
      <c r="I86" s="59" t="s">
        <v>500</v>
      </c>
      <c r="J86" s="59" t="s">
        <v>1086</v>
      </c>
      <c r="K86" s="3" t="str">
        <f t="shared" si="1"/>
        <v>TCL85_A225_Fax_21_chk_len_n</v>
      </c>
      <c r="L86" s="122" t="s">
        <v>3434</v>
      </c>
      <c r="M86" s="126"/>
      <c r="N86" s="127"/>
      <c r="O86" t="s">
        <v>4342</v>
      </c>
    </row>
    <row r="87" spans="1:15" ht="15.6" customHeight="1" x14ac:dyDescent="0.25">
      <c r="A87" s="75" t="s">
        <v>4372</v>
      </c>
      <c r="B87" s="16" t="s">
        <v>2115</v>
      </c>
      <c r="C87" s="85" t="s">
        <v>76</v>
      </c>
      <c r="D87" s="85" t="s">
        <v>16</v>
      </c>
      <c r="E87" s="59">
        <v>0</v>
      </c>
      <c r="F87" s="59" t="s">
        <v>2879</v>
      </c>
      <c r="G87" s="59" t="s">
        <v>244</v>
      </c>
      <c r="H87" s="59" t="s">
        <v>2</v>
      </c>
      <c r="I87" s="59" t="s">
        <v>500</v>
      </c>
      <c r="J87" s="59" t="s">
        <v>1087</v>
      </c>
      <c r="K87" s="3" t="str">
        <f t="shared" si="1"/>
        <v>TCL86_A226_email_0_chk_len_p</v>
      </c>
      <c r="L87" s="122" t="s">
        <v>3435</v>
      </c>
      <c r="M87" s="126"/>
      <c r="N87" s="127" t="s">
        <v>4313</v>
      </c>
      <c r="O87" t="s">
        <v>4343</v>
      </c>
    </row>
    <row r="88" spans="1:15" ht="15.6" customHeight="1" x14ac:dyDescent="0.25">
      <c r="A88" s="75" t="s">
        <v>4372</v>
      </c>
      <c r="B88" s="16" t="s">
        <v>2116</v>
      </c>
      <c r="C88" s="85" t="s">
        <v>76</v>
      </c>
      <c r="D88" s="85" t="s">
        <v>16</v>
      </c>
      <c r="E88" s="59">
        <v>1</v>
      </c>
      <c r="F88" s="59" t="s">
        <v>2879</v>
      </c>
      <c r="G88" s="59" t="s">
        <v>244</v>
      </c>
      <c r="H88" s="59" t="s">
        <v>2</v>
      </c>
      <c r="I88" s="59" t="s">
        <v>500</v>
      </c>
      <c r="J88" s="59" t="s">
        <v>1088</v>
      </c>
      <c r="K88" s="3" t="str">
        <f t="shared" si="1"/>
        <v>TCL87_A226_email_1_chk_len_p</v>
      </c>
      <c r="L88" s="122" t="s">
        <v>3436</v>
      </c>
      <c r="M88" s="126"/>
      <c r="N88" s="127"/>
      <c r="O88" t="s">
        <v>4440</v>
      </c>
    </row>
    <row r="89" spans="1:15" ht="15.6" customHeight="1" x14ac:dyDescent="0.25">
      <c r="A89" s="75" t="s">
        <v>4372</v>
      </c>
      <c r="B89" s="16" t="s">
        <v>2117</v>
      </c>
      <c r="C89" s="85" t="s">
        <v>76</v>
      </c>
      <c r="D89" s="85" t="s">
        <v>16</v>
      </c>
      <c r="E89" s="59">
        <v>99</v>
      </c>
      <c r="F89" s="59" t="s">
        <v>2879</v>
      </c>
      <c r="G89" s="59" t="s">
        <v>244</v>
      </c>
      <c r="H89" s="59" t="s">
        <v>2</v>
      </c>
      <c r="I89" s="59" t="s">
        <v>500</v>
      </c>
      <c r="J89" s="59" t="s">
        <v>1089</v>
      </c>
      <c r="K89" s="3" t="str">
        <f t="shared" si="1"/>
        <v>TCL88_A226_email_99_chk_len_p</v>
      </c>
      <c r="L89" s="122" t="s">
        <v>3437</v>
      </c>
      <c r="M89" s="126"/>
      <c r="N89" s="127"/>
      <c r="O89" t="s">
        <v>4441</v>
      </c>
    </row>
    <row r="90" spans="1:15" ht="15.6" customHeight="1" x14ac:dyDescent="0.25">
      <c r="A90" s="75" t="s">
        <v>4372</v>
      </c>
      <c r="B90" s="16" t="s">
        <v>2118</v>
      </c>
      <c r="C90" s="85" t="s">
        <v>76</v>
      </c>
      <c r="D90" s="85" t="s">
        <v>16</v>
      </c>
      <c r="E90" s="59">
        <v>100</v>
      </c>
      <c r="F90" s="59" t="s">
        <v>2879</v>
      </c>
      <c r="G90" s="59" t="s">
        <v>244</v>
      </c>
      <c r="H90" s="59" t="s">
        <v>2</v>
      </c>
      <c r="I90" s="59" t="s">
        <v>500</v>
      </c>
      <c r="J90" s="59" t="s">
        <v>1090</v>
      </c>
      <c r="K90" s="3" t="str">
        <f t="shared" si="1"/>
        <v>TCL89_A226_email_100_chk_len_p</v>
      </c>
      <c r="L90" s="122" t="s">
        <v>3438</v>
      </c>
      <c r="M90" s="126"/>
      <c r="N90" s="127"/>
      <c r="O90" t="s">
        <v>4442</v>
      </c>
    </row>
    <row r="91" spans="1:15" ht="15.6" customHeight="1" x14ac:dyDescent="0.25">
      <c r="A91" s="75" t="s">
        <v>4372</v>
      </c>
      <c r="B91" s="16" t="s">
        <v>2119</v>
      </c>
      <c r="C91" s="85" t="s">
        <v>76</v>
      </c>
      <c r="D91" s="85" t="s">
        <v>16</v>
      </c>
      <c r="E91" s="59">
        <v>101</v>
      </c>
      <c r="F91" s="59" t="s">
        <v>2879</v>
      </c>
      <c r="G91" s="59" t="s">
        <v>244</v>
      </c>
      <c r="H91" s="59" t="s">
        <v>3</v>
      </c>
      <c r="I91" s="59" t="s">
        <v>500</v>
      </c>
      <c r="J91" s="59" t="s">
        <v>1091</v>
      </c>
      <c r="K91" s="3" t="str">
        <f t="shared" si="1"/>
        <v>TCL90_A226_email_101_chk_len_n</v>
      </c>
      <c r="L91" s="122" t="s">
        <v>3439</v>
      </c>
      <c r="M91" s="126"/>
      <c r="N91" s="127"/>
      <c r="O91" t="s">
        <v>4344</v>
      </c>
    </row>
    <row r="92" spans="1:15" ht="15.6" customHeight="1" x14ac:dyDescent="0.25">
      <c r="A92" s="75" t="s">
        <v>4372</v>
      </c>
      <c r="B92" s="16" t="s">
        <v>2120</v>
      </c>
      <c r="C92" s="59" t="s">
        <v>63</v>
      </c>
      <c r="D92" s="59" t="s">
        <v>1092</v>
      </c>
      <c r="E92" s="59">
        <v>0</v>
      </c>
      <c r="F92" s="59" t="s">
        <v>2879</v>
      </c>
      <c r="G92" s="59" t="s">
        <v>244</v>
      </c>
      <c r="H92" s="59" t="s">
        <v>2</v>
      </c>
      <c r="I92" s="59" t="s">
        <v>500</v>
      </c>
      <c r="J92" s="59" t="s">
        <v>1093</v>
      </c>
      <c r="K92" s="3" t="str">
        <f t="shared" si="1"/>
        <v>TCL91_A311_PrimRepCategcode_0_chk_len_p</v>
      </c>
      <c r="L92" s="59" t="s">
        <v>3440</v>
      </c>
      <c r="N92" s="121" t="s">
        <v>4336</v>
      </c>
      <c r="O92" t="s">
        <v>4443</v>
      </c>
    </row>
    <row r="93" spans="1:15" ht="15.6" customHeight="1" x14ac:dyDescent="0.25">
      <c r="A93" s="75" t="s">
        <v>4372</v>
      </c>
      <c r="B93" s="16" t="s">
        <v>2121</v>
      </c>
      <c r="C93" s="59" t="s">
        <v>63</v>
      </c>
      <c r="D93" s="59" t="s">
        <v>1092</v>
      </c>
      <c r="E93" s="59">
        <v>1</v>
      </c>
      <c r="F93" s="59" t="s">
        <v>2879</v>
      </c>
      <c r="G93" s="59" t="s">
        <v>244</v>
      </c>
      <c r="H93" s="59" t="s">
        <v>2</v>
      </c>
      <c r="I93" s="59" t="s">
        <v>500</v>
      </c>
      <c r="J93" s="59" t="s">
        <v>1094</v>
      </c>
      <c r="K93" s="3" t="str">
        <f t="shared" si="1"/>
        <v>TCL92_A311_PrimRepCategcode_1_chk_len_p</v>
      </c>
      <c r="L93" s="59" t="s">
        <v>3441</v>
      </c>
      <c r="O93" t="s">
        <v>4347</v>
      </c>
    </row>
    <row r="94" spans="1:15" ht="15.6" customHeight="1" x14ac:dyDescent="0.25">
      <c r="A94" s="75" t="s">
        <v>4372</v>
      </c>
      <c r="B94" s="16" t="s">
        <v>2122</v>
      </c>
      <c r="C94" s="59" t="s">
        <v>63</v>
      </c>
      <c r="D94" s="59" t="s">
        <v>1092</v>
      </c>
      <c r="E94" s="59">
        <v>1</v>
      </c>
      <c r="F94" s="59" t="s">
        <v>2879</v>
      </c>
      <c r="G94" s="59" t="s">
        <v>244</v>
      </c>
      <c r="H94" s="59" t="s">
        <v>2</v>
      </c>
      <c r="I94" s="59" t="s">
        <v>500</v>
      </c>
      <c r="J94" s="59" t="s">
        <v>1095</v>
      </c>
      <c r="K94" s="3" t="str">
        <f t="shared" si="1"/>
        <v>TCL93_A311_PrimRepCategcode_1_chk_len_p</v>
      </c>
      <c r="L94" s="59" t="s">
        <v>3442</v>
      </c>
      <c r="O94" t="s">
        <v>4347</v>
      </c>
    </row>
    <row r="95" spans="1:15" ht="15.6" customHeight="1" x14ac:dyDescent="0.25">
      <c r="A95" s="75" t="s">
        <v>4372</v>
      </c>
      <c r="B95" s="16" t="s">
        <v>2123</v>
      </c>
      <c r="C95" s="59" t="s">
        <v>63</v>
      </c>
      <c r="D95" s="59" t="s">
        <v>1092</v>
      </c>
      <c r="E95" s="59">
        <v>14</v>
      </c>
      <c r="F95" s="59" t="s">
        <v>2879</v>
      </c>
      <c r="G95" s="59" t="s">
        <v>244</v>
      </c>
      <c r="H95" s="59" t="s">
        <v>2</v>
      </c>
      <c r="I95" s="59" t="s">
        <v>500</v>
      </c>
      <c r="J95" s="59" t="s">
        <v>1096</v>
      </c>
      <c r="K95" s="3" t="str">
        <f t="shared" si="1"/>
        <v>TCL94_A311_PrimRepCategcode_14_chk_len_p</v>
      </c>
      <c r="L95" s="59" t="s">
        <v>3443</v>
      </c>
      <c r="O95" t="s">
        <v>4347</v>
      </c>
    </row>
    <row r="96" spans="1:15" ht="15.6" customHeight="1" x14ac:dyDescent="0.25">
      <c r="A96" s="75" t="s">
        <v>4372</v>
      </c>
      <c r="B96" s="16" t="s">
        <v>2124</v>
      </c>
      <c r="C96" s="59" t="s">
        <v>63</v>
      </c>
      <c r="D96" s="59" t="s">
        <v>1092</v>
      </c>
      <c r="E96" s="59">
        <v>15</v>
      </c>
      <c r="F96" s="59" t="s">
        <v>2879</v>
      </c>
      <c r="G96" s="59" t="s">
        <v>244</v>
      </c>
      <c r="H96" s="59" t="s">
        <v>2</v>
      </c>
      <c r="I96" s="59" t="s">
        <v>500</v>
      </c>
      <c r="J96" s="59" t="s">
        <v>1097</v>
      </c>
      <c r="K96" s="3" t="str">
        <f t="shared" si="1"/>
        <v>TCL95_A311_PrimRepCategcode_15_chk_len_p</v>
      </c>
      <c r="L96" s="59" t="s">
        <v>3444</v>
      </c>
      <c r="O96" t="s">
        <v>4347</v>
      </c>
    </row>
    <row r="97" spans="1:15" ht="15.6" customHeight="1" x14ac:dyDescent="0.25">
      <c r="A97" s="75" t="s">
        <v>4372</v>
      </c>
      <c r="B97" s="16" t="s">
        <v>2125</v>
      </c>
      <c r="C97" s="59" t="s">
        <v>63</v>
      </c>
      <c r="D97" s="59" t="s">
        <v>1092</v>
      </c>
      <c r="E97" s="59">
        <v>16</v>
      </c>
      <c r="F97" s="59" t="s">
        <v>2879</v>
      </c>
      <c r="G97" s="59" t="s">
        <v>244</v>
      </c>
      <c r="H97" s="59" t="s">
        <v>3</v>
      </c>
      <c r="I97" s="59" t="s">
        <v>500</v>
      </c>
      <c r="J97" s="59" t="s">
        <v>1098</v>
      </c>
      <c r="K97" s="3" t="str">
        <f t="shared" si="1"/>
        <v>TCL96_A311_PrimRepCategcode_16_chk_len_n</v>
      </c>
      <c r="L97" s="59" t="s">
        <v>3445</v>
      </c>
      <c r="O97" t="s">
        <v>4347</v>
      </c>
    </row>
    <row r="98" spans="1:15" ht="15.6" customHeight="1" x14ac:dyDescent="0.25">
      <c r="A98" s="75" t="s">
        <v>4372</v>
      </c>
      <c r="B98" s="16" t="s">
        <v>2126</v>
      </c>
      <c r="C98" s="59" t="s">
        <v>63</v>
      </c>
      <c r="D98" s="59" t="s">
        <v>1092</v>
      </c>
      <c r="E98" s="59">
        <v>79</v>
      </c>
      <c r="F98" s="59" t="s">
        <v>2879</v>
      </c>
      <c r="G98" s="59" t="s">
        <v>244</v>
      </c>
      <c r="H98" s="59" t="s">
        <v>2</v>
      </c>
      <c r="I98" s="59" t="s">
        <v>500</v>
      </c>
      <c r="J98" s="59" t="s">
        <v>1099</v>
      </c>
      <c r="K98" s="3" t="str">
        <f t="shared" si="1"/>
        <v>TCL97_A311_PrimRepCategcode_79_chk_len_p</v>
      </c>
      <c r="L98" s="59" t="s">
        <v>3446</v>
      </c>
      <c r="O98" t="s">
        <v>4347</v>
      </c>
    </row>
    <row r="99" spans="1:15" ht="15.6" customHeight="1" x14ac:dyDescent="0.25">
      <c r="A99" s="75" t="s">
        <v>4372</v>
      </c>
      <c r="B99" s="16" t="s">
        <v>2127</v>
      </c>
      <c r="C99" s="59" t="s">
        <v>63</v>
      </c>
      <c r="D99" s="59" t="s">
        <v>1092</v>
      </c>
      <c r="E99" s="59">
        <v>80</v>
      </c>
      <c r="F99" s="59" t="s">
        <v>2879</v>
      </c>
      <c r="G99" s="59" t="s">
        <v>244</v>
      </c>
      <c r="H99" s="59" t="s">
        <v>2</v>
      </c>
      <c r="I99" s="59" t="s">
        <v>500</v>
      </c>
      <c r="J99" s="59" t="s">
        <v>1100</v>
      </c>
      <c r="K99" s="3" t="str">
        <f t="shared" si="1"/>
        <v>TCL98_A311_PrimRepCategcode_80_chk_len_p</v>
      </c>
      <c r="L99" s="59" t="s">
        <v>3447</v>
      </c>
      <c r="O99" t="s">
        <v>4347</v>
      </c>
    </row>
    <row r="100" spans="1:15" ht="15.6" customHeight="1" x14ac:dyDescent="0.25">
      <c r="A100" s="75" t="s">
        <v>4372</v>
      </c>
      <c r="B100" s="16" t="s">
        <v>2128</v>
      </c>
      <c r="C100" s="59" t="s">
        <v>63</v>
      </c>
      <c r="D100" s="59" t="s">
        <v>1092</v>
      </c>
      <c r="E100" s="59">
        <v>81</v>
      </c>
      <c r="F100" s="59" t="s">
        <v>2879</v>
      </c>
      <c r="G100" s="59" t="s">
        <v>244</v>
      </c>
      <c r="H100" s="59" t="s">
        <v>3</v>
      </c>
      <c r="I100" s="59" t="s">
        <v>500</v>
      </c>
      <c r="J100" s="59" t="s">
        <v>1101</v>
      </c>
      <c r="K100" s="3" t="str">
        <f t="shared" si="1"/>
        <v>TCL99_A311_PrimRepCategcode_81_chk_len_n</v>
      </c>
      <c r="L100" s="59" t="s">
        <v>3448</v>
      </c>
      <c r="O100" t="s">
        <v>4347</v>
      </c>
    </row>
    <row r="101" spans="1:15" ht="15.6" customHeight="1" x14ac:dyDescent="0.25">
      <c r="A101" s="75" t="s">
        <v>4372</v>
      </c>
      <c r="B101" s="16" t="s">
        <v>2129</v>
      </c>
      <c r="C101" s="85" t="s">
        <v>84</v>
      </c>
      <c r="D101" s="85" t="s">
        <v>17</v>
      </c>
      <c r="E101" s="59">
        <v>0</v>
      </c>
      <c r="F101" s="59" t="s">
        <v>2879</v>
      </c>
      <c r="G101" s="59" t="s">
        <v>244</v>
      </c>
      <c r="H101" s="59" t="s">
        <v>2</v>
      </c>
      <c r="I101" s="59" t="s">
        <v>500</v>
      </c>
      <c r="J101" s="59" t="s">
        <v>1102</v>
      </c>
      <c r="K101" s="3" t="str">
        <f t="shared" si="1"/>
        <v>TCL100_A3110_State_0_chk_len_p</v>
      </c>
      <c r="L101" s="122" t="s">
        <v>3449</v>
      </c>
      <c r="O101" t="s">
        <v>4444</v>
      </c>
    </row>
    <row r="102" spans="1:15" ht="15.6" customHeight="1" x14ac:dyDescent="0.25">
      <c r="A102" s="75" t="s">
        <v>4372</v>
      </c>
      <c r="B102" s="16" t="s">
        <v>2130</v>
      </c>
      <c r="C102" s="85" t="s">
        <v>84</v>
      </c>
      <c r="D102" s="85" t="s">
        <v>17</v>
      </c>
      <c r="E102" s="59">
        <v>1</v>
      </c>
      <c r="F102" s="59" t="s">
        <v>2879</v>
      </c>
      <c r="G102" s="59" t="s">
        <v>244</v>
      </c>
      <c r="H102" s="59" t="s">
        <v>2</v>
      </c>
      <c r="I102" s="59" t="s">
        <v>500</v>
      </c>
      <c r="J102" s="59" t="s">
        <v>1103</v>
      </c>
      <c r="K102" s="3" t="str">
        <f t="shared" si="1"/>
        <v>TCL101_A3110_State_1_chk_len_p</v>
      </c>
      <c r="L102" s="122" t="s">
        <v>3450</v>
      </c>
      <c r="O102" t="s">
        <v>4445</v>
      </c>
    </row>
    <row r="103" spans="1:15" ht="15.6" customHeight="1" x14ac:dyDescent="0.25">
      <c r="A103" s="75" t="s">
        <v>4372</v>
      </c>
      <c r="B103" s="16" t="s">
        <v>2131</v>
      </c>
      <c r="C103" s="85" t="s">
        <v>84</v>
      </c>
      <c r="D103" s="85" t="s">
        <v>17</v>
      </c>
      <c r="E103" s="59">
        <v>79</v>
      </c>
      <c r="F103" s="59" t="s">
        <v>2879</v>
      </c>
      <c r="G103" s="59" t="s">
        <v>244</v>
      </c>
      <c r="H103" s="59" t="s">
        <v>2</v>
      </c>
      <c r="I103" s="59" t="s">
        <v>500</v>
      </c>
      <c r="J103" s="59" t="s">
        <v>1104</v>
      </c>
      <c r="K103" s="3" t="str">
        <f t="shared" si="1"/>
        <v>TCL102_A3110_State_79_chk_len_p</v>
      </c>
      <c r="L103" s="122" t="s">
        <v>3451</v>
      </c>
      <c r="O103" t="s">
        <v>4446</v>
      </c>
    </row>
    <row r="104" spans="1:15" ht="15.6" customHeight="1" x14ac:dyDescent="0.25">
      <c r="A104" s="75" t="s">
        <v>4372</v>
      </c>
      <c r="B104" s="16" t="s">
        <v>2132</v>
      </c>
      <c r="C104" s="85" t="s">
        <v>84</v>
      </c>
      <c r="D104" s="85" t="s">
        <v>17</v>
      </c>
      <c r="E104" s="59">
        <v>80</v>
      </c>
      <c r="F104" s="59" t="s">
        <v>2879</v>
      </c>
      <c r="G104" s="59" t="s">
        <v>244</v>
      </c>
      <c r="H104" s="59" t="s">
        <v>2</v>
      </c>
      <c r="I104" s="59" t="s">
        <v>500</v>
      </c>
      <c r="J104" s="59" t="s">
        <v>1105</v>
      </c>
      <c r="K104" s="3" t="str">
        <f t="shared" si="1"/>
        <v>TCL103_A3110_State_80_chk_len_p</v>
      </c>
      <c r="L104" s="122" t="s">
        <v>3452</v>
      </c>
      <c r="O104" t="s">
        <v>4447</v>
      </c>
    </row>
    <row r="105" spans="1:15" ht="15.6" customHeight="1" x14ac:dyDescent="0.25">
      <c r="A105" s="75" t="s">
        <v>4372</v>
      </c>
      <c r="B105" s="16" t="s">
        <v>2133</v>
      </c>
      <c r="C105" s="85" t="s">
        <v>84</v>
      </c>
      <c r="D105" s="85" t="s">
        <v>17</v>
      </c>
      <c r="E105" s="59">
        <v>81</v>
      </c>
      <c r="F105" s="59" t="s">
        <v>2879</v>
      </c>
      <c r="G105" s="59" t="s">
        <v>244</v>
      </c>
      <c r="H105" s="59" t="s">
        <v>3</v>
      </c>
      <c r="I105" s="59" t="s">
        <v>500</v>
      </c>
      <c r="J105" s="59" t="s">
        <v>1106</v>
      </c>
      <c r="K105" s="3" t="str">
        <f t="shared" si="1"/>
        <v>TCL104_A3110_State_81_chk_len_n</v>
      </c>
      <c r="L105" s="122" t="s">
        <v>3453</v>
      </c>
      <c r="O105" t="s">
        <v>4448</v>
      </c>
    </row>
    <row r="106" spans="1:15" ht="15.6" customHeight="1" x14ac:dyDescent="0.25">
      <c r="A106" s="75" t="s">
        <v>4372</v>
      </c>
      <c r="B106" s="16" t="s">
        <v>2134</v>
      </c>
      <c r="C106" s="85" t="s">
        <v>85</v>
      </c>
      <c r="D106" s="85" t="s">
        <v>10</v>
      </c>
      <c r="E106" s="59">
        <v>0</v>
      </c>
      <c r="F106" s="59" t="s">
        <v>2879</v>
      </c>
      <c r="G106" s="59" t="s">
        <v>244</v>
      </c>
      <c r="H106" s="59" t="s">
        <v>2</v>
      </c>
      <c r="I106" s="59" t="s">
        <v>500</v>
      </c>
      <c r="J106" s="59" t="s">
        <v>1107</v>
      </c>
      <c r="K106" s="3" t="str">
        <f t="shared" si="1"/>
        <v>TCL105_A3111_zip_0_chk_len_p</v>
      </c>
      <c r="L106" s="122" t="s">
        <v>3454</v>
      </c>
      <c r="O106" t="s">
        <v>4449</v>
      </c>
    </row>
    <row r="107" spans="1:15" ht="15.6" customHeight="1" x14ac:dyDescent="0.25">
      <c r="A107" s="75" t="s">
        <v>4372</v>
      </c>
      <c r="B107" s="16" t="s">
        <v>2135</v>
      </c>
      <c r="C107" s="85" t="s">
        <v>85</v>
      </c>
      <c r="D107" s="85" t="s">
        <v>10</v>
      </c>
      <c r="E107" s="59">
        <v>1</v>
      </c>
      <c r="F107" s="59" t="s">
        <v>2879</v>
      </c>
      <c r="G107" s="59" t="s">
        <v>244</v>
      </c>
      <c r="H107" s="59" t="s">
        <v>2</v>
      </c>
      <c r="I107" s="59" t="s">
        <v>500</v>
      </c>
      <c r="J107" s="59" t="s">
        <v>1108</v>
      </c>
      <c r="K107" s="3" t="str">
        <f t="shared" si="1"/>
        <v>TCL106_A3111_zip_1_chk_len_p</v>
      </c>
      <c r="L107" s="122" t="s">
        <v>3455</v>
      </c>
      <c r="O107" t="s">
        <v>4450</v>
      </c>
    </row>
    <row r="108" spans="1:15" ht="15.6" customHeight="1" x14ac:dyDescent="0.25">
      <c r="A108" s="75" t="s">
        <v>4372</v>
      </c>
      <c r="B108" s="16" t="s">
        <v>2136</v>
      </c>
      <c r="C108" s="85" t="s">
        <v>85</v>
      </c>
      <c r="D108" s="85" t="s">
        <v>10</v>
      </c>
      <c r="E108" s="59">
        <v>34</v>
      </c>
      <c r="F108" s="59" t="s">
        <v>2879</v>
      </c>
      <c r="G108" s="59" t="s">
        <v>244</v>
      </c>
      <c r="H108" s="59" t="s">
        <v>2</v>
      </c>
      <c r="I108" s="59" t="s">
        <v>500</v>
      </c>
      <c r="J108" s="59" t="s">
        <v>1109</v>
      </c>
      <c r="K108" s="3" t="str">
        <f t="shared" si="1"/>
        <v>TCL107_A3111_zip_34_chk_len_p</v>
      </c>
      <c r="L108" s="122" t="s">
        <v>3456</v>
      </c>
      <c r="O108" t="s">
        <v>4451</v>
      </c>
    </row>
    <row r="109" spans="1:15" ht="15.6" customHeight="1" x14ac:dyDescent="0.25">
      <c r="A109" s="75" t="s">
        <v>4372</v>
      </c>
      <c r="B109" s="16" t="s">
        <v>2137</v>
      </c>
      <c r="C109" s="85" t="s">
        <v>85</v>
      </c>
      <c r="D109" s="85" t="s">
        <v>10</v>
      </c>
      <c r="E109" s="59">
        <v>35</v>
      </c>
      <c r="F109" s="59" t="s">
        <v>2879</v>
      </c>
      <c r="G109" s="59" t="s">
        <v>244</v>
      </c>
      <c r="H109" s="59" t="s">
        <v>2</v>
      </c>
      <c r="I109" s="59" t="s">
        <v>500</v>
      </c>
      <c r="J109" s="59" t="s">
        <v>1110</v>
      </c>
      <c r="K109" s="3" t="str">
        <f t="shared" si="1"/>
        <v>TCL108_A3111_zip_35_chk_len_p</v>
      </c>
      <c r="L109" s="122" t="s">
        <v>3457</v>
      </c>
      <c r="O109" t="s">
        <v>4452</v>
      </c>
    </row>
    <row r="110" spans="1:15" ht="15.6" customHeight="1" x14ac:dyDescent="0.25">
      <c r="A110" s="75" t="s">
        <v>4372</v>
      </c>
      <c r="B110" s="16" t="s">
        <v>2138</v>
      </c>
      <c r="C110" s="85" t="s">
        <v>85</v>
      </c>
      <c r="D110" s="85" t="s">
        <v>10</v>
      </c>
      <c r="E110" s="59">
        <v>36</v>
      </c>
      <c r="F110" s="59" t="s">
        <v>2879</v>
      </c>
      <c r="G110" s="59" t="s">
        <v>244</v>
      </c>
      <c r="H110" s="59" t="s">
        <v>3</v>
      </c>
      <c r="I110" s="59" t="s">
        <v>500</v>
      </c>
      <c r="J110" s="59" t="s">
        <v>1111</v>
      </c>
      <c r="K110" s="3" t="str">
        <f t="shared" si="1"/>
        <v>TCL109_A3111_zip_36_chk_len_n</v>
      </c>
      <c r="L110" s="122" t="s">
        <v>3458</v>
      </c>
      <c r="O110" t="s">
        <v>4453</v>
      </c>
    </row>
    <row r="111" spans="1:15" ht="15.6" customHeight="1" x14ac:dyDescent="0.25">
      <c r="A111" s="75" t="s">
        <v>4372</v>
      </c>
      <c r="B111" s="16" t="s">
        <v>2139</v>
      </c>
      <c r="C111" s="85" t="s">
        <v>131</v>
      </c>
      <c r="D111" s="85" t="s">
        <v>18</v>
      </c>
      <c r="E111" s="59">
        <v>0</v>
      </c>
      <c r="F111" s="59" t="s">
        <v>2879</v>
      </c>
      <c r="G111" s="59" t="s">
        <v>244</v>
      </c>
      <c r="H111" s="59" t="s">
        <v>2</v>
      </c>
      <c r="I111" s="59" t="s">
        <v>500</v>
      </c>
      <c r="J111" s="59" t="s">
        <v>1112</v>
      </c>
      <c r="K111" s="3" t="str">
        <f t="shared" si="1"/>
        <v>TCL110_A3112_Country_0_chk_len_p</v>
      </c>
      <c r="L111" s="59" t="s">
        <v>3459</v>
      </c>
      <c r="O111" t="s">
        <v>4347</v>
      </c>
    </row>
    <row r="112" spans="1:15" ht="15.6" customHeight="1" x14ac:dyDescent="0.25">
      <c r="A112" s="75" t="s">
        <v>4372</v>
      </c>
      <c r="B112" s="16" t="s">
        <v>2140</v>
      </c>
      <c r="C112" s="85" t="s">
        <v>131</v>
      </c>
      <c r="D112" s="85" t="s">
        <v>18</v>
      </c>
      <c r="E112" s="59">
        <v>1</v>
      </c>
      <c r="F112" s="59" t="s">
        <v>2879</v>
      </c>
      <c r="G112" s="59" t="s">
        <v>244</v>
      </c>
      <c r="H112" s="59" t="s">
        <v>2</v>
      </c>
      <c r="I112" s="59" t="s">
        <v>500</v>
      </c>
      <c r="J112" s="59" t="s">
        <v>1113</v>
      </c>
      <c r="K112" s="3" t="str">
        <f t="shared" si="1"/>
        <v>TCL111_A3112_Country_1_chk_len_p</v>
      </c>
      <c r="L112" s="59" t="s">
        <v>3460</v>
      </c>
      <c r="O112" t="s">
        <v>4454</v>
      </c>
    </row>
    <row r="113" spans="1:15" ht="15.6" customHeight="1" x14ac:dyDescent="0.25">
      <c r="A113" s="75" t="s">
        <v>4372</v>
      </c>
      <c r="B113" s="16" t="s">
        <v>2141</v>
      </c>
      <c r="C113" s="85" t="s">
        <v>131</v>
      </c>
      <c r="D113" s="85" t="s">
        <v>18</v>
      </c>
      <c r="E113" s="59">
        <v>14</v>
      </c>
      <c r="F113" s="59" t="s">
        <v>2879</v>
      </c>
      <c r="G113" s="59" t="s">
        <v>244</v>
      </c>
      <c r="H113" s="59" t="s">
        <v>2</v>
      </c>
      <c r="I113" s="59" t="s">
        <v>500</v>
      </c>
      <c r="J113" s="59" t="s">
        <v>1114</v>
      </c>
      <c r="K113" s="3" t="str">
        <f t="shared" si="1"/>
        <v>TCL112_A3112_Country_14_chk_len_p</v>
      </c>
      <c r="L113" s="59" t="s">
        <v>3461</v>
      </c>
      <c r="O113" t="s">
        <v>4454</v>
      </c>
    </row>
    <row r="114" spans="1:15" ht="15.6" customHeight="1" x14ac:dyDescent="0.25">
      <c r="A114" s="75" t="s">
        <v>4372</v>
      </c>
      <c r="B114" s="16" t="s">
        <v>2142</v>
      </c>
      <c r="C114" s="85" t="s">
        <v>131</v>
      </c>
      <c r="D114" s="85" t="s">
        <v>18</v>
      </c>
      <c r="E114" s="59">
        <v>15</v>
      </c>
      <c r="F114" s="59" t="s">
        <v>2879</v>
      </c>
      <c r="G114" s="59" t="s">
        <v>244</v>
      </c>
      <c r="H114" s="59" t="s">
        <v>2</v>
      </c>
      <c r="I114" s="59" t="s">
        <v>500</v>
      </c>
      <c r="J114" s="59" t="s">
        <v>1115</v>
      </c>
      <c r="K114" s="3" t="str">
        <f t="shared" si="1"/>
        <v>TCL113_A3112_Country_15_chk_len_p</v>
      </c>
      <c r="L114" s="59" t="s">
        <v>3462</v>
      </c>
      <c r="O114" t="s">
        <v>4454</v>
      </c>
    </row>
    <row r="115" spans="1:15" ht="15.6" customHeight="1" x14ac:dyDescent="0.25">
      <c r="A115" s="75" t="s">
        <v>4372</v>
      </c>
      <c r="B115" s="16" t="s">
        <v>2143</v>
      </c>
      <c r="C115" s="85" t="s">
        <v>131</v>
      </c>
      <c r="D115" s="85" t="s">
        <v>18</v>
      </c>
      <c r="E115" s="59">
        <v>16</v>
      </c>
      <c r="F115" s="59" t="s">
        <v>2879</v>
      </c>
      <c r="G115" s="59" t="s">
        <v>244</v>
      </c>
      <c r="H115" s="59" t="s">
        <v>3</v>
      </c>
      <c r="I115" s="59" t="s">
        <v>500</v>
      </c>
      <c r="J115" s="59" t="s">
        <v>1116</v>
      </c>
      <c r="K115" s="3" t="str">
        <f t="shared" si="1"/>
        <v>TCL114_A3112_Country_16_chk_len_n</v>
      </c>
      <c r="L115" s="59" t="s">
        <v>3463</v>
      </c>
      <c r="O115" t="s">
        <v>4454</v>
      </c>
    </row>
    <row r="116" spans="1:15" ht="15.6" customHeight="1" x14ac:dyDescent="0.25">
      <c r="A116" s="75" t="s">
        <v>4372</v>
      </c>
      <c r="B116" s="16" t="s">
        <v>2144</v>
      </c>
      <c r="C116" s="85" t="s">
        <v>77</v>
      </c>
      <c r="D116" s="85" t="s">
        <v>12</v>
      </c>
      <c r="E116" s="59">
        <v>0</v>
      </c>
      <c r="F116" s="59" t="s">
        <v>2879</v>
      </c>
      <c r="G116" s="59" t="s">
        <v>244</v>
      </c>
      <c r="H116" s="59" t="s">
        <v>2</v>
      </c>
      <c r="I116" s="59" t="s">
        <v>500</v>
      </c>
      <c r="J116" s="59" t="s">
        <v>1117</v>
      </c>
      <c r="K116" s="3" t="str">
        <f t="shared" si="1"/>
        <v>TCL115_A312_Firstname_0_chk_len_p</v>
      </c>
      <c r="L116" s="59" t="s">
        <v>3464</v>
      </c>
      <c r="O116" t="s">
        <v>4455</v>
      </c>
    </row>
    <row r="117" spans="1:15" ht="15.6" customHeight="1" x14ac:dyDescent="0.25">
      <c r="A117" s="75" t="s">
        <v>4372</v>
      </c>
      <c r="B117" s="16" t="s">
        <v>2145</v>
      </c>
      <c r="C117" s="85" t="s">
        <v>77</v>
      </c>
      <c r="D117" s="85" t="s">
        <v>12</v>
      </c>
      <c r="E117" s="59">
        <v>1</v>
      </c>
      <c r="F117" s="59" t="s">
        <v>2879</v>
      </c>
      <c r="G117" s="59" t="s">
        <v>244</v>
      </c>
      <c r="H117" s="59" t="s">
        <v>2</v>
      </c>
      <c r="I117" s="59" t="s">
        <v>500</v>
      </c>
      <c r="J117" s="59" t="s">
        <v>1118</v>
      </c>
      <c r="K117" s="3" t="str">
        <f t="shared" si="1"/>
        <v>TCL116_A312_Firstname_1_chk_len_p</v>
      </c>
      <c r="L117" s="122" t="s">
        <v>3465</v>
      </c>
      <c r="O117" t="s">
        <v>4456</v>
      </c>
    </row>
    <row r="118" spans="1:15" ht="15.6" customHeight="1" x14ac:dyDescent="0.25">
      <c r="A118" s="75" t="s">
        <v>4372</v>
      </c>
      <c r="B118" s="16" t="s">
        <v>2146</v>
      </c>
      <c r="C118" s="85" t="s">
        <v>77</v>
      </c>
      <c r="D118" s="85" t="s">
        <v>12</v>
      </c>
      <c r="E118" s="59">
        <v>49</v>
      </c>
      <c r="F118" s="59" t="s">
        <v>2879</v>
      </c>
      <c r="G118" s="59" t="s">
        <v>244</v>
      </c>
      <c r="H118" s="59" t="s">
        <v>2</v>
      </c>
      <c r="I118" s="59" t="s">
        <v>500</v>
      </c>
      <c r="J118" s="59" t="s">
        <v>1119</v>
      </c>
      <c r="K118" s="3" t="str">
        <f t="shared" si="1"/>
        <v>TCL117_A312_Firstname_49_chk_len_p</v>
      </c>
      <c r="L118" s="122" t="s">
        <v>3466</v>
      </c>
      <c r="O118" t="s">
        <v>4457</v>
      </c>
    </row>
    <row r="119" spans="1:15" ht="15.6" customHeight="1" x14ac:dyDescent="0.25">
      <c r="A119" s="75" t="s">
        <v>4372</v>
      </c>
      <c r="B119" s="16" t="s">
        <v>2147</v>
      </c>
      <c r="C119" s="85" t="s">
        <v>77</v>
      </c>
      <c r="D119" s="85" t="s">
        <v>12</v>
      </c>
      <c r="E119" s="59">
        <v>50</v>
      </c>
      <c r="F119" s="59" t="s">
        <v>2879</v>
      </c>
      <c r="G119" s="59" t="s">
        <v>244</v>
      </c>
      <c r="H119" s="59" t="s">
        <v>2</v>
      </c>
      <c r="I119" s="59" t="s">
        <v>500</v>
      </c>
      <c r="J119" s="59" t="s">
        <v>1120</v>
      </c>
      <c r="K119" s="3" t="str">
        <f t="shared" si="1"/>
        <v>TCL118_A312_Firstname_50_chk_len_p</v>
      </c>
      <c r="L119" s="122" t="s">
        <v>3467</v>
      </c>
      <c r="O119" t="s">
        <v>4458</v>
      </c>
    </row>
    <row r="120" spans="1:15" ht="15.6" customHeight="1" x14ac:dyDescent="0.25">
      <c r="A120" s="75" t="s">
        <v>4372</v>
      </c>
      <c r="B120" s="16" t="s">
        <v>2148</v>
      </c>
      <c r="C120" s="85" t="s">
        <v>77</v>
      </c>
      <c r="D120" s="85" t="s">
        <v>12</v>
      </c>
      <c r="E120" s="59">
        <v>51</v>
      </c>
      <c r="F120" s="59" t="s">
        <v>2879</v>
      </c>
      <c r="G120" s="59" t="s">
        <v>244</v>
      </c>
      <c r="H120" s="59" t="s">
        <v>3</v>
      </c>
      <c r="I120" s="59" t="s">
        <v>500</v>
      </c>
      <c r="J120" s="59" t="s">
        <v>1121</v>
      </c>
      <c r="K120" s="3" t="str">
        <f t="shared" si="1"/>
        <v>TCL119_A312_Firstname_51_chk_len_n</v>
      </c>
      <c r="L120" s="122" t="s">
        <v>3468</v>
      </c>
      <c r="O120" t="s">
        <v>4459</v>
      </c>
    </row>
    <row r="121" spans="1:15" ht="15.6" customHeight="1" x14ac:dyDescent="0.25">
      <c r="A121" s="75" t="s">
        <v>4372</v>
      </c>
      <c r="B121" s="16" t="s">
        <v>2149</v>
      </c>
      <c r="C121" s="85" t="s">
        <v>60</v>
      </c>
      <c r="D121" s="85" t="s">
        <v>13</v>
      </c>
      <c r="E121" s="59">
        <v>0</v>
      </c>
      <c r="F121" s="59" t="s">
        <v>2879</v>
      </c>
      <c r="G121" s="59" t="s">
        <v>244</v>
      </c>
      <c r="H121" s="59" t="s">
        <v>2</v>
      </c>
      <c r="I121" s="59" t="s">
        <v>500</v>
      </c>
      <c r="J121" s="59" t="s">
        <v>261</v>
      </c>
      <c r="K121" s="3" t="str">
        <f t="shared" si="1"/>
        <v>TCL120_A313_Lastname_0_chk_len_p</v>
      </c>
      <c r="L121" s="122" t="s">
        <v>3469</v>
      </c>
      <c r="O121" t="s">
        <v>4347</v>
      </c>
    </row>
    <row r="122" spans="1:15" ht="15.6" customHeight="1" x14ac:dyDescent="0.25">
      <c r="A122" s="75" t="s">
        <v>4372</v>
      </c>
      <c r="B122" s="16" t="s">
        <v>2150</v>
      </c>
      <c r="C122" s="95" t="s">
        <v>60</v>
      </c>
      <c r="D122" s="95" t="s">
        <v>13</v>
      </c>
      <c r="E122" s="60">
        <v>1</v>
      </c>
      <c r="F122" s="59" t="s">
        <v>2879</v>
      </c>
      <c r="G122" s="59" t="s">
        <v>244</v>
      </c>
      <c r="H122" s="59" t="s">
        <v>2</v>
      </c>
      <c r="I122" s="59" t="s">
        <v>500</v>
      </c>
      <c r="J122" s="59" t="s">
        <v>245</v>
      </c>
      <c r="K122" s="3" t="str">
        <f t="shared" si="1"/>
        <v>TCL121_A313_Lastname_1_chk_len_p</v>
      </c>
      <c r="L122" s="122" t="s">
        <v>3470</v>
      </c>
      <c r="O122" t="s">
        <v>4460</v>
      </c>
    </row>
    <row r="123" spans="1:15" ht="15.6" customHeight="1" x14ac:dyDescent="0.25">
      <c r="A123" s="75" t="s">
        <v>4372</v>
      </c>
      <c r="B123" s="16" t="s">
        <v>2151</v>
      </c>
      <c r="C123" s="95" t="s">
        <v>60</v>
      </c>
      <c r="D123" s="95" t="s">
        <v>13</v>
      </c>
      <c r="E123" s="60">
        <v>49</v>
      </c>
      <c r="F123" s="59" t="s">
        <v>2879</v>
      </c>
      <c r="G123" s="59" t="s">
        <v>244</v>
      </c>
      <c r="H123" s="59" t="s">
        <v>2</v>
      </c>
      <c r="I123" s="59" t="s">
        <v>500</v>
      </c>
      <c r="J123" s="59" t="s">
        <v>246</v>
      </c>
      <c r="K123" s="3" t="str">
        <f t="shared" si="1"/>
        <v>TCL122_A313_Lastname_49_chk_len_p</v>
      </c>
      <c r="L123" s="122" t="s">
        <v>3471</v>
      </c>
      <c r="O123" t="s">
        <v>4461</v>
      </c>
    </row>
    <row r="124" spans="1:15" ht="15.6" customHeight="1" x14ac:dyDescent="0.25">
      <c r="A124" s="75" t="s">
        <v>4372</v>
      </c>
      <c r="B124" s="16" t="s">
        <v>2152</v>
      </c>
      <c r="C124" s="95" t="s">
        <v>60</v>
      </c>
      <c r="D124" s="95" t="s">
        <v>13</v>
      </c>
      <c r="E124" s="60">
        <v>50</v>
      </c>
      <c r="F124" s="59" t="s">
        <v>2879</v>
      </c>
      <c r="G124" s="59" t="s">
        <v>244</v>
      </c>
      <c r="H124" s="59" t="s">
        <v>2</v>
      </c>
      <c r="I124" s="59" t="s">
        <v>500</v>
      </c>
      <c r="J124" s="59" t="s">
        <v>247</v>
      </c>
      <c r="K124" s="3" t="str">
        <f t="shared" si="1"/>
        <v>TCL123_A313_Lastname_50_chk_len_p</v>
      </c>
      <c r="L124" s="122" t="s">
        <v>3472</v>
      </c>
      <c r="O124" t="s">
        <v>4462</v>
      </c>
    </row>
    <row r="125" spans="1:15" ht="15.6" customHeight="1" x14ac:dyDescent="0.25">
      <c r="A125" s="75" t="s">
        <v>4372</v>
      </c>
      <c r="B125" s="16" t="s">
        <v>2153</v>
      </c>
      <c r="C125" s="95" t="s">
        <v>60</v>
      </c>
      <c r="D125" s="95" t="s">
        <v>13</v>
      </c>
      <c r="E125" s="60">
        <v>51</v>
      </c>
      <c r="F125" s="59" t="s">
        <v>2879</v>
      </c>
      <c r="G125" s="59" t="s">
        <v>244</v>
      </c>
      <c r="H125" s="59" t="s">
        <v>3</v>
      </c>
      <c r="I125" s="59" t="s">
        <v>500</v>
      </c>
      <c r="J125" s="59" t="s">
        <v>248</v>
      </c>
      <c r="K125" s="3" t="str">
        <f t="shared" si="1"/>
        <v>TCL124_A313_Lastname_51_chk_len_n</v>
      </c>
      <c r="L125" s="122" t="s">
        <v>3473</v>
      </c>
      <c r="O125" t="s">
        <v>4463</v>
      </c>
    </row>
    <row r="126" spans="1:15" ht="15.6" customHeight="1" x14ac:dyDescent="0.25">
      <c r="A126" s="75" t="s">
        <v>4372</v>
      </c>
      <c r="B126" s="16" t="s">
        <v>2154</v>
      </c>
      <c r="C126" s="95" t="s">
        <v>78</v>
      </c>
      <c r="D126" s="95" t="s">
        <v>14</v>
      </c>
      <c r="E126" s="60">
        <v>0</v>
      </c>
      <c r="F126" s="59" t="s">
        <v>2879</v>
      </c>
      <c r="G126" s="59" t="s">
        <v>244</v>
      </c>
      <c r="H126" s="59" t="s">
        <v>2</v>
      </c>
      <c r="I126" s="59" t="s">
        <v>500</v>
      </c>
      <c r="J126" s="59" t="s">
        <v>1122</v>
      </c>
      <c r="K126" s="3" t="str">
        <f t="shared" si="1"/>
        <v>TCL125_A314_Telephone_0_chk_len_p</v>
      </c>
      <c r="L126" s="122" t="s">
        <v>3474</v>
      </c>
      <c r="O126" t="s">
        <v>4355</v>
      </c>
    </row>
    <row r="127" spans="1:15" ht="15.6" customHeight="1" x14ac:dyDescent="0.25">
      <c r="A127" s="75" t="s">
        <v>4372</v>
      </c>
      <c r="B127" s="16" t="s">
        <v>2155</v>
      </c>
      <c r="C127" s="85" t="s">
        <v>78</v>
      </c>
      <c r="D127" s="85" t="s">
        <v>14</v>
      </c>
      <c r="E127" s="59">
        <v>1</v>
      </c>
      <c r="F127" s="59" t="s">
        <v>2879</v>
      </c>
      <c r="G127" s="59" t="s">
        <v>244</v>
      </c>
      <c r="H127" s="59" t="s">
        <v>2</v>
      </c>
      <c r="I127" s="59" t="s">
        <v>500</v>
      </c>
      <c r="J127" s="59" t="s">
        <v>1123</v>
      </c>
      <c r="K127" s="3" t="str">
        <f t="shared" si="1"/>
        <v>TCL126_A314_Telephone_1_chk_len_p</v>
      </c>
      <c r="L127" s="122" t="s">
        <v>3475</v>
      </c>
      <c r="O127" t="s">
        <v>4356</v>
      </c>
    </row>
    <row r="128" spans="1:15" ht="15.6" customHeight="1" x14ac:dyDescent="0.25">
      <c r="A128" s="75" t="s">
        <v>4372</v>
      </c>
      <c r="B128" s="16" t="s">
        <v>2156</v>
      </c>
      <c r="C128" s="85" t="s">
        <v>78</v>
      </c>
      <c r="D128" s="85" t="s">
        <v>14</v>
      </c>
      <c r="E128" s="59">
        <v>19</v>
      </c>
      <c r="F128" s="59" t="s">
        <v>2879</v>
      </c>
      <c r="G128" s="59" t="s">
        <v>244</v>
      </c>
      <c r="H128" s="59" t="s">
        <v>2</v>
      </c>
      <c r="I128" s="59" t="s">
        <v>500</v>
      </c>
      <c r="J128" s="59" t="s">
        <v>1124</v>
      </c>
      <c r="K128" s="3" t="str">
        <f t="shared" si="1"/>
        <v>TCL127_A314_Telephone_19_chk_len_p</v>
      </c>
      <c r="L128" s="122" t="s">
        <v>3476</v>
      </c>
      <c r="O128" t="s">
        <v>4357</v>
      </c>
    </row>
    <row r="129" spans="1:15" ht="15.6" customHeight="1" x14ac:dyDescent="0.25">
      <c r="A129" s="75" t="s">
        <v>4372</v>
      </c>
      <c r="B129" s="16" t="s">
        <v>2157</v>
      </c>
      <c r="C129" s="85" t="s">
        <v>78</v>
      </c>
      <c r="D129" s="85" t="s">
        <v>14</v>
      </c>
      <c r="E129" s="59">
        <v>20</v>
      </c>
      <c r="F129" s="59" t="s">
        <v>2879</v>
      </c>
      <c r="G129" s="59" t="s">
        <v>244</v>
      </c>
      <c r="H129" s="59" t="s">
        <v>2</v>
      </c>
      <c r="I129" s="59" t="s">
        <v>500</v>
      </c>
      <c r="J129" s="59" t="s">
        <v>1125</v>
      </c>
      <c r="K129" s="3" t="str">
        <f t="shared" si="1"/>
        <v>TCL128_A314_Telephone_20_chk_len_p</v>
      </c>
      <c r="L129" s="122" t="s">
        <v>3477</v>
      </c>
      <c r="O129" t="s">
        <v>4358</v>
      </c>
    </row>
    <row r="130" spans="1:15" ht="15.6" customHeight="1" x14ac:dyDescent="0.25">
      <c r="A130" s="75" t="s">
        <v>4372</v>
      </c>
      <c r="B130" s="16" t="s">
        <v>2158</v>
      </c>
      <c r="C130" s="85" t="s">
        <v>78</v>
      </c>
      <c r="D130" s="85" t="s">
        <v>14</v>
      </c>
      <c r="E130" s="59">
        <v>21</v>
      </c>
      <c r="F130" s="59" t="s">
        <v>2879</v>
      </c>
      <c r="G130" s="59" t="s">
        <v>244</v>
      </c>
      <c r="H130" s="59" t="s">
        <v>3</v>
      </c>
      <c r="I130" s="59" t="s">
        <v>500</v>
      </c>
      <c r="J130" s="59" t="s">
        <v>1126</v>
      </c>
      <c r="K130" s="3" t="str">
        <f t="shared" ref="K130:K193" si="2">CONCATENATE(B130,"_",C130,"_",D130,"_",E130,"_",F130,"_",G130,"_",H130)</f>
        <v>TCL129_A314_Telephone_21_chk_len_n</v>
      </c>
      <c r="L130" s="122" t="s">
        <v>3478</v>
      </c>
      <c r="O130" t="s">
        <v>4345</v>
      </c>
    </row>
    <row r="131" spans="1:15" ht="15.6" customHeight="1" x14ac:dyDescent="0.25">
      <c r="A131" s="75" t="s">
        <v>4372</v>
      </c>
      <c r="B131" s="16" t="s">
        <v>2159</v>
      </c>
      <c r="C131" s="85" t="s">
        <v>79</v>
      </c>
      <c r="D131" s="85" t="s">
        <v>15</v>
      </c>
      <c r="E131" s="59">
        <v>0</v>
      </c>
      <c r="F131" s="59" t="s">
        <v>2879</v>
      </c>
      <c r="G131" s="59" t="s">
        <v>244</v>
      </c>
      <c r="H131" s="59" t="s">
        <v>2</v>
      </c>
      <c r="I131" s="59" t="s">
        <v>500</v>
      </c>
      <c r="J131" s="59" t="s">
        <v>1127</v>
      </c>
      <c r="K131" s="3" t="str">
        <f t="shared" si="2"/>
        <v>TCL130_A315_Fax_0_chk_len_p</v>
      </c>
      <c r="L131" s="122" t="s">
        <v>3479</v>
      </c>
      <c r="O131" t="s">
        <v>4346</v>
      </c>
    </row>
    <row r="132" spans="1:15" ht="15.6" customHeight="1" x14ac:dyDescent="0.25">
      <c r="A132" s="75" t="s">
        <v>4372</v>
      </c>
      <c r="B132" s="16" t="s">
        <v>2160</v>
      </c>
      <c r="C132" s="95" t="s">
        <v>79</v>
      </c>
      <c r="D132" s="95" t="s">
        <v>15</v>
      </c>
      <c r="E132" s="60">
        <v>1</v>
      </c>
      <c r="F132" s="59" t="s">
        <v>2879</v>
      </c>
      <c r="G132" s="59" t="s">
        <v>244</v>
      </c>
      <c r="H132" s="59" t="s">
        <v>2</v>
      </c>
      <c r="I132" s="59" t="s">
        <v>500</v>
      </c>
      <c r="J132" s="59" t="s">
        <v>1128</v>
      </c>
      <c r="K132" s="3" t="str">
        <f t="shared" si="2"/>
        <v>TCL131_A315_Fax_1_chk_len_p</v>
      </c>
      <c r="L132" s="122" t="s">
        <v>3480</v>
      </c>
      <c r="O132" t="s">
        <v>4359</v>
      </c>
    </row>
    <row r="133" spans="1:15" ht="15.6" customHeight="1" x14ac:dyDescent="0.25">
      <c r="A133" s="75" t="s">
        <v>4372</v>
      </c>
      <c r="B133" s="16" t="s">
        <v>2161</v>
      </c>
      <c r="C133" s="95" t="s">
        <v>79</v>
      </c>
      <c r="D133" s="95" t="s">
        <v>15</v>
      </c>
      <c r="E133" s="60">
        <v>19</v>
      </c>
      <c r="F133" s="59" t="s">
        <v>2879</v>
      </c>
      <c r="G133" s="59" t="s">
        <v>244</v>
      </c>
      <c r="H133" s="59" t="s">
        <v>2</v>
      </c>
      <c r="I133" s="59" t="s">
        <v>500</v>
      </c>
      <c r="J133" s="59" t="s">
        <v>1129</v>
      </c>
      <c r="K133" s="3" t="str">
        <f t="shared" si="2"/>
        <v>TCL132_A315_Fax_19_chk_len_p</v>
      </c>
      <c r="L133" s="122" t="s">
        <v>3481</v>
      </c>
      <c r="O133" t="s">
        <v>4360</v>
      </c>
    </row>
    <row r="134" spans="1:15" ht="15.6" customHeight="1" x14ac:dyDescent="0.25">
      <c r="A134" s="75" t="s">
        <v>4372</v>
      </c>
      <c r="B134" s="16" t="s">
        <v>2162</v>
      </c>
      <c r="C134" s="95" t="s">
        <v>79</v>
      </c>
      <c r="D134" s="95" t="s">
        <v>15</v>
      </c>
      <c r="E134" s="60">
        <v>20</v>
      </c>
      <c r="F134" s="59" t="s">
        <v>2879</v>
      </c>
      <c r="G134" s="59" t="s">
        <v>244</v>
      </c>
      <c r="H134" s="59" t="s">
        <v>2</v>
      </c>
      <c r="I134" s="59" t="s">
        <v>500</v>
      </c>
      <c r="J134" s="59" t="s">
        <v>1130</v>
      </c>
      <c r="K134" s="3" t="str">
        <f t="shared" si="2"/>
        <v>TCL133_A315_Fax_20_chk_len_p</v>
      </c>
      <c r="L134" s="122" t="s">
        <v>3482</v>
      </c>
      <c r="O134" t="s">
        <v>4361</v>
      </c>
    </row>
    <row r="135" spans="1:15" ht="15.6" customHeight="1" x14ac:dyDescent="0.25">
      <c r="A135" s="75" t="s">
        <v>4372</v>
      </c>
      <c r="B135" s="16" t="s">
        <v>2163</v>
      </c>
      <c r="C135" s="95" t="s">
        <v>79</v>
      </c>
      <c r="D135" s="95" t="s">
        <v>15</v>
      </c>
      <c r="E135" s="60">
        <v>21</v>
      </c>
      <c r="F135" s="59" t="s">
        <v>2879</v>
      </c>
      <c r="G135" s="59" t="s">
        <v>244</v>
      </c>
      <c r="H135" s="59" t="s">
        <v>3</v>
      </c>
      <c r="I135" s="59" t="s">
        <v>500</v>
      </c>
      <c r="J135" s="59" t="s">
        <v>1131</v>
      </c>
      <c r="K135" s="3" t="str">
        <f t="shared" si="2"/>
        <v>TCL134_A315_Fax_21_chk_len_n</v>
      </c>
      <c r="L135" s="122" t="s">
        <v>3483</v>
      </c>
      <c r="O135" t="s">
        <v>4347</v>
      </c>
    </row>
    <row r="136" spans="1:15" ht="15.6" customHeight="1" x14ac:dyDescent="0.25">
      <c r="A136" s="75" t="s">
        <v>4372</v>
      </c>
      <c r="B136" s="16" t="s">
        <v>2164</v>
      </c>
      <c r="C136" s="95" t="s">
        <v>80</v>
      </c>
      <c r="D136" s="95" t="s">
        <v>16</v>
      </c>
      <c r="E136" s="60">
        <v>0</v>
      </c>
      <c r="F136" s="59" t="s">
        <v>2879</v>
      </c>
      <c r="G136" s="59" t="s">
        <v>244</v>
      </c>
      <c r="H136" s="59" t="s">
        <v>2</v>
      </c>
      <c r="I136" s="59" t="s">
        <v>500</v>
      </c>
      <c r="J136" s="59" t="s">
        <v>1132</v>
      </c>
      <c r="K136" s="3" t="str">
        <f t="shared" si="2"/>
        <v>TCL135_A316_email_0_chk_len_p</v>
      </c>
      <c r="L136" s="122" t="s">
        <v>3484</v>
      </c>
      <c r="O136" t="s">
        <v>4348</v>
      </c>
    </row>
    <row r="137" spans="1:15" ht="15.6" customHeight="1" x14ac:dyDescent="0.25">
      <c r="A137" s="75" t="s">
        <v>4372</v>
      </c>
      <c r="B137" s="16" t="s">
        <v>2165</v>
      </c>
      <c r="C137" s="95" t="s">
        <v>80</v>
      </c>
      <c r="D137" s="95" t="s">
        <v>16</v>
      </c>
      <c r="E137" s="60">
        <v>1</v>
      </c>
      <c r="F137" s="59" t="s">
        <v>2879</v>
      </c>
      <c r="G137" s="59" t="s">
        <v>244</v>
      </c>
      <c r="H137" s="59" t="s">
        <v>2</v>
      </c>
      <c r="I137" s="59" t="s">
        <v>500</v>
      </c>
      <c r="J137" s="59" t="s">
        <v>1133</v>
      </c>
      <c r="K137" s="3" t="str">
        <f t="shared" si="2"/>
        <v>TCL136_A316_email_1_chk_len_p</v>
      </c>
      <c r="L137" s="122" t="s">
        <v>3485</v>
      </c>
      <c r="O137" t="s">
        <v>4362</v>
      </c>
    </row>
    <row r="138" spans="1:15" ht="15.6" customHeight="1" x14ac:dyDescent="0.25">
      <c r="A138" s="75" t="s">
        <v>4372</v>
      </c>
      <c r="B138" s="16" t="s">
        <v>2166</v>
      </c>
      <c r="C138" s="95" t="s">
        <v>80</v>
      </c>
      <c r="D138" s="95" t="s">
        <v>16</v>
      </c>
      <c r="E138" s="60">
        <v>99</v>
      </c>
      <c r="F138" s="59" t="s">
        <v>2879</v>
      </c>
      <c r="G138" s="59" t="s">
        <v>244</v>
      </c>
      <c r="H138" s="59" t="s">
        <v>2</v>
      </c>
      <c r="I138" s="59" t="s">
        <v>500</v>
      </c>
      <c r="J138" s="59" t="s">
        <v>1134</v>
      </c>
      <c r="K138" s="3" t="str">
        <f t="shared" si="2"/>
        <v>TCL137_A316_email_99_chk_len_p</v>
      </c>
      <c r="L138" s="122" t="s">
        <v>3486</v>
      </c>
      <c r="O138" t="s">
        <v>4363</v>
      </c>
    </row>
    <row r="139" spans="1:15" ht="15.6" customHeight="1" x14ac:dyDescent="0.25">
      <c r="A139" s="75" t="s">
        <v>4372</v>
      </c>
      <c r="B139" s="16" t="s">
        <v>2167</v>
      </c>
      <c r="C139" s="95" t="s">
        <v>80</v>
      </c>
      <c r="D139" s="95" t="s">
        <v>16</v>
      </c>
      <c r="E139" s="60">
        <v>100</v>
      </c>
      <c r="F139" s="59" t="s">
        <v>2879</v>
      </c>
      <c r="G139" s="59" t="s">
        <v>244</v>
      </c>
      <c r="H139" s="59" t="s">
        <v>2</v>
      </c>
      <c r="I139" s="59" t="s">
        <v>500</v>
      </c>
      <c r="J139" s="59" t="s">
        <v>1135</v>
      </c>
      <c r="K139" s="3" t="str">
        <f t="shared" si="2"/>
        <v>TCL138_A316_email_100_chk_len_p</v>
      </c>
      <c r="L139" s="122" t="s">
        <v>3487</v>
      </c>
      <c r="O139" t="s">
        <v>4364</v>
      </c>
    </row>
    <row r="140" spans="1:15" ht="15.6" customHeight="1" x14ac:dyDescent="0.25">
      <c r="A140" s="75" t="s">
        <v>4372</v>
      </c>
      <c r="B140" s="16" t="s">
        <v>2168</v>
      </c>
      <c r="C140" s="95" t="s">
        <v>80</v>
      </c>
      <c r="D140" s="95" t="s">
        <v>16</v>
      </c>
      <c r="E140" s="60">
        <v>101</v>
      </c>
      <c r="F140" s="59" t="s">
        <v>2879</v>
      </c>
      <c r="G140" s="59" t="s">
        <v>244</v>
      </c>
      <c r="H140" s="59" t="s">
        <v>3</v>
      </c>
      <c r="I140" s="59" t="s">
        <v>500</v>
      </c>
      <c r="J140" s="59" t="s">
        <v>1136</v>
      </c>
      <c r="K140" s="3" t="str">
        <f t="shared" si="2"/>
        <v>TCL139_A316_email_101_chk_len_n</v>
      </c>
      <c r="L140" s="122" t="s">
        <v>3488</v>
      </c>
      <c r="O140" t="s">
        <v>4349</v>
      </c>
    </row>
    <row r="141" spans="1:15" ht="15.6" customHeight="1" x14ac:dyDescent="0.25">
      <c r="A141" s="75" t="s">
        <v>4372</v>
      </c>
      <c r="B141" s="16" t="s">
        <v>2169</v>
      </c>
      <c r="C141" s="95" t="s">
        <v>81</v>
      </c>
      <c r="D141" s="95" t="s">
        <v>8</v>
      </c>
      <c r="E141" s="60">
        <v>0</v>
      </c>
      <c r="F141" s="59" t="s">
        <v>2879</v>
      </c>
      <c r="G141" s="59" t="s">
        <v>244</v>
      </c>
      <c r="H141" s="59" t="s">
        <v>2</v>
      </c>
      <c r="I141" s="59" t="s">
        <v>500</v>
      </c>
      <c r="J141" s="59" t="s">
        <v>1137</v>
      </c>
      <c r="K141" s="3" t="str">
        <f t="shared" si="2"/>
        <v>TCL140_A317_Businessname_0_chk_len_p</v>
      </c>
      <c r="L141" s="59" t="s">
        <v>3489</v>
      </c>
      <c r="O141" t="s">
        <v>4464</v>
      </c>
    </row>
    <row r="142" spans="1:15" ht="15.6" customHeight="1" x14ac:dyDescent="0.25">
      <c r="A142" s="75" t="s">
        <v>4372</v>
      </c>
      <c r="B142" s="16" t="s">
        <v>2170</v>
      </c>
      <c r="C142" s="85" t="s">
        <v>81</v>
      </c>
      <c r="D142" s="85" t="s">
        <v>8</v>
      </c>
      <c r="E142" s="59">
        <v>1</v>
      </c>
      <c r="F142" s="59" t="s">
        <v>2879</v>
      </c>
      <c r="G142" s="59" t="s">
        <v>244</v>
      </c>
      <c r="H142" s="59" t="s">
        <v>2</v>
      </c>
      <c r="I142" s="59" t="s">
        <v>500</v>
      </c>
      <c r="J142" s="59" t="s">
        <v>1138</v>
      </c>
      <c r="K142" s="3" t="str">
        <f t="shared" si="2"/>
        <v>TCL141_A317_Businessname_1_chk_len_p</v>
      </c>
      <c r="L142" s="59" t="s">
        <v>3490</v>
      </c>
      <c r="O142" t="s">
        <v>4465</v>
      </c>
    </row>
    <row r="143" spans="1:15" ht="15.6" customHeight="1" x14ac:dyDescent="0.25">
      <c r="A143" s="75" t="s">
        <v>4372</v>
      </c>
      <c r="B143" s="16" t="s">
        <v>2171</v>
      </c>
      <c r="C143" s="85" t="s">
        <v>81</v>
      </c>
      <c r="D143" s="85" t="s">
        <v>8</v>
      </c>
      <c r="E143" s="59">
        <v>99</v>
      </c>
      <c r="F143" s="59" t="s">
        <v>2879</v>
      </c>
      <c r="G143" s="59" t="s">
        <v>244</v>
      </c>
      <c r="H143" s="59" t="s">
        <v>2</v>
      </c>
      <c r="I143" s="59" t="s">
        <v>500</v>
      </c>
      <c r="J143" s="59" t="s">
        <v>1139</v>
      </c>
      <c r="K143" s="3" t="str">
        <f t="shared" si="2"/>
        <v>TCL142_A317_Businessname_99_chk_len_p</v>
      </c>
      <c r="L143" s="59" t="s">
        <v>3491</v>
      </c>
      <c r="O143" t="s">
        <v>4466</v>
      </c>
    </row>
    <row r="144" spans="1:15" ht="15.6" customHeight="1" x14ac:dyDescent="0.25">
      <c r="A144" s="75" t="s">
        <v>4372</v>
      </c>
      <c r="B144" s="16" t="s">
        <v>2172</v>
      </c>
      <c r="C144" s="85" t="s">
        <v>81</v>
      </c>
      <c r="D144" s="85" t="s">
        <v>8</v>
      </c>
      <c r="E144" s="59">
        <v>100</v>
      </c>
      <c r="F144" s="59" t="s">
        <v>2879</v>
      </c>
      <c r="G144" s="59" t="s">
        <v>244</v>
      </c>
      <c r="H144" s="59" t="s">
        <v>2</v>
      </c>
      <c r="I144" s="59" t="s">
        <v>500</v>
      </c>
      <c r="J144" s="59" t="s">
        <v>1140</v>
      </c>
      <c r="K144" s="3" t="str">
        <f t="shared" si="2"/>
        <v>TCL143_A317_Businessname_100_chk_len_p</v>
      </c>
      <c r="L144" s="59" t="s">
        <v>3492</v>
      </c>
      <c r="O144" t="s">
        <v>4467</v>
      </c>
    </row>
    <row r="145" spans="1:15" ht="15.6" customHeight="1" x14ac:dyDescent="0.25">
      <c r="A145" s="75" t="s">
        <v>4372</v>
      </c>
      <c r="B145" s="16" t="s">
        <v>2173</v>
      </c>
      <c r="C145" s="85" t="s">
        <v>81</v>
      </c>
      <c r="D145" s="85" t="s">
        <v>8</v>
      </c>
      <c r="E145" s="59">
        <v>101</v>
      </c>
      <c r="F145" s="59" t="s">
        <v>2879</v>
      </c>
      <c r="G145" s="59" t="s">
        <v>244</v>
      </c>
      <c r="H145" s="59" t="s">
        <v>3</v>
      </c>
      <c r="I145" s="59" t="s">
        <v>500</v>
      </c>
      <c r="J145" s="59" t="s">
        <v>1141</v>
      </c>
      <c r="K145" s="3" t="str">
        <f t="shared" si="2"/>
        <v>TCL144_A317_Businessname_101_chk_len_n</v>
      </c>
      <c r="L145" s="59" t="s">
        <v>3493</v>
      </c>
      <c r="O145" t="s">
        <v>4468</v>
      </c>
    </row>
    <row r="146" spans="1:15" ht="15.6" customHeight="1" x14ac:dyDescent="0.25">
      <c r="A146" s="75" t="s">
        <v>4372</v>
      </c>
      <c r="B146" s="16" t="s">
        <v>2174</v>
      </c>
      <c r="C146" s="85" t="s">
        <v>82</v>
      </c>
      <c r="D146" s="85" t="s">
        <v>4</v>
      </c>
      <c r="E146" s="59">
        <v>0</v>
      </c>
      <c r="F146" s="59" t="s">
        <v>2879</v>
      </c>
      <c r="G146" s="59" t="s">
        <v>244</v>
      </c>
      <c r="H146" s="59" t="s">
        <v>2</v>
      </c>
      <c r="I146" s="59" t="s">
        <v>500</v>
      </c>
      <c r="J146" s="59" t="s">
        <v>1142</v>
      </c>
      <c r="K146" s="3" t="str">
        <f t="shared" si="2"/>
        <v>TCL145_A318_Streetaddress_0_chk_len_p</v>
      </c>
      <c r="L146" s="59" t="s">
        <v>3494</v>
      </c>
      <c r="O146" t="s">
        <v>4469</v>
      </c>
    </row>
    <row r="147" spans="1:15" ht="15.6" customHeight="1" x14ac:dyDescent="0.25">
      <c r="A147" s="75" t="s">
        <v>4372</v>
      </c>
      <c r="B147" s="16" t="s">
        <v>2175</v>
      </c>
      <c r="C147" s="85" t="s">
        <v>82</v>
      </c>
      <c r="D147" s="85" t="s">
        <v>4</v>
      </c>
      <c r="E147" s="59">
        <v>1</v>
      </c>
      <c r="F147" s="59" t="s">
        <v>2879</v>
      </c>
      <c r="G147" s="59" t="s">
        <v>244</v>
      </c>
      <c r="H147" s="59" t="s">
        <v>2</v>
      </c>
      <c r="I147" s="59" t="s">
        <v>500</v>
      </c>
      <c r="J147" s="59" t="s">
        <v>1143</v>
      </c>
      <c r="K147" s="3" t="str">
        <f t="shared" si="2"/>
        <v>TCL146_A318_Streetaddress_1_chk_len_p</v>
      </c>
      <c r="L147" s="59" t="s">
        <v>3495</v>
      </c>
      <c r="O147" t="s">
        <v>4470</v>
      </c>
    </row>
    <row r="148" spans="1:15" ht="15.6" customHeight="1" x14ac:dyDescent="0.25">
      <c r="A148" s="75" t="s">
        <v>4372</v>
      </c>
      <c r="B148" s="16" t="s">
        <v>2176</v>
      </c>
      <c r="C148" s="85" t="s">
        <v>82</v>
      </c>
      <c r="D148" s="85" t="s">
        <v>4</v>
      </c>
      <c r="E148" s="59">
        <v>99</v>
      </c>
      <c r="F148" s="59" t="s">
        <v>2879</v>
      </c>
      <c r="G148" s="59" t="s">
        <v>244</v>
      </c>
      <c r="H148" s="59" t="s">
        <v>2</v>
      </c>
      <c r="I148" s="59" t="s">
        <v>500</v>
      </c>
      <c r="J148" s="59" t="s">
        <v>1144</v>
      </c>
      <c r="K148" s="3" t="str">
        <f t="shared" si="2"/>
        <v>TCL147_A318_Streetaddress_99_chk_len_p</v>
      </c>
      <c r="L148" s="59" t="s">
        <v>3496</v>
      </c>
      <c r="O148" t="s">
        <v>4471</v>
      </c>
    </row>
    <row r="149" spans="1:15" ht="15.6" customHeight="1" x14ac:dyDescent="0.25">
      <c r="A149" s="75" t="s">
        <v>4372</v>
      </c>
      <c r="B149" s="16" t="s">
        <v>2177</v>
      </c>
      <c r="C149" s="85" t="s">
        <v>82</v>
      </c>
      <c r="D149" s="85" t="s">
        <v>4</v>
      </c>
      <c r="E149" s="59">
        <v>100</v>
      </c>
      <c r="F149" s="59" t="s">
        <v>2879</v>
      </c>
      <c r="G149" s="59" t="s">
        <v>244</v>
      </c>
      <c r="H149" s="59" t="s">
        <v>2</v>
      </c>
      <c r="I149" s="59" t="s">
        <v>500</v>
      </c>
      <c r="J149" s="59" t="s">
        <v>1145</v>
      </c>
      <c r="K149" s="3" t="str">
        <f t="shared" si="2"/>
        <v>TCL148_A318_Streetaddress_100_chk_len_p</v>
      </c>
      <c r="L149" s="59" t="s">
        <v>3497</v>
      </c>
      <c r="O149" t="s">
        <v>4472</v>
      </c>
    </row>
    <row r="150" spans="1:15" ht="15.6" customHeight="1" x14ac:dyDescent="0.25">
      <c r="A150" s="75" t="s">
        <v>4372</v>
      </c>
      <c r="B150" s="16" t="s">
        <v>2178</v>
      </c>
      <c r="C150" s="85" t="s">
        <v>82</v>
      </c>
      <c r="D150" s="85" t="s">
        <v>4</v>
      </c>
      <c r="E150" s="59">
        <v>101</v>
      </c>
      <c r="F150" s="59" t="s">
        <v>2879</v>
      </c>
      <c r="G150" s="59" t="s">
        <v>244</v>
      </c>
      <c r="H150" s="59" t="s">
        <v>3</v>
      </c>
      <c r="I150" s="59" t="s">
        <v>500</v>
      </c>
      <c r="J150" s="59" t="s">
        <v>1146</v>
      </c>
      <c r="K150" s="3" t="str">
        <f t="shared" si="2"/>
        <v>TCL149_A318_Streetaddress_101_chk_len_n</v>
      </c>
      <c r="L150" s="59" t="s">
        <v>3498</v>
      </c>
      <c r="O150" t="s">
        <v>4473</v>
      </c>
    </row>
    <row r="151" spans="1:15" ht="15.6" customHeight="1" x14ac:dyDescent="0.25">
      <c r="A151" s="75" t="s">
        <v>4372</v>
      </c>
      <c r="B151" s="16" t="s">
        <v>2179</v>
      </c>
      <c r="C151" s="85" t="s">
        <v>83</v>
      </c>
      <c r="D151" s="85" t="s">
        <v>9</v>
      </c>
      <c r="E151" s="59">
        <v>0</v>
      </c>
      <c r="F151" s="59" t="s">
        <v>2879</v>
      </c>
      <c r="G151" s="59" t="s">
        <v>244</v>
      </c>
      <c r="H151" s="59" t="s">
        <v>2</v>
      </c>
      <c r="I151" s="59" t="s">
        <v>500</v>
      </c>
      <c r="J151" s="59" t="s">
        <v>1147</v>
      </c>
      <c r="K151" s="3" t="str">
        <f t="shared" si="2"/>
        <v>TCL150_A319_City_0_chk_len_p</v>
      </c>
      <c r="L151" s="59" t="s">
        <v>3499</v>
      </c>
      <c r="O151" t="s">
        <v>4474</v>
      </c>
    </row>
    <row r="152" spans="1:15" ht="15.6" customHeight="1" x14ac:dyDescent="0.25">
      <c r="A152" s="75" t="s">
        <v>4372</v>
      </c>
      <c r="B152" s="16" t="s">
        <v>2180</v>
      </c>
      <c r="C152" s="85" t="s">
        <v>83</v>
      </c>
      <c r="D152" s="85" t="s">
        <v>9</v>
      </c>
      <c r="E152" s="59">
        <v>1</v>
      </c>
      <c r="F152" s="59" t="s">
        <v>2879</v>
      </c>
      <c r="G152" s="59" t="s">
        <v>244</v>
      </c>
      <c r="H152" s="59" t="s">
        <v>2</v>
      </c>
      <c r="I152" s="59" t="s">
        <v>500</v>
      </c>
      <c r="J152" s="59" t="s">
        <v>1148</v>
      </c>
      <c r="K152" s="3" t="str">
        <f t="shared" si="2"/>
        <v>TCL151_A319_City_1_chk_len_p</v>
      </c>
      <c r="L152" s="59" t="s">
        <v>3500</v>
      </c>
      <c r="O152" t="s">
        <v>4475</v>
      </c>
    </row>
    <row r="153" spans="1:15" ht="15.6" customHeight="1" x14ac:dyDescent="0.25">
      <c r="A153" s="75" t="s">
        <v>4372</v>
      </c>
      <c r="B153" s="16" t="s">
        <v>2181</v>
      </c>
      <c r="C153" s="85" t="s">
        <v>83</v>
      </c>
      <c r="D153" s="85" t="s">
        <v>9</v>
      </c>
      <c r="E153" s="59">
        <v>49</v>
      </c>
      <c r="F153" s="59" t="s">
        <v>2879</v>
      </c>
      <c r="G153" s="59" t="s">
        <v>244</v>
      </c>
      <c r="H153" s="59" t="s">
        <v>2</v>
      </c>
      <c r="I153" s="59" t="s">
        <v>500</v>
      </c>
      <c r="J153" s="59" t="s">
        <v>1149</v>
      </c>
      <c r="K153" s="3" t="str">
        <f t="shared" si="2"/>
        <v>TCL152_A319_City_49_chk_len_p</v>
      </c>
      <c r="L153" s="59" t="s">
        <v>3501</v>
      </c>
      <c r="O153" t="s">
        <v>4476</v>
      </c>
    </row>
    <row r="154" spans="1:15" ht="15.6" customHeight="1" x14ac:dyDescent="0.25">
      <c r="A154" s="75" t="s">
        <v>4372</v>
      </c>
      <c r="B154" s="16" t="s">
        <v>2182</v>
      </c>
      <c r="C154" s="85" t="s">
        <v>83</v>
      </c>
      <c r="D154" s="85" t="s">
        <v>9</v>
      </c>
      <c r="E154" s="59">
        <v>50</v>
      </c>
      <c r="F154" s="59" t="s">
        <v>2879</v>
      </c>
      <c r="G154" s="59" t="s">
        <v>244</v>
      </c>
      <c r="H154" s="59" t="s">
        <v>2</v>
      </c>
      <c r="I154" s="59" t="s">
        <v>500</v>
      </c>
      <c r="J154" s="59" t="s">
        <v>1150</v>
      </c>
      <c r="K154" s="3" t="str">
        <f t="shared" si="2"/>
        <v>TCL153_A319_City_50_chk_len_p</v>
      </c>
      <c r="L154" s="59" t="s">
        <v>3502</v>
      </c>
      <c r="O154" t="s">
        <v>4477</v>
      </c>
    </row>
    <row r="155" spans="1:15" ht="15.6" customHeight="1" x14ac:dyDescent="0.25">
      <c r="A155" s="75" t="s">
        <v>4372</v>
      </c>
      <c r="B155" s="16" t="s">
        <v>2183</v>
      </c>
      <c r="C155" s="85" t="s">
        <v>83</v>
      </c>
      <c r="D155" s="85" t="s">
        <v>9</v>
      </c>
      <c r="E155" s="59">
        <v>51</v>
      </c>
      <c r="F155" s="59" t="s">
        <v>2879</v>
      </c>
      <c r="G155" s="59" t="s">
        <v>244</v>
      </c>
      <c r="H155" s="59" t="s">
        <v>3</v>
      </c>
      <c r="I155" s="59" t="s">
        <v>500</v>
      </c>
      <c r="J155" s="59" t="s">
        <v>1151</v>
      </c>
      <c r="K155" s="3" t="str">
        <f t="shared" si="2"/>
        <v>TCL154_A319_City_51_chk_len_n</v>
      </c>
      <c r="L155" s="59" t="s">
        <v>3503</v>
      </c>
      <c r="O155" t="s">
        <v>4478</v>
      </c>
    </row>
    <row r="156" spans="1:15" ht="15.6" customHeight="1" x14ac:dyDescent="0.25">
      <c r="A156" s="75" t="s">
        <v>4372</v>
      </c>
      <c r="B156" s="16" t="s">
        <v>2184</v>
      </c>
      <c r="C156" s="85" t="s">
        <v>94</v>
      </c>
      <c r="D156" s="85" t="s">
        <v>6</v>
      </c>
      <c r="E156" s="59">
        <v>0</v>
      </c>
      <c r="F156" s="59" t="s">
        <v>2879</v>
      </c>
      <c r="G156" s="59" t="s">
        <v>244</v>
      </c>
      <c r="H156" s="59" t="s">
        <v>2</v>
      </c>
      <c r="I156" s="59" t="s">
        <v>500</v>
      </c>
      <c r="J156" s="59" t="s">
        <v>1152</v>
      </c>
      <c r="K156" s="3" t="str">
        <f t="shared" si="2"/>
        <v>TCL155_A3210_state_0_chk_len_p</v>
      </c>
      <c r="L156" s="59" t="s">
        <v>3504</v>
      </c>
      <c r="O156" t="s">
        <v>4479</v>
      </c>
    </row>
    <row r="157" spans="1:15" ht="15.6" customHeight="1" x14ac:dyDescent="0.25">
      <c r="A157" s="75" t="s">
        <v>4372</v>
      </c>
      <c r="B157" s="16" t="s">
        <v>2185</v>
      </c>
      <c r="C157" s="95" t="s">
        <v>94</v>
      </c>
      <c r="D157" s="95" t="s">
        <v>6</v>
      </c>
      <c r="E157" s="60">
        <v>1</v>
      </c>
      <c r="F157" s="59" t="s">
        <v>2879</v>
      </c>
      <c r="G157" s="59" t="s">
        <v>244</v>
      </c>
      <c r="H157" s="60" t="s">
        <v>2</v>
      </c>
      <c r="I157" s="59" t="s">
        <v>500</v>
      </c>
      <c r="J157" s="59" t="s">
        <v>1153</v>
      </c>
      <c r="K157" s="3" t="str">
        <f t="shared" si="2"/>
        <v>TCL156_A3210_state_1_chk_len_p</v>
      </c>
      <c r="L157" s="59" t="s">
        <v>3505</v>
      </c>
      <c r="O157" t="s">
        <v>4480</v>
      </c>
    </row>
    <row r="158" spans="1:15" ht="15.6" customHeight="1" x14ac:dyDescent="0.25">
      <c r="A158" s="75" t="s">
        <v>4372</v>
      </c>
      <c r="B158" s="16" t="s">
        <v>2186</v>
      </c>
      <c r="C158" s="95" t="s">
        <v>94</v>
      </c>
      <c r="D158" s="95" t="s">
        <v>6</v>
      </c>
      <c r="E158" s="60">
        <v>79</v>
      </c>
      <c r="F158" s="59" t="s">
        <v>2879</v>
      </c>
      <c r="G158" s="59" t="s">
        <v>244</v>
      </c>
      <c r="H158" s="60" t="s">
        <v>2</v>
      </c>
      <c r="I158" s="59" t="s">
        <v>500</v>
      </c>
      <c r="J158" s="59" t="s">
        <v>1154</v>
      </c>
      <c r="K158" s="3" t="str">
        <f t="shared" si="2"/>
        <v>TCL157_A3210_state_79_chk_len_p</v>
      </c>
      <c r="L158" s="59" t="s">
        <v>3506</v>
      </c>
      <c r="O158" t="s">
        <v>4481</v>
      </c>
    </row>
    <row r="159" spans="1:15" ht="15.6" customHeight="1" x14ac:dyDescent="0.25">
      <c r="A159" s="75" t="s">
        <v>4372</v>
      </c>
      <c r="B159" s="16" t="s">
        <v>2187</v>
      </c>
      <c r="C159" s="95" t="s">
        <v>94</v>
      </c>
      <c r="D159" s="95" t="s">
        <v>6</v>
      </c>
      <c r="E159" s="60">
        <v>80</v>
      </c>
      <c r="F159" s="59" t="s">
        <v>2879</v>
      </c>
      <c r="G159" s="59" t="s">
        <v>244</v>
      </c>
      <c r="H159" s="60" t="s">
        <v>2</v>
      </c>
      <c r="I159" s="59" t="s">
        <v>500</v>
      </c>
      <c r="J159" s="59" t="s">
        <v>1155</v>
      </c>
      <c r="K159" s="3" t="str">
        <f t="shared" si="2"/>
        <v>TCL158_A3210_state_80_chk_len_p</v>
      </c>
      <c r="L159" s="59" t="s">
        <v>3507</v>
      </c>
      <c r="O159" t="s">
        <v>4482</v>
      </c>
    </row>
    <row r="160" spans="1:15" ht="15.6" customHeight="1" x14ac:dyDescent="0.25">
      <c r="A160" s="75" t="s">
        <v>4372</v>
      </c>
      <c r="B160" s="16" t="s">
        <v>2188</v>
      </c>
      <c r="C160" s="95" t="s">
        <v>94</v>
      </c>
      <c r="D160" s="95" t="s">
        <v>6</v>
      </c>
      <c r="E160" s="60">
        <v>81</v>
      </c>
      <c r="F160" s="59" t="s">
        <v>2879</v>
      </c>
      <c r="G160" s="59" t="s">
        <v>244</v>
      </c>
      <c r="H160" s="60" t="s">
        <v>3</v>
      </c>
      <c r="I160" s="59" t="s">
        <v>500</v>
      </c>
      <c r="J160" s="59" t="s">
        <v>1156</v>
      </c>
      <c r="K160" s="3" t="str">
        <f t="shared" si="2"/>
        <v>TCL159_A3210_state_81_chk_len_n</v>
      </c>
      <c r="L160" s="59" t="s">
        <v>3508</v>
      </c>
      <c r="O160" t="s">
        <v>4483</v>
      </c>
    </row>
    <row r="161" spans="1:15" ht="15.6" customHeight="1" x14ac:dyDescent="0.25">
      <c r="A161" s="75" t="s">
        <v>4372</v>
      </c>
      <c r="B161" s="16" t="s">
        <v>2189</v>
      </c>
      <c r="C161" s="95" t="s">
        <v>1157</v>
      </c>
      <c r="D161" s="95" t="s">
        <v>10</v>
      </c>
      <c r="E161" s="60">
        <v>0</v>
      </c>
      <c r="F161" s="59" t="s">
        <v>2879</v>
      </c>
      <c r="G161" s="59" t="s">
        <v>244</v>
      </c>
      <c r="H161" s="60" t="s">
        <v>2</v>
      </c>
      <c r="I161" s="59" t="s">
        <v>500</v>
      </c>
      <c r="J161" s="59" t="s">
        <v>1158</v>
      </c>
      <c r="K161" s="3" t="str">
        <f t="shared" si="2"/>
        <v>TCL160_A3211_zip_0_chk_len_p</v>
      </c>
      <c r="L161" s="59" t="s">
        <v>3509</v>
      </c>
      <c r="O161" t="s">
        <v>4484</v>
      </c>
    </row>
    <row r="162" spans="1:15" ht="15.6" customHeight="1" x14ac:dyDescent="0.25">
      <c r="A162" s="75" t="s">
        <v>4372</v>
      </c>
      <c r="B162" s="16" t="s">
        <v>2190</v>
      </c>
      <c r="C162" s="85" t="s">
        <v>1157</v>
      </c>
      <c r="D162" s="85" t="s">
        <v>10</v>
      </c>
      <c r="E162" s="59">
        <v>1</v>
      </c>
      <c r="F162" s="59" t="s">
        <v>2879</v>
      </c>
      <c r="G162" s="59" t="s">
        <v>244</v>
      </c>
      <c r="H162" s="59" t="s">
        <v>2</v>
      </c>
      <c r="I162" s="59" t="s">
        <v>500</v>
      </c>
      <c r="J162" s="59" t="s">
        <v>1159</v>
      </c>
      <c r="K162" s="3" t="str">
        <f t="shared" si="2"/>
        <v>TCL161_A3211_zip_1_chk_len_p</v>
      </c>
      <c r="L162" s="59" t="s">
        <v>3510</v>
      </c>
      <c r="O162" t="s">
        <v>4485</v>
      </c>
    </row>
    <row r="163" spans="1:15" ht="15.6" customHeight="1" x14ac:dyDescent="0.25">
      <c r="A163" s="75" t="s">
        <v>4372</v>
      </c>
      <c r="B163" s="16" t="s">
        <v>2191</v>
      </c>
      <c r="C163" s="85" t="s">
        <v>1157</v>
      </c>
      <c r="D163" s="85" t="s">
        <v>10</v>
      </c>
      <c r="E163" s="59">
        <v>34</v>
      </c>
      <c r="F163" s="59" t="s">
        <v>2879</v>
      </c>
      <c r="G163" s="59" t="s">
        <v>244</v>
      </c>
      <c r="H163" s="59" t="s">
        <v>2</v>
      </c>
      <c r="I163" s="59" t="s">
        <v>500</v>
      </c>
      <c r="J163" s="59" t="s">
        <v>1160</v>
      </c>
      <c r="K163" s="3" t="str">
        <f t="shared" si="2"/>
        <v>TCL162_A3211_zip_34_chk_len_p</v>
      </c>
      <c r="L163" s="59" t="s">
        <v>3511</v>
      </c>
      <c r="N163" s="121" t="s">
        <v>4314</v>
      </c>
      <c r="O163" t="s">
        <v>4486</v>
      </c>
    </row>
    <row r="164" spans="1:15" ht="15.6" customHeight="1" x14ac:dyDescent="0.25">
      <c r="A164" s="75" t="s">
        <v>4372</v>
      </c>
      <c r="B164" s="16" t="s">
        <v>2192</v>
      </c>
      <c r="C164" s="85" t="s">
        <v>1157</v>
      </c>
      <c r="D164" s="85" t="s">
        <v>10</v>
      </c>
      <c r="E164" s="59">
        <v>35</v>
      </c>
      <c r="F164" s="59" t="s">
        <v>2879</v>
      </c>
      <c r="G164" s="59" t="s">
        <v>244</v>
      </c>
      <c r="H164" s="59" t="s">
        <v>2</v>
      </c>
      <c r="I164" s="59" t="s">
        <v>500</v>
      </c>
      <c r="J164" s="59" t="s">
        <v>1161</v>
      </c>
      <c r="K164" s="3" t="str">
        <f t="shared" si="2"/>
        <v>TCL163_A3211_zip_35_chk_len_p</v>
      </c>
      <c r="L164" s="59" t="s">
        <v>3512</v>
      </c>
      <c r="O164" t="s">
        <v>4487</v>
      </c>
    </row>
    <row r="165" spans="1:15" ht="15.6" customHeight="1" x14ac:dyDescent="0.25">
      <c r="A165" s="75" t="s">
        <v>4372</v>
      </c>
      <c r="B165" s="16" t="s">
        <v>2193</v>
      </c>
      <c r="C165" s="85" t="s">
        <v>1157</v>
      </c>
      <c r="D165" s="85" t="s">
        <v>10</v>
      </c>
      <c r="E165" s="59">
        <v>36</v>
      </c>
      <c r="F165" s="59" t="s">
        <v>2879</v>
      </c>
      <c r="G165" s="59" t="s">
        <v>244</v>
      </c>
      <c r="H165" s="59" t="s">
        <v>3</v>
      </c>
      <c r="I165" s="59" t="s">
        <v>500</v>
      </c>
      <c r="J165" s="59" t="s">
        <v>1162</v>
      </c>
      <c r="K165" s="3" t="str">
        <f t="shared" si="2"/>
        <v>TCL164_A3211_zip_36_chk_len_n</v>
      </c>
      <c r="L165" s="59" t="s">
        <v>3513</v>
      </c>
      <c r="N165" s="121" t="s">
        <v>4315</v>
      </c>
      <c r="O165" t="s">
        <v>4488</v>
      </c>
    </row>
    <row r="166" spans="1:15" ht="15.6" customHeight="1" x14ac:dyDescent="0.25">
      <c r="A166" s="75" t="s">
        <v>4372</v>
      </c>
      <c r="B166" s="16" t="s">
        <v>2194</v>
      </c>
      <c r="C166" s="85" t="s">
        <v>1163</v>
      </c>
      <c r="D166" s="85" t="s">
        <v>18</v>
      </c>
      <c r="E166" s="59">
        <v>0</v>
      </c>
      <c r="F166" s="59" t="s">
        <v>2879</v>
      </c>
      <c r="G166" s="59" t="s">
        <v>244</v>
      </c>
      <c r="H166" s="59" t="s">
        <v>2</v>
      </c>
      <c r="I166" s="59" t="s">
        <v>500</v>
      </c>
      <c r="J166" s="59" t="s">
        <v>1164</v>
      </c>
      <c r="K166" s="3" t="str">
        <f t="shared" si="2"/>
        <v>TCL165_A3212_Country_0_chk_len_p</v>
      </c>
      <c r="L166" s="59" t="s">
        <v>3514</v>
      </c>
      <c r="O166" t="s">
        <v>4347</v>
      </c>
    </row>
    <row r="167" spans="1:15" ht="15.6" customHeight="1" x14ac:dyDescent="0.25">
      <c r="A167" s="75" t="s">
        <v>4372</v>
      </c>
      <c r="B167" s="16" t="s">
        <v>2195</v>
      </c>
      <c r="C167" s="85" t="s">
        <v>1163</v>
      </c>
      <c r="D167" s="85" t="s">
        <v>18</v>
      </c>
      <c r="E167" s="59">
        <v>1</v>
      </c>
      <c r="F167" s="59" t="s">
        <v>2879</v>
      </c>
      <c r="G167" s="59" t="s">
        <v>244</v>
      </c>
      <c r="H167" s="59" t="s">
        <v>2</v>
      </c>
      <c r="I167" s="59" t="s">
        <v>500</v>
      </c>
      <c r="J167" s="59" t="s">
        <v>1165</v>
      </c>
      <c r="K167" s="3" t="str">
        <f t="shared" si="2"/>
        <v>TCL166_A3212_Country_1_chk_len_p</v>
      </c>
      <c r="L167" s="59" t="s">
        <v>3515</v>
      </c>
      <c r="O167" t="s">
        <v>4489</v>
      </c>
    </row>
    <row r="168" spans="1:15" ht="15.6" customHeight="1" x14ac:dyDescent="0.25">
      <c r="A168" s="75" t="s">
        <v>4372</v>
      </c>
      <c r="B168" s="16" t="s">
        <v>2196</v>
      </c>
      <c r="C168" s="85" t="s">
        <v>1163</v>
      </c>
      <c r="D168" s="85" t="s">
        <v>18</v>
      </c>
      <c r="E168" s="59">
        <v>14</v>
      </c>
      <c r="F168" s="59" t="s">
        <v>2879</v>
      </c>
      <c r="G168" s="59" t="s">
        <v>244</v>
      </c>
      <c r="H168" s="59" t="s">
        <v>2</v>
      </c>
      <c r="I168" s="59" t="s">
        <v>500</v>
      </c>
      <c r="J168" s="59" t="s">
        <v>1166</v>
      </c>
      <c r="K168" s="3" t="str">
        <f t="shared" si="2"/>
        <v>TCL167_A3212_Country_14_chk_len_p</v>
      </c>
      <c r="L168" s="59" t="s">
        <v>3516</v>
      </c>
      <c r="N168" s="121" t="s">
        <v>4316</v>
      </c>
      <c r="O168" t="s">
        <v>4489</v>
      </c>
    </row>
    <row r="169" spans="1:15" ht="15.6" customHeight="1" x14ac:dyDescent="0.25">
      <c r="A169" s="75" t="s">
        <v>4372</v>
      </c>
      <c r="B169" s="16" t="s">
        <v>2197</v>
      </c>
      <c r="C169" s="85" t="s">
        <v>1163</v>
      </c>
      <c r="D169" s="85" t="s">
        <v>18</v>
      </c>
      <c r="E169" s="59">
        <v>15</v>
      </c>
      <c r="F169" s="59" t="s">
        <v>2879</v>
      </c>
      <c r="G169" s="59" t="s">
        <v>244</v>
      </c>
      <c r="H169" s="59" t="s">
        <v>2</v>
      </c>
      <c r="I169" s="59" t="s">
        <v>500</v>
      </c>
      <c r="J169" s="59" t="s">
        <v>1167</v>
      </c>
      <c r="K169" s="3" t="str">
        <f t="shared" si="2"/>
        <v>TCL168_A3212_Country_15_chk_len_p</v>
      </c>
      <c r="L169" s="59" t="s">
        <v>3517</v>
      </c>
      <c r="N169" s="121" t="s">
        <v>4316</v>
      </c>
      <c r="O169" t="s">
        <v>4489</v>
      </c>
    </row>
    <row r="170" spans="1:15" ht="15.6" customHeight="1" x14ac:dyDescent="0.25">
      <c r="A170" s="75" t="s">
        <v>4372</v>
      </c>
      <c r="B170" s="16" t="s">
        <v>2198</v>
      </c>
      <c r="C170" s="85" t="s">
        <v>1163</v>
      </c>
      <c r="D170" s="85" t="s">
        <v>18</v>
      </c>
      <c r="E170" s="59">
        <v>16</v>
      </c>
      <c r="F170" s="59" t="s">
        <v>2879</v>
      </c>
      <c r="G170" s="59" t="s">
        <v>244</v>
      </c>
      <c r="H170" s="59" t="s">
        <v>3</v>
      </c>
      <c r="I170" s="59" t="s">
        <v>500</v>
      </c>
      <c r="J170" s="59" t="s">
        <v>1168</v>
      </c>
      <c r="K170" s="3" t="str">
        <f t="shared" si="2"/>
        <v>TCL169_A3212_Country_16_chk_len_n</v>
      </c>
      <c r="L170" s="59" t="s">
        <v>3518</v>
      </c>
      <c r="O170" t="s">
        <v>4489</v>
      </c>
    </row>
    <row r="171" spans="1:15" ht="15.6" customHeight="1" x14ac:dyDescent="0.25">
      <c r="A171" s="75" t="s">
        <v>4372</v>
      </c>
      <c r="B171" s="16" t="s">
        <v>2199</v>
      </c>
      <c r="C171" s="85" t="s">
        <v>86</v>
      </c>
      <c r="D171" s="85" t="s">
        <v>12</v>
      </c>
      <c r="E171" s="59">
        <v>0</v>
      </c>
      <c r="F171" s="59" t="s">
        <v>2879</v>
      </c>
      <c r="G171" s="59" t="s">
        <v>244</v>
      </c>
      <c r="H171" s="59" t="s">
        <v>2</v>
      </c>
      <c r="I171" s="59" t="s">
        <v>500</v>
      </c>
      <c r="J171" s="59" t="s">
        <v>1169</v>
      </c>
      <c r="K171" s="3" t="str">
        <f t="shared" si="2"/>
        <v>TCL170_A322_Firstname_0_chk_len_p</v>
      </c>
      <c r="L171" s="59" t="s">
        <v>3519</v>
      </c>
      <c r="N171" s="121" t="s">
        <v>4317</v>
      </c>
      <c r="O171" t="s">
        <v>4490</v>
      </c>
    </row>
    <row r="172" spans="1:15" ht="15.6" customHeight="1" x14ac:dyDescent="0.25">
      <c r="A172" s="75" t="s">
        <v>4372</v>
      </c>
      <c r="B172" s="16" t="s">
        <v>2200</v>
      </c>
      <c r="C172" s="85" t="s">
        <v>86</v>
      </c>
      <c r="D172" s="85" t="s">
        <v>12</v>
      </c>
      <c r="E172" s="59">
        <v>1</v>
      </c>
      <c r="F172" s="59" t="s">
        <v>2879</v>
      </c>
      <c r="G172" s="59" t="s">
        <v>244</v>
      </c>
      <c r="H172" s="59" t="s">
        <v>2</v>
      </c>
      <c r="I172" s="59" t="s">
        <v>500</v>
      </c>
      <c r="J172" s="59" t="s">
        <v>1170</v>
      </c>
      <c r="K172" s="3" t="str">
        <f t="shared" si="2"/>
        <v>TCL171_A322_Firstname_1_chk_len_p</v>
      </c>
      <c r="L172" s="59" t="s">
        <v>3520</v>
      </c>
      <c r="O172" t="s">
        <v>4491</v>
      </c>
    </row>
    <row r="173" spans="1:15" ht="15.6" customHeight="1" x14ac:dyDescent="0.25">
      <c r="A173" s="75" t="s">
        <v>4372</v>
      </c>
      <c r="B173" s="16" t="s">
        <v>2201</v>
      </c>
      <c r="C173" s="85" t="s">
        <v>86</v>
      </c>
      <c r="D173" s="85" t="s">
        <v>12</v>
      </c>
      <c r="E173" s="59">
        <v>49</v>
      </c>
      <c r="F173" s="59" t="s">
        <v>2879</v>
      </c>
      <c r="G173" s="59" t="s">
        <v>244</v>
      </c>
      <c r="H173" s="59" t="s">
        <v>2</v>
      </c>
      <c r="I173" s="59" t="s">
        <v>500</v>
      </c>
      <c r="J173" s="59" t="s">
        <v>1171</v>
      </c>
      <c r="K173" s="3" t="str">
        <f t="shared" si="2"/>
        <v>TCL172_A322_Firstname_49_chk_len_p</v>
      </c>
      <c r="L173" s="59" t="s">
        <v>3521</v>
      </c>
      <c r="N173" s="121" t="s">
        <v>4318</v>
      </c>
      <c r="O173" t="s">
        <v>4492</v>
      </c>
    </row>
    <row r="174" spans="1:15" ht="15.6" customHeight="1" x14ac:dyDescent="0.25">
      <c r="A174" s="75" t="s">
        <v>4372</v>
      </c>
      <c r="B174" s="16" t="s">
        <v>2202</v>
      </c>
      <c r="C174" s="85" t="s">
        <v>86</v>
      </c>
      <c r="D174" s="85" t="s">
        <v>12</v>
      </c>
      <c r="E174" s="59">
        <v>50</v>
      </c>
      <c r="F174" s="59" t="s">
        <v>2879</v>
      </c>
      <c r="G174" s="59" t="s">
        <v>244</v>
      </c>
      <c r="H174" s="59" t="s">
        <v>2</v>
      </c>
      <c r="I174" s="59" t="s">
        <v>500</v>
      </c>
      <c r="J174" s="59" t="s">
        <v>1172</v>
      </c>
      <c r="K174" s="3" t="str">
        <f t="shared" si="2"/>
        <v>TCL173_A322_Firstname_50_chk_len_p</v>
      </c>
      <c r="L174" s="59" t="s">
        <v>3522</v>
      </c>
      <c r="N174" s="121" t="s">
        <v>4319</v>
      </c>
      <c r="O174" t="s">
        <v>4493</v>
      </c>
    </row>
    <row r="175" spans="1:15" ht="15.6" customHeight="1" x14ac:dyDescent="0.25">
      <c r="A175" s="75" t="s">
        <v>4372</v>
      </c>
      <c r="B175" s="16" t="s">
        <v>2203</v>
      </c>
      <c r="C175" s="85" t="s">
        <v>86</v>
      </c>
      <c r="D175" s="85" t="s">
        <v>12</v>
      </c>
      <c r="E175" s="59">
        <v>51</v>
      </c>
      <c r="F175" s="59" t="s">
        <v>2879</v>
      </c>
      <c r="G175" s="59" t="s">
        <v>244</v>
      </c>
      <c r="H175" s="59" t="s">
        <v>3</v>
      </c>
      <c r="I175" s="59" t="s">
        <v>500</v>
      </c>
      <c r="J175" s="59" t="s">
        <v>1173</v>
      </c>
      <c r="K175" s="3" t="str">
        <f t="shared" si="2"/>
        <v>TCL174_A322_Firstname_51_chk_len_n</v>
      </c>
      <c r="L175" s="59" t="s">
        <v>3523</v>
      </c>
      <c r="O175" t="s">
        <v>4494</v>
      </c>
    </row>
    <row r="176" spans="1:15" ht="15.6" customHeight="1" x14ac:dyDescent="0.25">
      <c r="A176" s="75" t="s">
        <v>4372</v>
      </c>
      <c r="B176" s="16" t="s">
        <v>2204</v>
      </c>
      <c r="C176" s="85" t="s">
        <v>87</v>
      </c>
      <c r="D176" s="85" t="s">
        <v>13</v>
      </c>
      <c r="E176" s="59">
        <v>0</v>
      </c>
      <c r="F176" s="59" t="s">
        <v>2879</v>
      </c>
      <c r="G176" s="59" t="s">
        <v>244</v>
      </c>
      <c r="H176" s="59" t="s">
        <v>2</v>
      </c>
      <c r="I176" s="59" t="s">
        <v>500</v>
      </c>
      <c r="J176" s="59" t="s">
        <v>1174</v>
      </c>
      <c r="K176" s="3" t="str">
        <f t="shared" si="2"/>
        <v>TCL175_A323_Lastname_0_chk_len_p</v>
      </c>
      <c r="L176" s="59" t="s">
        <v>3524</v>
      </c>
      <c r="N176" s="121" t="s">
        <v>4238</v>
      </c>
      <c r="O176" t="s">
        <v>4347</v>
      </c>
    </row>
    <row r="177" spans="1:15" ht="15.6" customHeight="1" x14ac:dyDescent="0.25">
      <c r="A177" s="75" t="s">
        <v>4372</v>
      </c>
      <c r="B177" s="16" t="s">
        <v>2205</v>
      </c>
      <c r="C177" s="85" t="s">
        <v>87</v>
      </c>
      <c r="D177" s="85" t="s">
        <v>13</v>
      </c>
      <c r="E177" s="59">
        <v>1</v>
      </c>
      <c r="F177" s="59" t="s">
        <v>2879</v>
      </c>
      <c r="G177" s="59" t="s">
        <v>244</v>
      </c>
      <c r="H177" s="59" t="s">
        <v>2</v>
      </c>
      <c r="I177" s="59" t="s">
        <v>500</v>
      </c>
      <c r="J177" s="59" t="s">
        <v>1175</v>
      </c>
      <c r="K177" s="3" t="str">
        <f t="shared" si="2"/>
        <v>TCL176_A323_Lastname_1_chk_len_p</v>
      </c>
      <c r="L177" s="59" t="s">
        <v>3525</v>
      </c>
      <c r="N177" s="121" t="s">
        <v>4320</v>
      </c>
      <c r="O177" t="s">
        <v>4495</v>
      </c>
    </row>
    <row r="178" spans="1:15" ht="15.6" customHeight="1" x14ac:dyDescent="0.25">
      <c r="A178" s="75" t="s">
        <v>4372</v>
      </c>
      <c r="B178" s="16" t="s">
        <v>2206</v>
      </c>
      <c r="C178" s="85" t="s">
        <v>87</v>
      </c>
      <c r="D178" s="85" t="s">
        <v>13</v>
      </c>
      <c r="E178" s="59">
        <v>49</v>
      </c>
      <c r="F178" s="59" t="s">
        <v>2879</v>
      </c>
      <c r="G178" s="59" t="s">
        <v>244</v>
      </c>
      <c r="H178" s="59" t="s">
        <v>2</v>
      </c>
      <c r="I178" s="59" t="s">
        <v>500</v>
      </c>
      <c r="J178" s="59" t="s">
        <v>1176</v>
      </c>
      <c r="K178" s="3" t="str">
        <f t="shared" si="2"/>
        <v>TCL177_A323_Lastname_49_chk_len_p</v>
      </c>
      <c r="L178" s="59" t="s">
        <v>3526</v>
      </c>
      <c r="N178" s="121" t="s">
        <v>4321</v>
      </c>
      <c r="O178" t="s">
        <v>4496</v>
      </c>
    </row>
    <row r="179" spans="1:15" ht="15.6" customHeight="1" x14ac:dyDescent="0.25">
      <c r="A179" s="75" t="s">
        <v>4372</v>
      </c>
      <c r="B179" s="16" t="s">
        <v>2207</v>
      </c>
      <c r="C179" s="85" t="s">
        <v>87</v>
      </c>
      <c r="D179" s="85" t="s">
        <v>13</v>
      </c>
      <c r="E179" s="59">
        <v>50</v>
      </c>
      <c r="F179" s="59" t="s">
        <v>2879</v>
      </c>
      <c r="G179" s="59" t="s">
        <v>244</v>
      </c>
      <c r="H179" s="59" t="s">
        <v>2</v>
      </c>
      <c r="I179" s="59" t="s">
        <v>500</v>
      </c>
      <c r="J179" s="59" t="s">
        <v>1177</v>
      </c>
      <c r="K179" s="3" t="str">
        <f t="shared" si="2"/>
        <v>TCL178_A323_Lastname_50_chk_len_p</v>
      </c>
      <c r="L179" s="59" t="s">
        <v>3527</v>
      </c>
      <c r="O179" t="s">
        <v>4497</v>
      </c>
    </row>
    <row r="180" spans="1:15" ht="15.6" customHeight="1" x14ac:dyDescent="0.25">
      <c r="A180" s="75" t="s">
        <v>4372</v>
      </c>
      <c r="B180" s="16" t="s">
        <v>2208</v>
      </c>
      <c r="C180" s="85" t="s">
        <v>87</v>
      </c>
      <c r="D180" s="85" t="s">
        <v>13</v>
      </c>
      <c r="E180" s="59">
        <v>51</v>
      </c>
      <c r="F180" s="59" t="s">
        <v>2879</v>
      </c>
      <c r="G180" s="59" t="s">
        <v>244</v>
      </c>
      <c r="H180" s="59" t="s">
        <v>3</v>
      </c>
      <c r="I180" s="59" t="s">
        <v>500</v>
      </c>
      <c r="J180" s="59" t="s">
        <v>1178</v>
      </c>
      <c r="K180" s="3" t="str">
        <f t="shared" si="2"/>
        <v>TCL179_A323_Lastname_51_chk_len_n</v>
      </c>
      <c r="L180" s="59" t="s">
        <v>3528</v>
      </c>
      <c r="N180" s="121" t="s">
        <v>4322</v>
      </c>
      <c r="O180" t="s">
        <v>4498</v>
      </c>
    </row>
    <row r="181" spans="1:15" ht="15.6" customHeight="1" x14ac:dyDescent="0.25">
      <c r="A181" s="75" t="s">
        <v>4372</v>
      </c>
      <c r="B181" s="16" t="s">
        <v>2209</v>
      </c>
      <c r="C181" s="85" t="s">
        <v>88</v>
      </c>
      <c r="D181" s="85" t="s">
        <v>14</v>
      </c>
      <c r="E181" s="59">
        <v>0</v>
      </c>
      <c r="F181" s="59" t="s">
        <v>2879</v>
      </c>
      <c r="G181" s="59" t="s">
        <v>244</v>
      </c>
      <c r="H181" s="59" t="s">
        <v>2</v>
      </c>
      <c r="I181" s="59" t="s">
        <v>500</v>
      </c>
      <c r="J181" s="59" t="s">
        <v>1179</v>
      </c>
      <c r="K181" s="3" t="str">
        <f t="shared" si="2"/>
        <v>TCL180_A324_Telephone_0_chk_len_p</v>
      </c>
      <c r="L181" s="122" t="s">
        <v>3529</v>
      </c>
      <c r="N181" s="121" t="s">
        <v>4323</v>
      </c>
      <c r="O181" t="s">
        <v>4350</v>
      </c>
    </row>
    <row r="182" spans="1:15" ht="15.6" customHeight="1" x14ac:dyDescent="0.25">
      <c r="A182" s="75" t="s">
        <v>4372</v>
      </c>
      <c r="B182" s="16" t="s">
        <v>2210</v>
      </c>
      <c r="C182" s="85" t="s">
        <v>88</v>
      </c>
      <c r="D182" s="85" t="s">
        <v>14</v>
      </c>
      <c r="E182" s="59">
        <v>1</v>
      </c>
      <c r="F182" s="59" t="s">
        <v>2879</v>
      </c>
      <c r="G182" s="59" t="s">
        <v>244</v>
      </c>
      <c r="H182" s="59" t="s">
        <v>2</v>
      </c>
      <c r="I182" s="59" t="s">
        <v>500</v>
      </c>
      <c r="J182" s="59" t="s">
        <v>1180</v>
      </c>
      <c r="K182" s="3" t="str">
        <f t="shared" si="2"/>
        <v>TCL181_A324_Telephone_1_chk_len_p</v>
      </c>
      <c r="L182" s="122" t="s">
        <v>3530</v>
      </c>
      <c r="O182" t="s">
        <v>4365</v>
      </c>
    </row>
    <row r="183" spans="1:15" ht="15.6" customHeight="1" x14ac:dyDescent="0.25">
      <c r="A183" s="75" t="s">
        <v>4372</v>
      </c>
      <c r="B183" s="16" t="s">
        <v>2211</v>
      </c>
      <c r="C183" s="85" t="s">
        <v>88</v>
      </c>
      <c r="D183" s="85" t="s">
        <v>14</v>
      </c>
      <c r="E183" s="59">
        <v>19</v>
      </c>
      <c r="F183" s="59" t="s">
        <v>2879</v>
      </c>
      <c r="G183" s="59" t="s">
        <v>244</v>
      </c>
      <c r="H183" s="59" t="s">
        <v>2</v>
      </c>
      <c r="I183" s="59" t="s">
        <v>500</v>
      </c>
      <c r="J183" s="59" t="s">
        <v>1181</v>
      </c>
      <c r="K183" s="3" t="str">
        <f t="shared" si="2"/>
        <v>TCL182_A324_Telephone_19_chk_len_p</v>
      </c>
      <c r="L183" s="122" t="s">
        <v>3531</v>
      </c>
      <c r="O183" t="s">
        <v>4366</v>
      </c>
    </row>
    <row r="184" spans="1:15" ht="15.6" customHeight="1" x14ac:dyDescent="0.25">
      <c r="A184" s="75" t="s">
        <v>4372</v>
      </c>
      <c r="B184" s="16" t="s">
        <v>2212</v>
      </c>
      <c r="C184" s="85" t="s">
        <v>88</v>
      </c>
      <c r="D184" s="85" t="s">
        <v>14</v>
      </c>
      <c r="E184" s="59">
        <v>20</v>
      </c>
      <c r="F184" s="59" t="s">
        <v>2879</v>
      </c>
      <c r="G184" s="59" t="s">
        <v>244</v>
      </c>
      <c r="H184" s="59" t="s">
        <v>2</v>
      </c>
      <c r="I184" s="59" t="s">
        <v>500</v>
      </c>
      <c r="J184" s="59" t="s">
        <v>1182</v>
      </c>
      <c r="K184" s="3" t="str">
        <f t="shared" si="2"/>
        <v>TCL183_A324_Telephone_20_chk_len_p</v>
      </c>
      <c r="L184" s="122" t="s">
        <v>3532</v>
      </c>
      <c r="O184" t="s">
        <v>4351</v>
      </c>
    </row>
    <row r="185" spans="1:15" ht="15.6" customHeight="1" x14ac:dyDescent="0.25">
      <c r="A185" s="75" t="s">
        <v>4372</v>
      </c>
      <c r="B185" s="16" t="s">
        <v>2213</v>
      </c>
      <c r="C185" s="85" t="s">
        <v>88</v>
      </c>
      <c r="D185" s="85" t="s">
        <v>14</v>
      </c>
      <c r="E185" s="59">
        <v>21</v>
      </c>
      <c r="F185" s="59" t="s">
        <v>2879</v>
      </c>
      <c r="G185" s="59" t="s">
        <v>244</v>
      </c>
      <c r="H185" s="59" t="s">
        <v>3</v>
      </c>
      <c r="I185" s="59" t="s">
        <v>500</v>
      </c>
      <c r="J185" s="59" t="s">
        <v>1183</v>
      </c>
      <c r="K185" s="3" t="str">
        <f t="shared" si="2"/>
        <v>TCL184_A324_Telephone_21_chk_len_n</v>
      </c>
      <c r="L185" s="122" t="s">
        <v>3533</v>
      </c>
      <c r="O185" t="s">
        <v>4351</v>
      </c>
    </row>
    <row r="186" spans="1:15" ht="15.6" customHeight="1" x14ac:dyDescent="0.25">
      <c r="A186" s="75" t="s">
        <v>4372</v>
      </c>
      <c r="B186" s="16" t="s">
        <v>2214</v>
      </c>
      <c r="C186" s="85" t="s">
        <v>89</v>
      </c>
      <c r="D186" s="85" t="s">
        <v>15</v>
      </c>
      <c r="E186" s="59">
        <v>0</v>
      </c>
      <c r="F186" s="59" t="s">
        <v>2879</v>
      </c>
      <c r="G186" s="59" t="s">
        <v>244</v>
      </c>
      <c r="H186" s="59" t="s">
        <v>2</v>
      </c>
      <c r="I186" s="59" t="s">
        <v>500</v>
      </c>
      <c r="J186" s="59" t="s">
        <v>1184</v>
      </c>
      <c r="K186" s="3" t="str">
        <f t="shared" si="2"/>
        <v>TCL185_A325_Fax_0_chk_len_p</v>
      </c>
      <c r="L186" s="122" t="s">
        <v>3534</v>
      </c>
      <c r="O186" t="s">
        <v>4352</v>
      </c>
    </row>
    <row r="187" spans="1:15" ht="15.6" customHeight="1" x14ac:dyDescent="0.25">
      <c r="A187" s="75" t="s">
        <v>4372</v>
      </c>
      <c r="B187" s="16" t="s">
        <v>2215</v>
      </c>
      <c r="C187" s="85" t="s">
        <v>89</v>
      </c>
      <c r="D187" s="85" t="s">
        <v>15</v>
      </c>
      <c r="E187" s="59">
        <v>1</v>
      </c>
      <c r="F187" s="59" t="s">
        <v>2879</v>
      </c>
      <c r="G187" s="59" t="s">
        <v>244</v>
      </c>
      <c r="H187" s="59" t="s">
        <v>2</v>
      </c>
      <c r="I187" s="59" t="s">
        <v>500</v>
      </c>
      <c r="J187" s="59" t="s">
        <v>1185</v>
      </c>
      <c r="K187" s="3" t="str">
        <f t="shared" si="2"/>
        <v>TCL186_A325_Fax_1_chk_len_p</v>
      </c>
      <c r="L187" s="122" t="s">
        <v>3535</v>
      </c>
      <c r="O187" t="s">
        <v>4367</v>
      </c>
    </row>
    <row r="188" spans="1:15" ht="15.6" customHeight="1" x14ac:dyDescent="0.25">
      <c r="A188" s="75" t="s">
        <v>4372</v>
      </c>
      <c r="B188" s="16" t="s">
        <v>2216</v>
      </c>
      <c r="C188" s="85" t="s">
        <v>89</v>
      </c>
      <c r="D188" s="85" t="s">
        <v>15</v>
      </c>
      <c r="E188" s="59">
        <v>19</v>
      </c>
      <c r="F188" s="59" t="s">
        <v>2879</v>
      </c>
      <c r="G188" s="59" t="s">
        <v>244</v>
      </c>
      <c r="H188" s="59" t="s">
        <v>2</v>
      </c>
      <c r="I188" s="59" t="s">
        <v>500</v>
      </c>
      <c r="J188" s="59" t="s">
        <v>1186</v>
      </c>
      <c r="K188" s="3" t="str">
        <f t="shared" si="2"/>
        <v>TCL187_A325_Fax_19_chk_len_p</v>
      </c>
      <c r="L188" s="122" t="s">
        <v>3536</v>
      </c>
      <c r="O188" t="s">
        <v>4368</v>
      </c>
    </row>
    <row r="189" spans="1:15" ht="15.6" customHeight="1" x14ac:dyDescent="0.25">
      <c r="A189" s="75" t="s">
        <v>4372</v>
      </c>
      <c r="B189" s="16" t="s">
        <v>2217</v>
      </c>
      <c r="C189" s="85" t="s">
        <v>89</v>
      </c>
      <c r="D189" s="85" t="s">
        <v>15</v>
      </c>
      <c r="E189" s="59">
        <v>20</v>
      </c>
      <c r="F189" s="59" t="s">
        <v>2879</v>
      </c>
      <c r="G189" s="59" t="s">
        <v>244</v>
      </c>
      <c r="H189" s="59" t="s">
        <v>2</v>
      </c>
      <c r="I189" s="59" t="s">
        <v>500</v>
      </c>
      <c r="J189" s="59" t="s">
        <v>1187</v>
      </c>
      <c r="K189" s="3" t="str">
        <f t="shared" si="2"/>
        <v>TCL188_A325_Fax_20_chk_len_p</v>
      </c>
      <c r="L189" s="122" t="s">
        <v>3537</v>
      </c>
      <c r="O189" t="s">
        <v>4353</v>
      </c>
    </row>
    <row r="190" spans="1:15" ht="15.6" customHeight="1" x14ac:dyDescent="0.25">
      <c r="A190" s="75" t="s">
        <v>4372</v>
      </c>
      <c r="B190" s="16" t="s">
        <v>2218</v>
      </c>
      <c r="C190" s="85" t="s">
        <v>89</v>
      </c>
      <c r="D190" s="85" t="s">
        <v>15</v>
      </c>
      <c r="E190" s="59">
        <v>21</v>
      </c>
      <c r="F190" s="59" t="s">
        <v>2879</v>
      </c>
      <c r="G190" s="59" t="s">
        <v>244</v>
      </c>
      <c r="H190" s="59" t="s">
        <v>3</v>
      </c>
      <c r="I190" s="59" t="s">
        <v>500</v>
      </c>
      <c r="J190" s="59" t="s">
        <v>1188</v>
      </c>
      <c r="K190" s="3" t="str">
        <f t="shared" si="2"/>
        <v>TCL189_A325_Fax_21_chk_len_n</v>
      </c>
      <c r="L190" s="122" t="s">
        <v>3538</v>
      </c>
      <c r="O190" t="s">
        <v>4353</v>
      </c>
    </row>
    <row r="191" spans="1:15" ht="15.6" customHeight="1" x14ac:dyDescent="0.25">
      <c r="A191" s="75" t="s">
        <v>4372</v>
      </c>
      <c r="B191" s="16" t="s">
        <v>2219</v>
      </c>
      <c r="C191" s="85" t="s">
        <v>90</v>
      </c>
      <c r="D191" s="85" t="s">
        <v>19</v>
      </c>
      <c r="E191" s="59">
        <v>0</v>
      </c>
      <c r="F191" s="59" t="s">
        <v>2879</v>
      </c>
      <c r="G191" s="59" t="s">
        <v>244</v>
      </c>
      <c r="H191" s="59" t="s">
        <v>2</v>
      </c>
      <c r="I191" s="59" t="s">
        <v>500</v>
      </c>
      <c r="J191" s="59" t="s">
        <v>1189</v>
      </c>
      <c r="K191" s="3" t="str">
        <f t="shared" si="2"/>
        <v>TCL190_A326_e-mail_0_chk_len_p</v>
      </c>
      <c r="L191" s="122" t="s">
        <v>3539</v>
      </c>
      <c r="N191" s="121" t="s">
        <v>4324</v>
      </c>
      <c r="O191" t="s">
        <v>4499</v>
      </c>
    </row>
    <row r="192" spans="1:15" ht="15.6" customHeight="1" x14ac:dyDescent="0.25">
      <c r="A192" s="75" t="s">
        <v>4372</v>
      </c>
      <c r="B192" s="16" t="s">
        <v>2220</v>
      </c>
      <c r="C192" s="85" t="s">
        <v>90</v>
      </c>
      <c r="D192" s="85" t="s">
        <v>19</v>
      </c>
      <c r="E192" s="59">
        <v>1</v>
      </c>
      <c r="F192" s="59" t="s">
        <v>2879</v>
      </c>
      <c r="G192" s="59" t="s">
        <v>244</v>
      </c>
      <c r="H192" s="59" t="s">
        <v>2</v>
      </c>
      <c r="I192" s="59" t="s">
        <v>500</v>
      </c>
      <c r="J192" s="59" t="s">
        <v>1190</v>
      </c>
      <c r="K192" s="3" t="str">
        <f t="shared" si="2"/>
        <v>TCL191_A326_e-mail_1_chk_len_p</v>
      </c>
      <c r="L192" s="122" t="s">
        <v>3540</v>
      </c>
      <c r="O192" t="s">
        <v>4500</v>
      </c>
    </row>
    <row r="193" spans="1:15" ht="15.6" customHeight="1" x14ac:dyDescent="0.25">
      <c r="A193" s="75" t="s">
        <v>4372</v>
      </c>
      <c r="B193" s="16" t="s">
        <v>2221</v>
      </c>
      <c r="C193" s="85" t="s">
        <v>90</v>
      </c>
      <c r="D193" s="85" t="s">
        <v>19</v>
      </c>
      <c r="E193" s="59">
        <v>99</v>
      </c>
      <c r="F193" s="59" t="s">
        <v>2879</v>
      </c>
      <c r="G193" s="59" t="s">
        <v>244</v>
      </c>
      <c r="H193" s="59" t="s">
        <v>2</v>
      </c>
      <c r="I193" s="59" t="s">
        <v>500</v>
      </c>
      <c r="J193" s="59" t="s">
        <v>1191</v>
      </c>
      <c r="K193" s="3" t="str">
        <f t="shared" si="2"/>
        <v>TCL192_A326_e-mail_99_chk_len_p</v>
      </c>
      <c r="L193" s="122" t="s">
        <v>3541</v>
      </c>
      <c r="O193" t="s">
        <v>4501</v>
      </c>
    </row>
    <row r="194" spans="1:15" ht="15.6" customHeight="1" x14ac:dyDescent="0.25">
      <c r="A194" s="75" t="s">
        <v>4372</v>
      </c>
      <c r="B194" s="16" t="s">
        <v>2222</v>
      </c>
      <c r="C194" s="85" t="s">
        <v>90</v>
      </c>
      <c r="D194" s="85" t="s">
        <v>19</v>
      </c>
      <c r="E194" s="59">
        <v>100</v>
      </c>
      <c r="F194" s="59" t="s">
        <v>2879</v>
      </c>
      <c r="G194" s="59" t="s">
        <v>244</v>
      </c>
      <c r="H194" s="59" t="s">
        <v>2</v>
      </c>
      <c r="I194" s="59" t="s">
        <v>500</v>
      </c>
      <c r="J194" s="59" t="s">
        <v>1192</v>
      </c>
      <c r="K194" s="3" t="str">
        <f t="shared" ref="K194:K250" si="3">CONCATENATE(B194,"_",C194,"_",D194,"_",E194,"_",F194,"_",G194,"_",H194)</f>
        <v>TCL193_A326_e-mail_100_chk_len_p</v>
      </c>
      <c r="L194" s="122" t="s">
        <v>3542</v>
      </c>
      <c r="O194" t="s">
        <v>4502</v>
      </c>
    </row>
    <row r="195" spans="1:15" ht="15.6" customHeight="1" x14ac:dyDescent="0.25">
      <c r="A195" s="75" t="s">
        <v>4372</v>
      </c>
      <c r="B195" s="16" t="s">
        <v>2223</v>
      </c>
      <c r="C195" s="85" t="s">
        <v>90</v>
      </c>
      <c r="D195" s="85" t="s">
        <v>19</v>
      </c>
      <c r="E195" s="59">
        <v>101</v>
      </c>
      <c r="F195" s="59" t="s">
        <v>2879</v>
      </c>
      <c r="G195" s="59" t="s">
        <v>244</v>
      </c>
      <c r="H195" s="59" t="s">
        <v>3</v>
      </c>
      <c r="I195" s="59" t="s">
        <v>500</v>
      </c>
      <c r="J195" s="59" t="s">
        <v>1193</v>
      </c>
      <c r="K195" s="3" t="str">
        <f t="shared" si="3"/>
        <v>TCL194_A326_e-mail_101_chk_len_n</v>
      </c>
      <c r="L195" s="122" t="s">
        <v>3543</v>
      </c>
      <c r="O195" t="s">
        <v>4354</v>
      </c>
    </row>
    <row r="196" spans="1:15" ht="15.6" customHeight="1" x14ac:dyDescent="0.25">
      <c r="A196" s="75" t="s">
        <v>4372</v>
      </c>
      <c r="B196" s="16" t="s">
        <v>2224</v>
      </c>
      <c r="C196" s="85" t="s">
        <v>91</v>
      </c>
      <c r="D196" s="85" t="s">
        <v>8</v>
      </c>
      <c r="E196" s="59">
        <v>0</v>
      </c>
      <c r="F196" s="59" t="s">
        <v>2879</v>
      </c>
      <c r="G196" s="59" t="s">
        <v>244</v>
      </c>
      <c r="H196" s="59" t="s">
        <v>2</v>
      </c>
      <c r="I196" s="59" t="s">
        <v>500</v>
      </c>
      <c r="J196" s="59" t="s">
        <v>1194</v>
      </c>
      <c r="K196" s="3" t="str">
        <f t="shared" si="3"/>
        <v>TCL195_A327_Businessname_0_chk_len_p</v>
      </c>
      <c r="L196" s="59" t="s">
        <v>3544</v>
      </c>
      <c r="O196" t="s">
        <v>4503</v>
      </c>
    </row>
    <row r="197" spans="1:15" ht="15.6" customHeight="1" x14ac:dyDescent="0.25">
      <c r="A197" s="75" t="s">
        <v>4372</v>
      </c>
      <c r="B197" s="16" t="s">
        <v>2225</v>
      </c>
      <c r="C197" s="85" t="s">
        <v>91</v>
      </c>
      <c r="D197" s="85" t="s">
        <v>8</v>
      </c>
      <c r="E197" s="59">
        <v>1</v>
      </c>
      <c r="F197" s="59" t="s">
        <v>2879</v>
      </c>
      <c r="G197" s="59" t="s">
        <v>244</v>
      </c>
      <c r="H197" s="59" t="s">
        <v>2</v>
      </c>
      <c r="I197" s="59" t="s">
        <v>500</v>
      </c>
      <c r="J197" s="59" t="s">
        <v>1195</v>
      </c>
      <c r="K197" s="3" t="str">
        <f t="shared" si="3"/>
        <v>TCL196_A327_Businessname_1_chk_len_p</v>
      </c>
      <c r="L197" s="59" t="s">
        <v>3545</v>
      </c>
      <c r="N197" s="121" t="s">
        <v>4325</v>
      </c>
      <c r="O197" t="s">
        <v>4504</v>
      </c>
    </row>
    <row r="198" spans="1:15" ht="15.6" customHeight="1" x14ac:dyDescent="0.25">
      <c r="A198" s="75" t="s">
        <v>4372</v>
      </c>
      <c r="B198" s="16" t="s">
        <v>2226</v>
      </c>
      <c r="C198" s="85" t="s">
        <v>91</v>
      </c>
      <c r="D198" s="85" t="s">
        <v>8</v>
      </c>
      <c r="E198" s="59">
        <v>99</v>
      </c>
      <c r="F198" s="59" t="s">
        <v>2879</v>
      </c>
      <c r="G198" s="59" t="s">
        <v>244</v>
      </c>
      <c r="H198" s="59" t="s">
        <v>2</v>
      </c>
      <c r="I198" s="59" t="s">
        <v>500</v>
      </c>
      <c r="J198" s="59" t="s">
        <v>1196</v>
      </c>
      <c r="K198" s="3" t="str">
        <f t="shared" si="3"/>
        <v>TCL197_A327_Businessname_99_chk_len_p</v>
      </c>
      <c r="L198" s="59" t="s">
        <v>3546</v>
      </c>
      <c r="N198" s="121" t="s">
        <v>4326</v>
      </c>
      <c r="O198" t="s">
        <v>4505</v>
      </c>
    </row>
    <row r="199" spans="1:15" ht="16.5" customHeight="1" x14ac:dyDescent="0.25">
      <c r="A199" s="75" t="s">
        <v>4372</v>
      </c>
      <c r="B199" s="16" t="s">
        <v>2227</v>
      </c>
      <c r="C199" s="85" t="s">
        <v>91</v>
      </c>
      <c r="D199" s="85" t="s">
        <v>8</v>
      </c>
      <c r="E199" s="59">
        <v>100</v>
      </c>
      <c r="F199" s="59" t="s">
        <v>2879</v>
      </c>
      <c r="G199" s="59" t="s">
        <v>244</v>
      </c>
      <c r="H199" s="59" t="s">
        <v>2</v>
      </c>
      <c r="I199" s="59" t="s">
        <v>500</v>
      </c>
      <c r="J199" s="59" t="s">
        <v>1197</v>
      </c>
      <c r="K199" s="3" t="str">
        <f t="shared" si="3"/>
        <v>TCL198_A327_Businessname_100_chk_len_p</v>
      </c>
      <c r="L199" s="59" t="s">
        <v>3547</v>
      </c>
      <c r="N199" s="121" t="s">
        <v>4327</v>
      </c>
      <c r="O199" t="s">
        <v>4506</v>
      </c>
    </row>
    <row r="200" spans="1:15" ht="15.6" customHeight="1" x14ac:dyDescent="0.25">
      <c r="A200" s="75" t="s">
        <v>4372</v>
      </c>
      <c r="B200" s="16" t="s">
        <v>2228</v>
      </c>
      <c r="C200" s="85" t="s">
        <v>91</v>
      </c>
      <c r="D200" s="85" t="s">
        <v>8</v>
      </c>
      <c r="E200" s="59">
        <v>101</v>
      </c>
      <c r="F200" s="59" t="s">
        <v>2879</v>
      </c>
      <c r="G200" s="59" t="s">
        <v>244</v>
      </c>
      <c r="H200" s="59" t="s">
        <v>3</v>
      </c>
      <c r="I200" s="59" t="s">
        <v>500</v>
      </c>
      <c r="J200" s="59" t="s">
        <v>1198</v>
      </c>
      <c r="K200" s="3" t="str">
        <f t="shared" si="3"/>
        <v>TCL199_A327_Businessname_101_chk_len_n</v>
      </c>
      <c r="L200" s="59" t="s">
        <v>3548</v>
      </c>
      <c r="N200" s="121" t="s">
        <v>4328</v>
      </c>
      <c r="O200" t="s">
        <v>4507</v>
      </c>
    </row>
    <row r="201" spans="1:15" ht="15.6" customHeight="1" x14ac:dyDescent="0.25">
      <c r="A201" s="75" t="s">
        <v>4372</v>
      </c>
      <c r="B201" s="16" t="s">
        <v>2229</v>
      </c>
      <c r="C201" s="85" t="s">
        <v>92</v>
      </c>
      <c r="D201" s="85" t="s">
        <v>4</v>
      </c>
      <c r="E201" s="59">
        <v>0</v>
      </c>
      <c r="F201" s="59" t="s">
        <v>2879</v>
      </c>
      <c r="G201" s="59" t="s">
        <v>244</v>
      </c>
      <c r="H201" s="59" t="s">
        <v>2</v>
      </c>
      <c r="I201" s="59" t="s">
        <v>500</v>
      </c>
      <c r="J201" s="59" t="s">
        <v>1199</v>
      </c>
      <c r="K201" s="3" t="str">
        <f t="shared" si="3"/>
        <v>TCL200_A328_Streetaddress_0_chk_len_p</v>
      </c>
      <c r="L201" s="59" t="s">
        <v>3549</v>
      </c>
      <c r="N201" s="121" t="s">
        <v>4329</v>
      </c>
      <c r="O201" t="s">
        <v>4508</v>
      </c>
    </row>
    <row r="202" spans="1:15" ht="15.6" customHeight="1" x14ac:dyDescent="0.25">
      <c r="A202" s="75" t="s">
        <v>4372</v>
      </c>
      <c r="B202" s="16" t="s">
        <v>2230</v>
      </c>
      <c r="C202" s="85" t="s">
        <v>92</v>
      </c>
      <c r="D202" s="85" t="s">
        <v>4</v>
      </c>
      <c r="E202" s="59">
        <v>1</v>
      </c>
      <c r="F202" s="59" t="s">
        <v>2879</v>
      </c>
      <c r="G202" s="59" t="s">
        <v>244</v>
      </c>
      <c r="H202" s="59" t="s">
        <v>2</v>
      </c>
      <c r="I202" s="59" t="s">
        <v>500</v>
      </c>
      <c r="J202" s="59" t="s">
        <v>1200</v>
      </c>
      <c r="K202" s="3" t="str">
        <f t="shared" si="3"/>
        <v>TCL201_A328_Streetaddress_1_chk_len_p</v>
      </c>
      <c r="L202" s="59" t="s">
        <v>3550</v>
      </c>
      <c r="O202" t="s">
        <v>4509</v>
      </c>
    </row>
    <row r="203" spans="1:15" ht="15.6" customHeight="1" x14ac:dyDescent="0.25">
      <c r="A203" s="75" t="s">
        <v>4372</v>
      </c>
      <c r="B203" s="16" t="s">
        <v>2231</v>
      </c>
      <c r="C203" s="85" t="s">
        <v>92</v>
      </c>
      <c r="D203" s="85" t="s">
        <v>4</v>
      </c>
      <c r="E203" s="59">
        <v>99</v>
      </c>
      <c r="F203" s="59" t="s">
        <v>2879</v>
      </c>
      <c r="G203" s="59" t="s">
        <v>244</v>
      </c>
      <c r="H203" s="59" t="s">
        <v>2</v>
      </c>
      <c r="I203" s="59" t="s">
        <v>500</v>
      </c>
      <c r="J203" s="59" t="s">
        <v>1201</v>
      </c>
      <c r="K203" s="3" t="str">
        <f t="shared" si="3"/>
        <v>TCL202_A328_Streetaddress_99_chk_len_p</v>
      </c>
      <c r="L203" s="59" t="s">
        <v>3551</v>
      </c>
      <c r="N203" s="121" t="s">
        <v>4330</v>
      </c>
      <c r="O203" t="s">
        <v>4510</v>
      </c>
    </row>
    <row r="204" spans="1:15" ht="15.6" customHeight="1" x14ac:dyDescent="0.25">
      <c r="A204" s="75" t="s">
        <v>4372</v>
      </c>
      <c r="B204" s="16" t="s">
        <v>2232</v>
      </c>
      <c r="C204" s="85" t="s">
        <v>92</v>
      </c>
      <c r="D204" s="85" t="s">
        <v>4</v>
      </c>
      <c r="E204" s="59">
        <v>100</v>
      </c>
      <c r="F204" s="59" t="s">
        <v>2879</v>
      </c>
      <c r="G204" s="59" t="s">
        <v>244</v>
      </c>
      <c r="H204" s="59" t="s">
        <v>2</v>
      </c>
      <c r="I204" s="59" t="s">
        <v>500</v>
      </c>
      <c r="J204" s="59" t="s">
        <v>1202</v>
      </c>
      <c r="K204" s="3" t="str">
        <f t="shared" si="3"/>
        <v>TCL203_A328_Streetaddress_100_chk_len_p</v>
      </c>
      <c r="L204" s="59" t="s">
        <v>3552</v>
      </c>
      <c r="N204" s="121" t="s">
        <v>4337</v>
      </c>
      <c r="O204" t="s">
        <v>4511</v>
      </c>
    </row>
    <row r="205" spans="1:15" ht="15.6" customHeight="1" x14ac:dyDescent="0.25">
      <c r="A205" s="75" t="s">
        <v>4372</v>
      </c>
      <c r="B205" s="16" t="s">
        <v>2233</v>
      </c>
      <c r="C205" s="85" t="s">
        <v>92</v>
      </c>
      <c r="D205" s="85" t="s">
        <v>4</v>
      </c>
      <c r="E205" s="59">
        <v>101</v>
      </c>
      <c r="F205" s="59" t="s">
        <v>2879</v>
      </c>
      <c r="G205" s="59" t="s">
        <v>244</v>
      </c>
      <c r="H205" s="59" t="s">
        <v>3</v>
      </c>
      <c r="I205" s="59" t="s">
        <v>500</v>
      </c>
      <c r="J205" s="59" t="s">
        <v>1203</v>
      </c>
      <c r="K205" s="3" t="str">
        <f t="shared" si="3"/>
        <v>TCL204_A328_Streetaddress_101_chk_len_n</v>
      </c>
      <c r="L205" s="59" t="s">
        <v>3553</v>
      </c>
      <c r="N205" s="121" t="s">
        <v>4338</v>
      </c>
      <c r="O205" t="s">
        <v>4512</v>
      </c>
    </row>
    <row r="206" spans="1:15" ht="15.6" customHeight="1" x14ac:dyDescent="0.25">
      <c r="A206" s="75" t="s">
        <v>4372</v>
      </c>
      <c r="B206" s="16" t="s">
        <v>2234</v>
      </c>
      <c r="C206" s="85" t="s">
        <v>93</v>
      </c>
      <c r="D206" s="85" t="s">
        <v>9</v>
      </c>
      <c r="E206" s="59">
        <v>0</v>
      </c>
      <c r="F206" s="59" t="s">
        <v>2879</v>
      </c>
      <c r="G206" s="59" t="s">
        <v>244</v>
      </c>
      <c r="H206" s="59" t="s">
        <v>2</v>
      </c>
      <c r="I206" s="59" t="s">
        <v>500</v>
      </c>
      <c r="J206" s="59" t="s">
        <v>1204</v>
      </c>
      <c r="K206" s="3" t="str">
        <f t="shared" si="3"/>
        <v>TCL205_A329_City_0_chk_len_p</v>
      </c>
      <c r="L206" s="122" t="s">
        <v>3554</v>
      </c>
      <c r="M206" s="123"/>
      <c r="N206" s="124" t="s">
        <v>4331</v>
      </c>
      <c r="O206" t="s">
        <v>4513</v>
      </c>
    </row>
    <row r="207" spans="1:15" ht="15.6" customHeight="1" x14ac:dyDescent="0.25">
      <c r="A207" s="75" t="s">
        <v>4372</v>
      </c>
      <c r="B207" s="16" t="s">
        <v>2235</v>
      </c>
      <c r="C207" s="85" t="s">
        <v>93</v>
      </c>
      <c r="D207" s="85" t="s">
        <v>9</v>
      </c>
      <c r="E207" s="59">
        <v>1</v>
      </c>
      <c r="F207" s="59" t="s">
        <v>2879</v>
      </c>
      <c r="G207" s="59" t="s">
        <v>244</v>
      </c>
      <c r="H207" s="59" t="s">
        <v>2</v>
      </c>
      <c r="I207" s="59" t="s">
        <v>500</v>
      </c>
      <c r="J207" s="59" t="s">
        <v>1205</v>
      </c>
      <c r="K207" s="3" t="str">
        <f t="shared" si="3"/>
        <v>TCL206_A329_City_1_chk_len_p</v>
      </c>
      <c r="L207" s="122" t="s">
        <v>3555</v>
      </c>
      <c r="M207" s="123"/>
      <c r="N207" s="124" t="s">
        <v>4332</v>
      </c>
      <c r="O207" t="s">
        <v>4514</v>
      </c>
    </row>
    <row r="208" spans="1:15" ht="15.6" customHeight="1" x14ac:dyDescent="0.25">
      <c r="A208" s="75" t="s">
        <v>4372</v>
      </c>
      <c r="B208" s="16" t="s">
        <v>2236</v>
      </c>
      <c r="C208" s="85" t="s">
        <v>93</v>
      </c>
      <c r="D208" s="85" t="s">
        <v>9</v>
      </c>
      <c r="E208" s="59">
        <v>49</v>
      </c>
      <c r="F208" s="59" t="s">
        <v>2879</v>
      </c>
      <c r="G208" s="59" t="s">
        <v>244</v>
      </c>
      <c r="H208" s="59" t="s">
        <v>2</v>
      </c>
      <c r="I208" s="59" t="s">
        <v>500</v>
      </c>
      <c r="J208" s="59" t="s">
        <v>1206</v>
      </c>
      <c r="K208" s="3" t="str">
        <f t="shared" si="3"/>
        <v>TCL207_A329_City_49_chk_len_p</v>
      </c>
      <c r="L208" s="122" t="s">
        <v>3556</v>
      </c>
      <c r="M208" s="123"/>
      <c r="N208" s="124" t="s">
        <v>4333</v>
      </c>
      <c r="O208" t="s">
        <v>4515</v>
      </c>
    </row>
    <row r="209" spans="1:15" ht="15.6" customHeight="1" x14ac:dyDescent="0.25">
      <c r="A209" s="75" t="s">
        <v>4372</v>
      </c>
      <c r="B209" s="16" t="s">
        <v>2237</v>
      </c>
      <c r="C209" s="85" t="s">
        <v>93</v>
      </c>
      <c r="D209" s="85" t="s">
        <v>9</v>
      </c>
      <c r="E209" s="59">
        <v>50</v>
      </c>
      <c r="F209" s="59" t="s">
        <v>2879</v>
      </c>
      <c r="G209" s="59" t="s">
        <v>244</v>
      </c>
      <c r="H209" s="59" t="s">
        <v>2</v>
      </c>
      <c r="I209" s="59" t="s">
        <v>500</v>
      </c>
      <c r="J209" s="59" t="s">
        <v>1207</v>
      </c>
      <c r="K209" s="3" t="str">
        <f t="shared" si="3"/>
        <v>TCL208_A329_City_50_chk_len_p</v>
      </c>
      <c r="L209" s="122" t="s">
        <v>3557</v>
      </c>
      <c r="M209" s="123"/>
      <c r="N209" s="124" t="s">
        <v>4334</v>
      </c>
      <c r="O209" t="s">
        <v>4516</v>
      </c>
    </row>
    <row r="210" spans="1:15" ht="15.6" customHeight="1" x14ac:dyDescent="0.25">
      <c r="A210" s="75" t="s">
        <v>4372</v>
      </c>
      <c r="B210" s="16" t="s">
        <v>2238</v>
      </c>
      <c r="C210" s="85" t="s">
        <v>93</v>
      </c>
      <c r="D210" s="85" t="s">
        <v>9</v>
      </c>
      <c r="E210" s="59">
        <v>51</v>
      </c>
      <c r="F210" s="59" t="s">
        <v>2879</v>
      </c>
      <c r="G210" s="59" t="s">
        <v>244</v>
      </c>
      <c r="H210" s="59" t="s">
        <v>3</v>
      </c>
      <c r="I210" s="59" t="s">
        <v>500</v>
      </c>
      <c r="J210" s="59" t="s">
        <v>1208</v>
      </c>
      <c r="K210" s="3" t="str">
        <f t="shared" si="3"/>
        <v>TCL209_A329_City_51_chk_len_n</v>
      </c>
      <c r="L210" s="122" t="s">
        <v>3558</v>
      </c>
      <c r="M210" s="123"/>
      <c r="N210" s="124" t="s">
        <v>4335</v>
      </c>
      <c r="O210" t="s">
        <v>4517</v>
      </c>
    </row>
    <row r="211" spans="1:15" ht="15.6" customHeight="1" x14ac:dyDescent="0.25">
      <c r="A211" s="75"/>
      <c r="B211" s="16" t="s">
        <v>2239</v>
      </c>
      <c r="C211" s="59" t="s">
        <v>132</v>
      </c>
      <c r="D211" s="59" t="s">
        <v>51</v>
      </c>
      <c r="E211" s="59">
        <v>0</v>
      </c>
      <c r="F211" s="59" t="s">
        <v>2879</v>
      </c>
      <c r="G211" s="59" t="s">
        <v>244</v>
      </c>
      <c r="H211" s="59" t="s">
        <v>2</v>
      </c>
      <c r="I211" s="59" t="s">
        <v>500</v>
      </c>
      <c r="J211" s="59" t="s">
        <v>1209</v>
      </c>
      <c r="K211" s="3" t="str">
        <f t="shared" si="3"/>
        <v>TCL210_A41_caseid_0_chk_len_p</v>
      </c>
      <c r="L211" s="59" t="s">
        <v>3559</v>
      </c>
      <c r="O211" t="s">
        <v>889</v>
      </c>
    </row>
    <row r="212" spans="1:15" ht="15.6" customHeight="1" x14ac:dyDescent="0.25">
      <c r="A212" s="75"/>
      <c r="B212" s="16" t="s">
        <v>2240</v>
      </c>
      <c r="C212" s="59" t="s">
        <v>132</v>
      </c>
      <c r="D212" s="59" t="s">
        <v>51</v>
      </c>
      <c r="E212" s="59">
        <v>1</v>
      </c>
      <c r="F212" s="59" t="s">
        <v>2879</v>
      </c>
      <c r="G212" s="59" t="s">
        <v>244</v>
      </c>
      <c r="H212" s="59" t="s">
        <v>2</v>
      </c>
      <c r="I212" s="59" t="s">
        <v>500</v>
      </c>
      <c r="J212" s="59" t="s">
        <v>1210</v>
      </c>
      <c r="K212" s="3" t="str">
        <f t="shared" si="3"/>
        <v>TCL211_A41_caseid_1_chk_len_p</v>
      </c>
      <c r="L212" s="59" t="s">
        <v>3560</v>
      </c>
      <c r="O212" t="s">
        <v>889</v>
      </c>
    </row>
    <row r="213" spans="1:15" ht="15.6" customHeight="1" x14ac:dyDescent="0.25">
      <c r="A213" s="75"/>
      <c r="B213" s="16" t="s">
        <v>2241</v>
      </c>
      <c r="C213" s="59" t="s">
        <v>132</v>
      </c>
      <c r="D213" s="59" t="s">
        <v>51</v>
      </c>
      <c r="E213" s="59">
        <v>59</v>
      </c>
      <c r="F213" s="59" t="s">
        <v>2879</v>
      </c>
      <c r="G213" s="59" t="s">
        <v>244</v>
      </c>
      <c r="H213" s="59" t="s">
        <v>2</v>
      </c>
      <c r="I213" s="59" t="s">
        <v>500</v>
      </c>
      <c r="J213" s="59" t="s">
        <v>1211</v>
      </c>
      <c r="K213" s="3" t="str">
        <f t="shared" si="3"/>
        <v>TCL212_A41_caseid_59_chk_len_p</v>
      </c>
      <c r="L213" s="59" t="s">
        <v>3561</v>
      </c>
      <c r="O213" t="s">
        <v>889</v>
      </c>
    </row>
    <row r="214" spans="1:15" ht="15.6" customHeight="1" x14ac:dyDescent="0.25">
      <c r="A214" s="75"/>
      <c r="B214" s="16" t="s">
        <v>2242</v>
      </c>
      <c r="C214" s="59" t="s">
        <v>132</v>
      </c>
      <c r="D214" s="59" t="s">
        <v>51</v>
      </c>
      <c r="E214" s="59">
        <v>60</v>
      </c>
      <c r="F214" s="59" t="s">
        <v>2879</v>
      </c>
      <c r="G214" s="59" t="s">
        <v>244</v>
      </c>
      <c r="H214" s="59" t="s">
        <v>2</v>
      </c>
      <c r="I214" s="59" t="s">
        <v>500</v>
      </c>
      <c r="J214" s="59" t="s">
        <v>1212</v>
      </c>
      <c r="K214" s="3" t="str">
        <f t="shared" si="3"/>
        <v>TCL213_A41_caseid_60_chk_len_p</v>
      </c>
      <c r="L214" s="59" t="s">
        <v>3562</v>
      </c>
      <c r="O214" t="s">
        <v>889</v>
      </c>
    </row>
    <row r="215" spans="1:15" ht="15.6" customHeight="1" x14ac:dyDescent="0.25">
      <c r="A215" s="75"/>
      <c r="B215" s="16" t="s">
        <v>2243</v>
      </c>
      <c r="C215" s="59" t="s">
        <v>132</v>
      </c>
      <c r="D215" s="59" t="s">
        <v>51</v>
      </c>
      <c r="E215" s="59">
        <v>61</v>
      </c>
      <c r="F215" s="59" t="s">
        <v>2879</v>
      </c>
      <c r="G215" s="59" t="s">
        <v>244</v>
      </c>
      <c r="H215" s="59" t="s">
        <v>3</v>
      </c>
      <c r="I215" s="59" t="s">
        <v>500</v>
      </c>
      <c r="J215" s="59" t="s">
        <v>1213</v>
      </c>
      <c r="K215" s="3" t="str">
        <f t="shared" si="3"/>
        <v>TCL214_A41_caseid_61_chk_len_n</v>
      </c>
      <c r="L215" s="59" t="s">
        <v>3563</v>
      </c>
      <c r="O215" t="s">
        <v>889</v>
      </c>
    </row>
    <row r="216" spans="1:15" ht="15.6" customHeight="1" x14ac:dyDescent="0.25">
      <c r="A216" s="75"/>
      <c r="B216" s="97" t="s">
        <v>2244</v>
      </c>
      <c r="C216" s="98" t="s">
        <v>133</v>
      </c>
      <c r="D216" s="98" t="s">
        <v>20</v>
      </c>
      <c r="E216" s="59">
        <v>0</v>
      </c>
      <c r="F216" s="59" t="s">
        <v>2879</v>
      </c>
      <c r="G216" s="59" t="s">
        <v>244</v>
      </c>
      <c r="H216" s="59" t="s">
        <v>2</v>
      </c>
      <c r="I216" s="59" t="s">
        <v>500</v>
      </c>
      <c r="J216" s="59" t="s">
        <v>1214</v>
      </c>
      <c r="K216" s="3" t="str">
        <f t="shared" si="3"/>
        <v>TCL215_A42_OriginalReceiveDate_0_chk_len_p</v>
      </c>
      <c r="L216" s="59" t="s">
        <v>3564</v>
      </c>
      <c r="O216" t="s">
        <v>889</v>
      </c>
    </row>
    <row r="217" spans="1:15" ht="15.6" customHeight="1" x14ac:dyDescent="0.25">
      <c r="A217" s="75"/>
      <c r="B217" s="97" t="s">
        <v>2245</v>
      </c>
      <c r="C217" s="98" t="s">
        <v>133</v>
      </c>
      <c r="D217" s="98" t="s">
        <v>20</v>
      </c>
      <c r="E217" s="59">
        <v>1</v>
      </c>
      <c r="F217" s="59" t="s">
        <v>2879</v>
      </c>
      <c r="G217" s="59" t="s">
        <v>244</v>
      </c>
      <c r="H217" s="59" t="s">
        <v>2</v>
      </c>
      <c r="I217" s="59" t="s">
        <v>500</v>
      </c>
      <c r="J217" s="59" t="s">
        <v>1215</v>
      </c>
      <c r="K217" s="3" t="str">
        <f t="shared" si="3"/>
        <v>TCL216_A42_OriginalReceiveDate_1_chk_len_p</v>
      </c>
      <c r="L217" s="59" t="s">
        <v>3565</v>
      </c>
      <c r="O217" t="s">
        <v>889</v>
      </c>
    </row>
    <row r="218" spans="1:15" ht="15.6" customHeight="1" x14ac:dyDescent="0.25">
      <c r="A218" s="75"/>
      <c r="B218" s="97" t="s">
        <v>2246</v>
      </c>
      <c r="C218" s="98" t="s">
        <v>133</v>
      </c>
      <c r="D218" s="98" t="s">
        <v>20</v>
      </c>
      <c r="E218" s="59">
        <v>18</v>
      </c>
      <c r="F218" s="59" t="s">
        <v>2879</v>
      </c>
      <c r="G218" s="59" t="s">
        <v>244</v>
      </c>
      <c r="H218" s="59" t="s">
        <v>2</v>
      </c>
      <c r="I218" s="59" t="s">
        <v>500</v>
      </c>
      <c r="J218" s="59" t="s">
        <v>1216</v>
      </c>
      <c r="K218" s="3" t="str">
        <f t="shared" si="3"/>
        <v>TCL217_A42_OriginalReceiveDate_18_chk_len_p</v>
      </c>
      <c r="L218" s="59" t="s">
        <v>3566</v>
      </c>
      <c r="O218" t="s">
        <v>889</v>
      </c>
    </row>
    <row r="219" spans="1:15" ht="15.6" customHeight="1" x14ac:dyDescent="0.25">
      <c r="A219" s="75"/>
      <c r="B219" s="97" t="s">
        <v>2247</v>
      </c>
      <c r="C219" s="98" t="s">
        <v>133</v>
      </c>
      <c r="D219" s="98" t="s">
        <v>20</v>
      </c>
      <c r="E219" s="59">
        <v>19</v>
      </c>
      <c r="F219" s="59" t="s">
        <v>2879</v>
      </c>
      <c r="G219" s="59" t="s">
        <v>244</v>
      </c>
      <c r="H219" s="59" t="s">
        <v>2</v>
      </c>
      <c r="I219" s="59" t="s">
        <v>500</v>
      </c>
      <c r="J219" s="59" t="s">
        <v>1217</v>
      </c>
      <c r="K219" s="3" t="str">
        <f t="shared" si="3"/>
        <v>TCL218_A42_OriginalReceiveDate_19_chk_len_p</v>
      </c>
      <c r="L219" s="59" t="s">
        <v>3567</v>
      </c>
      <c r="O219" t="s">
        <v>889</v>
      </c>
    </row>
    <row r="220" spans="1:15" ht="15.6" customHeight="1" x14ac:dyDescent="0.25">
      <c r="A220" s="75"/>
      <c r="B220" s="97" t="s">
        <v>2248</v>
      </c>
      <c r="C220" s="98" t="s">
        <v>133</v>
      </c>
      <c r="D220" s="98" t="s">
        <v>20</v>
      </c>
      <c r="E220" s="59">
        <v>20</v>
      </c>
      <c r="F220" s="59" t="s">
        <v>2879</v>
      </c>
      <c r="G220" s="59" t="s">
        <v>244</v>
      </c>
      <c r="H220" s="59" t="s">
        <v>3</v>
      </c>
      <c r="I220" s="59" t="s">
        <v>500</v>
      </c>
      <c r="J220" s="59" t="s">
        <v>1218</v>
      </c>
      <c r="K220" s="3" t="str">
        <f t="shared" si="3"/>
        <v>TCL219_A42_OriginalReceiveDate_20_chk_len_n</v>
      </c>
      <c r="L220" s="59" t="s">
        <v>3568</v>
      </c>
      <c r="O220" t="s">
        <v>889</v>
      </c>
    </row>
    <row r="221" spans="1:15" ht="15.6" customHeight="1" x14ac:dyDescent="0.25">
      <c r="A221" s="75"/>
      <c r="B221" s="97" t="s">
        <v>2249</v>
      </c>
      <c r="C221" s="98" t="s">
        <v>134</v>
      </c>
      <c r="D221" s="98" t="s">
        <v>1219</v>
      </c>
      <c r="E221" s="59">
        <v>0</v>
      </c>
      <c r="F221" s="59" t="s">
        <v>2879</v>
      </c>
      <c r="G221" s="59" t="s">
        <v>244</v>
      </c>
      <c r="H221" s="59" t="s">
        <v>2</v>
      </c>
      <c r="I221" s="59" t="s">
        <v>500</v>
      </c>
      <c r="J221" s="59" t="s">
        <v>1220</v>
      </c>
      <c r="K221" s="3" t="str">
        <f t="shared" si="3"/>
        <v>TCL220_A43_DateofCurrSubm_0_chk_len_p</v>
      </c>
      <c r="L221" s="59" t="s">
        <v>3569</v>
      </c>
      <c r="O221" t="s">
        <v>889</v>
      </c>
    </row>
    <row r="222" spans="1:15" ht="15.6" customHeight="1" x14ac:dyDescent="0.25">
      <c r="A222" s="75"/>
      <c r="B222" s="97" t="s">
        <v>2250</v>
      </c>
      <c r="C222" s="98" t="s">
        <v>134</v>
      </c>
      <c r="D222" s="98" t="s">
        <v>1219</v>
      </c>
      <c r="E222" s="59">
        <v>1</v>
      </c>
      <c r="F222" s="59" t="s">
        <v>2879</v>
      </c>
      <c r="G222" s="59" t="s">
        <v>244</v>
      </c>
      <c r="H222" s="59" t="s">
        <v>2</v>
      </c>
      <c r="I222" s="59" t="s">
        <v>500</v>
      </c>
      <c r="J222" s="59" t="s">
        <v>1221</v>
      </c>
      <c r="K222" s="3" t="str">
        <f t="shared" si="3"/>
        <v>TCL221_A43_DateofCurrSubm_1_chk_len_p</v>
      </c>
      <c r="L222" s="59" t="s">
        <v>3570</v>
      </c>
      <c r="O222" t="s">
        <v>889</v>
      </c>
    </row>
    <row r="223" spans="1:15" ht="15.6" customHeight="1" x14ac:dyDescent="0.25">
      <c r="A223" s="75"/>
      <c r="B223" s="97" t="s">
        <v>2251</v>
      </c>
      <c r="C223" s="98" t="s">
        <v>134</v>
      </c>
      <c r="D223" s="98" t="s">
        <v>1219</v>
      </c>
      <c r="E223" s="59">
        <v>18</v>
      </c>
      <c r="F223" s="59" t="s">
        <v>2879</v>
      </c>
      <c r="G223" s="59" t="s">
        <v>244</v>
      </c>
      <c r="H223" s="59" t="s">
        <v>2</v>
      </c>
      <c r="I223" s="59" t="s">
        <v>500</v>
      </c>
      <c r="J223" s="59" t="s">
        <v>1222</v>
      </c>
      <c r="K223" s="3" t="str">
        <f t="shared" si="3"/>
        <v>TCL222_A43_DateofCurrSubm_18_chk_len_p</v>
      </c>
      <c r="L223" s="59" t="s">
        <v>3571</v>
      </c>
      <c r="O223" t="s">
        <v>889</v>
      </c>
    </row>
    <row r="224" spans="1:15" ht="15.6" customHeight="1" x14ac:dyDescent="0.25">
      <c r="A224" s="75"/>
      <c r="B224" s="97" t="s">
        <v>2252</v>
      </c>
      <c r="C224" s="98" t="s">
        <v>134</v>
      </c>
      <c r="D224" s="98" t="s">
        <v>1219</v>
      </c>
      <c r="E224" s="59">
        <v>19</v>
      </c>
      <c r="F224" s="59" t="s">
        <v>2879</v>
      </c>
      <c r="G224" s="59" t="s">
        <v>244</v>
      </c>
      <c r="H224" s="59" t="s">
        <v>2</v>
      </c>
      <c r="I224" s="59" t="s">
        <v>500</v>
      </c>
      <c r="J224" s="59" t="s">
        <v>1223</v>
      </c>
      <c r="K224" s="3" t="str">
        <f t="shared" si="3"/>
        <v>TCL223_A43_DateofCurrSubm_19_chk_len_p</v>
      </c>
      <c r="L224" s="59" t="s">
        <v>3572</v>
      </c>
      <c r="O224" t="s">
        <v>889</v>
      </c>
    </row>
    <row r="225" spans="1:15" ht="15.6" customHeight="1" x14ac:dyDescent="0.25">
      <c r="A225" s="75"/>
      <c r="B225" s="97" t="s">
        <v>2253</v>
      </c>
      <c r="C225" s="98" t="s">
        <v>134</v>
      </c>
      <c r="D225" s="98" t="s">
        <v>1219</v>
      </c>
      <c r="E225" s="59">
        <v>20</v>
      </c>
      <c r="F225" s="59" t="s">
        <v>2879</v>
      </c>
      <c r="G225" s="59" t="s">
        <v>244</v>
      </c>
      <c r="H225" s="59" t="s">
        <v>3</v>
      </c>
      <c r="I225" s="59" t="s">
        <v>500</v>
      </c>
      <c r="J225" s="59" t="s">
        <v>1224</v>
      </c>
      <c r="K225" s="3" t="str">
        <f t="shared" si="3"/>
        <v>TCL224_A43_DateofCurrSubm_20_chk_len_n</v>
      </c>
      <c r="L225" s="59" t="s">
        <v>3573</v>
      </c>
      <c r="O225" t="s">
        <v>889</v>
      </c>
    </row>
    <row r="226" spans="1:15" ht="15.6" customHeight="1" x14ac:dyDescent="0.25">
      <c r="A226" s="75"/>
      <c r="B226" s="16" t="s">
        <v>2254</v>
      </c>
      <c r="C226" s="59" t="s">
        <v>68</v>
      </c>
      <c r="D226" s="59" t="s">
        <v>1225</v>
      </c>
      <c r="E226" s="59">
        <v>0</v>
      </c>
      <c r="F226" s="59" t="s">
        <v>2879</v>
      </c>
      <c r="G226" s="59" t="s">
        <v>244</v>
      </c>
      <c r="H226" s="59" t="s">
        <v>2</v>
      </c>
      <c r="I226" s="59" t="s">
        <v>500</v>
      </c>
      <c r="J226" s="59" t="s">
        <v>1226</v>
      </c>
      <c r="K226" s="3" t="str">
        <f t="shared" si="3"/>
        <v>TCL225_A441_TypeofSubmission_0_chk_len_p</v>
      </c>
      <c r="L226" s="59" t="s">
        <v>3574</v>
      </c>
      <c r="O226" t="s">
        <v>889</v>
      </c>
    </row>
    <row r="227" spans="1:15" ht="15.6" customHeight="1" x14ac:dyDescent="0.25">
      <c r="A227" s="75"/>
      <c r="B227" s="16" t="s">
        <v>2255</v>
      </c>
      <c r="C227" s="59" t="s">
        <v>68</v>
      </c>
      <c r="D227" s="59" t="s">
        <v>1225</v>
      </c>
      <c r="E227" s="59">
        <v>1</v>
      </c>
      <c r="F227" s="59" t="s">
        <v>2879</v>
      </c>
      <c r="G227" s="59" t="s">
        <v>244</v>
      </c>
      <c r="H227" s="59" t="s">
        <v>2</v>
      </c>
      <c r="I227" s="59" t="s">
        <v>500</v>
      </c>
      <c r="J227" s="59" t="s">
        <v>1227</v>
      </c>
      <c r="K227" s="3" t="str">
        <f t="shared" si="3"/>
        <v>TCL226_A441_TypeofSubmission_1_chk_len_p</v>
      </c>
      <c r="L227" s="59" t="s">
        <v>3575</v>
      </c>
      <c r="O227" t="s">
        <v>889</v>
      </c>
    </row>
    <row r="228" spans="1:15" ht="15.6" customHeight="1" x14ac:dyDescent="0.25">
      <c r="A228" s="75"/>
      <c r="B228" s="16" t="s">
        <v>2256</v>
      </c>
      <c r="C228" s="59" t="s">
        <v>68</v>
      </c>
      <c r="D228" s="59" t="s">
        <v>1225</v>
      </c>
      <c r="E228" s="59">
        <v>14</v>
      </c>
      <c r="F228" s="59" t="s">
        <v>2879</v>
      </c>
      <c r="G228" s="59" t="s">
        <v>244</v>
      </c>
      <c r="H228" s="59" t="s">
        <v>2</v>
      </c>
      <c r="I228" s="59" t="s">
        <v>500</v>
      </c>
      <c r="J228" s="59" t="s">
        <v>1228</v>
      </c>
      <c r="K228" s="3" t="str">
        <f t="shared" si="3"/>
        <v>TCL227_A441_TypeofSubmission_14_chk_len_p</v>
      </c>
      <c r="L228" s="59" t="s">
        <v>3576</v>
      </c>
      <c r="O228" t="s">
        <v>889</v>
      </c>
    </row>
    <row r="229" spans="1:15" ht="15.6" customHeight="1" x14ac:dyDescent="0.25">
      <c r="A229" s="75"/>
      <c r="B229" s="16" t="s">
        <v>2257</v>
      </c>
      <c r="C229" s="59" t="s">
        <v>68</v>
      </c>
      <c r="D229" s="59" t="s">
        <v>1225</v>
      </c>
      <c r="E229" s="59">
        <v>15</v>
      </c>
      <c r="F229" s="59" t="s">
        <v>2879</v>
      </c>
      <c r="G229" s="59" t="s">
        <v>244</v>
      </c>
      <c r="H229" s="59" t="s">
        <v>2</v>
      </c>
      <c r="I229" s="59" t="s">
        <v>500</v>
      </c>
      <c r="J229" s="59" t="s">
        <v>1229</v>
      </c>
      <c r="K229" s="3" t="str">
        <f t="shared" si="3"/>
        <v>TCL228_A441_TypeofSubmission_15_chk_len_p</v>
      </c>
      <c r="L229" s="59" t="s">
        <v>3577</v>
      </c>
      <c r="O229" t="s">
        <v>889</v>
      </c>
    </row>
    <row r="230" spans="1:15" ht="15.6" customHeight="1" x14ac:dyDescent="0.25">
      <c r="A230" s="75"/>
      <c r="B230" s="16" t="s">
        <v>2258</v>
      </c>
      <c r="C230" s="59" t="s">
        <v>68</v>
      </c>
      <c r="D230" s="59" t="s">
        <v>1225</v>
      </c>
      <c r="E230" s="59">
        <v>16</v>
      </c>
      <c r="F230" s="59" t="s">
        <v>2879</v>
      </c>
      <c r="G230" s="59" t="s">
        <v>244</v>
      </c>
      <c r="H230" s="59" t="s">
        <v>3</v>
      </c>
      <c r="I230" s="59" t="s">
        <v>500</v>
      </c>
      <c r="J230" s="59" t="s">
        <v>1230</v>
      </c>
      <c r="K230" s="3" t="str">
        <f t="shared" si="3"/>
        <v>TCL229_A441_TypeofSubmission_16_chk_len_n</v>
      </c>
      <c r="L230" s="59" t="s">
        <v>3578</v>
      </c>
      <c r="O230" t="s">
        <v>889</v>
      </c>
    </row>
    <row r="231" spans="1:15" ht="15.6" customHeight="1" x14ac:dyDescent="0.25">
      <c r="A231" s="75"/>
      <c r="B231" s="16" t="s">
        <v>2259</v>
      </c>
      <c r="C231" s="59" t="s">
        <v>1231</v>
      </c>
      <c r="D231" s="59" t="s">
        <v>1225</v>
      </c>
      <c r="E231" s="59">
        <v>0</v>
      </c>
      <c r="F231" s="59" t="s">
        <v>2879</v>
      </c>
      <c r="G231" s="59" t="s">
        <v>244</v>
      </c>
      <c r="H231" s="59" t="s">
        <v>2</v>
      </c>
      <c r="I231" s="59" t="s">
        <v>500</v>
      </c>
      <c r="J231" s="59" t="s">
        <v>1226</v>
      </c>
      <c r="K231" s="3" t="str">
        <f t="shared" si="3"/>
        <v>TCL230_A4412_TypeofSubmission_0_chk_len_p</v>
      </c>
      <c r="L231" s="59" t="s">
        <v>3579</v>
      </c>
      <c r="O231" t="s">
        <v>889</v>
      </c>
    </row>
    <row r="232" spans="1:15" ht="15.6" customHeight="1" x14ac:dyDescent="0.25">
      <c r="A232" s="75"/>
      <c r="B232" s="16" t="s">
        <v>2260</v>
      </c>
      <c r="C232" s="59" t="s">
        <v>1231</v>
      </c>
      <c r="D232" s="59" t="s">
        <v>1225</v>
      </c>
      <c r="E232" s="59">
        <v>1</v>
      </c>
      <c r="F232" s="59" t="s">
        <v>2879</v>
      </c>
      <c r="G232" s="59" t="s">
        <v>244</v>
      </c>
      <c r="H232" s="59" t="s">
        <v>2</v>
      </c>
      <c r="I232" s="59" t="s">
        <v>500</v>
      </c>
      <c r="J232" s="59" t="s">
        <v>1232</v>
      </c>
      <c r="K232" s="3" t="str">
        <f t="shared" si="3"/>
        <v>TCL231_A4412_TypeofSubmission_1_chk_len_p</v>
      </c>
      <c r="L232" s="59" t="s">
        <v>3580</v>
      </c>
      <c r="O232" t="s">
        <v>889</v>
      </c>
    </row>
    <row r="233" spans="1:15" ht="15.6" customHeight="1" x14ac:dyDescent="0.25">
      <c r="A233" s="75"/>
      <c r="B233" s="16" t="s">
        <v>2261</v>
      </c>
      <c r="C233" s="59" t="s">
        <v>1231</v>
      </c>
      <c r="D233" s="59" t="s">
        <v>1225</v>
      </c>
      <c r="E233" s="59">
        <v>79</v>
      </c>
      <c r="F233" s="59" t="s">
        <v>2879</v>
      </c>
      <c r="G233" s="59" t="s">
        <v>244</v>
      </c>
      <c r="H233" s="59" t="s">
        <v>2</v>
      </c>
      <c r="I233" s="59" t="s">
        <v>500</v>
      </c>
      <c r="J233" s="59" t="s">
        <v>1233</v>
      </c>
      <c r="K233" s="3" t="str">
        <f t="shared" si="3"/>
        <v>TCL232_A4412_TypeofSubmission_79_chk_len_p</v>
      </c>
      <c r="L233" s="59" t="s">
        <v>3581</v>
      </c>
      <c r="O233" t="s">
        <v>889</v>
      </c>
    </row>
    <row r="234" spans="1:15" ht="15.6" customHeight="1" x14ac:dyDescent="0.25">
      <c r="A234" s="75"/>
      <c r="B234" s="16" t="s">
        <v>2262</v>
      </c>
      <c r="C234" s="59" t="s">
        <v>1231</v>
      </c>
      <c r="D234" s="59" t="s">
        <v>1225</v>
      </c>
      <c r="E234" s="59">
        <v>80</v>
      </c>
      <c r="F234" s="59" t="s">
        <v>2879</v>
      </c>
      <c r="G234" s="59" t="s">
        <v>244</v>
      </c>
      <c r="H234" s="59" t="s">
        <v>2</v>
      </c>
      <c r="I234" s="59" t="s">
        <v>500</v>
      </c>
      <c r="J234" s="59" t="s">
        <v>1234</v>
      </c>
      <c r="K234" s="3" t="str">
        <f t="shared" si="3"/>
        <v>TCL233_A4412_TypeofSubmission_80_chk_len_p</v>
      </c>
      <c r="L234" s="59" t="s">
        <v>3582</v>
      </c>
      <c r="O234" t="s">
        <v>889</v>
      </c>
    </row>
    <row r="235" spans="1:15" ht="15.6" customHeight="1" x14ac:dyDescent="0.25">
      <c r="A235" s="75"/>
      <c r="B235" s="16" t="s">
        <v>2263</v>
      </c>
      <c r="C235" s="59" t="s">
        <v>1231</v>
      </c>
      <c r="D235" s="59" t="s">
        <v>1225</v>
      </c>
      <c r="E235" s="59">
        <v>81</v>
      </c>
      <c r="F235" s="59" t="s">
        <v>2879</v>
      </c>
      <c r="G235" s="59" t="s">
        <v>244</v>
      </c>
      <c r="H235" s="59" t="s">
        <v>3</v>
      </c>
      <c r="I235" s="59" t="s">
        <v>500</v>
      </c>
      <c r="J235" s="59" t="s">
        <v>1235</v>
      </c>
      <c r="K235" s="3" t="str">
        <f t="shared" si="3"/>
        <v>TCL234_A4412_TypeofSubmission_81_chk_len_n</v>
      </c>
      <c r="L235" s="59" t="s">
        <v>3583</v>
      </c>
      <c r="O235" t="s">
        <v>889</v>
      </c>
    </row>
    <row r="236" spans="1:15" ht="15.6" customHeight="1" x14ac:dyDescent="0.25">
      <c r="A236" s="75"/>
      <c r="B236" s="16" t="s">
        <v>2264</v>
      </c>
      <c r="C236" s="85" t="s">
        <v>136</v>
      </c>
      <c r="D236" s="85" t="s">
        <v>1236</v>
      </c>
      <c r="E236" s="85">
        <v>0</v>
      </c>
      <c r="F236" s="59" t="s">
        <v>2879</v>
      </c>
      <c r="G236" s="59" t="s">
        <v>244</v>
      </c>
      <c r="H236" s="59" t="s">
        <v>2</v>
      </c>
      <c r="I236" s="59" t="s">
        <v>500</v>
      </c>
      <c r="J236" s="59" t="s">
        <v>1237</v>
      </c>
      <c r="K236" s="3" t="str">
        <f t="shared" si="3"/>
        <v>TCL235_A442_ReasonforNullif_0_chk_len_p</v>
      </c>
      <c r="L236" s="59" t="s">
        <v>3584</v>
      </c>
      <c r="O236" t="s">
        <v>889</v>
      </c>
    </row>
    <row r="237" spans="1:15" ht="15.6" customHeight="1" x14ac:dyDescent="0.25">
      <c r="A237" s="75"/>
      <c r="B237" s="16" t="s">
        <v>2265</v>
      </c>
      <c r="C237" s="85" t="s">
        <v>136</v>
      </c>
      <c r="D237" s="85" t="s">
        <v>1236</v>
      </c>
      <c r="E237" s="85">
        <v>1</v>
      </c>
      <c r="F237" s="59" t="s">
        <v>2879</v>
      </c>
      <c r="G237" s="59" t="s">
        <v>244</v>
      </c>
      <c r="H237" s="59" t="s">
        <v>2</v>
      </c>
      <c r="I237" s="59" t="s">
        <v>500</v>
      </c>
      <c r="J237" s="59" t="s">
        <v>1238</v>
      </c>
      <c r="K237" s="3" t="str">
        <f t="shared" si="3"/>
        <v>TCL236_A442_ReasonforNullif_1_chk_len_p</v>
      </c>
      <c r="L237" s="59" t="s">
        <v>3585</v>
      </c>
      <c r="O237" t="s">
        <v>889</v>
      </c>
    </row>
    <row r="238" spans="1:15" ht="15.6" customHeight="1" x14ac:dyDescent="0.25">
      <c r="A238" s="75"/>
      <c r="B238" s="16" t="s">
        <v>2266</v>
      </c>
      <c r="C238" s="85" t="s">
        <v>136</v>
      </c>
      <c r="D238" s="85" t="s">
        <v>1236</v>
      </c>
      <c r="E238" s="85">
        <v>199</v>
      </c>
      <c r="F238" s="59" t="s">
        <v>2879</v>
      </c>
      <c r="G238" s="59" t="s">
        <v>244</v>
      </c>
      <c r="H238" s="59" t="s">
        <v>2</v>
      </c>
      <c r="I238" s="59" t="s">
        <v>500</v>
      </c>
      <c r="J238" s="59" t="s">
        <v>1239</v>
      </c>
      <c r="K238" s="3" t="str">
        <f t="shared" si="3"/>
        <v>TCL237_A442_ReasonforNullif_199_chk_len_p</v>
      </c>
      <c r="L238" s="59" t="s">
        <v>3586</v>
      </c>
      <c r="O238" t="s">
        <v>889</v>
      </c>
    </row>
    <row r="239" spans="1:15" ht="15.6" customHeight="1" x14ac:dyDescent="0.25">
      <c r="A239" s="75"/>
      <c r="B239" s="16" t="s">
        <v>2267</v>
      </c>
      <c r="C239" s="85" t="s">
        <v>136</v>
      </c>
      <c r="D239" s="85" t="s">
        <v>1236</v>
      </c>
      <c r="E239" s="85">
        <v>200</v>
      </c>
      <c r="F239" s="59" t="s">
        <v>2879</v>
      </c>
      <c r="G239" s="59" t="s">
        <v>244</v>
      </c>
      <c r="H239" s="59" t="s">
        <v>2</v>
      </c>
      <c r="I239" s="59" t="s">
        <v>500</v>
      </c>
      <c r="J239" s="59" t="s">
        <v>1240</v>
      </c>
      <c r="K239" s="3" t="str">
        <f t="shared" si="3"/>
        <v>TCL238_A442_ReasonforNullif_200_chk_len_p</v>
      </c>
      <c r="L239" s="59" t="s">
        <v>3587</v>
      </c>
      <c r="O239" t="s">
        <v>889</v>
      </c>
    </row>
    <row r="240" spans="1:15" ht="15.6" customHeight="1" x14ac:dyDescent="0.25">
      <c r="A240" s="75"/>
      <c r="B240" s="16" t="s">
        <v>2268</v>
      </c>
      <c r="C240" s="85" t="s">
        <v>136</v>
      </c>
      <c r="D240" s="85" t="s">
        <v>1236</v>
      </c>
      <c r="E240" s="85">
        <v>201</v>
      </c>
      <c r="F240" s="59" t="s">
        <v>2879</v>
      </c>
      <c r="G240" s="59" t="s">
        <v>244</v>
      </c>
      <c r="H240" s="59" t="s">
        <v>3</v>
      </c>
      <c r="I240" s="59" t="s">
        <v>500</v>
      </c>
      <c r="J240" s="59" t="s">
        <v>1241</v>
      </c>
      <c r="K240" s="3" t="str">
        <f t="shared" si="3"/>
        <v>TCL239_A442_ReasonforNullif_201_chk_len_n</v>
      </c>
      <c r="L240" s="59" t="s">
        <v>3588</v>
      </c>
      <c r="O240" t="s">
        <v>889</v>
      </c>
    </row>
    <row r="241" spans="1:15" ht="15.6" customHeight="1" x14ac:dyDescent="0.25">
      <c r="A241" s="75"/>
      <c r="B241" s="16" t="s">
        <v>2269</v>
      </c>
      <c r="C241" s="59" t="s">
        <v>97</v>
      </c>
      <c r="D241" s="59" t="s">
        <v>22</v>
      </c>
      <c r="E241" s="59">
        <v>0</v>
      </c>
      <c r="F241" s="59" t="s">
        <v>2879</v>
      </c>
      <c r="G241" s="59" t="s">
        <v>244</v>
      </c>
      <c r="H241" s="59" t="s">
        <v>2</v>
      </c>
      <c r="I241" s="59" t="s">
        <v>500</v>
      </c>
      <c r="J241" s="59" t="s">
        <v>1242</v>
      </c>
      <c r="K241" s="3" t="str">
        <f t="shared" si="3"/>
        <v>TCL240_A443_TypeOfInfoCode_0_chk_len_p</v>
      </c>
      <c r="L241" s="59" t="s">
        <v>3589</v>
      </c>
      <c r="O241" t="s">
        <v>889</v>
      </c>
    </row>
    <row r="242" spans="1:15" ht="15.6" customHeight="1" x14ac:dyDescent="0.25">
      <c r="A242" s="75"/>
      <c r="B242" s="16" t="s">
        <v>2270</v>
      </c>
      <c r="C242" s="59" t="s">
        <v>97</v>
      </c>
      <c r="D242" s="59" t="s">
        <v>22</v>
      </c>
      <c r="E242" s="59">
        <v>1</v>
      </c>
      <c r="F242" s="59" t="s">
        <v>2879</v>
      </c>
      <c r="G242" s="59" t="s">
        <v>244</v>
      </c>
      <c r="H242" s="59" t="s">
        <v>2</v>
      </c>
      <c r="I242" s="59" t="s">
        <v>500</v>
      </c>
      <c r="J242" s="59" t="s">
        <v>1243</v>
      </c>
      <c r="K242" s="3" t="str">
        <f t="shared" si="3"/>
        <v>TCL241_A443_TypeOfInfoCode_1_chk_len_p</v>
      </c>
      <c r="L242" s="59" t="s">
        <v>3590</v>
      </c>
      <c r="O242" t="s">
        <v>889</v>
      </c>
    </row>
    <row r="243" spans="1:15" ht="15.6" customHeight="1" x14ac:dyDescent="0.25">
      <c r="A243" s="75"/>
      <c r="B243" s="16" t="s">
        <v>2271</v>
      </c>
      <c r="C243" s="59" t="s">
        <v>97</v>
      </c>
      <c r="D243" s="59" t="s">
        <v>22</v>
      </c>
      <c r="E243" s="59">
        <v>14</v>
      </c>
      <c r="F243" s="59" t="s">
        <v>2879</v>
      </c>
      <c r="G243" s="59" t="s">
        <v>244</v>
      </c>
      <c r="H243" s="59" t="s">
        <v>2</v>
      </c>
      <c r="I243" s="59" t="s">
        <v>500</v>
      </c>
      <c r="J243" s="59" t="s">
        <v>1244</v>
      </c>
      <c r="K243" s="3" t="str">
        <f t="shared" si="3"/>
        <v>TCL242_A443_TypeOfInfoCode_14_chk_len_p</v>
      </c>
      <c r="L243" s="59" t="s">
        <v>3591</v>
      </c>
      <c r="O243" t="s">
        <v>889</v>
      </c>
    </row>
    <row r="244" spans="1:15" ht="15.6" customHeight="1" x14ac:dyDescent="0.25">
      <c r="A244" s="75"/>
      <c r="B244" s="16" t="s">
        <v>2272</v>
      </c>
      <c r="C244" s="59" t="s">
        <v>97</v>
      </c>
      <c r="D244" s="59" t="s">
        <v>22</v>
      </c>
      <c r="E244" s="59">
        <v>15</v>
      </c>
      <c r="F244" s="59" t="s">
        <v>2879</v>
      </c>
      <c r="G244" s="59" t="s">
        <v>244</v>
      </c>
      <c r="H244" s="59" t="s">
        <v>2</v>
      </c>
      <c r="I244" s="59" t="s">
        <v>500</v>
      </c>
      <c r="J244" s="59" t="s">
        <v>1245</v>
      </c>
      <c r="K244" s="3" t="str">
        <f t="shared" si="3"/>
        <v>TCL243_A443_TypeOfInfoCode_15_chk_len_p</v>
      </c>
      <c r="L244" s="59" t="s">
        <v>3592</v>
      </c>
      <c r="O244" t="s">
        <v>889</v>
      </c>
    </row>
    <row r="245" spans="1:15" ht="15.6" customHeight="1" x14ac:dyDescent="0.25">
      <c r="A245" s="75"/>
      <c r="B245" s="16" t="s">
        <v>2273</v>
      </c>
      <c r="C245" s="59" t="s">
        <v>97</v>
      </c>
      <c r="D245" s="59" t="s">
        <v>22</v>
      </c>
      <c r="E245" s="59">
        <v>16</v>
      </c>
      <c r="F245" s="59" t="s">
        <v>2879</v>
      </c>
      <c r="G245" s="59" t="s">
        <v>244</v>
      </c>
      <c r="H245" s="59" t="s">
        <v>3</v>
      </c>
      <c r="I245" s="59" t="s">
        <v>500</v>
      </c>
      <c r="J245" s="59" t="s">
        <v>1246</v>
      </c>
      <c r="K245" s="3" t="str">
        <f t="shared" si="3"/>
        <v>TCL244_A443_TypeOfInfoCode_16_chk_len_n</v>
      </c>
      <c r="L245" s="59" t="s">
        <v>3593</v>
      </c>
      <c r="O245" t="s">
        <v>889</v>
      </c>
    </row>
    <row r="246" spans="1:15" ht="15.6" customHeight="1" x14ac:dyDescent="0.25">
      <c r="A246" s="75"/>
      <c r="B246" s="16" t="s">
        <v>2274</v>
      </c>
      <c r="C246" s="59" t="s">
        <v>97</v>
      </c>
      <c r="D246" s="59" t="s">
        <v>1247</v>
      </c>
      <c r="E246" s="59">
        <v>0</v>
      </c>
      <c r="F246" s="59" t="s">
        <v>2879</v>
      </c>
      <c r="G246" s="59" t="s">
        <v>244</v>
      </c>
      <c r="H246" s="59" t="s">
        <v>2</v>
      </c>
      <c r="I246" s="59" t="s">
        <v>500</v>
      </c>
      <c r="J246" s="59" t="s">
        <v>1242</v>
      </c>
      <c r="K246" s="3" t="str">
        <f t="shared" si="3"/>
        <v>TCL245_A443_TypeOfInfoName_0_chk_len_p</v>
      </c>
      <c r="L246" s="59" t="s">
        <v>3594</v>
      </c>
      <c r="O246" t="s">
        <v>889</v>
      </c>
    </row>
    <row r="247" spans="1:15" ht="15.6" customHeight="1" x14ac:dyDescent="0.25">
      <c r="A247" s="75"/>
      <c r="B247" s="16" t="s">
        <v>2275</v>
      </c>
      <c r="C247" s="59" t="s">
        <v>97</v>
      </c>
      <c r="D247" s="59" t="s">
        <v>1247</v>
      </c>
      <c r="E247" s="59">
        <v>1</v>
      </c>
      <c r="F247" s="59" t="s">
        <v>2879</v>
      </c>
      <c r="G247" s="59" t="s">
        <v>244</v>
      </c>
      <c r="H247" s="59" t="s">
        <v>2</v>
      </c>
      <c r="I247" s="59" t="s">
        <v>500</v>
      </c>
      <c r="J247" s="59" t="s">
        <v>1248</v>
      </c>
      <c r="K247" s="3" t="str">
        <f t="shared" si="3"/>
        <v>TCL246_A443_TypeOfInfoName_1_chk_len_p</v>
      </c>
      <c r="L247" s="59" t="s">
        <v>3595</v>
      </c>
      <c r="O247" t="s">
        <v>889</v>
      </c>
    </row>
    <row r="248" spans="1:15" ht="15.6" customHeight="1" x14ac:dyDescent="0.25">
      <c r="A248" s="75"/>
      <c r="B248" s="16" t="s">
        <v>2276</v>
      </c>
      <c r="C248" s="59" t="s">
        <v>97</v>
      </c>
      <c r="D248" s="59" t="s">
        <v>1247</v>
      </c>
      <c r="E248" s="59">
        <v>79</v>
      </c>
      <c r="F248" s="59" t="s">
        <v>2879</v>
      </c>
      <c r="G248" s="59" t="s">
        <v>244</v>
      </c>
      <c r="H248" s="59" t="s">
        <v>2</v>
      </c>
      <c r="I248" s="59" t="s">
        <v>500</v>
      </c>
      <c r="J248" s="59" t="s">
        <v>1249</v>
      </c>
      <c r="K248" s="3" t="str">
        <f t="shared" si="3"/>
        <v>TCL247_A443_TypeOfInfoName_79_chk_len_p</v>
      </c>
      <c r="L248" s="59" t="s">
        <v>3596</v>
      </c>
      <c r="O248" t="s">
        <v>889</v>
      </c>
    </row>
    <row r="249" spans="1:15" ht="15.6" customHeight="1" x14ac:dyDescent="0.25">
      <c r="A249" s="75"/>
      <c r="B249" s="16" t="s">
        <v>2277</v>
      </c>
      <c r="C249" s="59" t="s">
        <v>97</v>
      </c>
      <c r="D249" s="59" t="s">
        <v>1247</v>
      </c>
      <c r="E249" s="59">
        <v>80</v>
      </c>
      <c r="F249" s="59" t="s">
        <v>2879</v>
      </c>
      <c r="G249" s="59" t="s">
        <v>244</v>
      </c>
      <c r="H249" s="59" t="s">
        <v>2</v>
      </c>
      <c r="I249" s="59" t="s">
        <v>500</v>
      </c>
      <c r="J249" s="59" t="s">
        <v>1250</v>
      </c>
      <c r="K249" s="3" t="str">
        <f t="shared" si="3"/>
        <v>TCL248_A443_TypeOfInfoName_80_chk_len_p</v>
      </c>
      <c r="L249" s="59" t="s">
        <v>3597</v>
      </c>
      <c r="O249" t="s">
        <v>889</v>
      </c>
    </row>
    <row r="250" spans="1:15" ht="15.6" customHeight="1" x14ac:dyDescent="0.25">
      <c r="A250" s="75"/>
      <c r="B250" s="16" t="s">
        <v>2278</v>
      </c>
      <c r="C250" s="59" t="s">
        <v>97</v>
      </c>
      <c r="D250" s="59" t="s">
        <v>1247</v>
      </c>
      <c r="E250" s="59">
        <v>81</v>
      </c>
      <c r="F250" s="59" t="s">
        <v>2879</v>
      </c>
      <c r="G250" s="59" t="s">
        <v>244</v>
      </c>
      <c r="H250" s="59" t="s">
        <v>2</v>
      </c>
      <c r="I250" s="59" t="s">
        <v>500</v>
      </c>
      <c r="J250" s="59" t="s">
        <v>1251</v>
      </c>
      <c r="K250" s="3" t="str">
        <f t="shared" si="3"/>
        <v>TCL249_A443_TypeOfInfoName_81_chk_len_p</v>
      </c>
      <c r="L250" s="59" t="s">
        <v>3598</v>
      </c>
      <c r="O250" t="s">
        <v>889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P74"/>
  <sheetViews>
    <sheetView showGridLines="0" topLeftCell="A18" workbookViewId="0">
      <selection activeCell="D23" sqref="D23"/>
    </sheetView>
  </sheetViews>
  <sheetFormatPr defaultColWidth="5.85546875" defaultRowHeight="25.9" customHeight="1" x14ac:dyDescent="0.25"/>
  <cols>
    <col min="1" max="1" width="4.140625" style="2" bestFit="1" customWidth="1" collapsed="1"/>
    <col min="2" max="2" width="6.85546875" style="2" bestFit="1" customWidth="1" collapsed="1"/>
    <col min="3" max="3" width="8.28515625" style="2" bestFit="1" customWidth="1" collapsed="1"/>
    <col min="4" max="4" width="19" style="2" bestFit="1" customWidth="1" collapsed="1"/>
    <col min="5" max="5" width="15.85546875" style="2" bestFit="1" customWidth="1" collapsed="1"/>
    <col min="6" max="6" width="8.28515625" style="2" bestFit="1" customWidth="1" collapsed="1"/>
    <col min="7" max="7" width="5.5703125" style="2" bestFit="1" customWidth="1" collapsed="1"/>
    <col min="8" max="8" width="31.7109375" style="2" customWidth="1" collapsed="1"/>
    <col min="9" max="9" width="15.42578125" style="11" customWidth="1" collapsed="1"/>
    <col min="10" max="10" width="42.7109375" style="11" customWidth="1" collapsed="1"/>
    <col min="11" max="11" width="36.42578125" style="11" customWidth="1" collapsed="1"/>
    <col min="12" max="12" width="2.28515625" style="11" customWidth="1" collapsed="1"/>
    <col min="13" max="13" width="55.42578125" style="12" customWidth="1" collapsed="1"/>
    <col min="14" max="14" width="36.85546875" style="12" customWidth="1" collapsed="1"/>
    <col min="15" max="16384" width="5.85546875" style="2" collapsed="1"/>
  </cols>
  <sheetData>
    <row r="1" spans="1:16" ht="25.9" customHeight="1" x14ac:dyDescent="0.25">
      <c r="A1" s="28" t="s">
        <v>23</v>
      </c>
      <c r="B1" s="28" t="s">
        <v>710</v>
      </c>
      <c r="C1" s="28" t="s">
        <v>3011</v>
      </c>
      <c r="D1" s="28" t="s">
        <v>3008</v>
      </c>
      <c r="E1" s="28" t="s">
        <v>799</v>
      </c>
      <c r="F1" s="28" t="s">
        <v>790</v>
      </c>
      <c r="G1" s="2" t="s">
        <v>3115</v>
      </c>
      <c r="H1" s="28" t="s">
        <v>672</v>
      </c>
      <c r="I1" s="28" t="s">
        <v>876</v>
      </c>
      <c r="J1" s="28" t="s">
        <v>26</v>
      </c>
      <c r="K1" s="31" t="s">
        <v>598</v>
      </c>
      <c r="L1" s="31" t="s">
        <v>3347</v>
      </c>
      <c r="M1" s="28" t="s">
        <v>996</v>
      </c>
      <c r="N1" s="75"/>
      <c r="O1" s="28" t="s">
        <v>889</v>
      </c>
    </row>
    <row r="2" spans="1:16" s="76" customFormat="1" ht="25.9" customHeight="1" x14ac:dyDescent="0.2">
      <c r="A2" s="76" t="s">
        <v>0</v>
      </c>
      <c r="B2" s="76" t="s">
        <v>3012</v>
      </c>
      <c r="C2" s="75" t="s">
        <v>123</v>
      </c>
      <c r="D2" s="75" t="s">
        <v>30</v>
      </c>
      <c r="E2" s="75" t="s">
        <v>31</v>
      </c>
      <c r="F2" s="78" t="s">
        <v>28</v>
      </c>
      <c r="G2" s="75" t="s">
        <v>3</v>
      </c>
      <c r="H2" s="79" t="s">
        <v>144</v>
      </c>
      <c r="I2" s="79" t="s">
        <v>32</v>
      </c>
      <c r="J2" s="75" t="s">
        <v>3948</v>
      </c>
      <c r="K2" s="75" t="s">
        <v>3948</v>
      </c>
      <c r="L2" s="75" t="s">
        <v>3348</v>
      </c>
      <c r="M2" s="81" t="s">
        <v>4210</v>
      </c>
      <c r="N2" s="75"/>
    </row>
    <row r="3" spans="1:16" s="76" customFormat="1" ht="25.9" customHeight="1" x14ac:dyDescent="0.2">
      <c r="A3" s="76" t="s">
        <v>0</v>
      </c>
      <c r="B3" s="76" t="s">
        <v>3013</v>
      </c>
      <c r="C3" s="75" t="s">
        <v>124</v>
      </c>
      <c r="D3" s="75" t="s">
        <v>137</v>
      </c>
      <c r="E3" s="75" t="s">
        <v>31</v>
      </c>
      <c r="F3" s="78" t="s">
        <v>28</v>
      </c>
      <c r="G3" s="75" t="s">
        <v>3</v>
      </c>
      <c r="H3" s="79" t="s">
        <v>144</v>
      </c>
      <c r="I3" s="79" t="s">
        <v>33</v>
      </c>
      <c r="J3" s="75" t="str">
        <f t="shared" ref="J3:J71" si="0">CONCATENATE(B3,"_",C3,"_",D3,"_",E3,"_",F3,"_",G3)</f>
        <v>TCM2_A12_sreetAdd_null_mandatory_n</v>
      </c>
      <c r="K3" s="75" t="s">
        <v>3949</v>
      </c>
      <c r="L3" s="75" t="s">
        <v>3348</v>
      </c>
      <c r="M3" s="81" t="s">
        <v>4211</v>
      </c>
      <c r="N3" s="75"/>
    </row>
    <row r="4" spans="1:16" s="76" customFormat="1" ht="25.9" customHeight="1" x14ac:dyDescent="0.2">
      <c r="A4" s="76" t="s">
        <v>0</v>
      </c>
      <c r="B4" s="76" t="s">
        <v>3014</v>
      </c>
      <c r="C4" s="75" t="s">
        <v>61</v>
      </c>
      <c r="D4" s="75" t="s">
        <v>5</v>
      </c>
      <c r="E4" s="75" t="s">
        <v>31</v>
      </c>
      <c r="F4" s="78" t="s">
        <v>28</v>
      </c>
      <c r="G4" s="75" t="s">
        <v>3</v>
      </c>
      <c r="H4" s="79" t="s">
        <v>144</v>
      </c>
      <c r="I4" s="79" t="s">
        <v>34</v>
      </c>
      <c r="J4" s="75" t="str">
        <f t="shared" si="0"/>
        <v>TCM3_A13_city_null_mandatory_n</v>
      </c>
      <c r="K4" s="75" t="s">
        <v>3950</v>
      </c>
      <c r="L4" s="75" t="s">
        <v>3348</v>
      </c>
      <c r="M4" s="81" t="s">
        <v>4212</v>
      </c>
      <c r="N4" s="75"/>
    </row>
    <row r="5" spans="1:16" ht="52.15" customHeight="1" x14ac:dyDescent="0.2">
      <c r="A5" s="76" t="s">
        <v>0</v>
      </c>
      <c r="B5" s="76" t="s">
        <v>3015</v>
      </c>
      <c r="C5" s="87" t="s">
        <v>69</v>
      </c>
      <c r="D5" s="87" t="s">
        <v>6</v>
      </c>
      <c r="E5" s="87" t="s">
        <v>31</v>
      </c>
      <c r="F5" s="88" t="s">
        <v>121</v>
      </c>
      <c r="G5" s="87" t="s">
        <v>2</v>
      </c>
      <c r="H5" s="89" t="s">
        <v>145</v>
      </c>
      <c r="I5" s="89" t="s">
        <v>135</v>
      </c>
      <c r="J5" s="75" t="str">
        <f t="shared" si="0"/>
        <v>TCM4_A14_state_null_optional_p</v>
      </c>
      <c r="K5" s="3" t="s">
        <v>4247</v>
      </c>
      <c r="L5" s="3" t="s">
        <v>3348</v>
      </c>
      <c r="M5" s="15" t="s">
        <v>4213</v>
      </c>
      <c r="N5" s="75"/>
    </row>
    <row r="6" spans="1:16" s="76" customFormat="1" ht="34.9" customHeight="1" x14ac:dyDescent="0.2">
      <c r="A6" s="76" t="s">
        <v>0</v>
      </c>
      <c r="B6" s="76" t="s">
        <v>3016</v>
      </c>
      <c r="C6" s="75" t="s">
        <v>125</v>
      </c>
      <c r="D6" s="75" t="s">
        <v>35</v>
      </c>
      <c r="E6" s="75" t="s">
        <v>31</v>
      </c>
      <c r="F6" s="78" t="s">
        <v>28</v>
      </c>
      <c r="G6" s="75" t="s">
        <v>3</v>
      </c>
      <c r="H6" s="79" t="s">
        <v>144</v>
      </c>
      <c r="I6" s="79" t="s">
        <v>36</v>
      </c>
      <c r="J6" s="75" t="str">
        <f t="shared" si="0"/>
        <v>TCM5_A15_postalCode_null_mandatory_n</v>
      </c>
      <c r="K6" s="75" t="s">
        <v>3951</v>
      </c>
      <c r="L6" s="75" t="s">
        <v>3348</v>
      </c>
      <c r="M6" s="81" t="s">
        <v>4214</v>
      </c>
      <c r="N6" s="75"/>
    </row>
    <row r="7" spans="1:16" s="76" customFormat="1" ht="25.9" customHeight="1" x14ac:dyDescent="0.2">
      <c r="A7" s="76" t="s">
        <v>0</v>
      </c>
      <c r="B7" s="76" t="s">
        <v>3017</v>
      </c>
      <c r="C7" s="75" t="s">
        <v>126</v>
      </c>
      <c r="D7" s="75" t="s">
        <v>7</v>
      </c>
      <c r="E7" s="75" t="s">
        <v>31</v>
      </c>
      <c r="F7" s="78" t="s">
        <v>28</v>
      </c>
      <c r="G7" s="75" t="s">
        <v>3</v>
      </c>
      <c r="H7" s="79" t="s">
        <v>144</v>
      </c>
      <c r="I7" s="79" t="s">
        <v>37</v>
      </c>
      <c r="J7" s="75" t="str">
        <f t="shared" si="0"/>
        <v>TCM6_A16_country_null_mandatory_n</v>
      </c>
      <c r="K7" s="75" t="s">
        <v>3952</v>
      </c>
      <c r="L7" s="75" t="s">
        <v>3348</v>
      </c>
      <c r="M7" s="81" t="s">
        <v>4215</v>
      </c>
      <c r="N7" s="75"/>
    </row>
    <row r="8" spans="1:16" s="76" customFormat="1" ht="45" customHeight="1" x14ac:dyDescent="0.2">
      <c r="A8" s="76" t="s">
        <v>0</v>
      </c>
      <c r="B8" s="76" t="s">
        <v>3018</v>
      </c>
      <c r="C8" s="75" t="s">
        <v>62</v>
      </c>
      <c r="D8" s="75" t="s">
        <v>138</v>
      </c>
      <c r="E8" s="75" t="s">
        <v>31</v>
      </c>
      <c r="F8" s="78" t="s">
        <v>28</v>
      </c>
      <c r="G8" s="75" t="s">
        <v>3</v>
      </c>
      <c r="H8" s="79" t="s">
        <v>144</v>
      </c>
      <c r="I8" s="75" t="s">
        <v>64</v>
      </c>
      <c r="J8" s="75" t="str">
        <f t="shared" si="0"/>
        <v>TCM7_A211_BusName_null_mandatory_n</v>
      </c>
      <c r="K8" s="75" t="s">
        <v>3953</v>
      </c>
      <c r="L8" s="75" t="s">
        <v>3348</v>
      </c>
      <c r="M8" s="81" t="s">
        <v>4216</v>
      </c>
      <c r="N8" s="75"/>
      <c r="O8" s="91"/>
      <c r="P8" s="82"/>
    </row>
    <row r="9" spans="1:16" s="76" customFormat="1" ht="37.15" customHeight="1" x14ac:dyDescent="0.2">
      <c r="A9" s="76" t="s">
        <v>0</v>
      </c>
      <c r="B9" s="76" t="s">
        <v>3019</v>
      </c>
      <c r="C9" s="75" t="s">
        <v>127</v>
      </c>
      <c r="D9" s="75" t="s">
        <v>4</v>
      </c>
      <c r="E9" s="75" t="s">
        <v>31</v>
      </c>
      <c r="F9" s="78" t="s">
        <v>28</v>
      </c>
      <c r="G9" s="75" t="s">
        <v>3</v>
      </c>
      <c r="H9" s="79" t="s">
        <v>144</v>
      </c>
      <c r="I9" s="75" t="s">
        <v>38</v>
      </c>
      <c r="J9" s="75" t="str">
        <f t="shared" si="0"/>
        <v>TCM8_A212_Streetaddress_null_mandatory_n</v>
      </c>
      <c r="K9" s="75" t="s">
        <v>3954</v>
      </c>
      <c r="L9" s="75" t="s">
        <v>3348</v>
      </c>
      <c r="M9" s="81" t="s">
        <v>4217</v>
      </c>
      <c r="N9" s="75"/>
      <c r="O9" s="91"/>
      <c r="P9" s="82"/>
    </row>
    <row r="10" spans="1:16" s="76" customFormat="1" ht="40.9" customHeight="1" x14ac:dyDescent="0.2">
      <c r="A10" s="76" t="s">
        <v>0</v>
      </c>
      <c r="B10" s="76" t="s">
        <v>3020</v>
      </c>
      <c r="C10" s="75" t="s">
        <v>128</v>
      </c>
      <c r="D10" s="75" t="s">
        <v>5</v>
      </c>
      <c r="E10" s="75" t="s">
        <v>31</v>
      </c>
      <c r="F10" s="78" t="s">
        <v>28</v>
      </c>
      <c r="G10" s="75" t="s">
        <v>3</v>
      </c>
      <c r="H10" s="79" t="s">
        <v>144</v>
      </c>
      <c r="I10" s="75" t="s">
        <v>39</v>
      </c>
      <c r="J10" s="75" t="str">
        <f t="shared" si="0"/>
        <v>TCM9_A213_city_null_mandatory_n</v>
      </c>
      <c r="K10" s="75" t="s">
        <v>3955</v>
      </c>
      <c r="L10" s="75" t="s">
        <v>3348</v>
      </c>
      <c r="M10" s="81" t="s">
        <v>4218</v>
      </c>
      <c r="N10" s="75"/>
      <c r="O10" s="91"/>
      <c r="P10" s="82"/>
    </row>
    <row r="11" spans="1:16" s="76" customFormat="1" ht="41.45" customHeight="1" x14ac:dyDescent="0.2">
      <c r="A11" s="76" t="s">
        <v>0</v>
      </c>
      <c r="B11" s="76" t="s">
        <v>3021</v>
      </c>
      <c r="C11" s="75" t="s">
        <v>70</v>
      </c>
      <c r="D11" s="75" t="s">
        <v>6</v>
      </c>
      <c r="E11" s="75" t="s">
        <v>31</v>
      </c>
      <c r="F11" s="78" t="s">
        <v>121</v>
      </c>
      <c r="G11" s="75" t="s">
        <v>2</v>
      </c>
      <c r="H11" s="79" t="s">
        <v>3349</v>
      </c>
      <c r="I11" s="75" t="s">
        <v>149</v>
      </c>
      <c r="J11" s="75" t="s">
        <v>3992</v>
      </c>
      <c r="K11" s="75" t="s">
        <v>3992</v>
      </c>
      <c r="L11" s="75" t="s">
        <v>3348</v>
      </c>
      <c r="M11" s="81" t="s">
        <v>4219</v>
      </c>
      <c r="N11" s="75"/>
      <c r="O11" s="91"/>
      <c r="P11" s="82"/>
    </row>
    <row r="12" spans="1:16" s="76" customFormat="1" ht="25.9" customHeight="1" x14ac:dyDescent="0.2">
      <c r="A12" s="76" t="s">
        <v>0</v>
      </c>
      <c r="B12" s="76" t="s">
        <v>3022</v>
      </c>
      <c r="C12" s="75" t="s">
        <v>129</v>
      </c>
      <c r="D12" s="75" t="s">
        <v>35</v>
      </c>
      <c r="E12" s="75" t="s">
        <v>31</v>
      </c>
      <c r="F12" s="78" t="s">
        <v>28</v>
      </c>
      <c r="G12" s="75" t="s">
        <v>3</v>
      </c>
      <c r="H12" s="79" t="s">
        <v>144</v>
      </c>
      <c r="I12" s="79" t="s">
        <v>40</v>
      </c>
      <c r="J12" s="75" t="str">
        <f t="shared" si="0"/>
        <v>TCM11_A215_postalCode_null_mandatory_n</v>
      </c>
      <c r="K12" s="75" t="s">
        <v>3956</v>
      </c>
      <c r="L12" s="75" t="s">
        <v>3348</v>
      </c>
      <c r="M12" s="81" t="s">
        <v>4220</v>
      </c>
      <c r="N12" s="75"/>
    </row>
    <row r="13" spans="1:16" s="76" customFormat="1" ht="25.9" customHeight="1" x14ac:dyDescent="0.2">
      <c r="A13" s="76" t="s">
        <v>0</v>
      </c>
      <c r="B13" s="76" t="s">
        <v>3023</v>
      </c>
      <c r="C13" s="75" t="s">
        <v>130</v>
      </c>
      <c r="D13" s="75" t="s">
        <v>7</v>
      </c>
      <c r="E13" s="75" t="s">
        <v>31</v>
      </c>
      <c r="F13" s="78" t="s">
        <v>28</v>
      </c>
      <c r="G13" s="75" t="s">
        <v>3</v>
      </c>
      <c r="H13" s="79" t="s">
        <v>144</v>
      </c>
      <c r="I13" s="79" t="s">
        <v>139</v>
      </c>
      <c r="J13" s="75" t="str">
        <f t="shared" si="0"/>
        <v>TCM12_A216_country_null_mandatory_n</v>
      </c>
      <c r="K13" s="75" t="s">
        <v>3957</v>
      </c>
      <c r="L13" s="75" t="s">
        <v>3348</v>
      </c>
      <c r="M13" s="81" t="s">
        <v>4221</v>
      </c>
      <c r="N13" s="75"/>
    </row>
    <row r="14" spans="1:16" s="76" customFormat="1" ht="25.9" customHeight="1" x14ac:dyDescent="0.2">
      <c r="A14" s="76" t="s">
        <v>0</v>
      </c>
      <c r="B14" s="76" t="s">
        <v>3024</v>
      </c>
      <c r="C14" s="93" t="s">
        <v>71</v>
      </c>
      <c r="D14" s="93" t="s">
        <v>11</v>
      </c>
      <c r="E14" s="87" t="s">
        <v>31</v>
      </c>
      <c r="F14" s="88" t="s">
        <v>121</v>
      </c>
      <c r="G14" s="87" t="s">
        <v>2</v>
      </c>
      <c r="H14" s="89" t="s">
        <v>145</v>
      </c>
      <c r="I14" s="94" t="s">
        <v>122</v>
      </c>
      <c r="J14" s="75" t="str">
        <f t="shared" si="0"/>
        <v>TCM13_A221_Title_null_optional_p</v>
      </c>
      <c r="K14" s="75" t="s">
        <v>3958</v>
      </c>
      <c r="L14" s="75" t="s">
        <v>3348</v>
      </c>
      <c r="M14" s="75" t="s">
        <v>4222</v>
      </c>
      <c r="N14" s="75"/>
      <c r="P14" s="82"/>
    </row>
    <row r="15" spans="1:16" s="76" customFormat="1" ht="25.9" customHeight="1" x14ac:dyDescent="0.2">
      <c r="A15" s="76" t="s">
        <v>0</v>
      </c>
      <c r="B15" s="76" t="s">
        <v>3025</v>
      </c>
      <c r="C15" s="93" t="s">
        <v>72</v>
      </c>
      <c r="D15" s="93" t="s">
        <v>12</v>
      </c>
      <c r="E15" s="87" t="s">
        <v>31</v>
      </c>
      <c r="F15" s="88" t="s">
        <v>121</v>
      </c>
      <c r="G15" s="87" t="s">
        <v>2</v>
      </c>
      <c r="H15" s="89" t="s">
        <v>145</v>
      </c>
      <c r="I15" s="94" t="s">
        <v>98</v>
      </c>
      <c r="J15" s="75" t="str">
        <f t="shared" si="0"/>
        <v>TCM14_A222_Firstname_null_optional_p</v>
      </c>
      <c r="K15" s="75" t="s">
        <v>3959</v>
      </c>
      <c r="L15" s="75" t="s">
        <v>3348</v>
      </c>
      <c r="M15" s="75" t="s">
        <v>4223</v>
      </c>
      <c r="N15" s="75"/>
      <c r="P15" s="82"/>
    </row>
    <row r="16" spans="1:16" s="76" customFormat="1" ht="25.9" customHeight="1" x14ac:dyDescent="0.2">
      <c r="A16" s="76" t="s">
        <v>0</v>
      </c>
      <c r="B16" s="76" t="s">
        <v>3026</v>
      </c>
      <c r="C16" s="93" t="s">
        <v>73</v>
      </c>
      <c r="D16" s="93" t="s">
        <v>13</v>
      </c>
      <c r="E16" s="87" t="s">
        <v>31</v>
      </c>
      <c r="F16" s="88" t="s">
        <v>121</v>
      </c>
      <c r="G16" s="87" t="s">
        <v>2</v>
      </c>
      <c r="H16" s="89" t="s">
        <v>145</v>
      </c>
      <c r="I16" s="94" t="s">
        <v>99</v>
      </c>
      <c r="J16" s="75" t="str">
        <f t="shared" si="0"/>
        <v>TCM15_A223_Lastname_null_optional_p</v>
      </c>
      <c r="K16" s="75" t="s">
        <v>3960</v>
      </c>
      <c r="L16" s="75" t="s">
        <v>3348</v>
      </c>
      <c r="M16" s="75" t="s">
        <v>4224</v>
      </c>
      <c r="N16" s="75"/>
      <c r="P16" s="82"/>
    </row>
    <row r="17" spans="1:16" s="76" customFormat="1" ht="25.9" customHeight="1" x14ac:dyDescent="0.2">
      <c r="A17" s="76" t="s">
        <v>0</v>
      </c>
      <c r="B17" s="76" t="s">
        <v>3027</v>
      </c>
      <c r="C17" s="77" t="s">
        <v>74</v>
      </c>
      <c r="D17" s="77" t="s">
        <v>14</v>
      </c>
      <c r="E17" s="75" t="s">
        <v>31</v>
      </c>
      <c r="F17" s="78" t="s">
        <v>121</v>
      </c>
      <c r="G17" s="75" t="s">
        <v>2</v>
      </c>
      <c r="H17" s="79" t="s">
        <v>145</v>
      </c>
      <c r="I17" s="80"/>
      <c r="J17" s="75" t="str">
        <f t="shared" si="0"/>
        <v>TCM16_A224_Telephone_null_optional_p</v>
      </c>
      <c r="K17" s="75" t="s">
        <v>3961</v>
      </c>
      <c r="L17" s="75" t="s">
        <v>3348</v>
      </c>
      <c r="M17" s="75" t="s">
        <v>4225</v>
      </c>
      <c r="N17" s="75"/>
      <c r="P17" s="82"/>
    </row>
    <row r="18" spans="1:16" s="76" customFormat="1" ht="39" customHeight="1" x14ac:dyDescent="0.2">
      <c r="A18" s="76" t="s">
        <v>0</v>
      </c>
      <c r="B18" s="76" t="s">
        <v>4184</v>
      </c>
      <c r="C18" s="77" t="s">
        <v>74</v>
      </c>
      <c r="D18" s="77" t="s">
        <v>14</v>
      </c>
      <c r="E18" s="75" t="s">
        <v>4183</v>
      </c>
      <c r="F18" s="78" t="s">
        <v>690</v>
      </c>
      <c r="G18" s="75" t="s">
        <v>2</v>
      </c>
      <c r="H18" s="79" t="s">
        <v>4181</v>
      </c>
      <c r="I18" s="80"/>
      <c r="J18" s="75" t="s">
        <v>4182</v>
      </c>
      <c r="K18" s="75" t="s">
        <v>4182</v>
      </c>
      <c r="L18" s="75" t="s">
        <v>3348</v>
      </c>
      <c r="M18" s="75" t="s">
        <v>4226</v>
      </c>
      <c r="N18" s="75" t="s">
        <v>3743</v>
      </c>
      <c r="P18" s="82"/>
    </row>
    <row r="19" spans="1:16" s="100" customFormat="1" ht="25.9" customHeight="1" x14ac:dyDescent="0.2">
      <c r="A19" s="100" t="s">
        <v>0</v>
      </c>
      <c r="B19" s="100" t="s">
        <v>4185</v>
      </c>
      <c r="C19" s="101" t="s">
        <v>74</v>
      </c>
      <c r="D19" s="101" t="s">
        <v>14</v>
      </c>
      <c r="E19" s="102" t="s">
        <v>4187</v>
      </c>
      <c r="F19" s="103" t="s">
        <v>690</v>
      </c>
      <c r="G19" s="102" t="s">
        <v>2</v>
      </c>
      <c r="H19" s="104" t="s">
        <v>4186</v>
      </c>
      <c r="I19" s="105"/>
      <c r="J19" s="102" t="s">
        <v>4188</v>
      </c>
      <c r="K19" s="102" t="s">
        <v>4188</v>
      </c>
      <c r="L19" s="102" t="s">
        <v>3348</v>
      </c>
      <c r="M19" s="102" t="s">
        <v>4227</v>
      </c>
      <c r="N19" s="102" t="s">
        <v>3743</v>
      </c>
      <c r="P19" s="106"/>
    </row>
    <row r="20" spans="1:16" s="100" customFormat="1" ht="25.9" customHeight="1" x14ac:dyDescent="0.2">
      <c r="A20" s="100" t="s">
        <v>0</v>
      </c>
      <c r="B20" s="100" t="s">
        <v>4248</v>
      </c>
      <c r="C20" s="101" t="s">
        <v>74</v>
      </c>
      <c r="D20" s="101" t="s">
        <v>14</v>
      </c>
      <c r="E20" s="102" t="s">
        <v>4189</v>
      </c>
      <c r="F20" s="103" t="s">
        <v>690</v>
      </c>
      <c r="G20" s="102" t="s">
        <v>2</v>
      </c>
      <c r="H20" s="104" t="s">
        <v>4190</v>
      </c>
      <c r="I20" s="105"/>
      <c r="J20" s="102" t="s">
        <v>4249</v>
      </c>
      <c r="K20" s="102" t="s">
        <v>4191</v>
      </c>
      <c r="L20" s="102" t="s">
        <v>4208</v>
      </c>
      <c r="M20" s="102" t="s">
        <v>4251</v>
      </c>
      <c r="N20" s="102" t="s">
        <v>3743</v>
      </c>
      <c r="P20" s="106"/>
    </row>
    <row r="21" spans="1:16" s="76" customFormat="1" ht="25.9" customHeight="1" x14ac:dyDescent="0.2">
      <c r="A21" s="76" t="s">
        <v>0</v>
      </c>
      <c r="B21" s="76" t="s">
        <v>3028</v>
      </c>
      <c r="C21" s="77" t="s">
        <v>75</v>
      </c>
      <c r="D21" s="77" t="s">
        <v>15</v>
      </c>
      <c r="E21" s="75" t="s">
        <v>31</v>
      </c>
      <c r="F21" s="78" t="s">
        <v>121</v>
      </c>
      <c r="G21" s="75" t="s">
        <v>2</v>
      </c>
      <c r="H21" s="79" t="s">
        <v>145</v>
      </c>
      <c r="I21" s="80"/>
      <c r="J21" s="75" t="str">
        <f t="shared" si="0"/>
        <v>TCM17_A225_Fax_null_optional_p</v>
      </c>
      <c r="K21" s="75" t="s">
        <v>3962</v>
      </c>
      <c r="L21" s="75" t="s">
        <v>3348</v>
      </c>
      <c r="M21" s="75" t="s">
        <v>4228</v>
      </c>
      <c r="N21" s="75"/>
      <c r="P21" s="82"/>
    </row>
    <row r="22" spans="1:16" s="76" customFormat="1" ht="25.9" customHeight="1" x14ac:dyDescent="0.2">
      <c r="A22" s="76" t="s">
        <v>0</v>
      </c>
      <c r="B22" s="76" t="s">
        <v>3029</v>
      </c>
      <c r="C22" s="77" t="s">
        <v>76</v>
      </c>
      <c r="D22" s="77" t="s">
        <v>16</v>
      </c>
      <c r="E22" s="75" t="s">
        <v>31</v>
      </c>
      <c r="F22" s="78" t="s">
        <v>121</v>
      </c>
      <c r="G22" s="75" t="s">
        <v>2</v>
      </c>
      <c r="H22" s="79" t="s">
        <v>145</v>
      </c>
      <c r="I22" s="80"/>
      <c r="J22" s="75" t="str">
        <f t="shared" si="0"/>
        <v>TCM18_A226_email_null_optional_p</v>
      </c>
      <c r="K22" s="75" t="s">
        <v>3963</v>
      </c>
      <c r="L22" s="75" t="s">
        <v>3348</v>
      </c>
      <c r="M22" s="75" t="s">
        <v>4229</v>
      </c>
      <c r="N22" s="75"/>
      <c r="P22" s="82"/>
    </row>
    <row r="23" spans="1:16" ht="39" customHeight="1" x14ac:dyDescent="0.2">
      <c r="A23" s="76" t="s">
        <v>0</v>
      </c>
      <c r="B23" s="2" t="s">
        <v>3030</v>
      </c>
      <c r="C23" s="96" t="s">
        <v>63</v>
      </c>
      <c r="D23" s="96" t="s">
        <v>66</v>
      </c>
      <c r="E23" s="75" t="s">
        <v>31</v>
      </c>
      <c r="F23" s="78" t="s">
        <v>28</v>
      </c>
      <c r="G23" s="4" t="s">
        <v>3</v>
      </c>
      <c r="H23" s="6" t="s">
        <v>269</v>
      </c>
      <c r="I23" s="10" t="s">
        <v>67</v>
      </c>
      <c r="J23" s="3" t="str">
        <f t="shared" si="0"/>
        <v>TCM19_A311_PrimaryReporterCategory_null_mandatory_n</v>
      </c>
      <c r="K23" s="3" t="s">
        <v>3964</v>
      </c>
      <c r="L23" s="3" t="s">
        <v>3348</v>
      </c>
      <c r="M23" s="8" t="s">
        <v>4250</v>
      </c>
      <c r="N23" s="75"/>
      <c r="P23" s="1"/>
    </row>
    <row r="24" spans="1:16" s="76" customFormat="1" ht="46.9" customHeight="1" x14ac:dyDescent="0.2">
      <c r="A24" s="76" t="s">
        <v>0</v>
      </c>
      <c r="B24" s="76" t="s">
        <v>3031</v>
      </c>
      <c r="C24" s="75" t="s">
        <v>77</v>
      </c>
      <c r="D24" s="75" t="s">
        <v>140</v>
      </c>
      <c r="E24" s="75" t="s">
        <v>31</v>
      </c>
      <c r="F24" s="78" t="s">
        <v>28</v>
      </c>
      <c r="G24" s="75" t="s">
        <v>3</v>
      </c>
      <c r="H24" s="79" t="s">
        <v>272</v>
      </c>
      <c r="I24" s="79" t="s">
        <v>44</v>
      </c>
      <c r="J24" s="75" t="str">
        <f t="shared" si="0"/>
        <v>TCM20_A312_lastname_null_mandatory_n</v>
      </c>
      <c r="K24" s="75" t="s">
        <v>3965</v>
      </c>
      <c r="L24" s="3" t="s">
        <v>3348</v>
      </c>
      <c r="M24" s="81" t="s">
        <v>255</v>
      </c>
      <c r="N24" s="75"/>
    </row>
    <row r="25" spans="1:16" ht="73.150000000000006" customHeight="1" x14ac:dyDescent="0.2">
      <c r="A25" s="76" t="s">
        <v>0</v>
      </c>
      <c r="B25" s="2" t="s">
        <v>3032</v>
      </c>
      <c r="C25" s="77" t="s">
        <v>60</v>
      </c>
      <c r="D25" s="77" t="s">
        <v>12</v>
      </c>
      <c r="E25" s="75" t="s">
        <v>31</v>
      </c>
      <c r="F25" s="78" t="s">
        <v>121</v>
      </c>
      <c r="G25" s="75" t="s">
        <v>2</v>
      </c>
      <c r="H25" s="6" t="s">
        <v>145</v>
      </c>
      <c r="I25" s="9" t="s">
        <v>100</v>
      </c>
      <c r="J25" s="3" t="str">
        <f t="shared" si="0"/>
        <v>TCM21_A313_Firstname_null_optional_p</v>
      </c>
      <c r="K25" s="3" t="s">
        <v>3966</v>
      </c>
      <c r="L25" s="3" t="s">
        <v>3348</v>
      </c>
      <c r="M25" s="8" t="s">
        <v>4230</v>
      </c>
      <c r="N25" s="75"/>
      <c r="P25" s="1"/>
    </row>
    <row r="26" spans="1:16" ht="25.9" customHeight="1" x14ac:dyDescent="0.2">
      <c r="A26" s="76" t="s">
        <v>0</v>
      </c>
      <c r="B26" s="2" t="s">
        <v>3033</v>
      </c>
      <c r="C26" s="77" t="s">
        <v>78</v>
      </c>
      <c r="D26" s="77" t="s">
        <v>14</v>
      </c>
      <c r="E26" s="75" t="s">
        <v>31</v>
      </c>
      <c r="F26" s="78" t="s">
        <v>121</v>
      </c>
      <c r="G26" s="75" t="s">
        <v>2</v>
      </c>
      <c r="H26" s="6" t="s">
        <v>145</v>
      </c>
      <c r="I26" s="9" t="s">
        <v>101</v>
      </c>
      <c r="J26" s="3" t="str">
        <f t="shared" si="0"/>
        <v>TCM22_A314_Telephone_null_optional_p</v>
      </c>
      <c r="K26" s="3" t="s">
        <v>3967</v>
      </c>
      <c r="L26" s="3" t="s">
        <v>4208</v>
      </c>
      <c r="M26" s="3" t="s">
        <v>142</v>
      </c>
      <c r="N26" s="75"/>
      <c r="P26" s="1"/>
    </row>
    <row r="27" spans="1:16" ht="25.9" customHeight="1" x14ac:dyDescent="0.2">
      <c r="A27" s="76" t="s">
        <v>0</v>
      </c>
      <c r="B27" s="2" t="s">
        <v>3034</v>
      </c>
      <c r="C27" s="77" t="s">
        <v>79</v>
      </c>
      <c r="D27" s="77" t="s">
        <v>15</v>
      </c>
      <c r="E27" s="75" t="s">
        <v>31</v>
      </c>
      <c r="F27" s="78" t="s">
        <v>121</v>
      </c>
      <c r="G27" s="75" t="s">
        <v>2</v>
      </c>
      <c r="H27" s="6" t="s">
        <v>145</v>
      </c>
      <c r="I27" s="9" t="s">
        <v>102</v>
      </c>
      <c r="J27" s="3" t="str">
        <f t="shared" si="0"/>
        <v>TCM23_A315_Fax_null_optional_p</v>
      </c>
      <c r="K27" s="3" t="s">
        <v>3968</v>
      </c>
      <c r="L27" s="3" t="s">
        <v>4208</v>
      </c>
      <c r="M27" s="3" t="s">
        <v>142</v>
      </c>
      <c r="N27" s="75"/>
      <c r="P27" s="1"/>
    </row>
    <row r="28" spans="1:16" ht="25.9" customHeight="1" x14ac:dyDescent="0.2">
      <c r="A28" s="76" t="s">
        <v>0</v>
      </c>
      <c r="B28" s="2" t="s">
        <v>3035</v>
      </c>
      <c r="C28" s="77" t="s">
        <v>80</v>
      </c>
      <c r="D28" s="77" t="s">
        <v>16</v>
      </c>
      <c r="E28" s="75" t="s">
        <v>31</v>
      </c>
      <c r="F28" s="78" t="s">
        <v>121</v>
      </c>
      <c r="G28" s="75" t="s">
        <v>2</v>
      </c>
      <c r="H28" s="6" t="s">
        <v>145</v>
      </c>
      <c r="I28" s="9" t="s">
        <v>103</v>
      </c>
      <c r="J28" s="3" t="str">
        <f t="shared" si="0"/>
        <v>TCM24_A316_email_null_optional_p</v>
      </c>
      <c r="K28" s="3" t="s">
        <v>3969</v>
      </c>
      <c r="L28" s="3" t="s">
        <v>4208</v>
      </c>
      <c r="M28" s="3" t="s">
        <v>142</v>
      </c>
      <c r="N28" s="75"/>
      <c r="P28" s="1"/>
    </row>
    <row r="29" spans="1:16" ht="25.9" customHeight="1" x14ac:dyDescent="0.2">
      <c r="A29" s="76" t="s">
        <v>0</v>
      </c>
      <c r="B29" s="2" t="s">
        <v>3036</v>
      </c>
      <c r="C29" s="77" t="s">
        <v>81</v>
      </c>
      <c r="D29" s="77" t="s">
        <v>8</v>
      </c>
      <c r="E29" s="75" t="s">
        <v>31</v>
      </c>
      <c r="F29" s="78" t="s">
        <v>121</v>
      </c>
      <c r="G29" s="75" t="s">
        <v>2</v>
      </c>
      <c r="H29" s="6" t="s">
        <v>145</v>
      </c>
      <c r="I29" s="9" t="s">
        <v>104</v>
      </c>
      <c r="J29" s="3" t="str">
        <f t="shared" si="0"/>
        <v>TCM25_A317_Businessname_null_optional_p</v>
      </c>
      <c r="K29" s="3" t="s">
        <v>3970</v>
      </c>
      <c r="L29" s="3" t="s">
        <v>3348</v>
      </c>
      <c r="M29" s="8" t="s">
        <v>4231</v>
      </c>
      <c r="N29" s="75"/>
      <c r="P29" s="1"/>
    </row>
    <row r="30" spans="1:16" ht="25.9" customHeight="1" x14ac:dyDescent="0.2">
      <c r="A30" s="76" t="s">
        <v>0</v>
      </c>
      <c r="B30" s="2" t="s">
        <v>3037</v>
      </c>
      <c r="C30" s="77" t="s">
        <v>82</v>
      </c>
      <c r="D30" s="77" t="s">
        <v>141</v>
      </c>
      <c r="E30" s="75" t="s">
        <v>31</v>
      </c>
      <c r="F30" s="78" t="s">
        <v>121</v>
      </c>
      <c r="G30" s="75" t="s">
        <v>2</v>
      </c>
      <c r="H30" s="6" t="s">
        <v>145</v>
      </c>
      <c r="I30" s="9" t="s">
        <v>105</v>
      </c>
      <c r="J30" s="3" t="str">
        <f t="shared" si="0"/>
        <v>TCM26_A318_StrtAdd_null_optional_p</v>
      </c>
      <c r="K30" s="3" t="s">
        <v>3971</v>
      </c>
      <c r="L30" s="3" t="s">
        <v>3348</v>
      </c>
      <c r="M30" s="8" t="s">
        <v>4232</v>
      </c>
      <c r="N30" s="75"/>
      <c r="P30" s="1"/>
    </row>
    <row r="31" spans="1:16" ht="25.9" customHeight="1" x14ac:dyDescent="0.2">
      <c r="A31" s="76" t="s">
        <v>0</v>
      </c>
      <c r="B31" s="2" t="s">
        <v>3038</v>
      </c>
      <c r="C31" s="77" t="s">
        <v>83</v>
      </c>
      <c r="D31" s="77" t="s">
        <v>9</v>
      </c>
      <c r="E31" s="75" t="s">
        <v>31</v>
      </c>
      <c r="F31" s="78" t="s">
        <v>121</v>
      </c>
      <c r="G31" s="75" t="s">
        <v>2</v>
      </c>
      <c r="H31" s="6" t="s">
        <v>145</v>
      </c>
      <c r="I31" s="9" t="s">
        <v>106</v>
      </c>
      <c r="J31" s="3" t="str">
        <f t="shared" si="0"/>
        <v>TCM27_A319_City_null_optional_p</v>
      </c>
      <c r="K31" s="3" t="s">
        <v>3972</v>
      </c>
      <c r="L31" s="3" t="s">
        <v>3348</v>
      </c>
      <c r="M31" s="8" t="s">
        <v>4233</v>
      </c>
      <c r="N31" s="75"/>
      <c r="P31" s="1"/>
    </row>
    <row r="32" spans="1:16" ht="25.9" customHeight="1" x14ac:dyDescent="0.2">
      <c r="A32" s="76" t="s">
        <v>0</v>
      </c>
      <c r="B32" s="2" t="s">
        <v>3039</v>
      </c>
      <c r="C32" s="77" t="s">
        <v>84</v>
      </c>
      <c r="D32" s="77" t="s">
        <v>17</v>
      </c>
      <c r="E32" s="75" t="s">
        <v>31</v>
      </c>
      <c r="F32" s="78" t="s">
        <v>121</v>
      </c>
      <c r="G32" s="75" t="s">
        <v>2</v>
      </c>
      <c r="H32" s="6" t="s">
        <v>145</v>
      </c>
      <c r="I32" s="9" t="s">
        <v>107</v>
      </c>
      <c r="J32" s="3" t="str">
        <f t="shared" si="0"/>
        <v>TCM28_A3110_State_null_optional_p</v>
      </c>
      <c r="K32" s="3" t="s">
        <v>3973</v>
      </c>
      <c r="L32" s="3" t="s">
        <v>3348</v>
      </c>
      <c r="M32" s="8" t="s">
        <v>4234</v>
      </c>
      <c r="N32" s="75"/>
      <c r="P32" s="1"/>
    </row>
    <row r="33" spans="1:16" ht="25.9" customHeight="1" x14ac:dyDescent="0.2">
      <c r="A33" s="76" t="s">
        <v>0</v>
      </c>
      <c r="B33" s="2" t="s">
        <v>3040</v>
      </c>
      <c r="C33" s="77" t="s">
        <v>85</v>
      </c>
      <c r="D33" s="77" t="s">
        <v>10</v>
      </c>
      <c r="E33" s="75" t="s">
        <v>31</v>
      </c>
      <c r="F33" s="78" t="s">
        <v>121</v>
      </c>
      <c r="G33" s="75" t="s">
        <v>2</v>
      </c>
      <c r="H33" s="6" t="s">
        <v>145</v>
      </c>
      <c r="I33" s="9" t="s">
        <v>108</v>
      </c>
      <c r="J33" s="3" t="str">
        <f t="shared" si="0"/>
        <v>TCM29_A3111_zip_null_optional_p</v>
      </c>
      <c r="K33" s="3" t="s">
        <v>3974</v>
      </c>
      <c r="L33" s="3" t="s">
        <v>3348</v>
      </c>
      <c r="M33" s="8" t="s">
        <v>4235</v>
      </c>
      <c r="N33" s="75"/>
      <c r="P33" s="1"/>
    </row>
    <row r="34" spans="1:16" ht="25.9" customHeight="1" x14ac:dyDescent="0.2">
      <c r="A34" s="76" t="s">
        <v>0</v>
      </c>
      <c r="B34" s="2" t="s">
        <v>3041</v>
      </c>
      <c r="C34" s="75" t="s">
        <v>131</v>
      </c>
      <c r="D34" s="75" t="s">
        <v>7</v>
      </c>
      <c r="E34" s="75" t="s">
        <v>31</v>
      </c>
      <c r="F34" s="78" t="s">
        <v>28</v>
      </c>
      <c r="G34" s="3" t="s">
        <v>3</v>
      </c>
      <c r="H34" s="6" t="s">
        <v>144</v>
      </c>
      <c r="I34" s="6" t="s">
        <v>49</v>
      </c>
      <c r="J34" s="3" t="str">
        <f t="shared" si="0"/>
        <v>TCM30_A3112_country_null_mandatory_n</v>
      </c>
      <c r="K34" s="3" t="s">
        <v>3975</v>
      </c>
      <c r="L34" s="3" t="s">
        <v>3348</v>
      </c>
      <c r="M34" s="8" t="s">
        <v>4236</v>
      </c>
      <c r="N34" s="75"/>
    </row>
    <row r="35" spans="1:16" ht="25.9" customHeight="1" x14ac:dyDescent="0.2">
      <c r="A35" s="76" t="s">
        <v>0</v>
      </c>
      <c r="B35" s="2" t="s">
        <v>3042</v>
      </c>
      <c r="C35" s="77" t="s">
        <v>86</v>
      </c>
      <c r="D35" s="77" t="s">
        <v>12</v>
      </c>
      <c r="E35" s="75" t="s">
        <v>31</v>
      </c>
      <c r="F35" s="78" t="s">
        <v>121</v>
      </c>
      <c r="G35" s="3" t="s">
        <v>2</v>
      </c>
      <c r="H35" s="6" t="s">
        <v>145</v>
      </c>
      <c r="I35" s="9" t="s">
        <v>109</v>
      </c>
      <c r="J35" s="3" t="str">
        <f t="shared" si="0"/>
        <v>TCM31_A322_Firstname_null_optional_p</v>
      </c>
      <c r="K35" s="3" t="s">
        <v>3976</v>
      </c>
      <c r="L35" s="3" t="s">
        <v>3348</v>
      </c>
      <c r="M35" s="8" t="s">
        <v>4237</v>
      </c>
      <c r="N35" s="75"/>
      <c r="P35" s="1"/>
    </row>
    <row r="36" spans="1:16" ht="25.9" customHeight="1" x14ac:dyDescent="0.2">
      <c r="A36" s="76" t="s">
        <v>0</v>
      </c>
      <c r="B36" s="2" t="s">
        <v>3043</v>
      </c>
      <c r="C36" s="77" t="s">
        <v>87</v>
      </c>
      <c r="D36" s="77" t="s">
        <v>13</v>
      </c>
      <c r="E36" s="75" t="s">
        <v>31</v>
      </c>
      <c r="F36" s="78" t="s">
        <v>121</v>
      </c>
      <c r="G36" s="3" t="s">
        <v>2</v>
      </c>
      <c r="H36" s="6" t="s">
        <v>145</v>
      </c>
      <c r="I36" s="9" t="s">
        <v>110</v>
      </c>
      <c r="J36" s="3" t="str">
        <f t="shared" si="0"/>
        <v>TCM32_A323_Lastname_null_optional_p</v>
      </c>
      <c r="K36" s="3" t="s">
        <v>3977</v>
      </c>
      <c r="L36" s="3" t="s">
        <v>3348</v>
      </c>
      <c r="M36" s="8" t="s">
        <v>4238</v>
      </c>
      <c r="N36" s="75"/>
      <c r="P36" s="1"/>
    </row>
    <row r="37" spans="1:16" ht="25.9" customHeight="1" x14ac:dyDescent="0.2">
      <c r="A37" s="76" t="s">
        <v>0</v>
      </c>
      <c r="B37" s="2" t="s">
        <v>3044</v>
      </c>
      <c r="C37" s="77" t="s">
        <v>88</v>
      </c>
      <c r="D37" s="77" t="s">
        <v>14</v>
      </c>
      <c r="E37" s="75" t="s">
        <v>31</v>
      </c>
      <c r="F37" s="78" t="s">
        <v>121</v>
      </c>
      <c r="G37" s="3" t="s">
        <v>2</v>
      </c>
      <c r="H37" s="6" t="s">
        <v>145</v>
      </c>
      <c r="I37" s="9" t="s">
        <v>111</v>
      </c>
      <c r="J37" s="3" t="str">
        <f t="shared" si="0"/>
        <v>TCM33_A324_Telephone_null_optional_p</v>
      </c>
      <c r="K37" s="3" t="s">
        <v>3978</v>
      </c>
      <c r="L37" s="3" t="s">
        <v>4208</v>
      </c>
      <c r="M37" s="3" t="s">
        <v>142</v>
      </c>
      <c r="N37" s="75"/>
      <c r="P37" s="1"/>
    </row>
    <row r="38" spans="1:16" ht="25.9" customHeight="1" x14ac:dyDescent="0.2">
      <c r="A38" s="76" t="s">
        <v>0</v>
      </c>
      <c r="B38" s="2" t="s">
        <v>3045</v>
      </c>
      <c r="C38" s="77" t="s">
        <v>89</v>
      </c>
      <c r="D38" s="77" t="s">
        <v>15</v>
      </c>
      <c r="E38" s="75" t="s">
        <v>31</v>
      </c>
      <c r="F38" s="78" t="s">
        <v>121</v>
      </c>
      <c r="G38" s="3" t="s">
        <v>2</v>
      </c>
      <c r="H38" s="6" t="s">
        <v>145</v>
      </c>
      <c r="I38" s="9" t="s">
        <v>112</v>
      </c>
      <c r="J38" s="3" t="str">
        <f t="shared" si="0"/>
        <v>TCM34_A325_Fax_null_optional_p</v>
      </c>
      <c r="K38" s="3" t="s">
        <v>3979</v>
      </c>
      <c r="L38" s="3" t="s">
        <v>4208</v>
      </c>
      <c r="M38" s="3" t="s">
        <v>142</v>
      </c>
      <c r="N38" s="75"/>
      <c r="P38" s="1"/>
    </row>
    <row r="39" spans="1:16" ht="25.9" customHeight="1" x14ac:dyDescent="0.2">
      <c r="A39" s="76" t="s">
        <v>0</v>
      </c>
      <c r="B39" s="2" t="s">
        <v>3046</v>
      </c>
      <c r="C39" s="77" t="s">
        <v>90</v>
      </c>
      <c r="D39" s="77" t="s">
        <v>19</v>
      </c>
      <c r="E39" s="75" t="s">
        <v>31</v>
      </c>
      <c r="F39" s="78" t="s">
        <v>121</v>
      </c>
      <c r="G39" s="3" t="s">
        <v>2</v>
      </c>
      <c r="H39" s="6" t="s">
        <v>145</v>
      </c>
      <c r="I39" s="9" t="s">
        <v>113</v>
      </c>
      <c r="J39" s="3" t="str">
        <f t="shared" si="0"/>
        <v>TCM35_A326_e-mail_null_optional_p</v>
      </c>
      <c r="K39" s="3" t="s">
        <v>3980</v>
      </c>
      <c r="L39" s="3" t="s">
        <v>4208</v>
      </c>
      <c r="M39" s="3" t="s">
        <v>142</v>
      </c>
      <c r="N39" s="75"/>
      <c r="P39" s="1"/>
    </row>
    <row r="40" spans="1:16" ht="25.9" customHeight="1" x14ac:dyDescent="0.2">
      <c r="A40" s="76" t="s">
        <v>0</v>
      </c>
      <c r="B40" s="2" t="s">
        <v>3047</v>
      </c>
      <c r="C40" s="77" t="s">
        <v>91</v>
      </c>
      <c r="D40" s="77" t="s">
        <v>8</v>
      </c>
      <c r="E40" s="75" t="s">
        <v>31</v>
      </c>
      <c r="F40" s="78" t="s">
        <v>121</v>
      </c>
      <c r="G40" s="3" t="s">
        <v>2</v>
      </c>
      <c r="H40" s="6" t="s">
        <v>145</v>
      </c>
      <c r="I40" s="9" t="s">
        <v>114</v>
      </c>
      <c r="J40" s="3" t="str">
        <f t="shared" si="0"/>
        <v>TCM36_A327_Businessname_null_optional_p</v>
      </c>
      <c r="K40" s="3" t="s">
        <v>3981</v>
      </c>
      <c r="L40" s="3" t="s">
        <v>3348</v>
      </c>
      <c r="M40" s="8" t="s">
        <v>4239</v>
      </c>
      <c r="N40" s="75"/>
      <c r="P40" s="1"/>
    </row>
    <row r="41" spans="1:16" ht="25.9" customHeight="1" x14ac:dyDescent="0.2">
      <c r="A41" s="76" t="s">
        <v>0</v>
      </c>
      <c r="B41" s="2" t="s">
        <v>3048</v>
      </c>
      <c r="C41" s="77" t="s">
        <v>92</v>
      </c>
      <c r="D41" s="77" t="s">
        <v>4</v>
      </c>
      <c r="E41" s="75" t="s">
        <v>31</v>
      </c>
      <c r="F41" s="78" t="s">
        <v>121</v>
      </c>
      <c r="G41" s="3" t="s">
        <v>2</v>
      </c>
      <c r="H41" s="6" t="s">
        <v>145</v>
      </c>
      <c r="I41" s="9" t="s">
        <v>115</v>
      </c>
      <c r="J41" s="3" t="str">
        <f t="shared" si="0"/>
        <v>TCM37_A328_Streetaddress_null_optional_p</v>
      </c>
      <c r="K41" s="3" t="s">
        <v>3982</v>
      </c>
      <c r="L41" s="3" t="s">
        <v>3348</v>
      </c>
      <c r="M41" s="8" t="s">
        <v>4240</v>
      </c>
      <c r="N41" s="75"/>
      <c r="P41" s="1"/>
    </row>
    <row r="42" spans="1:16" ht="25.9" customHeight="1" x14ac:dyDescent="0.2">
      <c r="A42" s="76" t="s">
        <v>0</v>
      </c>
      <c r="B42" s="2" t="s">
        <v>3049</v>
      </c>
      <c r="C42" s="77" t="s">
        <v>93</v>
      </c>
      <c r="D42" s="77" t="s">
        <v>9</v>
      </c>
      <c r="E42" s="75" t="s">
        <v>31</v>
      </c>
      <c r="F42" s="78" t="s">
        <v>121</v>
      </c>
      <c r="G42" s="3" t="s">
        <v>2</v>
      </c>
      <c r="H42" s="6" t="s">
        <v>145</v>
      </c>
      <c r="I42" s="9" t="s">
        <v>116</v>
      </c>
      <c r="J42" s="3" t="str">
        <f t="shared" si="0"/>
        <v>TCM38_A329_City_null_optional_p</v>
      </c>
      <c r="K42" s="3" t="s">
        <v>3983</v>
      </c>
      <c r="L42" s="3" t="s">
        <v>3348</v>
      </c>
      <c r="M42" s="8" t="s">
        <v>4241</v>
      </c>
      <c r="N42" s="75"/>
      <c r="P42" s="1"/>
    </row>
    <row r="43" spans="1:16" s="76" customFormat="1" ht="25.9" customHeight="1" x14ac:dyDescent="0.2">
      <c r="A43" s="76" t="s">
        <v>0</v>
      </c>
      <c r="B43" s="76" t="s">
        <v>3050</v>
      </c>
      <c r="C43" s="77" t="s">
        <v>94</v>
      </c>
      <c r="D43" s="77" t="s">
        <v>6</v>
      </c>
      <c r="E43" s="75" t="s">
        <v>31</v>
      </c>
      <c r="F43" s="78" t="s">
        <v>121</v>
      </c>
      <c r="G43" s="75" t="s">
        <v>2</v>
      </c>
      <c r="H43" s="79" t="s">
        <v>145</v>
      </c>
      <c r="I43" s="80" t="s">
        <v>117</v>
      </c>
      <c r="J43" s="75" t="str">
        <f t="shared" si="0"/>
        <v>TCM39_A3210_state_null_optional_p</v>
      </c>
      <c r="K43" s="75" t="s">
        <v>3984</v>
      </c>
      <c r="L43" s="75" t="s">
        <v>3348</v>
      </c>
      <c r="M43" s="81" t="s">
        <v>4242</v>
      </c>
      <c r="N43" s="75"/>
      <c r="P43" s="82"/>
    </row>
    <row r="44" spans="1:16" ht="25.9" customHeight="1" x14ac:dyDescent="0.2">
      <c r="A44" s="76" t="s">
        <v>0</v>
      </c>
      <c r="B44" s="2" t="s">
        <v>3051</v>
      </c>
      <c r="C44" s="77" t="s">
        <v>95</v>
      </c>
      <c r="D44" s="77" t="s">
        <v>10</v>
      </c>
      <c r="E44" s="75" t="s">
        <v>31</v>
      </c>
      <c r="F44" s="78" t="s">
        <v>121</v>
      </c>
      <c r="G44" s="3" t="s">
        <v>2</v>
      </c>
      <c r="H44" s="6" t="s">
        <v>145</v>
      </c>
      <c r="I44" s="9" t="s">
        <v>118</v>
      </c>
      <c r="J44" s="3" t="str">
        <f t="shared" si="0"/>
        <v>TCM40_A32011_zip_null_optional_p</v>
      </c>
      <c r="K44" s="3" t="s">
        <v>3985</v>
      </c>
      <c r="L44" s="3" t="s">
        <v>3348</v>
      </c>
      <c r="M44" s="8" t="s">
        <v>4243</v>
      </c>
      <c r="N44" s="75"/>
      <c r="P44" s="1"/>
    </row>
    <row r="45" spans="1:16" ht="25.9" customHeight="1" x14ac:dyDescent="0.2">
      <c r="A45" s="76" t="s">
        <v>0</v>
      </c>
      <c r="B45" s="2" t="s">
        <v>3052</v>
      </c>
      <c r="C45" s="77" t="s">
        <v>96</v>
      </c>
      <c r="D45" s="77" t="s">
        <v>18</v>
      </c>
      <c r="E45" s="75" t="s">
        <v>31</v>
      </c>
      <c r="F45" s="78" t="s">
        <v>121</v>
      </c>
      <c r="G45" s="3" t="s">
        <v>2</v>
      </c>
      <c r="H45" s="6" t="s">
        <v>145</v>
      </c>
      <c r="I45" s="9" t="s">
        <v>119</v>
      </c>
      <c r="J45" s="3" t="str">
        <f t="shared" si="0"/>
        <v>TCM41_A32012_Country_null_optional_p</v>
      </c>
      <c r="K45" s="3" t="s">
        <v>3986</v>
      </c>
      <c r="L45" s="3" t="s">
        <v>3348</v>
      </c>
      <c r="M45" s="8" t="s">
        <v>4244</v>
      </c>
      <c r="N45" s="75"/>
      <c r="P45" s="1"/>
    </row>
    <row r="46" spans="1:16" s="107" customFormat="1" ht="25.9" customHeight="1" x14ac:dyDescent="0.2">
      <c r="A46" s="107" t="s">
        <v>0</v>
      </c>
      <c r="B46" s="107" t="s">
        <v>3053</v>
      </c>
      <c r="C46" s="108" t="s">
        <v>132</v>
      </c>
      <c r="D46" s="108" t="s">
        <v>51</v>
      </c>
      <c r="E46" s="108" t="s">
        <v>31</v>
      </c>
      <c r="F46" s="109" t="s">
        <v>28</v>
      </c>
      <c r="G46" s="108" t="s">
        <v>3</v>
      </c>
      <c r="H46" s="110" t="s">
        <v>144</v>
      </c>
      <c r="I46" s="110" t="s">
        <v>53</v>
      </c>
      <c r="J46" s="108" t="str">
        <f t="shared" si="0"/>
        <v>TCM42_A41_caseid_null_mandatory_n</v>
      </c>
      <c r="K46" s="108" t="s">
        <v>3987</v>
      </c>
      <c r="L46" s="108" t="s">
        <v>4209</v>
      </c>
      <c r="M46" s="111" t="s">
        <v>4245</v>
      </c>
      <c r="N46" s="108" t="s">
        <v>4080</v>
      </c>
    </row>
    <row r="47" spans="1:16" s="107" customFormat="1" ht="25.9" customHeight="1" x14ac:dyDescent="0.2">
      <c r="A47" s="107" t="s">
        <v>0</v>
      </c>
      <c r="B47" s="107" t="s">
        <v>3054</v>
      </c>
      <c r="C47" s="108" t="s">
        <v>133</v>
      </c>
      <c r="D47" s="108" t="s">
        <v>20</v>
      </c>
      <c r="E47" s="108" t="s">
        <v>31</v>
      </c>
      <c r="F47" s="109" t="s">
        <v>28</v>
      </c>
      <c r="G47" s="108" t="s">
        <v>3</v>
      </c>
      <c r="H47" s="110" t="s">
        <v>144</v>
      </c>
      <c r="I47" s="110" t="s">
        <v>55</v>
      </c>
      <c r="J47" s="108" t="str">
        <f t="shared" si="0"/>
        <v>TCM43_A42_OriginalReceiveDate_null_mandatory_n</v>
      </c>
      <c r="K47" s="108" t="s">
        <v>3988</v>
      </c>
      <c r="L47" s="108" t="s">
        <v>3348</v>
      </c>
      <c r="M47" s="111" t="s">
        <v>4252</v>
      </c>
      <c r="N47" s="108"/>
    </row>
    <row r="48" spans="1:16" s="107" customFormat="1" ht="25.9" customHeight="1" x14ac:dyDescent="0.2">
      <c r="A48" s="107" t="s">
        <v>0</v>
      </c>
      <c r="B48" s="107" t="s">
        <v>3055</v>
      </c>
      <c r="C48" s="108" t="s">
        <v>134</v>
      </c>
      <c r="D48" s="108" t="s">
        <v>56</v>
      </c>
      <c r="E48" s="108" t="s">
        <v>31</v>
      </c>
      <c r="F48" s="109" t="s">
        <v>28</v>
      </c>
      <c r="G48" s="108" t="s">
        <v>3</v>
      </c>
      <c r="H48" s="110" t="s">
        <v>144</v>
      </c>
      <c r="I48" s="110" t="s">
        <v>58</v>
      </c>
      <c r="J48" s="108" t="str">
        <f t="shared" si="0"/>
        <v>TCM44_A43_currentsubmissiondate_null_mandatory_n</v>
      </c>
      <c r="K48" s="108" t="s">
        <v>3989</v>
      </c>
      <c r="L48" s="108" t="s">
        <v>3348</v>
      </c>
      <c r="M48" s="111" t="s">
        <v>4253</v>
      </c>
      <c r="N48" s="108"/>
    </row>
    <row r="49" spans="1:14" s="107" customFormat="1" ht="25.9" customHeight="1" x14ac:dyDescent="0.25">
      <c r="A49" s="107" t="s">
        <v>0</v>
      </c>
      <c r="B49" s="107" t="s">
        <v>3341</v>
      </c>
      <c r="C49" s="107" t="s">
        <v>134</v>
      </c>
      <c r="D49" s="108" t="s">
        <v>228</v>
      </c>
      <c r="E49" s="108" t="s">
        <v>27</v>
      </c>
      <c r="F49" s="109" t="s">
        <v>186</v>
      </c>
      <c r="G49" s="108" t="s">
        <v>2</v>
      </c>
      <c r="H49" s="110" t="s">
        <v>206</v>
      </c>
      <c r="I49" s="110" t="s">
        <v>57</v>
      </c>
      <c r="J49" s="108" t="s">
        <v>3295</v>
      </c>
      <c r="K49" s="108" t="s">
        <v>3295</v>
      </c>
      <c r="L49" s="108" t="s">
        <v>3348</v>
      </c>
      <c r="M49" s="112"/>
      <c r="N49" s="113"/>
    </row>
    <row r="50" spans="1:14" s="107" customFormat="1" ht="25.9" customHeight="1" x14ac:dyDescent="0.25">
      <c r="A50" s="107" t="s">
        <v>0</v>
      </c>
      <c r="B50" s="107" t="s">
        <v>3342</v>
      </c>
      <c r="C50" s="107" t="s">
        <v>134</v>
      </c>
      <c r="D50" s="108" t="s">
        <v>228</v>
      </c>
      <c r="E50" s="108" t="s">
        <v>183</v>
      </c>
      <c r="F50" s="109" t="s">
        <v>185</v>
      </c>
      <c r="G50" s="108" t="s">
        <v>3</v>
      </c>
      <c r="H50" s="110" t="s">
        <v>205</v>
      </c>
      <c r="I50" s="110" t="s">
        <v>229</v>
      </c>
      <c r="J50" s="108" t="s">
        <v>3296</v>
      </c>
      <c r="K50" s="108" t="s">
        <v>3296</v>
      </c>
      <c r="L50" s="108" t="s">
        <v>3348</v>
      </c>
      <c r="M50" s="112"/>
      <c r="N50" s="113"/>
    </row>
    <row r="51" spans="1:14" s="107" customFormat="1" ht="25.9" customHeight="1" x14ac:dyDescent="0.25">
      <c r="A51" s="107" t="s">
        <v>0</v>
      </c>
      <c r="B51" s="107" t="s">
        <v>3343</v>
      </c>
      <c r="C51" s="107" t="s">
        <v>134</v>
      </c>
      <c r="D51" s="108" t="s">
        <v>228</v>
      </c>
      <c r="E51" s="108" t="s">
        <v>183</v>
      </c>
      <c r="F51" s="109" t="s">
        <v>188</v>
      </c>
      <c r="G51" s="108" t="s">
        <v>3</v>
      </c>
      <c r="H51" s="110" t="s">
        <v>205</v>
      </c>
      <c r="I51" s="110" t="s">
        <v>230</v>
      </c>
      <c r="J51" s="108" t="s">
        <v>3297</v>
      </c>
      <c r="K51" s="108" t="s">
        <v>3297</v>
      </c>
      <c r="L51" s="108" t="s">
        <v>3348</v>
      </c>
      <c r="M51" s="112"/>
      <c r="N51" s="113"/>
    </row>
    <row r="52" spans="1:14" s="107" customFormat="1" ht="25.9" customHeight="1" x14ac:dyDescent="0.25">
      <c r="A52" s="107" t="s">
        <v>0</v>
      </c>
      <c r="B52" s="107" t="s">
        <v>3344</v>
      </c>
      <c r="C52" s="107" t="s">
        <v>134</v>
      </c>
      <c r="D52" s="108" t="s">
        <v>228</v>
      </c>
      <c r="E52" s="108" t="s">
        <v>183</v>
      </c>
      <c r="F52" s="109" t="s">
        <v>189</v>
      </c>
      <c r="G52" s="108" t="s">
        <v>3</v>
      </c>
      <c r="H52" s="110" t="s">
        <v>205</v>
      </c>
      <c r="I52" s="110" t="s">
        <v>231</v>
      </c>
      <c r="J52" s="108" t="s">
        <v>3298</v>
      </c>
      <c r="K52" s="108" t="s">
        <v>3298</v>
      </c>
      <c r="L52" s="108" t="s">
        <v>3348</v>
      </c>
      <c r="M52" s="112"/>
      <c r="N52" s="113"/>
    </row>
    <row r="53" spans="1:14" s="107" customFormat="1" ht="25.9" customHeight="1" x14ac:dyDescent="0.25">
      <c r="A53" s="107" t="s">
        <v>0</v>
      </c>
      <c r="B53" s="107" t="s">
        <v>3345</v>
      </c>
      <c r="C53" s="107" t="s">
        <v>134</v>
      </c>
      <c r="D53" s="108" t="s">
        <v>228</v>
      </c>
      <c r="E53" s="108" t="s">
        <v>191</v>
      </c>
      <c r="F53" s="109" t="s">
        <v>193</v>
      </c>
      <c r="G53" s="108" t="s">
        <v>3</v>
      </c>
      <c r="H53" s="110" t="s">
        <v>204</v>
      </c>
      <c r="I53" s="110" t="s">
        <v>232</v>
      </c>
      <c r="J53" s="108" t="s">
        <v>3299</v>
      </c>
      <c r="K53" s="108" t="s">
        <v>3299</v>
      </c>
      <c r="L53" s="108" t="s">
        <v>3348</v>
      </c>
      <c r="M53" s="112"/>
      <c r="N53" s="113"/>
    </row>
    <row r="54" spans="1:14" s="107" customFormat="1" ht="25.9" customHeight="1" x14ac:dyDescent="0.25">
      <c r="A54" s="107" t="s">
        <v>0</v>
      </c>
      <c r="B54" s="107" t="s">
        <v>3346</v>
      </c>
      <c r="C54" s="107" t="s">
        <v>134</v>
      </c>
      <c r="D54" s="108" t="s">
        <v>228</v>
      </c>
      <c r="E54" s="108" t="s">
        <v>201</v>
      </c>
      <c r="F54" s="109" t="s">
        <v>202</v>
      </c>
      <c r="G54" s="108" t="s">
        <v>3</v>
      </c>
      <c r="H54" s="110" t="s">
        <v>203</v>
      </c>
      <c r="I54" s="110" t="s">
        <v>233</v>
      </c>
      <c r="J54" s="108" t="s">
        <v>3300</v>
      </c>
      <c r="K54" s="108" t="s">
        <v>3300</v>
      </c>
      <c r="L54" s="108" t="s">
        <v>3348</v>
      </c>
      <c r="M54" s="112"/>
      <c r="N54" s="113"/>
    </row>
    <row r="55" spans="1:14" s="107" customFormat="1" ht="25.9" customHeight="1" x14ac:dyDescent="0.2">
      <c r="A55" s="107" t="s">
        <v>0</v>
      </c>
      <c r="B55" s="107" t="s">
        <v>3056</v>
      </c>
      <c r="C55" s="114" t="s">
        <v>136</v>
      </c>
      <c r="D55" s="114" t="s">
        <v>4102</v>
      </c>
      <c r="E55" s="114" t="s">
        <v>31</v>
      </c>
      <c r="F55" s="109" t="s">
        <v>121</v>
      </c>
      <c r="G55" s="114" t="s">
        <v>2</v>
      </c>
      <c r="H55" s="110" t="s">
        <v>4100</v>
      </c>
      <c r="I55" s="114" t="s">
        <v>146</v>
      </c>
      <c r="J55" s="108" t="str">
        <f t="shared" si="0"/>
        <v>TCM45_A442_Periodic_reasonNullify_null_optional_p</v>
      </c>
      <c r="K55" s="108" t="s">
        <v>4193</v>
      </c>
      <c r="L55" s="108" t="s">
        <v>3348</v>
      </c>
      <c r="M55" s="108"/>
      <c r="N55" s="108"/>
    </row>
    <row r="56" spans="1:14" s="107" customFormat="1" ht="25.9" customHeight="1" x14ac:dyDescent="0.2">
      <c r="A56" s="107" t="s">
        <v>0</v>
      </c>
      <c r="B56" s="107" t="s">
        <v>4101</v>
      </c>
      <c r="C56" s="114" t="s">
        <v>136</v>
      </c>
      <c r="D56" s="114" t="s">
        <v>4102</v>
      </c>
      <c r="E56" s="114" t="s">
        <v>168</v>
      </c>
      <c r="F56" s="109" t="s">
        <v>4095</v>
      </c>
      <c r="G56" s="114" t="s">
        <v>3</v>
      </c>
      <c r="H56" s="110" t="s">
        <v>4105</v>
      </c>
      <c r="I56" s="115" t="s">
        <v>4097</v>
      </c>
      <c r="J56" s="108" t="str">
        <f>CONCATENATE(B56,"_",C56,"_",D56,"_",E56,"_",F56,"_",G56)</f>
        <v>TCM452_A442_Periodic_reasonNullify_val_mandatoryIF_n</v>
      </c>
      <c r="K56" s="108" t="s">
        <v>4194</v>
      </c>
      <c r="L56" s="108" t="s">
        <v>3348</v>
      </c>
      <c r="M56" s="108"/>
      <c r="N56" s="108"/>
    </row>
    <row r="57" spans="1:14" s="107" customFormat="1" ht="25.9" customHeight="1" x14ac:dyDescent="0.2">
      <c r="A57" s="107" t="s">
        <v>0</v>
      </c>
      <c r="B57" s="107" t="s">
        <v>4106</v>
      </c>
      <c r="C57" s="107" t="s">
        <v>136</v>
      </c>
      <c r="D57" s="107" t="s">
        <v>4107</v>
      </c>
      <c r="E57" s="107" t="s">
        <v>27</v>
      </c>
      <c r="F57" s="107" t="s">
        <v>4095</v>
      </c>
      <c r="G57" s="116" t="s">
        <v>2</v>
      </c>
      <c r="H57" s="107" t="s">
        <v>4108</v>
      </c>
      <c r="I57" s="114" t="s">
        <v>146</v>
      </c>
      <c r="J57" s="117" t="str">
        <f>CONCATENATE(B57,"_",C57,"_",D57,"_",E57,"_",F57,"_",G57)</f>
        <v>TCM454_A442_firstsubPeriodic_valid_mandatoryIF_p</v>
      </c>
      <c r="K57" s="117" t="s">
        <v>4195</v>
      </c>
      <c r="L57" s="117"/>
      <c r="M57" s="112"/>
      <c r="N57" s="107" t="s">
        <v>4111</v>
      </c>
    </row>
    <row r="58" spans="1:14" s="107" customFormat="1" ht="25.9" customHeight="1" x14ac:dyDescent="0.2">
      <c r="A58" s="107" t="s">
        <v>0</v>
      </c>
      <c r="B58" s="107" t="s">
        <v>4109</v>
      </c>
      <c r="C58" s="114" t="s">
        <v>136</v>
      </c>
      <c r="D58" s="114" t="s">
        <v>21</v>
      </c>
      <c r="E58" s="114" t="s">
        <v>31</v>
      </c>
      <c r="F58" s="109" t="s">
        <v>4095</v>
      </c>
      <c r="G58" s="114" t="s">
        <v>3</v>
      </c>
      <c r="H58" s="110" t="s">
        <v>4094</v>
      </c>
      <c r="I58" s="115" t="s">
        <v>4096</v>
      </c>
      <c r="J58" s="108" t="str">
        <f t="shared" si="0"/>
        <v>TCM455_A442_ReasonforNullificationReport_null_mandatoryIF_n</v>
      </c>
      <c r="K58" s="108" t="s">
        <v>4196</v>
      </c>
      <c r="L58" s="108" t="s">
        <v>3348</v>
      </c>
      <c r="M58" s="108"/>
      <c r="N58" s="108" t="s">
        <v>4112</v>
      </c>
    </row>
    <row r="59" spans="1:14" s="107" customFormat="1" ht="25.9" customHeight="1" x14ac:dyDescent="0.2">
      <c r="A59" s="107" t="s">
        <v>0</v>
      </c>
      <c r="B59" s="107" t="s">
        <v>4110</v>
      </c>
      <c r="C59" s="114" t="s">
        <v>136</v>
      </c>
      <c r="D59" s="114" t="s">
        <v>4098</v>
      </c>
      <c r="E59" s="114" t="s">
        <v>4103</v>
      </c>
      <c r="F59" s="109" t="s">
        <v>4095</v>
      </c>
      <c r="G59" s="114" t="s">
        <v>2</v>
      </c>
      <c r="H59" s="110" t="s">
        <v>4104</v>
      </c>
      <c r="I59" s="115" t="s">
        <v>4099</v>
      </c>
      <c r="J59" s="108" t="str">
        <f t="shared" si="0"/>
        <v>TCM456_A442_ReasonforNullification_provForNullified_mandatoryIF_p</v>
      </c>
      <c r="K59" s="108" t="s">
        <v>4197</v>
      </c>
      <c r="L59" s="108" t="s">
        <v>3348</v>
      </c>
      <c r="M59" s="108"/>
      <c r="N59" s="108" t="s">
        <v>4112</v>
      </c>
    </row>
    <row r="60" spans="1:14" s="107" customFormat="1" ht="25.9" customHeight="1" x14ac:dyDescent="0.2">
      <c r="A60" s="107" t="s">
        <v>0</v>
      </c>
      <c r="B60" s="107" t="s">
        <v>4113</v>
      </c>
      <c r="C60" s="114" t="s">
        <v>136</v>
      </c>
      <c r="D60" s="114" t="s">
        <v>4114</v>
      </c>
      <c r="E60" s="114" t="s">
        <v>4115</v>
      </c>
      <c r="F60" s="109" t="s">
        <v>4116</v>
      </c>
      <c r="G60" s="114" t="s">
        <v>3</v>
      </c>
      <c r="H60" s="110" t="s">
        <v>4117</v>
      </c>
      <c r="I60" s="115" t="s">
        <v>4118</v>
      </c>
      <c r="J60" s="108" t="str">
        <f t="shared" si="0"/>
        <v>TCM457_A442_NullificationCase_ForNonExistCase_bizRul_n</v>
      </c>
      <c r="K60" s="108" t="s">
        <v>4198</v>
      </c>
      <c r="L60" s="108" t="s">
        <v>3348</v>
      </c>
      <c r="M60" s="108"/>
      <c r="N60" s="108" t="s">
        <v>4112</v>
      </c>
    </row>
    <row r="61" spans="1:14" s="107" customFormat="1" ht="25.9" customHeight="1" x14ac:dyDescent="0.2">
      <c r="A61" s="107" t="s">
        <v>0</v>
      </c>
      <c r="B61" s="107" t="s">
        <v>4119</v>
      </c>
      <c r="C61" s="114" t="s">
        <v>136</v>
      </c>
      <c r="D61" s="114" t="s">
        <v>4107</v>
      </c>
      <c r="E61" s="114" t="s">
        <v>4121</v>
      </c>
      <c r="F61" s="109" t="s">
        <v>4116</v>
      </c>
      <c r="G61" s="114" t="s">
        <v>2</v>
      </c>
      <c r="H61" s="110" t="s">
        <v>4125</v>
      </c>
      <c r="I61" s="114" t="s">
        <v>146</v>
      </c>
      <c r="J61" s="108" t="str">
        <f t="shared" si="0"/>
        <v>TCM458_A442_firstsubPeriodic_valid_forFollowupcheck_bizRul_p</v>
      </c>
      <c r="K61" s="108" t="s">
        <v>4199</v>
      </c>
      <c r="L61" s="108" t="s">
        <v>3348</v>
      </c>
      <c r="M61" s="108"/>
      <c r="N61" s="107" t="s">
        <v>4111</v>
      </c>
    </row>
    <row r="62" spans="1:14" s="107" customFormat="1" ht="25.9" customHeight="1" x14ac:dyDescent="0.2">
      <c r="A62" s="107" t="s">
        <v>0</v>
      </c>
      <c r="B62" s="107" t="s">
        <v>4120</v>
      </c>
      <c r="C62" s="114" t="s">
        <v>136</v>
      </c>
      <c r="D62" s="114" t="s">
        <v>4123</v>
      </c>
      <c r="E62" s="114" t="s">
        <v>4124</v>
      </c>
      <c r="F62" s="109" t="s">
        <v>4116</v>
      </c>
      <c r="G62" s="114" t="s">
        <v>2</v>
      </c>
      <c r="H62" s="110" t="s">
        <v>4127</v>
      </c>
      <c r="I62" s="115" t="s">
        <v>4129</v>
      </c>
      <c r="J62" s="108" t="str">
        <f t="shared" si="0"/>
        <v>TCM459_A442_SendFollowup_forExistPeriodic_bizRul_p</v>
      </c>
      <c r="K62" s="108" t="s">
        <v>4200</v>
      </c>
      <c r="L62" s="108" t="s">
        <v>3348</v>
      </c>
      <c r="M62" s="108"/>
      <c r="N62" s="108" t="s">
        <v>4112</v>
      </c>
    </row>
    <row r="63" spans="1:14" s="107" customFormat="1" ht="25.9" customHeight="1" x14ac:dyDescent="0.2">
      <c r="A63" s="107" t="s">
        <v>0</v>
      </c>
      <c r="B63" s="107" t="s">
        <v>4122</v>
      </c>
      <c r="C63" s="114" t="s">
        <v>136</v>
      </c>
      <c r="D63" s="114" t="s">
        <v>4123</v>
      </c>
      <c r="E63" s="114" t="s">
        <v>4128</v>
      </c>
      <c r="F63" s="109" t="s">
        <v>4116</v>
      </c>
      <c r="G63" s="114" t="s">
        <v>3</v>
      </c>
      <c r="H63" s="110" t="s">
        <v>4126</v>
      </c>
      <c r="I63" s="115" t="s">
        <v>4129</v>
      </c>
      <c r="J63" s="108" t="str">
        <f t="shared" si="0"/>
        <v>TCM460_A442_SendFollowup_forNonExistCase_bizRul_n</v>
      </c>
      <c r="K63" s="108" t="s">
        <v>4201</v>
      </c>
      <c r="L63" s="108" t="s">
        <v>3348</v>
      </c>
      <c r="M63" s="108"/>
      <c r="N63" s="108" t="s">
        <v>4112</v>
      </c>
    </row>
    <row r="64" spans="1:14" s="107" customFormat="1" ht="25.9" customHeight="1" x14ac:dyDescent="0.2">
      <c r="A64" s="107" t="s">
        <v>0</v>
      </c>
      <c r="B64" s="107" t="s">
        <v>4130</v>
      </c>
      <c r="C64" s="107" t="s">
        <v>136</v>
      </c>
      <c r="D64" s="107" t="s">
        <v>4107</v>
      </c>
      <c r="E64" s="107" t="s">
        <v>27</v>
      </c>
      <c r="F64" s="109" t="s">
        <v>4116</v>
      </c>
      <c r="G64" s="116" t="s">
        <v>2</v>
      </c>
      <c r="H64" s="107" t="s">
        <v>4108</v>
      </c>
      <c r="I64" s="114" t="s">
        <v>146</v>
      </c>
      <c r="J64" s="117" t="str">
        <f t="shared" si="0"/>
        <v>TCM461_A442_firstsubPeriodic_valid_bizRul_p</v>
      </c>
      <c r="K64" s="108" t="s">
        <v>4202</v>
      </c>
      <c r="L64" s="108" t="s">
        <v>3348</v>
      </c>
      <c r="M64" s="108"/>
      <c r="N64" s="107" t="s">
        <v>4111</v>
      </c>
    </row>
    <row r="65" spans="1:16" s="107" customFormat="1" ht="25.9" customHeight="1" x14ac:dyDescent="0.2">
      <c r="A65" s="107" t="s">
        <v>0</v>
      </c>
      <c r="B65" s="107" t="s">
        <v>4131</v>
      </c>
      <c r="C65" s="107" t="s">
        <v>136</v>
      </c>
      <c r="D65" s="107" t="s">
        <v>4133</v>
      </c>
      <c r="E65" s="107" t="s">
        <v>4134</v>
      </c>
      <c r="F65" s="109" t="s">
        <v>4116</v>
      </c>
      <c r="G65" s="116" t="s">
        <v>3</v>
      </c>
      <c r="H65" s="110" t="s">
        <v>4135</v>
      </c>
      <c r="I65" s="114" t="s">
        <v>146</v>
      </c>
      <c r="J65" s="117" t="str">
        <f>CONCATENATE(B65,"_",C65,"_",D65,"_",E65,"_",F65,"_",G65)</f>
        <v>TCM462_A442_sendExpedited_Invalid_forExistingCase_bizRul_n</v>
      </c>
      <c r="K65" s="108" t="s">
        <v>4203</v>
      </c>
      <c r="L65" s="108" t="s">
        <v>3348</v>
      </c>
      <c r="M65" s="108"/>
      <c r="N65" s="108" t="s">
        <v>4112</v>
      </c>
    </row>
    <row r="66" spans="1:16" s="107" customFormat="1" ht="25.9" customHeight="1" x14ac:dyDescent="0.2">
      <c r="A66" s="107" t="s">
        <v>0</v>
      </c>
      <c r="B66" s="107" t="s">
        <v>4132</v>
      </c>
      <c r="C66" s="107" t="s">
        <v>136</v>
      </c>
      <c r="D66" s="107" t="s">
        <v>4133</v>
      </c>
      <c r="E66" s="114" t="s">
        <v>4128</v>
      </c>
      <c r="F66" s="109" t="s">
        <v>4116</v>
      </c>
      <c r="G66" s="116" t="s">
        <v>2</v>
      </c>
      <c r="H66" s="110" t="s">
        <v>4136</v>
      </c>
      <c r="I66" s="115" t="s">
        <v>4137</v>
      </c>
      <c r="J66" s="117" t="str">
        <f>CONCATENATE(B66,"_",C66,"_",D66,"_",E66,"_",F66,"_",G66)</f>
        <v>TCM463_A442_sendExpedited_forNonExistCase_bizRul_p</v>
      </c>
      <c r="K66" s="108" t="s">
        <v>4204</v>
      </c>
      <c r="L66" s="108" t="s">
        <v>3348</v>
      </c>
      <c r="M66" s="108"/>
      <c r="N66" s="108" t="s">
        <v>4112</v>
      </c>
    </row>
    <row r="67" spans="1:16" s="107" customFormat="1" ht="25.9" customHeight="1" x14ac:dyDescent="0.2">
      <c r="A67" s="107" t="s">
        <v>0</v>
      </c>
      <c r="B67" s="107" t="s">
        <v>4138</v>
      </c>
      <c r="C67" s="107" t="s">
        <v>136</v>
      </c>
      <c r="D67" s="107" t="s">
        <v>4107</v>
      </c>
      <c r="E67" s="107" t="s">
        <v>27</v>
      </c>
      <c r="F67" s="109" t="s">
        <v>4116</v>
      </c>
      <c r="G67" s="116" t="s">
        <v>2</v>
      </c>
      <c r="H67" s="107" t="s">
        <v>4108</v>
      </c>
      <c r="I67" s="114" t="s">
        <v>146</v>
      </c>
      <c r="J67" s="117" t="str">
        <f>CONCATENATE(B67,"_",C67,"_",D67,"_",E67,"_",F67,"_",G67)</f>
        <v>TCM464_A442_firstsubPeriodic_valid_bizRul_p</v>
      </c>
      <c r="K67" s="108" t="s">
        <v>4205</v>
      </c>
      <c r="L67" s="108" t="s">
        <v>3348</v>
      </c>
      <c r="M67" s="108"/>
      <c r="N67" s="107" t="s">
        <v>4111</v>
      </c>
    </row>
    <row r="68" spans="1:16" s="107" customFormat="1" ht="25.9" customHeight="1" x14ac:dyDescent="0.2">
      <c r="A68" s="107" t="s">
        <v>0</v>
      </c>
      <c r="B68" s="107" t="s">
        <v>4139</v>
      </c>
      <c r="C68" s="107" t="s">
        <v>136</v>
      </c>
      <c r="D68" s="107" t="s">
        <v>4141</v>
      </c>
      <c r="E68" s="107" t="s">
        <v>4134</v>
      </c>
      <c r="F68" s="109" t="s">
        <v>4116</v>
      </c>
      <c r="G68" s="116" t="s">
        <v>3</v>
      </c>
      <c r="H68" s="110" t="s">
        <v>4144</v>
      </c>
      <c r="I68" s="115" t="s">
        <v>4145</v>
      </c>
      <c r="J68" s="117" t="str">
        <f>CONCATENATE(B68,"_",C68,"_",D68,"_",E68,"_",F68,"_",G68)</f>
        <v>TCM465_A442_sendOthers_Invalid_forExistingCase_bizRul_n</v>
      </c>
      <c r="K68" s="108" t="s">
        <v>4206</v>
      </c>
      <c r="L68" s="108" t="s">
        <v>3348</v>
      </c>
      <c r="M68" s="108"/>
      <c r="N68" s="108" t="s">
        <v>4112</v>
      </c>
    </row>
    <row r="69" spans="1:16" s="107" customFormat="1" ht="25.9" customHeight="1" x14ac:dyDescent="0.2">
      <c r="A69" s="107" t="s">
        <v>0</v>
      </c>
      <c r="B69" s="107" t="s">
        <v>4140</v>
      </c>
      <c r="C69" s="107" t="s">
        <v>136</v>
      </c>
      <c r="D69" s="107" t="s">
        <v>4142</v>
      </c>
      <c r="E69" s="114" t="s">
        <v>4128</v>
      </c>
      <c r="F69" s="109" t="s">
        <v>4116</v>
      </c>
      <c r="G69" s="116" t="s">
        <v>2</v>
      </c>
      <c r="H69" s="110" t="s">
        <v>4143</v>
      </c>
      <c r="I69" s="115" t="s">
        <v>4145</v>
      </c>
      <c r="J69" s="117" t="str">
        <f>CONCATENATE(B69,"_",C69,"_",D69,"_",E69,"_",F69,"_",G69)</f>
        <v>TCM466_A442_sendOther_forNonExistCase_bizRul_p</v>
      </c>
      <c r="K69" s="108" t="s">
        <v>4207</v>
      </c>
      <c r="L69" s="108" t="s">
        <v>3348</v>
      </c>
      <c r="M69" s="108"/>
      <c r="N69" s="108" t="s">
        <v>4112</v>
      </c>
    </row>
    <row r="70" spans="1:16" s="107" customFormat="1" ht="25.9" customHeight="1" x14ac:dyDescent="0.2">
      <c r="A70" s="107" t="s">
        <v>0</v>
      </c>
      <c r="B70" s="107" t="s">
        <v>3057</v>
      </c>
      <c r="C70" s="114" t="s">
        <v>97</v>
      </c>
      <c r="D70" s="114" t="s">
        <v>22</v>
      </c>
      <c r="E70" s="108" t="s">
        <v>31</v>
      </c>
      <c r="F70" s="109" t="s">
        <v>121</v>
      </c>
      <c r="G70" s="108" t="s">
        <v>2</v>
      </c>
      <c r="H70" s="110" t="s">
        <v>145</v>
      </c>
      <c r="I70" s="115" t="s">
        <v>120</v>
      </c>
      <c r="J70" s="108" t="str">
        <f t="shared" si="0"/>
        <v>TCM46_A443_TypeOfInfoCode_null_optional_p</v>
      </c>
      <c r="K70" s="108" t="s">
        <v>3990</v>
      </c>
      <c r="L70" s="108" t="s">
        <v>3348</v>
      </c>
      <c r="M70" s="108" t="s">
        <v>4246</v>
      </c>
      <c r="N70" s="108"/>
      <c r="P70" s="118"/>
    </row>
    <row r="71" spans="1:16" s="107" customFormat="1" ht="25.9" customHeight="1" x14ac:dyDescent="0.2">
      <c r="A71" s="107" t="s">
        <v>0</v>
      </c>
      <c r="B71" s="107" t="s">
        <v>3058</v>
      </c>
      <c r="C71" s="107" t="s">
        <v>68</v>
      </c>
      <c r="D71" s="119" t="s">
        <v>234</v>
      </c>
      <c r="E71" s="108" t="s">
        <v>31</v>
      </c>
      <c r="F71" s="109" t="s">
        <v>28</v>
      </c>
      <c r="G71" s="108" t="s">
        <v>3</v>
      </c>
      <c r="H71" s="110" t="s">
        <v>145</v>
      </c>
      <c r="I71" s="115" t="s">
        <v>65</v>
      </c>
      <c r="J71" s="108" t="str">
        <f t="shared" si="0"/>
        <v>TCM47_A441_TypeofSubmissionCode_null_mandatory_n</v>
      </c>
      <c r="K71" s="120" t="s">
        <v>4081</v>
      </c>
      <c r="L71" s="120" t="s">
        <v>3348</v>
      </c>
      <c r="M71" s="120"/>
      <c r="N71" s="108"/>
      <c r="P71" s="118"/>
    </row>
    <row r="72" spans="1:16" s="107" customFormat="1" ht="25.9" customHeight="1" x14ac:dyDescent="0.2">
      <c r="A72" s="107" t="s">
        <v>0</v>
      </c>
      <c r="B72" s="107" t="s">
        <v>3059</v>
      </c>
      <c r="C72" s="107" t="s">
        <v>132</v>
      </c>
      <c r="D72" s="108" t="s">
        <v>51</v>
      </c>
      <c r="E72" s="108" t="s">
        <v>200</v>
      </c>
      <c r="F72" s="109" t="s">
        <v>28</v>
      </c>
      <c r="G72" s="108" t="s">
        <v>3</v>
      </c>
      <c r="H72" s="110" t="s">
        <v>172</v>
      </c>
      <c r="I72" s="110"/>
      <c r="J72" s="108" t="str">
        <f>CONCATENATE(B72,"_",C72,"_",D72,"_",E72,"_",F72,"_",G72)</f>
        <v>TCM48_A41_caseid_Nullcountry_mandatory_n</v>
      </c>
      <c r="K72" s="120" t="s">
        <v>3991</v>
      </c>
      <c r="L72" s="120" t="s">
        <v>4209</v>
      </c>
      <c r="M72" s="112"/>
      <c r="N72" s="108"/>
    </row>
    <row r="73" spans="1:16" ht="25.9" customHeight="1" x14ac:dyDescent="0.25">
      <c r="A73" s="76" t="s">
        <v>0</v>
      </c>
      <c r="B73" s="2" t="s">
        <v>3060</v>
      </c>
      <c r="C73" s="2" t="s">
        <v>74</v>
      </c>
      <c r="D73" s="2" t="s">
        <v>14</v>
      </c>
      <c r="E73" s="2" t="s">
        <v>170</v>
      </c>
      <c r="F73" s="2" t="s">
        <v>168</v>
      </c>
      <c r="G73" s="2" t="s">
        <v>2</v>
      </c>
      <c r="H73" s="2" t="s">
        <v>169</v>
      </c>
      <c r="J73" s="16" t="s">
        <v>4369</v>
      </c>
      <c r="K73" s="128" t="s">
        <v>4369</v>
      </c>
      <c r="L73" s="16" t="s">
        <v>4208</v>
      </c>
      <c r="M73" s="12" t="s">
        <v>4371</v>
      </c>
      <c r="N73" s="75"/>
    </row>
    <row r="74" spans="1:16" ht="25.9" customHeight="1" x14ac:dyDescent="0.25">
      <c r="J74" s="16" t="s">
        <v>4370</v>
      </c>
      <c r="K74" s="128" t="s">
        <v>4370</v>
      </c>
      <c r="M74" s="12" t="s">
        <v>4371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91"/>
  <sheetViews>
    <sheetView topLeftCell="A25" workbookViewId="0">
      <selection activeCell="H46" sqref="H46"/>
    </sheetView>
  </sheetViews>
  <sheetFormatPr defaultColWidth="5.85546875" defaultRowHeight="9.75" customHeight="1" x14ac:dyDescent="0.25"/>
  <cols>
    <col min="1" max="1" width="4.140625" style="2" bestFit="1" customWidth="1" collapsed="1"/>
    <col min="2" max="2" width="6.85546875" style="2" bestFit="1" customWidth="1" collapsed="1"/>
    <col min="3" max="3" width="23.85546875" style="2" bestFit="1" customWidth="1" collapsed="1"/>
    <col min="4" max="4" width="5.85546875" style="2" collapsed="1"/>
    <col min="5" max="5" width="18.85546875" style="2" customWidth="1" collapsed="1"/>
    <col min="6" max="6" width="15.5703125" style="2" bestFit="1" customWidth="1" collapsed="1"/>
    <col min="7" max="7" width="5.85546875" style="2" collapsed="1"/>
    <col min="8" max="8" width="31.7109375" style="2" customWidth="1" collapsed="1"/>
    <col min="9" max="9" width="15.42578125" style="11" customWidth="1" collapsed="1"/>
    <col min="10" max="10" width="39.7109375" style="11" customWidth="1" collapsed="1"/>
    <col min="11" max="11" width="26.28515625" style="11" customWidth="1" collapsed="1"/>
    <col min="12" max="12" width="41" style="12" customWidth="1" collapsed="1"/>
    <col min="13" max="13" width="33.42578125" style="12" customWidth="1" collapsed="1"/>
    <col min="14" max="16384" width="5.85546875" style="2" collapsed="1"/>
  </cols>
  <sheetData>
    <row r="1" spans="1:13" ht="9.75" customHeight="1" x14ac:dyDescent="0.25">
      <c r="A1" s="28" t="s">
        <v>23</v>
      </c>
      <c r="B1" s="28" t="s">
        <v>710</v>
      </c>
      <c r="C1" s="28" t="s">
        <v>3011</v>
      </c>
      <c r="D1" s="28" t="s">
        <v>3008</v>
      </c>
      <c r="E1" s="28" t="s">
        <v>799</v>
      </c>
      <c r="F1" s="28" t="s">
        <v>790</v>
      </c>
      <c r="G1" s="2" t="s">
        <v>3115</v>
      </c>
      <c r="H1" s="28" t="s">
        <v>672</v>
      </c>
      <c r="I1" s="28" t="s">
        <v>876</v>
      </c>
      <c r="J1" s="28" t="s">
        <v>26</v>
      </c>
      <c r="K1" s="31" t="s">
        <v>598</v>
      </c>
      <c r="L1" s="31" t="s">
        <v>3347</v>
      </c>
      <c r="M1" s="28" t="s">
        <v>996</v>
      </c>
    </row>
    <row r="2" spans="1:13" ht="22.5" x14ac:dyDescent="0.2">
      <c r="A2" s="3" t="s">
        <v>0</v>
      </c>
      <c r="B2" s="2" t="s">
        <v>3061</v>
      </c>
      <c r="C2" s="25" t="s">
        <v>497</v>
      </c>
      <c r="D2" s="25" t="s">
        <v>3116</v>
      </c>
      <c r="E2" s="3" t="s">
        <v>31</v>
      </c>
      <c r="F2" s="70" t="s">
        <v>498</v>
      </c>
      <c r="G2" s="25" t="s">
        <v>3</v>
      </c>
      <c r="H2" s="65" t="s">
        <v>144</v>
      </c>
      <c r="I2" s="25" t="s">
        <v>499</v>
      </c>
      <c r="J2" s="27" t="s">
        <v>3599</v>
      </c>
      <c r="K2" s="27"/>
    </row>
    <row r="3" spans="1:13" ht="11.25" x14ac:dyDescent="0.2">
      <c r="A3" s="3" t="s">
        <v>0</v>
      </c>
      <c r="B3" s="2" t="s">
        <v>3062</v>
      </c>
      <c r="C3" s="25" t="s">
        <v>544</v>
      </c>
      <c r="D3" s="25" t="s">
        <v>545</v>
      </c>
      <c r="E3" s="3" t="s">
        <v>31</v>
      </c>
      <c r="F3" s="70" t="s">
        <v>498</v>
      </c>
      <c r="G3" s="25" t="s">
        <v>3</v>
      </c>
      <c r="H3" s="65" t="s">
        <v>144</v>
      </c>
      <c r="I3" s="25" t="s">
        <v>546</v>
      </c>
      <c r="J3" s="27" t="s">
        <v>3600</v>
      </c>
      <c r="K3" s="27"/>
    </row>
    <row r="4" spans="1:13" ht="11.25" x14ac:dyDescent="0.2">
      <c r="A4" s="3" t="s">
        <v>0</v>
      </c>
      <c r="B4" s="2" t="s">
        <v>3063</v>
      </c>
      <c r="C4" s="25" t="s">
        <v>1849</v>
      </c>
      <c r="D4" s="25" t="s">
        <v>3117</v>
      </c>
      <c r="E4" s="3" t="s">
        <v>31</v>
      </c>
      <c r="F4" s="70" t="s">
        <v>3118</v>
      </c>
      <c r="G4" s="25" t="s">
        <v>2</v>
      </c>
      <c r="H4" s="65" t="s">
        <v>144</v>
      </c>
      <c r="I4" s="25" t="s">
        <v>3119</v>
      </c>
      <c r="J4" s="66" t="s">
        <v>3601</v>
      </c>
      <c r="K4" s="66"/>
    </row>
    <row r="5" spans="1:13" ht="11.25" x14ac:dyDescent="0.2">
      <c r="A5" s="3" t="s">
        <v>0</v>
      </c>
      <c r="B5" s="2" t="s">
        <v>3064</v>
      </c>
      <c r="C5" s="25" t="s">
        <v>1856</v>
      </c>
      <c r="D5" s="25" t="s">
        <v>3120</v>
      </c>
      <c r="E5" s="3" t="s">
        <v>31</v>
      </c>
      <c r="F5" s="70" t="s">
        <v>3118</v>
      </c>
      <c r="G5" s="25" t="s">
        <v>2</v>
      </c>
      <c r="H5" s="65" t="s">
        <v>144</v>
      </c>
      <c r="I5" s="25" t="s">
        <v>3121</v>
      </c>
      <c r="J5" s="66" t="s">
        <v>3602</v>
      </c>
      <c r="K5" s="66"/>
    </row>
    <row r="6" spans="1:13" ht="11.25" x14ac:dyDescent="0.2">
      <c r="A6" s="3" t="s">
        <v>0</v>
      </c>
      <c r="B6" s="2" t="s">
        <v>3065</v>
      </c>
      <c r="C6" s="25" t="s">
        <v>1863</v>
      </c>
      <c r="D6" s="25" t="s">
        <v>3122</v>
      </c>
      <c r="E6" s="3" t="s">
        <v>31</v>
      </c>
      <c r="F6" s="70" t="s">
        <v>3118</v>
      </c>
      <c r="G6" s="25" t="s">
        <v>2</v>
      </c>
      <c r="H6" s="65" t="s">
        <v>144</v>
      </c>
      <c r="I6" s="25" t="s">
        <v>3123</v>
      </c>
      <c r="J6" s="66" t="s">
        <v>3603</v>
      </c>
      <c r="K6" s="66"/>
    </row>
    <row r="7" spans="1:13" ht="11.25" x14ac:dyDescent="0.2">
      <c r="A7" s="3" t="s">
        <v>0</v>
      </c>
      <c r="B7" s="2" t="s">
        <v>3066</v>
      </c>
      <c r="C7" s="25" t="s">
        <v>1870</v>
      </c>
      <c r="D7" s="25" t="s">
        <v>3124</v>
      </c>
      <c r="E7" s="3" t="s">
        <v>31</v>
      </c>
      <c r="F7" s="70" t="s">
        <v>3118</v>
      </c>
      <c r="G7" s="25" t="s">
        <v>2</v>
      </c>
      <c r="H7" s="65" t="s">
        <v>144</v>
      </c>
      <c r="I7" s="25" t="s">
        <v>3125</v>
      </c>
      <c r="J7" s="66" t="s">
        <v>3604</v>
      </c>
      <c r="K7" s="66"/>
    </row>
    <row r="8" spans="1:13" ht="11.25" x14ac:dyDescent="0.2">
      <c r="A8" s="3" t="s">
        <v>0</v>
      </c>
      <c r="B8" s="2" t="s">
        <v>3067</v>
      </c>
      <c r="C8" s="25" t="s">
        <v>1877</v>
      </c>
      <c r="D8" s="25" t="s">
        <v>3126</v>
      </c>
      <c r="E8" s="3" t="s">
        <v>31</v>
      </c>
      <c r="F8" s="70" t="s">
        <v>3118</v>
      </c>
      <c r="G8" s="25" t="s">
        <v>2</v>
      </c>
      <c r="H8" s="65" t="s">
        <v>144</v>
      </c>
      <c r="I8" s="25"/>
      <c r="J8" s="66" t="s">
        <v>3605</v>
      </c>
      <c r="K8" s="66"/>
    </row>
    <row r="9" spans="1:13" ht="11.25" x14ac:dyDescent="0.2">
      <c r="A9" s="3" t="s">
        <v>0</v>
      </c>
      <c r="B9" s="2" t="s">
        <v>3068</v>
      </c>
      <c r="C9" s="25" t="s">
        <v>1884</v>
      </c>
      <c r="D9" s="25" t="s">
        <v>3127</v>
      </c>
      <c r="E9" s="3" t="s">
        <v>31</v>
      </c>
      <c r="F9" s="70" t="s">
        <v>3118</v>
      </c>
      <c r="G9" s="25" t="s">
        <v>2</v>
      </c>
      <c r="H9" s="65" t="s">
        <v>144</v>
      </c>
      <c r="I9" s="25"/>
      <c r="J9" s="66" t="s">
        <v>3606</v>
      </c>
      <c r="K9" s="66"/>
    </row>
    <row r="10" spans="1:13" ht="11.25" x14ac:dyDescent="0.2">
      <c r="A10" s="3" t="s">
        <v>0</v>
      </c>
      <c r="B10" s="2" t="s">
        <v>3069</v>
      </c>
      <c r="C10" s="25" t="s">
        <v>1870</v>
      </c>
      <c r="D10" s="25" t="s">
        <v>3128</v>
      </c>
      <c r="E10" s="3" t="s">
        <v>31</v>
      </c>
      <c r="F10" s="70" t="s">
        <v>3118</v>
      </c>
      <c r="G10" s="25" t="s">
        <v>2</v>
      </c>
      <c r="H10" s="65" t="s">
        <v>3129</v>
      </c>
      <c r="I10" s="25"/>
      <c r="J10" s="66" t="s">
        <v>3607</v>
      </c>
      <c r="K10" s="66"/>
    </row>
    <row r="11" spans="1:13" ht="11.25" x14ac:dyDescent="0.2">
      <c r="A11" s="3" t="s">
        <v>0</v>
      </c>
      <c r="B11" s="2" t="s">
        <v>3070</v>
      </c>
      <c r="C11" s="25" t="s">
        <v>1891</v>
      </c>
      <c r="D11" s="25" t="s">
        <v>3130</v>
      </c>
      <c r="E11" s="3" t="s">
        <v>31</v>
      </c>
      <c r="F11" s="70" t="s">
        <v>498</v>
      </c>
      <c r="G11" s="25" t="s">
        <v>3</v>
      </c>
      <c r="H11" s="65" t="s">
        <v>144</v>
      </c>
      <c r="I11" s="25" t="s">
        <v>3131</v>
      </c>
      <c r="J11" s="27" t="s">
        <v>3608</v>
      </c>
      <c r="K11" s="27"/>
    </row>
    <row r="12" spans="1:13" ht="11.25" x14ac:dyDescent="0.2">
      <c r="A12" s="3" t="s">
        <v>0</v>
      </c>
      <c r="B12" s="2" t="s">
        <v>3071</v>
      </c>
      <c r="C12" s="25" t="s">
        <v>510</v>
      </c>
      <c r="D12" s="25" t="s">
        <v>3132</v>
      </c>
      <c r="E12" s="3" t="s">
        <v>31</v>
      </c>
      <c r="F12" s="70" t="s">
        <v>498</v>
      </c>
      <c r="G12" s="25" t="s">
        <v>3</v>
      </c>
      <c r="H12" s="65" t="s">
        <v>144</v>
      </c>
      <c r="I12" s="25" t="s">
        <v>511</v>
      </c>
      <c r="J12" s="27" t="s">
        <v>3609</v>
      </c>
      <c r="K12" s="27"/>
    </row>
    <row r="13" spans="1:13" ht="22.5" x14ac:dyDescent="0.2">
      <c r="A13" s="3" t="s">
        <v>0</v>
      </c>
      <c r="B13" s="2" t="s">
        <v>3072</v>
      </c>
      <c r="C13" s="25" t="s">
        <v>1911</v>
      </c>
      <c r="D13" s="25" t="s">
        <v>3133</v>
      </c>
      <c r="E13" s="3" t="s">
        <v>31</v>
      </c>
      <c r="F13" s="70" t="s">
        <v>498</v>
      </c>
      <c r="G13" s="25" t="s">
        <v>3</v>
      </c>
      <c r="H13" s="65" t="s">
        <v>144</v>
      </c>
      <c r="I13" s="25" t="s">
        <v>3134</v>
      </c>
      <c r="J13" s="66" t="s">
        <v>3610</v>
      </c>
      <c r="K13" s="27"/>
    </row>
    <row r="14" spans="1:13" ht="11.25" x14ac:dyDescent="0.2">
      <c r="A14" s="3" t="s">
        <v>0</v>
      </c>
      <c r="B14" s="2" t="s">
        <v>3073</v>
      </c>
      <c r="C14" s="25" t="s">
        <v>1918</v>
      </c>
      <c r="D14" s="25" t="s">
        <v>3135</v>
      </c>
      <c r="E14" s="3" t="s">
        <v>31</v>
      </c>
      <c r="F14" s="70" t="s">
        <v>498</v>
      </c>
      <c r="G14" s="25" t="s">
        <v>3</v>
      </c>
      <c r="H14" s="65" t="s">
        <v>144</v>
      </c>
      <c r="I14" s="25" t="s">
        <v>3136</v>
      </c>
      <c r="J14" s="71" t="s">
        <v>3611</v>
      </c>
      <c r="K14" s="27"/>
    </row>
    <row r="15" spans="1:13" ht="11.25" x14ac:dyDescent="0.2">
      <c r="A15" s="3" t="s">
        <v>0</v>
      </c>
      <c r="B15" s="2" t="s">
        <v>3074</v>
      </c>
      <c r="C15" s="25" t="s">
        <v>1932</v>
      </c>
      <c r="D15" s="25" t="s">
        <v>3137</v>
      </c>
      <c r="E15" s="3" t="s">
        <v>31</v>
      </c>
      <c r="F15" s="70" t="s">
        <v>498</v>
      </c>
      <c r="G15" s="25" t="s">
        <v>3</v>
      </c>
      <c r="H15" s="65" t="s">
        <v>145</v>
      </c>
      <c r="I15" s="25" t="s">
        <v>3138</v>
      </c>
      <c r="J15" s="66" t="s">
        <v>3612</v>
      </c>
      <c r="K15" s="27"/>
    </row>
    <row r="16" spans="1:13" ht="11.25" x14ac:dyDescent="0.2">
      <c r="A16" s="3" t="s">
        <v>0</v>
      </c>
      <c r="B16" s="2" t="s">
        <v>3075</v>
      </c>
      <c r="C16" s="25" t="s">
        <v>1946</v>
      </c>
      <c r="D16" s="25" t="s">
        <v>3139</v>
      </c>
      <c r="E16" s="3" t="s">
        <v>31</v>
      </c>
      <c r="F16" s="70" t="s">
        <v>3118</v>
      </c>
      <c r="G16" s="25" t="s">
        <v>2</v>
      </c>
      <c r="H16" s="65" t="s">
        <v>145</v>
      </c>
      <c r="I16" s="25" t="s">
        <v>3140</v>
      </c>
      <c r="J16" s="66" t="s">
        <v>3613</v>
      </c>
      <c r="K16" s="66"/>
    </row>
    <row r="17" spans="1:11" ht="11.25" x14ac:dyDescent="0.2">
      <c r="A17" s="3" t="s">
        <v>0</v>
      </c>
      <c r="B17" s="2" t="s">
        <v>3076</v>
      </c>
      <c r="C17" s="25" t="s">
        <v>1953</v>
      </c>
      <c r="D17" s="25" t="s">
        <v>3141</v>
      </c>
      <c r="E17" s="3" t="s">
        <v>31</v>
      </c>
      <c r="F17" s="70" t="s">
        <v>3118</v>
      </c>
      <c r="G17" s="25" t="s">
        <v>2</v>
      </c>
      <c r="H17" s="65" t="s">
        <v>145</v>
      </c>
      <c r="I17" s="25" t="s">
        <v>3142</v>
      </c>
      <c r="J17" s="66" t="s">
        <v>3614</v>
      </c>
      <c r="K17" s="66"/>
    </row>
    <row r="18" spans="1:11" ht="11.25" x14ac:dyDescent="0.2">
      <c r="A18" s="3" t="s">
        <v>0</v>
      </c>
      <c r="B18" s="2" t="s">
        <v>3077</v>
      </c>
      <c r="C18" s="25" t="s">
        <v>1960</v>
      </c>
      <c r="D18" s="25" t="s">
        <v>3143</v>
      </c>
      <c r="E18" s="3" t="s">
        <v>31</v>
      </c>
      <c r="F18" s="70" t="s">
        <v>3118</v>
      </c>
      <c r="G18" s="25" t="s">
        <v>2</v>
      </c>
      <c r="H18" s="65" t="s">
        <v>145</v>
      </c>
      <c r="I18" s="25" t="s">
        <v>3144</v>
      </c>
      <c r="J18" s="66" t="s">
        <v>3615</v>
      </c>
      <c r="K18" s="66"/>
    </row>
    <row r="19" spans="1:11" ht="11.25" x14ac:dyDescent="0.2">
      <c r="A19" s="3" t="s">
        <v>0</v>
      </c>
      <c r="B19" s="2" t="s">
        <v>3078</v>
      </c>
      <c r="C19" s="25" t="s">
        <v>1967</v>
      </c>
      <c r="D19" s="25" t="s">
        <v>3145</v>
      </c>
      <c r="E19" s="3" t="s">
        <v>31</v>
      </c>
      <c r="F19" s="70" t="s">
        <v>3118</v>
      </c>
      <c r="G19" s="25" t="s">
        <v>2</v>
      </c>
      <c r="H19" s="65" t="s">
        <v>145</v>
      </c>
      <c r="I19" s="25" t="s">
        <v>3146</v>
      </c>
      <c r="J19" s="66" t="s">
        <v>3616</v>
      </c>
      <c r="K19" s="66"/>
    </row>
    <row r="20" spans="1:11" ht="11.25" x14ac:dyDescent="0.2">
      <c r="A20" s="3" t="s">
        <v>0</v>
      </c>
      <c r="B20" s="2" t="s">
        <v>3079</v>
      </c>
      <c r="C20" s="25" t="s">
        <v>1974</v>
      </c>
      <c r="D20" s="25" t="s">
        <v>3147</v>
      </c>
      <c r="E20" s="3" t="s">
        <v>31</v>
      </c>
      <c r="F20" s="70" t="s">
        <v>3118</v>
      </c>
      <c r="G20" s="25" t="s">
        <v>2</v>
      </c>
      <c r="H20" s="65" t="s">
        <v>145</v>
      </c>
      <c r="I20" s="25"/>
      <c r="J20" s="66" t="s">
        <v>3617</v>
      </c>
      <c r="K20" s="66"/>
    </row>
    <row r="21" spans="1:11" ht="11.25" x14ac:dyDescent="0.2">
      <c r="A21" s="3" t="s">
        <v>0</v>
      </c>
      <c r="B21" s="2" t="s">
        <v>3080</v>
      </c>
      <c r="C21" s="25" t="s">
        <v>1981</v>
      </c>
      <c r="D21" s="25" t="s">
        <v>3148</v>
      </c>
      <c r="E21" s="3" t="s">
        <v>31</v>
      </c>
      <c r="F21" s="70" t="s">
        <v>3118</v>
      </c>
      <c r="G21" s="25" t="s">
        <v>2</v>
      </c>
      <c r="H21" s="65" t="s">
        <v>145</v>
      </c>
      <c r="I21" s="25"/>
      <c r="J21" s="66" t="s">
        <v>3618</v>
      </c>
      <c r="K21" s="66"/>
    </row>
    <row r="22" spans="1:11" ht="11.25" x14ac:dyDescent="0.2">
      <c r="A22" s="3" t="s">
        <v>0</v>
      </c>
      <c r="B22" s="2" t="s">
        <v>3081</v>
      </c>
      <c r="C22" s="25" t="s">
        <v>1967</v>
      </c>
      <c r="D22" s="25" t="s">
        <v>3149</v>
      </c>
      <c r="E22" s="3" t="s">
        <v>31</v>
      </c>
      <c r="F22" s="70" t="s">
        <v>3118</v>
      </c>
      <c r="G22" s="25" t="s">
        <v>2</v>
      </c>
      <c r="H22" s="65" t="s">
        <v>145</v>
      </c>
      <c r="I22" s="25"/>
      <c r="J22" s="66" t="s">
        <v>3619</v>
      </c>
      <c r="K22" s="66"/>
    </row>
    <row r="23" spans="1:11" ht="11.25" x14ac:dyDescent="0.2">
      <c r="A23" s="3" t="s">
        <v>0</v>
      </c>
      <c r="B23" s="2" t="s">
        <v>3082</v>
      </c>
      <c r="C23" s="25" t="s">
        <v>1988</v>
      </c>
      <c r="D23" s="25" t="s">
        <v>3150</v>
      </c>
      <c r="E23" s="3" t="s">
        <v>31</v>
      </c>
      <c r="F23" s="70" t="s">
        <v>498</v>
      </c>
      <c r="G23" s="25" t="s">
        <v>3</v>
      </c>
      <c r="H23" s="65" t="s">
        <v>144</v>
      </c>
      <c r="I23" s="25" t="s">
        <v>3151</v>
      </c>
      <c r="J23" s="27" t="s">
        <v>3620</v>
      </c>
      <c r="K23" s="27"/>
    </row>
    <row r="24" spans="1:11" ht="11.25" x14ac:dyDescent="0.2">
      <c r="A24" s="3" t="s">
        <v>0</v>
      </c>
      <c r="B24" s="2" t="s">
        <v>3083</v>
      </c>
      <c r="C24" s="25" t="s">
        <v>1995</v>
      </c>
      <c r="D24" s="25" t="s">
        <v>3152</v>
      </c>
      <c r="E24" s="3" t="s">
        <v>31</v>
      </c>
      <c r="F24" s="70" t="s">
        <v>498</v>
      </c>
      <c r="G24" s="25" t="s">
        <v>3</v>
      </c>
      <c r="H24" s="65" t="s">
        <v>144</v>
      </c>
      <c r="I24" s="25" t="s">
        <v>3153</v>
      </c>
      <c r="J24" s="27" t="s">
        <v>3621</v>
      </c>
      <c r="K24" s="27"/>
    </row>
    <row r="25" spans="1:11" ht="11.25" x14ac:dyDescent="0.2">
      <c r="A25" s="3" t="s">
        <v>0</v>
      </c>
      <c r="B25" s="2" t="s">
        <v>3084</v>
      </c>
      <c r="C25" s="25" t="s">
        <v>2002</v>
      </c>
      <c r="D25" s="25" t="s">
        <v>2003</v>
      </c>
      <c r="E25" s="3" t="s">
        <v>31</v>
      </c>
      <c r="F25" s="70" t="s">
        <v>498</v>
      </c>
      <c r="G25" s="25" t="s">
        <v>3</v>
      </c>
      <c r="H25" s="65" t="s">
        <v>144</v>
      </c>
      <c r="I25" s="25" t="s">
        <v>3154</v>
      </c>
      <c r="J25" s="27" t="s">
        <v>3622</v>
      </c>
      <c r="K25" s="27"/>
    </row>
    <row r="26" spans="1:11" ht="22.5" x14ac:dyDescent="0.2">
      <c r="A26" s="3" t="s">
        <v>0</v>
      </c>
      <c r="B26" s="2" t="s">
        <v>3085</v>
      </c>
      <c r="C26" s="25" t="s">
        <v>2009</v>
      </c>
      <c r="D26" s="25" t="s">
        <v>2010</v>
      </c>
      <c r="E26" s="3" t="s">
        <v>31</v>
      </c>
      <c r="F26" s="70" t="s">
        <v>3118</v>
      </c>
      <c r="G26" s="25" t="s">
        <v>2</v>
      </c>
      <c r="H26" s="65" t="s">
        <v>145</v>
      </c>
      <c r="I26" s="25" t="s">
        <v>3155</v>
      </c>
      <c r="J26" s="66" t="s">
        <v>3623</v>
      </c>
      <c r="K26" s="66"/>
    </row>
    <row r="27" spans="1:11" ht="11.25" x14ac:dyDescent="0.2">
      <c r="A27" s="3" t="s">
        <v>0</v>
      </c>
      <c r="B27" s="2" t="s">
        <v>3086</v>
      </c>
      <c r="C27" s="25" t="s">
        <v>2023</v>
      </c>
      <c r="D27" s="25" t="s">
        <v>2024</v>
      </c>
      <c r="E27" s="3" t="s">
        <v>31</v>
      </c>
      <c r="F27" s="70" t="s">
        <v>3118</v>
      </c>
      <c r="G27" s="25" t="s">
        <v>2</v>
      </c>
      <c r="H27" s="65" t="s">
        <v>145</v>
      </c>
      <c r="I27" s="25" t="s">
        <v>3156</v>
      </c>
      <c r="J27" s="66" t="s">
        <v>3624</v>
      </c>
      <c r="K27" s="66"/>
    </row>
    <row r="28" spans="1:11" ht="12.6" customHeight="1" x14ac:dyDescent="0.2">
      <c r="A28" s="3" t="s">
        <v>0</v>
      </c>
      <c r="B28" s="2" t="s">
        <v>3087</v>
      </c>
      <c r="C28" s="63" t="s">
        <v>3157</v>
      </c>
      <c r="D28" s="63" t="s">
        <v>3158</v>
      </c>
      <c r="E28" s="69" t="s">
        <v>2880</v>
      </c>
      <c r="F28" s="3" t="s">
        <v>3159</v>
      </c>
      <c r="G28" s="63" t="s">
        <v>2879</v>
      </c>
      <c r="H28" s="65" t="s">
        <v>145</v>
      </c>
      <c r="I28" s="72" t="s">
        <v>3160</v>
      </c>
      <c r="J28" s="66" t="s">
        <v>3686</v>
      </c>
      <c r="K28" s="66"/>
    </row>
    <row r="29" spans="1:11" ht="22.5" x14ac:dyDescent="0.2">
      <c r="A29" s="3" t="s">
        <v>0</v>
      </c>
      <c r="B29" s="2" t="s">
        <v>3088</v>
      </c>
      <c r="C29" s="63" t="s">
        <v>1252</v>
      </c>
      <c r="D29" s="63" t="s">
        <v>1253</v>
      </c>
      <c r="E29" s="69" t="s">
        <v>31</v>
      </c>
      <c r="F29" s="63" t="s">
        <v>883</v>
      </c>
      <c r="G29" s="25" t="s">
        <v>2</v>
      </c>
      <c r="H29" s="65" t="s">
        <v>145</v>
      </c>
      <c r="I29" s="63" t="s">
        <v>3161</v>
      </c>
      <c r="J29" s="66" t="s">
        <v>3625</v>
      </c>
      <c r="K29" s="66"/>
    </row>
    <row r="30" spans="1:11" ht="22.5" x14ac:dyDescent="0.2">
      <c r="A30" s="3" t="s">
        <v>0</v>
      </c>
      <c r="B30" s="2" t="s">
        <v>3089</v>
      </c>
      <c r="C30" s="63" t="s">
        <v>1259</v>
      </c>
      <c r="D30" s="63" t="s">
        <v>1260</v>
      </c>
      <c r="E30" s="69" t="s">
        <v>31</v>
      </c>
      <c r="F30" s="63" t="s">
        <v>28</v>
      </c>
      <c r="G30" s="25" t="s">
        <v>3</v>
      </c>
      <c r="H30" s="65" t="s">
        <v>144</v>
      </c>
      <c r="I30" s="63" t="s">
        <v>3162</v>
      </c>
      <c r="J30" s="66" t="s">
        <v>3626</v>
      </c>
      <c r="K30" s="27"/>
    </row>
    <row r="31" spans="1:11" ht="11.25" x14ac:dyDescent="0.2">
      <c r="A31" s="3" t="s">
        <v>0</v>
      </c>
      <c r="B31" s="2" t="s">
        <v>3090</v>
      </c>
      <c r="C31" s="63" t="s">
        <v>1266</v>
      </c>
      <c r="D31" s="63" t="s">
        <v>1273</v>
      </c>
      <c r="E31" s="69" t="s">
        <v>31</v>
      </c>
      <c r="F31" s="63" t="s">
        <v>883</v>
      </c>
      <c r="G31" s="25" t="s">
        <v>2</v>
      </c>
      <c r="H31" s="65" t="s">
        <v>145</v>
      </c>
      <c r="I31" s="63" t="s">
        <v>3163</v>
      </c>
      <c r="J31" s="66" t="s">
        <v>3627</v>
      </c>
      <c r="K31" s="66"/>
    </row>
    <row r="32" spans="1:11" ht="22.5" x14ac:dyDescent="0.2">
      <c r="A32" s="3" t="s">
        <v>0</v>
      </c>
      <c r="B32" s="2" t="s">
        <v>3091</v>
      </c>
      <c r="C32" s="63" t="s">
        <v>282</v>
      </c>
      <c r="D32" s="63" t="s">
        <v>283</v>
      </c>
      <c r="E32" s="69" t="s">
        <v>31</v>
      </c>
      <c r="F32" s="63" t="s">
        <v>28</v>
      </c>
      <c r="G32" s="25" t="s">
        <v>3</v>
      </c>
      <c r="H32" s="65" t="s">
        <v>144</v>
      </c>
      <c r="I32" s="63" t="s">
        <v>421</v>
      </c>
      <c r="J32" s="66" t="s">
        <v>3628</v>
      </c>
      <c r="K32" s="27"/>
    </row>
    <row r="33" spans="1:11" ht="22.5" x14ac:dyDescent="0.2">
      <c r="A33" s="3" t="s">
        <v>0</v>
      </c>
      <c r="B33" s="2" t="s">
        <v>3092</v>
      </c>
      <c r="C33" s="63" t="s">
        <v>1288</v>
      </c>
      <c r="D33" s="63" t="s">
        <v>1301</v>
      </c>
      <c r="E33" s="69" t="s">
        <v>31</v>
      </c>
      <c r="F33" s="63" t="s">
        <v>883</v>
      </c>
      <c r="G33" s="25" t="s">
        <v>2</v>
      </c>
      <c r="H33" s="65" t="s">
        <v>145</v>
      </c>
      <c r="I33" s="63" t="s">
        <v>3164</v>
      </c>
      <c r="J33" s="66" t="s">
        <v>3629</v>
      </c>
      <c r="K33" s="66"/>
    </row>
    <row r="34" spans="1:11" ht="22.5" x14ac:dyDescent="0.2">
      <c r="A34" s="3" t="s">
        <v>0</v>
      </c>
      <c r="B34" s="2" t="s">
        <v>3093</v>
      </c>
      <c r="C34" s="63" t="s">
        <v>1288</v>
      </c>
      <c r="D34" s="63" t="s">
        <v>1295</v>
      </c>
      <c r="E34" s="69" t="s">
        <v>31</v>
      </c>
      <c r="F34" s="63" t="s">
        <v>121</v>
      </c>
      <c r="G34" s="25" t="s">
        <v>2</v>
      </c>
      <c r="H34" s="65" t="s">
        <v>145</v>
      </c>
      <c r="I34" s="63" t="s">
        <v>3165</v>
      </c>
      <c r="J34" s="66" t="s">
        <v>3630</v>
      </c>
      <c r="K34" s="66"/>
    </row>
    <row r="35" spans="1:11" ht="11.25" x14ac:dyDescent="0.2">
      <c r="A35" s="3" t="s">
        <v>0</v>
      </c>
      <c r="B35" s="2" t="s">
        <v>3094</v>
      </c>
      <c r="C35" s="63" t="s">
        <v>1313</v>
      </c>
      <c r="D35" s="63" t="s">
        <v>1314</v>
      </c>
      <c r="E35" s="69" t="s">
        <v>31</v>
      </c>
      <c r="F35" s="63" t="s">
        <v>883</v>
      </c>
      <c r="G35" s="25" t="s">
        <v>2</v>
      </c>
      <c r="H35" s="65" t="s">
        <v>145</v>
      </c>
      <c r="I35" s="63" t="s">
        <v>3166</v>
      </c>
      <c r="J35" s="66" t="s">
        <v>3631</v>
      </c>
      <c r="K35" s="66"/>
    </row>
    <row r="36" spans="1:11" ht="22.5" x14ac:dyDescent="0.2">
      <c r="A36" s="3" t="s">
        <v>0</v>
      </c>
      <c r="B36" s="2" t="s">
        <v>3095</v>
      </c>
      <c r="C36" s="63" t="s">
        <v>1326</v>
      </c>
      <c r="D36" s="63" t="s">
        <v>1333</v>
      </c>
      <c r="E36" s="69" t="s">
        <v>31</v>
      </c>
      <c r="F36" s="63" t="s">
        <v>121</v>
      </c>
      <c r="G36" s="25" t="s">
        <v>2</v>
      </c>
      <c r="H36" s="65" t="s">
        <v>145</v>
      </c>
      <c r="I36" s="63" t="s">
        <v>3167</v>
      </c>
      <c r="J36" s="66" t="s">
        <v>3632</v>
      </c>
      <c r="K36" s="66"/>
    </row>
    <row r="37" spans="1:11" ht="22.5" x14ac:dyDescent="0.2">
      <c r="A37" s="3" t="s">
        <v>0</v>
      </c>
      <c r="B37" s="2" t="s">
        <v>3096</v>
      </c>
      <c r="C37" s="22" t="s">
        <v>1339</v>
      </c>
      <c r="D37" s="22" t="s">
        <v>2888</v>
      </c>
      <c r="E37" s="69" t="s">
        <v>31</v>
      </c>
      <c r="F37" s="63" t="s">
        <v>883</v>
      </c>
      <c r="G37" s="25" t="s">
        <v>2</v>
      </c>
      <c r="H37" s="65" t="s">
        <v>145</v>
      </c>
      <c r="I37" s="63" t="s">
        <v>3168</v>
      </c>
      <c r="J37" s="27" t="s">
        <v>3633</v>
      </c>
      <c r="K37" s="66"/>
    </row>
    <row r="38" spans="1:11" ht="11.25" x14ac:dyDescent="0.2">
      <c r="A38" s="3" t="s">
        <v>0</v>
      </c>
      <c r="B38" s="2" t="s">
        <v>3097</v>
      </c>
      <c r="C38" s="63" t="s">
        <v>1352</v>
      </c>
      <c r="D38" s="63" t="s">
        <v>1359</v>
      </c>
      <c r="E38" s="69" t="s">
        <v>31</v>
      </c>
      <c r="F38" s="63" t="s">
        <v>28</v>
      </c>
      <c r="G38" s="25" t="s">
        <v>3</v>
      </c>
      <c r="H38" s="65" t="s">
        <v>144</v>
      </c>
      <c r="I38" s="63" t="s">
        <v>3169</v>
      </c>
      <c r="J38" s="66" t="s">
        <v>3634</v>
      </c>
      <c r="K38" s="27"/>
    </row>
    <row r="39" spans="1:11" ht="22.5" x14ac:dyDescent="0.2">
      <c r="A39" s="3" t="s">
        <v>0</v>
      </c>
      <c r="B39" s="2" t="s">
        <v>3098</v>
      </c>
      <c r="C39" s="63" t="s">
        <v>1365</v>
      </c>
      <c r="D39" s="63" t="s">
        <v>1372</v>
      </c>
      <c r="E39" s="69" t="s">
        <v>31</v>
      </c>
      <c r="F39" s="63" t="s">
        <v>121</v>
      </c>
      <c r="G39" s="25" t="s">
        <v>2</v>
      </c>
      <c r="H39" s="65" t="s">
        <v>145</v>
      </c>
      <c r="I39" s="63" t="s">
        <v>3170</v>
      </c>
      <c r="J39" s="66" t="s">
        <v>3635</v>
      </c>
      <c r="K39" s="66"/>
    </row>
    <row r="40" spans="1:11" ht="11.25" x14ac:dyDescent="0.2">
      <c r="A40" s="3" t="s">
        <v>0</v>
      </c>
      <c r="B40" s="2" t="s">
        <v>3099</v>
      </c>
      <c r="C40" s="63" t="s">
        <v>1378</v>
      </c>
      <c r="D40" s="63" t="s">
        <v>1379</v>
      </c>
      <c r="E40" s="69" t="s">
        <v>31</v>
      </c>
      <c r="F40" s="63" t="s">
        <v>883</v>
      </c>
      <c r="G40" s="25" t="s">
        <v>2</v>
      </c>
      <c r="H40" s="65" t="s">
        <v>145</v>
      </c>
      <c r="I40" s="63" t="s">
        <v>3171</v>
      </c>
      <c r="J40" s="66" t="s">
        <v>3636</v>
      </c>
      <c r="K40" s="66"/>
    </row>
    <row r="41" spans="1:11" ht="11.25" x14ac:dyDescent="0.2">
      <c r="A41" s="3" t="s">
        <v>0</v>
      </c>
      <c r="B41" s="2" t="s">
        <v>3100</v>
      </c>
      <c r="C41" s="63" t="s">
        <v>1391</v>
      </c>
      <c r="D41" s="63" t="s">
        <v>1398</v>
      </c>
      <c r="E41" s="69" t="s">
        <v>31</v>
      </c>
      <c r="F41" s="63" t="s">
        <v>28</v>
      </c>
      <c r="G41" s="25" t="s">
        <v>3</v>
      </c>
      <c r="H41" s="65" t="s">
        <v>144</v>
      </c>
      <c r="I41" s="63" t="s">
        <v>3172</v>
      </c>
      <c r="J41" s="66" t="s">
        <v>3637</v>
      </c>
      <c r="K41" s="27"/>
    </row>
    <row r="42" spans="1:11" ht="11.25" x14ac:dyDescent="0.2">
      <c r="A42" s="3" t="s">
        <v>0</v>
      </c>
      <c r="B42" s="2" t="s">
        <v>3101</v>
      </c>
      <c r="C42" s="63" t="s">
        <v>1404</v>
      </c>
      <c r="D42" s="63" t="s">
        <v>1405</v>
      </c>
      <c r="E42" s="69" t="s">
        <v>31</v>
      </c>
      <c r="F42" s="63" t="s">
        <v>883</v>
      </c>
      <c r="G42" s="25" t="s">
        <v>2</v>
      </c>
      <c r="H42" s="65" t="s">
        <v>145</v>
      </c>
      <c r="I42" s="63" t="s">
        <v>3173</v>
      </c>
      <c r="J42" s="66" t="s">
        <v>3638</v>
      </c>
      <c r="K42" s="66"/>
    </row>
    <row r="43" spans="1:11" ht="11.25" x14ac:dyDescent="0.2">
      <c r="A43" s="3" t="s">
        <v>0</v>
      </c>
      <c r="B43" s="2" t="s">
        <v>3102</v>
      </c>
      <c r="C43" s="63" t="s">
        <v>1418</v>
      </c>
      <c r="D43" s="63" t="s">
        <v>1419</v>
      </c>
      <c r="E43" s="69" t="s">
        <v>31</v>
      </c>
      <c r="F43" s="63" t="s">
        <v>121</v>
      </c>
      <c r="G43" s="25" t="s">
        <v>2</v>
      </c>
      <c r="H43" s="65" t="s">
        <v>145</v>
      </c>
      <c r="I43" s="63" t="s">
        <v>3174</v>
      </c>
      <c r="J43" s="66" t="s">
        <v>3639</v>
      </c>
      <c r="K43" s="66"/>
    </row>
    <row r="44" spans="1:11" ht="22.5" x14ac:dyDescent="0.2">
      <c r="A44" s="3" t="s">
        <v>0</v>
      </c>
      <c r="B44" s="2" t="s">
        <v>3103</v>
      </c>
      <c r="C44" s="63" t="s">
        <v>434</v>
      </c>
      <c r="D44" s="63" t="s">
        <v>1432</v>
      </c>
      <c r="E44" s="69" t="s">
        <v>31</v>
      </c>
      <c r="F44" s="63" t="s">
        <v>883</v>
      </c>
      <c r="G44" s="25" t="s">
        <v>2</v>
      </c>
      <c r="H44" s="65" t="s">
        <v>144</v>
      </c>
      <c r="I44" s="63" t="s">
        <v>3175</v>
      </c>
      <c r="J44" s="66" t="s">
        <v>3640</v>
      </c>
      <c r="K44" s="66"/>
    </row>
    <row r="45" spans="1:11" ht="11.25" x14ac:dyDescent="0.2">
      <c r="A45" s="3" t="s">
        <v>0</v>
      </c>
      <c r="B45" s="2" t="s">
        <v>3104</v>
      </c>
      <c r="C45" s="63" t="s">
        <v>1433</v>
      </c>
      <c r="D45" s="63" t="s">
        <v>1434</v>
      </c>
      <c r="E45" s="69" t="s">
        <v>31</v>
      </c>
      <c r="F45" s="63" t="s">
        <v>883</v>
      </c>
      <c r="G45" s="25" t="s">
        <v>2</v>
      </c>
      <c r="H45" s="65" t="s">
        <v>145</v>
      </c>
      <c r="I45" s="63" t="s">
        <v>3176</v>
      </c>
      <c r="J45" s="66" t="s">
        <v>3641</v>
      </c>
      <c r="K45" s="66"/>
    </row>
    <row r="46" spans="1:11" ht="22.5" x14ac:dyDescent="0.2">
      <c r="A46" s="3" t="s">
        <v>0</v>
      </c>
      <c r="B46" s="2" t="s">
        <v>3105</v>
      </c>
      <c r="C46" s="63" t="s">
        <v>1440</v>
      </c>
      <c r="D46" s="63" t="s">
        <v>1441</v>
      </c>
      <c r="E46" s="69" t="s">
        <v>31</v>
      </c>
      <c r="F46" s="63" t="s">
        <v>121</v>
      </c>
      <c r="G46" s="25" t="s">
        <v>2</v>
      </c>
      <c r="H46" s="65" t="s">
        <v>144</v>
      </c>
      <c r="I46" s="63" t="s">
        <v>3177</v>
      </c>
      <c r="J46" s="66" t="s">
        <v>4192</v>
      </c>
      <c r="K46" s="27"/>
    </row>
    <row r="47" spans="1:11" ht="11.25" x14ac:dyDescent="0.2">
      <c r="A47" s="3" t="s">
        <v>0</v>
      </c>
      <c r="B47" s="2" t="s">
        <v>3106</v>
      </c>
      <c r="C47" s="63" t="s">
        <v>1447</v>
      </c>
      <c r="D47" s="63" t="s">
        <v>1448</v>
      </c>
      <c r="E47" s="69" t="s">
        <v>31</v>
      </c>
      <c r="F47" s="63" t="s">
        <v>28</v>
      </c>
      <c r="G47" s="25" t="s">
        <v>3</v>
      </c>
      <c r="H47" s="65" t="s">
        <v>144</v>
      </c>
      <c r="I47" s="63" t="s">
        <v>3178</v>
      </c>
      <c r="J47" s="27" t="s">
        <v>3642</v>
      </c>
      <c r="K47" s="27"/>
    </row>
    <row r="48" spans="1:11" ht="11.25" x14ac:dyDescent="0.2">
      <c r="A48" s="3" t="s">
        <v>0</v>
      </c>
      <c r="B48" s="2" t="s">
        <v>3107</v>
      </c>
      <c r="C48" s="63" t="s">
        <v>1454</v>
      </c>
      <c r="D48" s="63" t="s">
        <v>1455</v>
      </c>
      <c r="E48" s="69" t="s">
        <v>31</v>
      </c>
      <c r="F48" s="63" t="s">
        <v>883</v>
      </c>
      <c r="G48" s="25" t="s">
        <v>2</v>
      </c>
      <c r="H48" s="65" t="s">
        <v>145</v>
      </c>
      <c r="I48" s="63" t="s">
        <v>3179</v>
      </c>
      <c r="J48" s="66" t="s">
        <v>3643</v>
      </c>
      <c r="K48" s="66"/>
    </row>
    <row r="49" spans="1:11" ht="11.25" x14ac:dyDescent="0.2">
      <c r="A49" s="3" t="s">
        <v>0</v>
      </c>
      <c r="B49" s="2" t="s">
        <v>3108</v>
      </c>
      <c r="C49" s="63" t="s">
        <v>1461</v>
      </c>
      <c r="D49" s="63" t="s">
        <v>1462</v>
      </c>
      <c r="E49" s="69" t="s">
        <v>31</v>
      </c>
      <c r="F49" s="63" t="s">
        <v>121</v>
      </c>
      <c r="G49" s="25" t="s">
        <v>2</v>
      </c>
      <c r="H49" s="65" t="s">
        <v>145</v>
      </c>
      <c r="I49" s="63" t="s">
        <v>3180</v>
      </c>
      <c r="J49" s="66" t="s">
        <v>3644</v>
      </c>
      <c r="K49" s="66"/>
    </row>
    <row r="50" spans="1:11" ht="22.5" x14ac:dyDescent="0.2">
      <c r="A50" s="3" t="s">
        <v>0</v>
      </c>
      <c r="B50" s="2" t="s">
        <v>3109</v>
      </c>
      <c r="C50" s="63" t="s">
        <v>1468</v>
      </c>
      <c r="D50" s="63" t="s">
        <v>1475</v>
      </c>
      <c r="E50" s="69" t="s">
        <v>31</v>
      </c>
      <c r="F50" s="63" t="s">
        <v>121</v>
      </c>
      <c r="G50" s="25" t="s">
        <v>2</v>
      </c>
      <c r="H50" s="65" t="s">
        <v>145</v>
      </c>
      <c r="I50" s="63" t="s">
        <v>3181</v>
      </c>
      <c r="J50" s="66" t="s">
        <v>3645</v>
      </c>
      <c r="K50" s="66"/>
    </row>
    <row r="51" spans="1:11" ht="22.5" x14ac:dyDescent="0.2">
      <c r="A51" s="3" t="s">
        <v>0</v>
      </c>
      <c r="B51" s="2" t="s">
        <v>3110</v>
      </c>
      <c r="C51" s="63" t="s">
        <v>1481</v>
      </c>
      <c r="D51" s="63" t="s">
        <v>1482</v>
      </c>
      <c r="E51" s="69" t="s">
        <v>31</v>
      </c>
      <c r="F51" s="63" t="s">
        <v>121</v>
      </c>
      <c r="G51" s="25" t="s">
        <v>2</v>
      </c>
      <c r="H51" s="65" t="s">
        <v>145</v>
      </c>
      <c r="I51" s="63" t="s">
        <v>3182</v>
      </c>
      <c r="J51" s="66" t="s">
        <v>3646</v>
      </c>
      <c r="K51" s="66"/>
    </row>
    <row r="52" spans="1:11" ht="22.5" x14ac:dyDescent="0.2">
      <c r="A52" s="3" t="s">
        <v>0</v>
      </c>
      <c r="B52" s="2" t="s">
        <v>3111</v>
      </c>
      <c r="C52" s="22" t="s">
        <v>1488</v>
      </c>
      <c r="D52" s="22" t="s">
        <v>1489</v>
      </c>
      <c r="E52" s="69" t="s">
        <v>31</v>
      </c>
      <c r="F52" s="63" t="s">
        <v>883</v>
      </c>
      <c r="G52" s="25" t="s">
        <v>2</v>
      </c>
      <c r="H52" s="65" t="s">
        <v>145</v>
      </c>
      <c r="I52" s="63" t="s">
        <v>3183</v>
      </c>
      <c r="J52" s="27" t="s">
        <v>3647</v>
      </c>
      <c r="K52" s="66"/>
    </row>
    <row r="53" spans="1:11" ht="22.5" x14ac:dyDescent="0.2">
      <c r="A53" s="3" t="s">
        <v>0</v>
      </c>
      <c r="B53" s="2" t="s">
        <v>3112</v>
      </c>
      <c r="C53" s="22" t="s">
        <v>1502</v>
      </c>
      <c r="D53" s="22" t="s">
        <v>1503</v>
      </c>
      <c r="E53" s="69" t="s">
        <v>31</v>
      </c>
      <c r="F53" s="63" t="s">
        <v>883</v>
      </c>
      <c r="G53" s="25" t="s">
        <v>2</v>
      </c>
      <c r="H53" s="65" t="s">
        <v>145</v>
      </c>
      <c r="I53" s="63" t="s">
        <v>3184</v>
      </c>
      <c r="J53" s="27" t="s">
        <v>3648</v>
      </c>
      <c r="K53" s="66"/>
    </row>
    <row r="54" spans="1:11" ht="22.5" x14ac:dyDescent="0.2">
      <c r="A54" s="3" t="s">
        <v>0</v>
      </c>
      <c r="B54" s="2" t="s">
        <v>3113</v>
      </c>
      <c r="C54" s="63" t="s">
        <v>1509</v>
      </c>
      <c r="D54" s="63" t="s">
        <v>1510</v>
      </c>
      <c r="E54" s="69" t="s">
        <v>31</v>
      </c>
      <c r="F54" s="63" t="s">
        <v>883</v>
      </c>
      <c r="G54" s="25" t="s">
        <v>2</v>
      </c>
      <c r="H54" s="65" t="s">
        <v>144</v>
      </c>
      <c r="I54" s="63" t="s">
        <v>3185</v>
      </c>
      <c r="J54" s="66" t="s">
        <v>3649</v>
      </c>
      <c r="K54" s="66"/>
    </row>
    <row r="55" spans="1:11" ht="22.5" x14ac:dyDescent="0.2">
      <c r="A55" s="3" t="s">
        <v>0</v>
      </c>
      <c r="B55" s="2" t="s">
        <v>3114</v>
      </c>
      <c r="C55" s="63" t="s">
        <v>1522</v>
      </c>
      <c r="D55" s="63" t="s">
        <v>1529</v>
      </c>
      <c r="E55" s="69" t="s">
        <v>31</v>
      </c>
      <c r="F55" s="63" t="s">
        <v>883</v>
      </c>
      <c r="G55" s="25" t="s">
        <v>2</v>
      </c>
      <c r="H55" s="65" t="s">
        <v>144</v>
      </c>
      <c r="I55" s="63" t="s">
        <v>3186</v>
      </c>
      <c r="J55" s="66" t="s">
        <v>3650</v>
      </c>
      <c r="K55" s="66"/>
    </row>
    <row r="56" spans="1:11" ht="22.5" x14ac:dyDescent="0.2">
      <c r="A56" s="3" t="s">
        <v>0</v>
      </c>
      <c r="B56" s="2" t="s">
        <v>3219</v>
      </c>
      <c r="C56" s="63" t="s">
        <v>1535</v>
      </c>
      <c r="D56" s="63" t="s">
        <v>1536</v>
      </c>
      <c r="E56" s="69" t="s">
        <v>31</v>
      </c>
      <c r="F56" s="63" t="s">
        <v>883</v>
      </c>
      <c r="G56" s="25" t="s">
        <v>2</v>
      </c>
      <c r="H56" s="65" t="s">
        <v>145</v>
      </c>
      <c r="I56" s="63" t="s">
        <v>3187</v>
      </c>
      <c r="J56" s="66" t="s">
        <v>3651</v>
      </c>
      <c r="K56" s="66"/>
    </row>
    <row r="57" spans="1:11" ht="22.5" x14ac:dyDescent="0.2">
      <c r="A57" s="3" t="s">
        <v>0</v>
      </c>
      <c r="B57" s="2" t="s">
        <v>3220</v>
      </c>
      <c r="C57" s="63" t="s">
        <v>1542</v>
      </c>
      <c r="D57" s="63" t="s">
        <v>1543</v>
      </c>
      <c r="E57" s="69" t="s">
        <v>31</v>
      </c>
      <c r="F57" s="63" t="s">
        <v>883</v>
      </c>
      <c r="G57" s="25" t="s">
        <v>2</v>
      </c>
      <c r="H57" s="65" t="s">
        <v>145</v>
      </c>
      <c r="I57" s="63" t="s">
        <v>3188</v>
      </c>
      <c r="J57" s="66" t="s">
        <v>3652</v>
      </c>
      <c r="K57" s="66"/>
    </row>
    <row r="58" spans="1:11" ht="22.5" x14ac:dyDescent="0.2">
      <c r="A58" s="3" t="s">
        <v>0</v>
      </c>
      <c r="B58" s="2" t="s">
        <v>3221</v>
      </c>
      <c r="C58" s="22" t="s">
        <v>1549</v>
      </c>
      <c r="D58" s="22" t="s">
        <v>1550</v>
      </c>
      <c r="E58" s="69" t="s">
        <v>31</v>
      </c>
      <c r="F58" s="63" t="s">
        <v>121</v>
      </c>
      <c r="G58" s="25" t="s">
        <v>2</v>
      </c>
      <c r="H58" s="65" t="s">
        <v>145</v>
      </c>
      <c r="I58" s="63" t="s">
        <v>3189</v>
      </c>
      <c r="J58" s="27" t="s">
        <v>3653</v>
      </c>
      <c r="K58" s="66"/>
    </row>
    <row r="59" spans="1:11" ht="22.5" x14ac:dyDescent="0.2">
      <c r="A59" s="3" t="s">
        <v>0</v>
      </c>
      <c r="B59" s="2" t="s">
        <v>3222</v>
      </c>
      <c r="C59" s="63" t="s">
        <v>1549</v>
      </c>
      <c r="D59" s="63" t="s">
        <v>1556</v>
      </c>
      <c r="E59" s="69" t="s">
        <v>31</v>
      </c>
      <c r="F59" s="63" t="s">
        <v>883</v>
      </c>
      <c r="G59" s="25" t="s">
        <v>2</v>
      </c>
      <c r="H59" s="65" t="s">
        <v>144</v>
      </c>
      <c r="I59" s="63"/>
      <c r="J59" s="66" t="s">
        <v>3654</v>
      </c>
      <c r="K59" s="66"/>
    </row>
    <row r="60" spans="1:11" ht="22.5" x14ac:dyDescent="0.2">
      <c r="A60" s="3" t="s">
        <v>0</v>
      </c>
      <c r="B60" s="2" t="s">
        <v>3223</v>
      </c>
      <c r="C60" s="22" t="s">
        <v>1569</v>
      </c>
      <c r="D60" s="22" t="s">
        <v>1570</v>
      </c>
      <c r="E60" s="69" t="s">
        <v>31</v>
      </c>
      <c r="F60" s="63" t="s">
        <v>121</v>
      </c>
      <c r="G60" s="25" t="s">
        <v>2</v>
      </c>
      <c r="H60" s="65" t="s">
        <v>145</v>
      </c>
      <c r="I60" s="63" t="s">
        <v>3190</v>
      </c>
      <c r="J60" s="27" t="s">
        <v>3655</v>
      </c>
      <c r="K60" s="66"/>
    </row>
    <row r="61" spans="1:11" ht="11.25" x14ac:dyDescent="0.2">
      <c r="A61" s="3" t="s">
        <v>0</v>
      </c>
      <c r="B61" s="2" t="s">
        <v>3224</v>
      </c>
      <c r="C61" s="63" t="s">
        <v>1576</v>
      </c>
      <c r="D61" s="63" t="s">
        <v>1577</v>
      </c>
      <c r="E61" s="69" t="s">
        <v>31</v>
      </c>
      <c r="F61" s="63" t="s">
        <v>883</v>
      </c>
      <c r="G61" s="25" t="s">
        <v>2</v>
      </c>
      <c r="H61" s="65" t="s">
        <v>144</v>
      </c>
      <c r="I61" s="63" t="s">
        <v>3191</v>
      </c>
      <c r="J61" s="66" t="s">
        <v>3656</v>
      </c>
      <c r="K61" s="66"/>
    </row>
    <row r="62" spans="1:11" ht="22.5" x14ac:dyDescent="0.2">
      <c r="A62" s="3" t="s">
        <v>0</v>
      </c>
      <c r="B62" s="2" t="s">
        <v>3225</v>
      </c>
      <c r="C62" s="22" t="s">
        <v>1583</v>
      </c>
      <c r="D62" s="22" t="s">
        <v>1584</v>
      </c>
      <c r="E62" s="69" t="s">
        <v>31</v>
      </c>
      <c r="F62" s="63" t="s">
        <v>883</v>
      </c>
      <c r="G62" s="25" t="s">
        <v>2</v>
      </c>
      <c r="H62" s="65" t="s">
        <v>145</v>
      </c>
      <c r="I62" s="63" t="s">
        <v>3192</v>
      </c>
      <c r="J62" s="27" t="s">
        <v>3657</v>
      </c>
      <c r="K62" s="66"/>
    </row>
    <row r="63" spans="1:11" ht="22.5" x14ac:dyDescent="0.2">
      <c r="A63" s="3" t="s">
        <v>0</v>
      </c>
      <c r="B63" s="2" t="s">
        <v>3226</v>
      </c>
      <c r="C63" s="22" t="s">
        <v>1590</v>
      </c>
      <c r="D63" s="22" t="s">
        <v>1591</v>
      </c>
      <c r="E63" s="69" t="s">
        <v>31</v>
      </c>
      <c r="F63" s="63" t="s">
        <v>883</v>
      </c>
      <c r="G63" s="25" t="s">
        <v>2</v>
      </c>
      <c r="H63" s="65" t="s">
        <v>145</v>
      </c>
      <c r="I63" s="63" t="s">
        <v>3193</v>
      </c>
      <c r="J63" s="27" t="s">
        <v>3658</v>
      </c>
      <c r="K63" s="66"/>
    </row>
    <row r="64" spans="1:11" ht="22.5" x14ac:dyDescent="0.2">
      <c r="A64" s="3" t="s">
        <v>0</v>
      </c>
      <c r="B64" s="2" t="s">
        <v>3227</v>
      </c>
      <c r="C64" s="22" t="s">
        <v>1602</v>
      </c>
      <c r="D64" s="22" t="s">
        <v>1608</v>
      </c>
      <c r="E64" s="69" t="s">
        <v>31</v>
      </c>
      <c r="F64" s="63" t="s">
        <v>883</v>
      </c>
      <c r="G64" s="25" t="s">
        <v>2</v>
      </c>
      <c r="H64" s="65" t="s">
        <v>144</v>
      </c>
      <c r="I64" s="63" t="s">
        <v>3194</v>
      </c>
      <c r="J64" s="27" t="s">
        <v>3659</v>
      </c>
      <c r="K64" s="66"/>
    </row>
    <row r="65" spans="1:11" ht="22.5" x14ac:dyDescent="0.2">
      <c r="A65" s="3" t="s">
        <v>0</v>
      </c>
      <c r="B65" s="2" t="s">
        <v>3228</v>
      </c>
      <c r="C65" s="63" t="s">
        <v>1602</v>
      </c>
      <c r="D65" s="63" t="s">
        <v>1603</v>
      </c>
      <c r="E65" s="69" t="s">
        <v>31</v>
      </c>
      <c r="F65" s="63" t="s">
        <v>883</v>
      </c>
      <c r="G65" s="25" t="s">
        <v>2</v>
      </c>
      <c r="H65" s="65" t="s">
        <v>145</v>
      </c>
      <c r="I65" s="63" t="s">
        <v>3191</v>
      </c>
      <c r="J65" s="66" t="s">
        <v>3660</v>
      </c>
      <c r="K65" s="66"/>
    </row>
    <row r="66" spans="1:11" ht="22.5" x14ac:dyDescent="0.2">
      <c r="A66" s="3" t="s">
        <v>0</v>
      </c>
      <c r="B66" s="2" t="s">
        <v>3229</v>
      </c>
      <c r="C66" s="22" t="s">
        <v>1614</v>
      </c>
      <c r="D66" s="22" t="s">
        <v>1615</v>
      </c>
      <c r="E66" s="69" t="s">
        <v>31</v>
      </c>
      <c r="F66" s="63" t="s">
        <v>883</v>
      </c>
      <c r="G66" s="25" t="s">
        <v>2</v>
      </c>
      <c r="H66" s="65" t="s">
        <v>145</v>
      </c>
      <c r="I66" s="63" t="s">
        <v>3195</v>
      </c>
      <c r="J66" s="27" t="s">
        <v>3661</v>
      </c>
      <c r="K66" s="66"/>
    </row>
    <row r="67" spans="1:11" ht="11.25" x14ac:dyDescent="0.2">
      <c r="A67" s="3" t="s">
        <v>0</v>
      </c>
      <c r="B67" s="2" t="s">
        <v>3230</v>
      </c>
      <c r="C67" s="63" t="s">
        <v>1626</v>
      </c>
      <c r="D67" s="63" t="s">
        <v>1627</v>
      </c>
      <c r="E67" s="69" t="s">
        <v>31</v>
      </c>
      <c r="F67" s="63" t="s">
        <v>883</v>
      </c>
      <c r="G67" s="25" t="s">
        <v>2</v>
      </c>
      <c r="H67" s="65" t="s">
        <v>145</v>
      </c>
      <c r="I67" s="63" t="s">
        <v>3196</v>
      </c>
      <c r="J67" s="66" t="s">
        <v>3662</v>
      </c>
      <c r="K67" s="66"/>
    </row>
    <row r="68" spans="1:11" ht="11.25" x14ac:dyDescent="0.2">
      <c r="A68" s="3" t="s">
        <v>0</v>
      </c>
      <c r="B68" s="2" t="s">
        <v>3231</v>
      </c>
      <c r="C68" s="63" t="s">
        <v>1638</v>
      </c>
      <c r="D68" s="63" t="s">
        <v>2918</v>
      </c>
      <c r="E68" s="69" t="s">
        <v>31</v>
      </c>
      <c r="F68" s="63" t="s">
        <v>883</v>
      </c>
      <c r="G68" s="25" t="s">
        <v>2</v>
      </c>
      <c r="H68" s="65" t="s">
        <v>145</v>
      </c>
      <c r="I68" s="63" t="s">
        <v>3197</v>
      </c>
      <c r="J68" s="66" t="s">
        <v>3663</v>
      </c>
      <c r="K68" s="66"/>
    </row>
    <row r="69" spans="1:11" ht="11.25" x14ac:dyDescent="0.2">
      <c r="A69" s="3" t="s">
        <v>0</v>
      </c>
      <c r="B69" s="2" t="s">
        <v>3232</v>
      </c>
      <c r="C69" s="63" t="s">
        <v>1645</v>
      </c>
      <c r="D69" s="63" t="s">
        <v>1646</v>
      </c>
      <c r="E69" s="69" t="s">
        <v>31</v>
      </c>
      <c r="F69" s="63" t="s">
        <v>883</v>
      </c>
      <c r="G69" s="25" t="s">
        <v>2</v>
      </c>
      <c r="H69" s="65" t="s">
        <v>145</v>
      </c>
      <c r="I69" s="63" t="s">
        <v>3198</v>
      </c>
      <c r="J69" s="66" t="s">
        <v>3664</v>
      </c>
      <c r="K69" s="66"/>
    </row>
    <row r="70" spans="1:11" ht="22.5" x14ac:dyDescent="0.2">
      <c r="A70" s="3" t="s">
        <v>0</v>
      </c>
      <c r="B70" s="2" t="s">
        <v>3233</v>
      </c>
      <c r="C70" s="63" t="s">
        <v>1652</v>
      </c>
      <c r="D70" s="63" t="s">
        <v>1653</v>
      </c>
      <c r="E70" s="69" t="s">
        <v>31</v>
      </c>
      <c r="F70" s="63" t="s">
        <v>883</v>
      </c>
      <c r="G70" s="25" t="s">
        <v>2</v>
      </c>
      <c r="H70" s="65" t="s">
        <v>145</v>
      </c>
      <c r="I70" s="63" t="s">
        <v>3199</v>
      </c>
      <c r="J70" s="66" t="s">
        <v>3665</v>
      </c>
      <c r="K70" s="66"/>
    </row>
    <row r="71" spans="1:11" ht="22.5" x14ac:dyDescent="0.2">
      <c r="A71" s="3" t="s">
        <v>0</v>
      </c>
      <c r="B71" s="2" t="s">
        <v>3234</v>
      </c>
      <c r="C71" s="22" t="s">
        <v>569</v>
      </c>
      <c r="D71" s="22" t="s">
        <v>1664</v>
      </c>
      <c r="E71" s="69" t="s">
        <v>31</v>
      </c>
      <c r="F71" s="63" t="s">
        <v>883</v>
      </c>
      <c r="G71" s="25" t="s">
        <v>2</v>
      </c>
      <c r="H71" s="65" t="s">
        <v>145</v>
      </c>
      <c r="I71" s="63" t="s">
        <v>3200</v>
      </c>
      <c r="J71" s="27" t="s">
        <v>3666</v>
      </c>
      <c r="K71" s="66"/>
    </row>
    <row r="72" spans="1:11" ht="22.5" x14ac:dyDescent="0.2">
      <c r="A72" s="3" t="s">
        <v>0</v>
      </c>
      <c r="B72" s="2" t="s">
        <v>3235</v>
      </c>
      <c r="C72" s="22" t="s">
        <v>1670</v>
      </c>
      <c r="D72" s="22" t="s">
        <v>1671</v>
      </c>
      <c r="E72" s="69" t="s">
        <v>31</v>
      </c>
      <c r="F72" s="63" t="s">
        <v>883</v>
      </c>
      <c r="G72" s="25" t="s">
        <v>2</v>
      </c>
      <c r="H72" s="65" t="s">
        <v>145</v>
      </c>
      <c r="I72" s="63" t="s">
        <v>3201</v>
      </c>
      <c r="J72" s="27" t="s">
        <v>3667</v>
      </c>
      <c r="K72" s="66"/>
    </row>
    <row r="73" spans="1:11" ht="11.25" x14ac:dyDescent="0.2">
      <c r="A73" s="3" t="s">
        <v>0</v>
      </c>
      <c r="B73" s="2" t="s">
        <v>3236</v>
      </c>
      <c r="C73" s="63" t="s">
        <v>1677</v>
      </c>
      <c r="D73" s="63" t="s">
        <v>1678</v>
      </c>
      <c r="E73" s="69" t="s">
        <v>31</v>
      </c>
      <c r="F73" s="63" t="s">
        <v>28</v>
      </c>
      <c r="G73" s="25" t="s">
        <v>3</v>
      </c>
      <c r="H73" s="65" t="s">
        <v>144</v>
      </c>
      <c r="I73" s="63" t="s">
        <v>3202</v>
      </c>
      <c r="J73" s="66" t="s">
        <v>3668</v>
      </c>
      <c r="K73" s="27"/>
    </row>
    <row r="74" spans="1:11" ht="22.5" x14ac:dyDescent="0.2">
      <c r="A74" s="3" t="s">
        <v>0</v>
      </c>
      <c r="B74" s="2" t="s">
        <v>3237</v>
      </c>
      <c r="C74" s="22" t="s">
        <v>1684</v>
      </c>
      <c r="D74" s="22" t="s">
        <v>1685</v>
      </c>
      <c r="E74" s="69" t="s">
        <v>31</v>
      </c>
      <c r="F74" s="63" t="s">
        <v>883</v>
      </c>
      <c r="G74" s="25" t="s">
        <v>2</v>
      </c>
      <c r="H74" s="65" t="s">
        <v>145</v>
      </c>
      <c r="I74" s="63" t="s">
        <v>3203</v>
      </c>
      <c r="J74" s="66" t="s">
        <v>3669</v>
      </c>
      <c r="K74" s="66"/>
    </row>
    <row r="75" spans="1:11" ht="22.5" x14ac:dyDescent="0.2">
      <c r="A75" s="3" t="s">
        <v>0</v>
      </c>
      <c r="B75" s="2" t="s">
        <v>3238</v>
      </c>
      <c r="C75" s="63" t="s">
        <v>1691</v>
      </c>
      <c r="D75" s="63" t="s">
        <v>1692</v>
      </c>
      <c r="E75" s="69" t="s">
        <v>31</v>
      </c>
      <c r="F75" s="63" t="s">
        <v>28</v>
      </c>
      <c r="G75" s="25" t="s">
        <v>3</v>
      </c>
      <c r="H75" s="65" t="s">
        <v>144</v>
      </c>
      <c r="I75" s="63" t="s">
        <v>3204</v>
      </c>
      <c r="J75" s="73" t="s">
        <v>3670</v>
      </c>
      <c r="K75" s="27"/>
    </row>
    <row r="76" spans="1:11" ht="11.25" x14ac:dyDescent="0.2">
      <c r="A76" s="3" t="s">
        <v>0</v>
      </c>
      <c r="B76" s="2" t="s">
        <v>3239</v>
      </c>
      <c r="C76" s="63" t="s">
        <v>1704</v>
      </c>
      <c r="D76" s="63" t="s">
        <v>1705</v>
      </c>
      <c r="E76" s="69" t="s">
        <v>31</v>
      </c>
      <c r="F76" s="63" t="s">
        <v>883</v>
      </c>
      <c r="G76" s="25" t="s">
        <v>2</v>
      </c>
      <c r="H76" s="65" t="s">
        <v>145</v>
      </c>
      <c r="I76" s="63" t="s">
        <v>3205</v>
      </c>
      <c r="J76" s="66" t="s">
        <v>3671</v>
      </c>
      <c r="K76" s="66"/>
    </row>
    <row r="77" spans="1:11" ht="22.5" x14ac:dyDescent="0.2">
      <c r="A77" s="3" t="s">
        <v>0</v>
      </c>
      <c r="B77" s="2" t="s">
        <v>3240</v>
      </c>
      <c r="C77" s="63" t="s">
        <v>1711</v>
      </c>
      <c r="D77" s="63" t="s">
        <v>1712</v>
      </c>
      <c r="E77" s="69" t="s">
        <v>31</v>
      </c>
      <c r="F77" s="63" t="s">
        <v>883</v>
      </c>
      <c r="G77" s="25" t="s">
        <v>2</v>
      </c>
      <c r="H77" s="65" t="s">
        <v>144</v>
      </c>
      <c r="I77" s="63" t="s">
        <v>3206</v>
      </c>
      <c r="J77" s="66" t="s">
        <v>3672</v>
      </c>
      <c r="K77" s="66"/>
    </row>
    <row r="78" spans="1:11" ht="22.5" x14ac:dyDescent="0.2">
      <c r="A78" s="3" t="s">
        <v>0</v>
      </c>
      <c r="B78" s="2" t="s">
        <v>3241</v>
      </c>
      <c r="C78" s="63" t="s">
        <v>1723</v>
      </c>
      <c r="D78" s="63" t="s">
        <v>2929</v>
      </c>
      <c r="E78" s="69" t="s">
        <v>31</v>
      </c>
      <c r="F78" s="63" t="s">
        <v>28</v>
      </c>
      <c r="G78" s="25" t="s">
        <v>3</v>
      </c>
      <c r="H78" s="65" t="s">
        <v>144</v>
      </c>
      <c r="I78" s="63" t="s">
        <v>3207</v>
      </c>
      <c r="J78" s="66" t="s">
        <v>3673</v>
      </c>
      <c r="K78" s="27"/>
    </row>
    <row r="79" spans="1:11" ht="22.5" x14ac:dyDescent="0.2">
      <c r="A79" s="3" t="s">
        <v>0</v>
      </c>
      <c r="B79" s="2" t="s">
        <v>3242</v>
      </c>
      <c r="C79" s="63" t="s">
        <v>1730</v>
      </c>
      <c r="D79" s="63" t="s">
        <v>1731</v>
      </c>
      <c r="E79" s="69" t="s">
        <v>31</v>
      </c>
      <c r="F79" s="63" t="s">
        <v>883</v>
      </c>
      <c r="G79" s="25" t="s">
        <v>2</v>
      </c>
      <c r="H79" s="65" t="s">
        <v>145</v>
      </c>
      <c r="I79" s="63" t="s">
        <v>3208</v>
      </c>
      <c r="J79" s="66" t="s">
        <v>3674</v>
      </c>
      <c r="K79" s="66"/>
    </row>
    <row r="80" spans="1:11" ht="11.25" x14ac:dyDescent="0.2">
      <c r="A80" s="3" t="s">
        <v>0</v>
      </c>
      <c r="B80" s="2" t="s">
        <v>3243</v>
      </c>
      <c r="C80" s="22" t="s">
        <v>1742</v>
      </c>
      <c r="D80" s="22" t="s">
        <v>2932</v>
      </c>
      <c r="E80" s="69" t="s">
        <v>31</v>
      </c>
      <c r="F80" s="63" t="s">
        <v>883</v>
      </c>
      <c r="G80" s="25" t="s">
        <v>2</v>
      </c>
      <c r="H80" s="65" t="s">
        <v>145</v>
      </c>
      <c r="I80" s="63" t="s">
        <v>3207</v>
      </c>
      <c r="J80" s="27" t="s">
        <v>3675</v>
      </c>
      <c r="K80" s="66"/>
    </row>
    <row r="81" spans="1:11" ht="22.5" x14ac:dyDescent="0.2">
      <c r="A81" s="3" t="s">
        <v>0</v>
      </c>
      <c r="B81" s="2" t="s">
        <v>3244</v>
      </c>
      <c r="C81" s="63" t="s">
        <v>1748</v>
      </c>
      <c r="D81" s="63" t="s">
        <v>1749</v>
      </c>
      <c r="E81" s="69" t="s">
        <v>31</v>
      </c>
      <c r="F81" s="63" t="s">
        <v>883</v>
      </c>
      <c r="G81" s="25" t="s">
        <v>2</v>
      </c>
      <c r="H81" s="65" t="s">
        <v>145</v>
      </c>
      <c r="I81" s="63" t="s">
        <v>3209</v>
      </c>
      <c r="J81" s="66" t="s">
        <v>3676</v>
      </c>
      <c r="K81" s="66"/>
    </row>
    <row r="82" spans="1:11" ht="11.25" x14ac:dyDescent="0.2">
      <c r="A82" s="3" t="s">
        <v>0</v>
      </c>
      <c r="B82" s="2" t="s">
        <v>3245</v>
      </c>
      <c r="C82" s="63" t="s">
        <v>1760</v>
      </c>
      <c r="D82" s="63" t="s">
        <v>1761</v>
      </c>
      <c r="E82" s="69" t="s">
        <v>31</v>
      </c>
      <c r="F82" s="63" t="s">
        <v>28</v>
      </c>
      <c r="G82" s="25" t="s">
        <v>3</v>
      </c>
      <c r="H82" s="65" t="s">
        <v>144</v>
      </c>
      <c r="I82" s="63" t="s">
        <v>3210</v>
      </c>
      <c r="J82" s="66" t="s">
        <v>3677</v>
      </c>
      <c r="K82" s="27"/>
    </row>
    <row r="83" spans="1:11" ht="11.25" x14ac:dyDescent="0.2">
      <c r="A83" s="3" t="s">
        <v>0</v>
      </c>
      <c r="B83" s="2" t="s">
        <v>3246</v>
      </c>
      <c r="C83" s="63" t="s">
        <v>1767</v>
      </c>
      <c r="D83" s="63" t="s">
        <v>1768</v>
      </c>
      <c r="E83" s="69" t="s">
        <v>31</v>
      </c>
      <c r="F83" s="63" t="s">
        <v>883</v>
      </c>
      <c r="G83" s="25" t="s">
        <v>2</v>
      </c>
      <c r="H83" s="65" t="s">
        <v>145</v>
      </c>
      <c r="I83" s="63" t="s">
        <v>3211</v>
      </c>
      <c r="J83" s="66" t="s">
        <v>3678</v>
      </c>
      <c r="K83" s="66"/>
    </row>
    <row r="84" spans="1:11" ht="11.25" x14ac:dyDescent="0.2">
      <c r="A84" s="3" t="s">
        <v>0</v>
      </c>
      <c r="B84" s="2" t="s">
        <v>3247</v>
      </c>
      <c r="C84" s="63" t="s">
        <v>1774</v>
      </c>
      <c r="D84" s="63" t="s">
        <v>1775</v>
      </c>
      <c r="E84" s="69" t="s">
        <v>31</v>
      </c>
      <c r="F84" s="63" t="s">
        <v>883</v>
      </c>
      <c r="G84" s="25" t="s">
        <v>2</v>
      </c>
      <c r="H84" s="65" t="s">
        <v>145</v>
      </c>
      <c r="I84" s="63" t="s">
        <v>3212</v>
      </c>
      <c r="J84" s="66" t="s">
        <v>3679</v>
      </c>
      <c r="K84" s="66"/>
    </row>
    <row r="85" spans="1:11" ht="22.5" x14ac:dyDescent="0.2">
      <c r="A85" s="3" t="s">
        <v>0</v>
      </c>
      <c r="B85" s="2" t="s">
        <v>3248</v>
      </c>
      <c r="C85" s="22" t="s">
        <v>1781</v>
      </c>
      <c r="D85" s="22" t="s">
        <v>1782</v>
      </c>
      <c r="E85" s="69" t="s">
        <v>31</v>
      </c>
      <c r="F85" s="63" t="s">
        <v>883</v>
      </c>
      <c r="G85" s="25" t="s">
        <v>2</v>
      </c>
      <c r="H85" s="65" t="s">
        <v>145</v>
      </c>
      <c r="I85" s="63" t="s">
        <v>3213</v>
      </c>
      <c r="J85" s="66" t="s">
        <v>3680</v>
      </c>
      <c r="K85" s="66"/>
    </row>
    <row r="86" spans="1:11" ht="22.5" x14ac:dyDescent="0.2">
      <c r="A86" s="3" t="s">
        <v>0</v>
      </c>
      <c r="B86" s="2" t="s">
        <v>3249</v>
      </c>
      <c r="C86" s="22" t="s">
        <v>1788</v>
      </c>
      <c r="D86" s="22" t="s">
        <v>2938</v>
      </c>
      <c r="E86" s="69" t="s">
        <v>31</v>
      </c>
      <c r="F86" s="63" t="s">
        <v>883</v>
      </c>
      <c r="G86" s="25" t="s">
        <v>2</v>
      </c>
      <c r="H86" s="65" t="s">
        <v>145</v>
      </c>
      <c r="I86" s="63" t="s">
        <v>3214</v>
      </c>
      <c r="J86" s="27" t="s">
        <v>3681</v>
      </c>
      <c r="K86" s="66"/>
    </row>
    <row r="87" spans="1:11" ht="11.25" x14ac:dyDescent="0.2">
      <c r="A87" s="3" t="s">
        <v>0</v>
      </c>
      <c r="B87" s="2" t="s">
        <v>3250</v>
      </c>
      <c r="C87" s="22" t="s">
        <v>1795</v>
      </c>
      <c r="D87" s="22" t="s">
        <v>2940</v>
      </c>
      <c r="E87" s="69" t="s">
        <v>31</v>
      </c>
      <c r="F87" s="63" t="s">
        <v>883</v>
      </c>
      <c r="G87" s="25" t="s">
        <v>2</v>
      </c>
      <c r="H87" s="65" t="s">
        <v>145</v>
      </c>
      <c r="I87" s="63" t="s">
        <v>3215</v>
      </c>
      <c r="J87" s="27" t="s">
        <v>3682</v>
      </c>
      <c r="K87" s="66"/>
    </row>
    <row r="88" spans="1:11" ht="22.5" x14ac:dyDescent="0.2">
      <c r="A88" s="3" t="s">
        <v>0</v>
      </c>
      <c r="B88" s="2" t="s">
        <v>3251</v>
      </c>
      <c r="C88" s="63" t="s">
        <v>1802</v>
      </c>
      <c r="D88" s="63" t="s">
        <v>2942</v>
      </c>
      <c r="E88" s="69" t="s">
        <v>31</v>
      </c>
      <c r="F88" s="63" t="s">
        <v>883</v>
      </c>
      <c r="G88" s="25" t="s">
        <v>2</v>
      </c>
      <c r="H88" s="65" t="s">
        <v>145</v>
      </c>
      <c r="I88" s="63" t="s">
        <v>3216</v>
      </c>
      <c r="J88" s="66" t="s">
        <v>3683</v>
      </c>
      <c r="K88" s="66"/>
    </row>
    <row r="89" spans="1:11" ht="22.5" x14ac:dyDescent="0.2">
      <c r="A89" s="3" t="s">
        <v>0</v>
      </c>
      <c r="B89" s="2" t="s">
        <v>3252</v>
      </c>
      <c r="C89" s="63" t="s">
        <v>1814</v>
      </c>
      <c r="D89" s="63" t="s">
        <v>1815</v>
      </c>
      <c r="E89" s="69" t="s">
        <v>31</v>
      </c>
      <c r="F89" s="63" t="s">
        <v>883</v>
      </c>
      <c r="G89" s="25" t="s">
        <v>2</v>
      </c>
      <c r="H89" s="65" t="s">
        <v>145</v>
      </c>
      <c r="I89" s="63" t="s">
        <v>3217</v>
      </c>
      <c r="J89" s="66" t="s">
        <v>3684</v>
      </c>
      <c r="K89" s="66"/>
    </row>
    <row r="90" spans="1:11" ht="22.5" x14ac:dyDescent="0.2">
      <c r="A90" s="3" t="s">
        <v>0</v>
      </c>
      <c r="B90" s="2" t="s">
        <v>3253</v>
      </c>
      <c r="C90" s="22" t="s">
        <v>1821</v>
      </c>
      <c r="D90" s="22" t="s">
        <v>1822</v>
      </c>
      <c r="E90" s="69" t="s">
        <v>31</v>
      </c>
      <c r="F90" s="63" t="s">
        <v>883</v>
      </c>
      <c r="G90" s="25" t="s">
        <v>2</v>
      </c>
      <c r="H90" s="65" t="s">
        <v>145</v>
      </c>
      <c r="I90" s="63" t="s">
        <v>3218</v>
      </c>
      <c r="J90" s="27" t="s">
        <v>3685</v>
      </c>
      <c r="K90" s="66"/>
    </row>
    <row r="91" spans="1:11" ht="11.25" x14ac:dyDescent="0.2">
      <c r="G91" s="63"/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48"/>
  <sheetViews>
    <sheetView workbookViewId="0">
      <selection activeCell="H20" sqref="H20"/>
    </sheetView>
  </sheetViews>
  <sheetFormatPr defaultRowHeight="12.6" customHeight="1" x14ac:dyDescent="0.25"/>
  <cols>
    <col min="4" max="4" width="15.42578125" bestFit="1" customWidth="1" collapsed="1"/>
    <col min="8" max="8" width="28.28515625" customWidth="1" collapsed="1"/>
    <col min="9" max="9" width="22.42578125" customWidth="1" collapsed="1"/>
    <col min="10" max="11" width="44.7109375" bestFit="1" customWidth="1" collapsed="1"/>
  </cols>
  <sheetData>
    <row r="1" spans="1:12" ht="12.6" customHeight="1" x14ac:dyDescent="0.25">
      <c r="A1" s="28" t="s">
        <v>23</v>
      </c>
      <c r="B1" s="28" t="s">
        <v>710</v>
      </c>
      <c r="C1" s="28" t="s">
        <v>3011</v>
      </c>
      <c r="D1" s="28" t="s">
        <v>3008</v>
      </c>
      <c r="E1" s="28" t="s">
        <v>799</v>
      </c>
      <c r="F1" s="28" t="s">
        <v>790</v>
      </c>
      <c r="G1" s="2" t="s">
        <v>3115</v>
      </c>
      <c r="H1" s="28" t="s">
        <v>672</v>
      </c>
      <c r="I1" s="28" t="s">
        <v>876</v>
      </c>
      <c r="J1" s="28" t="s">
        <v>26</v>
      </c>
      <c r="K1" s="31" t="s">
        <v>598</v>
      </c>
      <c r="L1" s="31" t="s">
        <v>3347</v>
      </c>
    </row>
    <row r="2" spans="1:12" ht="12.6" customHeight="1" x14ac:dyDescent="0.25">
      <c r="A2" t="s">
        <v>0</v>
      </c>
      <c r="B2" s="2" t="s">
        <v>3301</v>
      </c>
      <c r="C2" s="3" t="s">
        <v>123</v>
      </c>
      <c r="D2" s="3" t="s">
        <v>1</v>
      </c>
      <c r="E2" s="3" t="s">
        <v>27</v>
      </c>
      <c r="F2" s="5" t="s">
        <v>28</v>
      </c>
      <c r="G2" s="3" t="s">
        <v>2</v>
      </c>
      <c r="H2" s="6" t="s">
        <v>144</v>
      </c>
      <c r="I2" s="6" t="s">
        <v>29</v>
      </c>
      <c r="J2" s="3" t="s">
        <v>995</v>
      </c>
      <c r="K2" s="3" t="s">
        <v>3255</v>
      </c>
      <c r="L2" s="3" t="s">
        <v>3348</v>
      </c>
    </row>
    <row r="3" spans="1:12" ht="12.6" customHeight="1" x14ac:dyDescent="0.25">
      <c r="A3" t="s">
        <v>0</v>
      </c>
      <c r="B3" s="2" t="s">
        <v>3302</v>
      </c>
      <c r="C3" s="3" t="s">
        <v>77</v>
      </c>
      <c r="D3" s="3" t="s">
        <v>140</v>
      </c>
      <c r="E3" s="3" t="s">
        <v>27</v>
      </c>
      <c r="F3" s="5" t="s">
        <v>28</v>
      </c>
      <c r="G3" s="3" t="s">
        <v>2</v>
      </c>
      <c r="H3" s="6" t="s">
        <v>270</v>
      </c>
      <c r="I3" s="6" t="s">
        <v>41</v>
      </c>
      <c r="J3" s="3" t="s">
        <v>3256</v>
      </c>
      <c r="K3" s="3" t="s">
        <v>3256</v>
      </c>
      <c r="L3" s="3" t="s">
        <v>3348</v>
      </c>
    </row>
    <row r="4" spans="1:12" ht="12.6" customHeight="1" x14ac:dyDescent="0.25">
      <c r="A4" t="s">
        <v>0</v>
      </c>
      <c r="B4" s="2" t="s">
        <v>3303</v>
      </c>
      <c r="C4" s="3" t="s">
        <v>77</v>
      </c>
      <c r="D4" s="3" t="s">
        <v>140</v>
      </c>
      <c r="E4" s="3" t="s">
        <v>42</v>
      </c>
      <c r="F4" s="5" t="s">
        <v>28</v>
      </c>
      <c r="G4" s="3" t="s">
        <v>2</v>
      </c>
      <c r="H4" s="6" t="s">
        <v>271</v>
      </c>
      <c r="I4" s="6" t="s">
        <v>43</v>
      </c>
      <c r="J4" s="3" t="s">
        <v>3257</v>
      </c>
      <c r="K4" s="3" t="s">
        <v>3257</v>
      </c>
      <c r="L4" s="3" t="s">
        <v>3348</v>
      </c>
    </row>
    <row r="5" spans="1:12" ht="12.6" customHeight="1" x14ac:dyDescent="0.25">
      <c r="A5" t="s">
        <v>0</v>
      </c>
      <c r="B5" s="2" t="s">
        <v>3304</v>
      </c>
      <c r="C5" s="3" t="s">
        <v>77</v>
      </c>
      <c r="D5" s="3" t="s">
        <v>140</v>
      </c>
      <c r="E5" s="3" t="s">
        <v>45</v>
      </c>
      <c r="F5" s="5" t="s">
        <v>28</v>
      </c>
      <c r="G5" s="3" t="s">
        <v>2</v>
      </c>
      <c r="H5" s="6" t="s">
        <v>273</v>
      </c>
      <c r="I5" s="6" t="s">
        <v>46</v>
      </c>
      <c r="J5" s="3" t="s">
        <v>3258</v>
      </c>
      <c r="K5" s="3" t="s">
        <v>3258</v>
      </c>
      <c r="L5" s="3" t="s">
        <v>3348</v>
      </c>
    </row>
    <row r="6" spans="1:12" ht="12.6" customHeight="1" x14ac:dyDescent="0.25">
      <c r="A6" t="s">
        <v>0</v>
      </c>
      <c r="B6" s="2" t="s">
        <v>3305</v>
      </c>
      <c r="C6" s="3" t="s">
        <v>131</v>
      </c>
      <c r="D6" s="3" t="s">
        <v>7</v>
      </c>
      <c r="E6" s="3" t="s">
        <v>27</v>
      </c>
      <c r="F6" s="5" t="s">
        <v>28</v>
      </c>
      <c r="G6" s="3" t="s">
        <v>2</v>
      </c>
      <c r="H6" s="6" t="s">
        <v>144</v>
      </c>
      <c r="I6" s="6" t="s">
        <v>47</v>
      </c>
      <c r="J6" s="3" t="s">
        <v>3259</v>
      </c>
      <c r="K6" s="3" t="s">
        <v>3259</v>
      </c>
      <c r="L6" s="3" t="s">
        <v>3348</v>
      </c>
    </row>
    <row r="7" spans="1:12" ht="12.6" customHeight="1" x14ac:dyDescent="0.25">
      <c r="A7" t="s">
        <v>0</v>
      </c>
      <c r="B7" s="2" t="s">
        <v>3306</v>
      </c>
      <c r="C7" s="3" t="s">
        <v>131</v>
      </c>
      <c r="D7" s="3" t="s">
        <v>7</v>
      </c>
      <c r="E7" s="3" t="s">
        <v>42</v>
      </c>
      <c r="F7" s="5" t="s">
        <v>28</v>
      </c>
      <c r="G7" s="3" t="s">
        <v>2</v>
      </c>
      <c r="H7" s="6" t="s">
        <v>144</v>
      </c>
      <c r="I7" s="6" t="s">
        <v>48</v>
      </c>
      <c r="J7" s="3" t="s">
        <v>3260</v>
      </c>
      <c r="K7" s="3" t="s">
        <v>3260</v>
      </c>
      <c r="L7" s="3" t="s">
        <v>3348</v>
      </c>
    </row>
    <row r="8" spans="1:12" ht="12.6" customHeight="1" x14ac:dyDescent="0.25">
      <c r="A8" t="s">
        <v>0</v>
      </c>
      <c r="B8" s="2" t="s">
        <v>3307</v>
      </c>
      <c r="C8" s="3" t="s">
        <v>131</v>
      </c>
      <c r="D8" s="3" t="s">
        <v>143</v>
      </c>
      <c r="E8" s="3" t="s">
        <v>45</v>
      </c>
      <c r="F8" s="5" t="s">
        <v>28</v>
      </c>
      <c r="G8" s="3" t="s">
        <v>2</v>
      </c>
      <c r="H8" s="6" t="s">
        <v>144</v>
      </c>
      <c r="I8" s="6" t="s">
        <v>50</v>
      </c>
      <c r="J8" s="3" t="s">
        <v>3261</v>
      </c>
      <c r="K8" s="3" t="s">
        <v>3261</v>
      </c>
      <c r="L8" s="3" t="s">
        <v>3348</v>
      </c>
    </row>
    <row r="9" spans="1:12" ht="12.6" customHeight="1" x14ac:dyDescent="0.25">
      <c r="A9" t="s">
        <v>0</v>
      </c>
      <c r="B9" s="2" t="s">
        <v>3308</v>
      </c>
      <c r="C9" s="3" t="s">
        <v>132</v>
      </c>
      <c r="D9" s="3" t="s">
        <v>51</v>
      </c>
      <c r="E9" s="3" t="s">
        <v>27</v>
      </c>
      <c r="F9" s="5" t="s">
        <v>28</v>
      </c>
      <c r="G9" s="3" t="s">
        <v>2</v>
      </c>
      <c r="H9" s="6" t="s">
        <v>144</v>
      </c>
      <c r="I9" s="6" t="s">
        <v>52</v>
      </c>
      <c r="J9" s="3" t="s">
        <v>3262</v>
      </c>
      <c r="K9" s="3" t="s">
        <v>3262</v>
      </c>
      <c r="L9" s="3" t="s">
        <v>3348</v>
      </c>
    </row>
    <row r="10" spans="1:12" ht="12.6" customHeight="1" x14ac:dyDescent="0.25">
      <c r="A10" t="s">
        <v>0</v>
      </c>
      <c r="B10" s="2" t="s">
        <v>3309</v>
      </c>
      <c r="C10" s="3" t="s">
        <v>133</v>
      </c>
      <c r="D10" s="3" t="s">
        <v>20</v>
      </c>
      <c r="E10" s="3" t="s">
        <v>27</v>
      </c>
      <c r="F10" s="5" t="s">
        <v>28</v>
      </c>
      <c r="G10" s="3" t="s">
        <v>2</v>
      </c>
      <c r="H10" s="6" t="s">
        <v>144</v>
      </c>
      <c r="I10" s="6" t="s">
        <v>54</v>
      </c>
      <c r="J10" s="3" t="s">
        <v>3263</v>
      </c>
      <c r="K10" s="3" t="s">
        <v>3263</v>
      </c>
      <c r="L10" s="3" t="s">
        <v>3348</v>
      </c>
    </row>
    <row r="11" spans="1:12" ht="12.6" customHeight="1" x14ac:dyDescent="0.25">
      <c r="A11" t="s">
        <v>0</v>
      </c>
      <c r="B11" s="2" t="s">
        <v>3310</v>
      </c>
      <c r="C11" s="3" t="s">
        <v>134</v>
      </c>
      <c r="D11" s="3" t="s">
        <v>56</v>
      </c>
      <c r="E11" s="3" t="s">
        <v>27</v>
      </c>
      <c r="F11" s="5" t="s">
        <v>28</v>
      </c>
      <c r="G11" s="3" t="s">
        <v>2</v>
      </c>
      <c r="H11" s="6" t="s">
        <v>144</v>
      </c>
      <c r="I11" s="6" t="s">
        <v>57</v>
      </c>
      <c r="J11" s="3" t="s">
        <v>3264</v>
      </c>
      <c r="K11" s="3" t="s">
        <v>3264</v>
      </c>
      <c r="L11" s="3" t="s">
        <v>3348</v>
      </c>
    </row>
    <row r="12" spans="1:12" ht="12.6" customHeight="1" x14ac:dyDescent="0.25">
      <c r="A12" t="s">
        <v>0</v>
      </c>
      <c r="B12" s="2" t="s">
        <v>3311</v>
      </c>
      <c r="C12" s="2" t="s">
        <v>76</v>
      </c>
      <c r="D12" s="2" t="s">
        <v>151</v>
      </c>
      <c r="E12" s="3" t="s">
        <v>27</v>
      </c>
      <c r="F12" s="5" t="s">
        <v>162</v>
      </c>
      <c r="G12" s="3" t="s">
        <v>2</v>
      </c>
      <c r="H12" s="6" t="s">
        <v>157</v>
      </c>
      <c r="I12" s="9" t="s">
        <v>238</v>
      </c>
      <c r="J12" s="3" t="s">
        <v>3265</v>
      </c>
      <c r="K12" s="3" t="s">
        <v>3265</v>
      </c>
      <c r="L12" s="3" t="s">
        <v>3348</v>
      </c>
    </row>
    <row r="13" spans="1:12" ht="12.6" customHeight="1" x14ac:dyDescent="0.25">
      <c r="A13" t="s">
        <v>0</v>
      </c>
      <c r="B13" s="2" t="s">
        <v>3312</v>
      </c>
      <c r="C13" s="2" t="s">
        <v>76</v>
      </c>
      <c r="D13" s="2" t="s">
        <v>151</v>
      </c>
      <c r="E13" s="3" t="s">
        <v>152</v>
      </c>
      <c r="F13" s="5" t="s">
        <v>162</v>
      </c>
      <c r="G13" s="3" t="s">
        <v>3</v>
      </c>
      <c r="H13" s="6" t="s">
        <v>158</v>
      </c>
      <c r="I13" s="9" t="s">
        <v>239</v>
      </c>
      <c r="J13" s="3" t="s">
        <v>3266</v>
      </c>
      <c r="K13" s="3" t="s">
        <v>3266</v>
      </c>
      <c r="L13" s="3" t="s">
        <v>3348</v>
      </c>
    </row>
    <row r="14" spans="1:12" ht="12.6" customHeight="1" x14ac:dyDescent="0.25">
      <c r="A14" t="s">
        <v>0</v>
      </c>
      <c r="B14" s="2" t="s">
        <v>3313</v>
      </c>
      <c r="C14" s="2" t="s">
        <v>76</v>
      </c>
      <c r="D14" s="2" t="s">
        <v>151</v>
      </c>
      <c r="E14" s="3" t="s">
        <v>153</v>
      </c>
      <c r="F14" s="5" t="s">
        <v>162</v>
      </c>
      <c r="G14" s="3" t="s">
        <v>3</v>
      </c>
      <c r="H14" s="6" t="s">
        <v>159</v>
      </c>
      <c r="I14" s="9" t="s">
        <v>240</v>
      </c>
      <c r="J14" s="3" t="s">
        <v>3267</v>
      </c>
      <c r="K14" s="3" t="s">
        <v>3267</v>
      </c>
      <c r="L14" s="3" t="s">
        <v>3348</v>
      </c>
    </row>
    <row r="15" spans="1:12" ht="12.6" customHeight="1" x14ac:dyDescent="0.25">
      <c r="A15" t="s">
        <v>0</v>
      </c>
      <c r="B15" s="2" t="s">
        <v>3314</v>
      </c>
      <c r="C15" s="2" t="s">
        <v>76</v>
      </c>
      <c r="D15" s="2" t="s">
        <v>151</v>
      </c>
      <c r="E15" s="3" t="s">
        <v>154</v>
      </c>
      <c r="F15" s="5" t="s">
        <v>162</v>
      </c>
      <c r="G15" s="3" t="s">
        <v>3</v>
      </c>
      <c r="H15" s="6" t="s">
        <v>160</v>
      </c>
      <c r="I15" s="9" t="s">
        <v>241</v>
      </c>
      <c r="J15" s="3" t="s">
        <v>3268</v>
      </c>
      <c r="K15" s="3" t="s">
        <v>3268</v>
      </c>
      <c r="L15" s="3" t="s">
        <v>3348</v>
      </c>
    </row>
    <row r="16" spans="1:12" ht="12.6" customHeight="1" x14ac:dyDescent="0.25">
      <c r="A16" t="s">
        <v>0</v>
      </c>
      <c r="B16" s="2" t="s">
        <v>3315</v>
      </c>
      <c r="C16" s="2" t="s">
        <v>150</v>
      </c>
      <c r="D16" s="2" t="s">
        <v>155</v>
      </c>
      <c r="E16" s="2" t="s">
        <v>156</v>
      </c>
      <c r="F16" s="2" t="s">
        <v>59</v>
      </c>
      <c r="G16" s="3" t="s">
        <v>3</v>
      </c>
      <c r="H16" s="6" t="s">
        <v>161</v>
      </c>
      <c r="I16" s="9"/>
      <c r="J16" s="3" t="s">
        <v>3269</v>
      </c>
      <c r="K16" s="3" t="s">
        <v>3269</v>
      </c>
      <c r="L16" s="3" t="s">
        <v>3348</v>
      </c>
    </row>
    <row r="17" spans="1:12" ht="12.6" customHeight="1" x14ac:dyDescent="0.25">
      <c r="A17" t="s">
        <v>0</v>
      </c>
      <c r="B17" s="2" t="s">
        <v>3316</v>
      </c>
      <c r="C17" s="2" t="s">
        <v>150</v>
      </c>
      <c r="D17" s="2" t="s">
        <v>155</v>
      </c>
      <c r="E17" s="2" t="s">
        <v>164</v>
      </c>
      <c r="F17" s="2" t="s">
        <v>59</v>
      </c>
      <c r="G17" s="3" t="s">
        <v>3</v>
      </c>
      <c r="H17" s="6" t="s">
        <v>163</v>
      </c>
      <c r="I17" s="9"/>
      <c r="J17" s="3" t="s">
        <v>3270</v>
      </c>
      <c r="K17" s="3" t="s">
        <v>3270</v>
      </c>
      <c r="L17" s="3" t="s">
        <v>3348</v>
      </c>
    </row>
    <row r="18" spans="1:12" ht="12.6" customHeight="1" x14ac:dyDescent="0.25">
      <c r="A18" t="s">
        <v>0</v>
      </c>
      <c r="B18" s="2" t="s">
        <v>3317</v>
      </c>
      <c r="C18" s="2" t="s">
        <v>150</v>
      </c>
      <c r="D18" s="2" t="s">
        <v>165</v>
      </c>
      <c r="E18" s="2" t="s">
        <v>166</v>
      </c>
      <c r="F18" s="2" t="s">
        <v>59</v>
      </c>
      <c r="G18" s="2" t="s">
        <v>3</v>
      </c>
      <c r="H18" s="6" t="s">
        <v>167</v>
      </c>
      <c r="I18" s="11"/>
      <c r="J18" s="3" t="s">
        <v>3271</v>
      </c>
      <c r="K18" s="3" t="s">
        <v>3271</v>
      </c>
      <c r="L18" s="3" t="s">
        <v>3348</v>
      </c>
    </row>
    <row r="19" spans="1:12" ht="12.6" customHeight="1" x14ac:dyDescent="0.25">
      <c r="A19" t="s">
        <v>0</v>
      </c>
      <c r="B19" s="2" t="s">
        <v>3318</v>
      </c>
      <c r="C19" s="2" t="s">
        <v>80</v>
      </c>
      <c r="D19" s="2" t="s">
        <v>151</v>
      </c>
      <c r="E19" s="3" t="s">
        <v>152</v>
      </c>
      <c r="F19" s="5" t="s">
        <v>162</v>
      </c>
      <c r="G19" s="3" t="s">
        <v>3</v>
      </c>
      <c r="H19" s="6" t="s">
        <v>158</v>
      </c>
      <c r="I19" s="9" t="s">
        <v>235</v>
      </c>
      <c r="J19" s="3" t="s">
        <v>3272</v>
      </c>
      <c r="K19" s="3" t="s">
        <v>3272</v>
      </c>
      <c r="L19" s="3" t="s">
        <v>3348</v>
      </c>
    </row>
    <row r="20" spans="1:12" ht="12.6" customHeight="1" x14ac:dyDescent="0.25">
      <c r="A20" t="s">
        <v>0</v>
      </c>
      <c r="B20" s="2" t="s">
        <v>3319</v>
      </c>
      <c r="C20" s="2" t="s">
        <v>80</v>
      </c>
      <c r="D20" s="2" t="s">
        <v>151</v>
      </c>
      <c r="E20" s="3" t="s">
        <v>153</v>
      </c>
      <c r="F20" s="5" t="s">
        <v>162</v>
      </c>
      <c r="G20" s="3" t="s">
        <v>3</v>
      </c>
      <c r="H20" s="6" t="s">
        <v>159</v>
      </c>
      <c r="I20" s="9" t="s">
        <v>236</v>
      </c>
      <c r="J20" s="3" t="s">
        <v>3273</v>
      </c>
      <c r="K20" s="3" t="s">
        <v>3273</v>
      </c>
      <c r="L20" s="3" t="s">
        <v>3348</v>
      </c>
    </row>
    <row r="21" spans="1:12" ht="12.6" customHeight="1" x14ac:dyDescent="0.25">
      <c r="A21" t="s">
        <v>0</v>
      </c>
      <c r="B21" s="2" t="s">
        <v>3320</v>
      </c>
      <c r="C21" s="2" t="s">
        <v>80</v>
      </c>
      <c r="D21" s="2" t="s">
        <v>151</v>
      </c>
      <c r="E21" s="3" t="s">
        <v>154</v>
      </c>
      <c r="F21" s="5" t="s">
        <v>162</v>
      </c>
      <c r="G21" s="3" t="s">
        <v>3</v>
      </c>
      <c r="H21" s="6" t="s">
        <v>160</v>
      </c>
      <c r="I21" s="9" t="s">
        <v>237</v>
      </c>
      <c r="J21" s="3" t="s">
        <v>3274</v>
      </c>
      <c r="K21" s="3" t="s">
        <v>3274</v>
      </c>
      <c r="L21" s="3" t="s">
        <v>3348</v>
      </c>
    </row>
    <row r="22" spans="1:12" ht="12.6" customHeight="1" x14ac:dyDescent="0.25">
      <c r="A22" t="s">
        <v>0</v>
      </c>
      <c r="B22" s="2" t="s">
        <v>3321</v>
      </c>
      <c r="C22" s="2" t="s">
        <v>132</v>
      </c>
      <c r="D22" s="3" t="s">
        <v>51</v>
      </c>
      <c r="E22" s="3" t="s">
        <v>199</v>
      </c>
      <c r="F22" s="5" t="s">
        <v>147</v>
      </c>
      <c r="G22" s="3" t="s">
        <v>2</v>
      </c>
      <c r="H22" s="6" t="s">
        <v>171</v>
      </c>
      <c r="I22" s="6" t="s">
        <v>52</v>
      </c>
      <c r="J22" s="3" t="s">
        <v>3275</v>
      </c>
      <c r="K22" s="3" t="s">
        <v>3275</v>
      </c>
      <c r="L22" s="3" t="s">
        <v>3348</v>
      </c>
    </row>
    <row r="23" spans="1:12" ht="12.6" customHeight="1" x14ac:dyDescent="0.25">
      <c r="A23" t="s">
        <v>0</v>
      </c>
      <c r="B23" s="2" t="s">
        <v>3322</v>
      </c>
      <c r="C23" s="2" t="s">
        <v>132</v>
      </c>
      <c r="D23" s="3" t="s">
        <v>51</v>
      </c>
      <c r="E23" s="3" t="s">
        <v>198</v>
      </c>
      <c r="F23" s="5" t="s">
        <v>197</v>
      </c>
      <c r="G23" s="3" t="s">
        <v>2</v>
      </c>
      <c r="H23" s="6" t="s">
        <v>171</v>
      </c>
      <c r="I23" s="6" t="s">
        <v>195</v>
      </c>
      <c r="J23" s="3" t="s">
        <v>3276</v>
      </c>
      <c r="K23" s="3" t="s">
        <v>3276</v>
      </c>
      <c r="L23" s="3" t="s">
        <v>3348</v>
      </c>
    </row>
    <row r="24" spans="1:12" ht="12.6" customHeight="1" x14ac:dyDescent="0.25">
      <c r="A24" t="s">
        <v>0</v>
      </c>
      <c r="B24" s="2" t="s">
        <v>3323</v>
      </c>
      <c r="C24" s="2" t="s">
        <v>132</v>
      </c>
      <c r="D24" s="3" t="s">
        <v>51</v>
      </c>
      <c r="E24" s="3" t="s">
        <v>199</v>
      </c>
      <c r="F24" s="5" t="s">
        <v>148</v>
      </c>
      <c r="G24" s="3" t="s">
        <v>2</v>
      </c>
      <c r="H24" s="6" t="s">
        <v>171</v>
      </c>
      <c r="I24" s="6" t="s">
        <v>196</v>
      </c>
      <c r="J24" s="3" t="s">
        <v>3277</v>
      </c>
      <c r="K24" s="3" t="s">
        <v>3277</v>
      </c>
      <c r="L24" s="3" t="s">
        <v>3348</v>
      </c>
    </row>
    <row r="25" spans="1:12" ht="12.6" customHeight="1" x14ac:dyDescent="0.25">
      <c r="A25" t="s">
        <v>0</v>
      </c>
      <c r="B25" s="2" t="s">
        <v>3324</v>
      </c>
      <c r="C25" s="2" t="s">
        <v>132</v>
      </c>
      <c r="D25" s="3" t="s">
        <v>51</v>
      </c>
      <c r="E25" s="3" t="s">
        <v>173</v>
      </c>
      <c r="F25" s="5" t="s">
        <v>174</v>
      </c>
      <c r="G25" s="3" t="s">
        <v>3</v>
      </c>
      <c r="H25" s="6" t="s">
        <v>210</v>
      </c>
      <c r="I25" s="6" t="s">
        <v>175</v>
      </c>
      <c r="J25" s="3" t="s">
        <v>3278</v>
      </c>
      <c r="K25" s="3" t="s">
        <v>3278</v>
      </c>
      <c r="L25" s="3" t="s">
        <v>3348</v>
      </c>
    </row>
    <row r="26" spans="1:12" ht="12.6" customHeight="1" x14ac:dyDescent="0.25">
      <c r="A26" t="s">
        <v>0</v>
      </c>
      <c r="B26" s="2" t="s">
        <v>3325</v>
      </c>
      <c r="C26" s="2" t="s">
        <v>132</v>
      </c>
      <c r="D26" s="3" t="s">
        <v>51</v>
      </c>
      <c r="E26" s="3" t="s">
        <v>173</v>
      </c>
      <c r="F26" s="5" t="s">
        <v>177</v>
      </c>
      <c r="G26" s="3" t="s">
        <v>3</v>
      </c>
      <c r="H26" s="6" t="s">
        <v>208</v>
      </c>
      <c r="I26" s="6" t="s">
        <v>176</v>
      </c>
      <c r="J26" s="3" t="s">
        <v>3279</v>
      </c>
      <c r="K26" s="3" t="s">
        <v>3279</v>
      </c>
      <c r="L26" s="3" t="s">
        <v>3348</v>
      </c>
    </row>
    <row r="27" spans="1:12" ht="12.6" customHeight="1" x14ac:dyDescent="0.25">
      <c r="A27" t="s">
        <v>0</v>
      </c>
      <c r="B27" s="2" t="s">
        <v>3326</v>
      </c>
      <c r="C27" s="2" t="s">
        <v>132</v>
      </c>
      <c r="D27" s="3" t="s">
        <v>51</v>
      </c>
      <c r="E27" s="3" t="s">
        <v>173</v>
      </c>
      <c r="F27" s="5" t="s">
        <v>177</v>
      </c>
      <c r="G27" s="3" t="s">
        <v>3</v>
      </c>
      <c r="H27" s="6" t="s">
        <v>207</v>
      </c>
      <c r="I27" s="6" t="s">
        <v>178</v>
      </c>
      <c r="J27" s="3" t="s">
        <v>3280</v>
      </c>
      <c r="K27" s="3" t="s">
        <v>3280</v>
      </c>
      <c r="L27" s="3" t="s">
        <v>3348</v>
      </c>
    </row>
    <row r="28" spans="1:12" ht="12.6" customHeight="1" x14ac:dyDescent="0.25">
      <c r="A28" t="s">
        <v>0</v>
      </c>
      <c r="B28" s="2" t="s">
        <v>3327</v>
      </c>
      <c r="C28" s="2" t="s">
        <v>132</v>
      </c>
      <c r="D28" s="3" t="s">
        <v>51</v>
      </c>
      <c r="E28" s="3" t="s">
        <v>182</v>
      </c>
      <c r="F28" s="5" t="s">
        <v>174</v>
      </c>
      <c r="G28" s="3" t="s">
        <v>3</v>
      </c>
      <c r="H28" s="6" t="s">
        <v>209</v>
      </c>
      <c r="I28" s="6" t="s">
        <v>179</v>
      </c>
      <c r="J28" s="3" t="s">
        <v>3281</v>
      </c>
      <c r="K28" s="3" t="s">
        <v>3281</v>
      </c>
      <c r="L28" s="3" t="s">
        <v>3348</v>
      </c>
    </row>
    <row r="29" spans="1:12" ht="12.6" customHeight="1" x14ac:dyDescent="0.25">
      <c r="A29" t="s">
        <v>0</v>
      </c>
      <c r="B29" s="2" t="s">
        <v>3328</v>
      </c>
      <c r="C29" s="2" t="s">
        <v>132</v>
      </c>
      <c r="D29" s="3" t="s">
        <v>51</v>
      </c>
      <c r="E29" s="3" t="s">
        <v>182</v>
      </c>
      <c r="F29" s="5" t="s">
        <v>177</v>
      </c>
      <c r="G29" s="3" t="s">
        <v>3</v>
      </c>
      <c r="H29" s="6" t="s">
        <v>208</v>
      </c>
      <c r="I29" s="6" t="s">
        <v>180</v>
      </c>
      <c r="J29" s="3" t="s">
        <v>3282</v>
      </c>
      <c r="K29" s="3" t="s">
        <v>3282</v>
      </c>
      <c r="L29" s="3" t="s">
        <v>3348</v>
      </c>
    </row>
    <row r="30" spans="1:12" ht="12.6" customHeight="1" x14ac:dyDescent="0.25">
      <c r="A30" t="s">
        <v>0</v>
      </c>
      <c r="B30" s="2" t="s">
        <v>3329</v>
      </c>
      <c r="C30" s="2" t="s">
        <v>132</v>
      </c>
      <c r="D30" s="3" t="s">
        <v>51</v>
      </c>
      <c r="E30" s="3" t="s">
        <v>182</v>
      </c>
      <c r="F30" s="5" t="s">
        <v>177</v>
      </c>
      <c r="G30" s="3" t="s">
        <v>3</v>
      </c>
      <c r="H30" s="6" t="s">
        <v>207</v>
      </c>
      <c r="I30" s="6" t="s">
        <v>181</v>
      </c>
      <c r="J30" s="3" t="s">
        <v>3283</v>
      </c>
      <c r="K30" s="3" t="s">
        <v>3283</v>
      </c>
      <c r="L30" s="3" t="s">
        <v>3348</v>
      </c>
    </row>
    <row r="31" spans="1:12" ht="12.6" customHeight="1" x14ac:dyDescent="0.25">
      <c r="A31" t="s">
        <v>0</v>
      </c>
      <c r="B31" s="2" t="s">
        <v>3330</v>
      </c>
      <c r="C31" s="2" t="s">
        <v>133</v>
      </c>
      <c r="D31" s="3" t="s">
        <v>20</v>
      </c>
      <c r="E31" s="3" t="s">
        <v>27</v>
      </c>
      <c r="F31" s="5" t="s">
        <v>186</v>
      </c>
      <c r="G31" s="3" t="s">
        <v>2</v>
      </c>
      <c r="H31" s="6" t="s">
        <v>206</v>
      </c>
      <c r="I31" s="6" t="s">
        <v>54</v>
      </c>
      <c r="J31" s="3" t="s">
        <v>3284</v>
      </c>
      <c r="K31" s="3" t="s">
        <v>3284</v>
      </c>
      <c r="L31" s="3" t="s">
        <v>3348</v>
      </c>
    </row>
    <row r="32" spans="1:12" ht="12.6" customHeight="1" x14ac:dyDescent="0.25">
      <c r="A32" t="s">
        <v>0</v>
      </c>
      <c r="B32" s="2" t="s">
        <v>3331</v>
      </c>
      <c r="C32" s="2" t="s">
        <v>133</v>
      </c>
      <c r="D32" s="3" t="s">
        <v>20</v>
      </c>
      <c r="E32" s="3" t="s">
        <v>183</v>
      </c>
      <c r="F32" s="5" t="s">
        <v>185</v>
      </c>
      <c r="G32" s="3" t="s">
        <v>3</v>
      </c>
      <c r="H32" s="6" t="s">
        <v>205</v>
      </c>
      <c r="I32" s="6" t="s">
        <v>184</v>
      </c>
      <c r="J32" s="3" t="s">
        <v>3285</v>
      </c>
      <c r="K32" s="3" t="s">
        <v>3285</v>
      </c>
      <c r="L32" s="3" t="s">
        <v>3348</v>
      </c>
    </row>
    <row r="33" spans="1:12" ht="12.6" customHeight="1" x14ac:dyDescent="0.25">
      <c r="A33" t="s">
        <v>0</v>
      </c>
      <c r="B33" s="2" t="s">
        <v>3332</v>
      </c>
      <c r="C33" s="2" t="s">
        <v>133</v>
      </c>
      <c r="D33" s="3" t="s">
        <v>20</v>
      </c>
      <c r="E33" s="3" t="s">
        <v>183</v>
      </c>
      <c r="F33" s="5" t="s">
        <v>188</v>
      </c>
      <c r="G33" s="3" t="s">
        <v>3</v>
      </c>
      <c r="H33" s="6" t="s">
        <v>205</v>
      </c>
      <c r="I33" s="6" t="s">
        <v>187</v>
      </c>
      <c r="J33" s="3" t="s">
        <v>3286</v>
      </c>
      <c r="K33" s="3" t="s">
        <v>3286</v>
      </c>
      <c r="L33" s="3" t="s">
        <v>3348</v>
      </c>
    </row>
    <row r="34" spans="1:12" ht="12.6" customHeight="1" x14ac:dyDescent="0.25">
      <c r="A34" t="s">
        <v>0</v>
      </c>
      <c r="B34" s="2" t="s">
        <v>3333</v>
      </c>
      <c r="C34" s="2" t="s">
        <v>133</v>
      </c>
      <c r="D34" s="3" t="s">
        <v>20</v>
      </c>
      <c r="E34" s="3" t="s">
        <v>183</v>
      </c>
      <c r="F34" s="5" t="s">
        <v>189</v>
      </c>
      <c r="G34" s="3" t="s">
        <v>3</v>
      </c>
      <c r="H34" s="6" t="s">
        <v>205</v>
      </c>
      <c r="I34" s="6" t="s">
        <v>190</v>
      </c>
      <c r="J34" s="3" t="s">
        <v>3287</v>
      </c>
      <c r="K34" s="3" t="s">
        <v>3287</v>
      </c>
      <c r="L34" s="3" t="s">
        <v>3348</v>
      </c>
    </row>
    <row r="35" spans="1:12" ht="12.6" customHeight="1" x14ac:dyDescent="0.25">
      <c r="A35" t="s">
        <v>0</v>
      </c>
      <c r="B35" s="2" t="s">
        <v>3334</v>
      </c>
      <c r="C35" s="2" t="s">
        <v>133</v>
      </c>
      <c r="D35" s="3" t="s">
        <v>20</v>
      </c>
      <c r="E35" s="3" t="s">
        <v>191</v>
      </c>
      <c r="F35" s="5" t="s">
        <v>193</v>
      </c>
      <c r="G35" s="3" t="s">
        <v>3</v>
      </c>
      <c r="H35" s="6" t="s">
        <v>204</v>
      </c>
      <c r="I35" s="6" t="s">
        <v>192</v>
      </c>
      <c r="J35" s="3" t="s">
        <v>3288</v>
      </c>
      <c r="K35" s="3" t="s">
        <v>3288</v>
      </c>
      <c r="L35" s="3" t="s">
        <v>3348</v>
      </c>
    </row>
    <row r="36" spans="1:12" ht="12.6" customHeight="1" x14ac:dyDescent="0.25">
      <c r="A36" t="s">
        <v>0</v>
      </c>
      <c r="B36" s="2" t="s">
        <v>3335</v>
      </c>
      <c r="C36" s="2" t="s">
        <v>133</v>
      </c>
      <c r="D36" s="3" t="s">
        <v>20</v>
      </c>
      <c r="E36" s="3" t="s">
        <v>201</v>
      </c>
      <c r="F36" s="5" t="s">
        <v>202</v>
      </c>
      <c r="G36" s="3" t="s">
        <v>3</v>
      </c>
      <c r="H36" s="6" t="s">
        <v>203</v>
      </c>
      <c r="I36" s="6" t="s">
        <v>194</v>
      </c>
      <c r="J36" s="3" t="s">
        <v>3289</v>
      </c>
      <c r="K36" s="3" t="s">
        <v>3289</v>
      </c>
      <c r="L36" s="3" t="s">
        <v>3348</v>
      </c>
    </row>
    <row r="37" spans="1:12" ht="12.6" customHeight="1" x14ac:dyDescent="0.25">
      <c r="A37" t="s">
        <v>0</v>
      </c>
      <c r="B37" s="2" t="s">
        <v>3336</v>
      </c>
      <c r="C37" s="2" t="s">
        <v>133</v>
      </c>
      <c r="D37" s="3" t="s">
        <v>213</v>
      </c>
      <c r="E37" s="3" t="s">
        <v>227</v>
      </c>
      <c r="F37" s="5" t="s">
        <v>223</v>
      </c>
      <c r="G37" s="3" t="s">
        <v>2</v>
      </c>
      <c r="H37" s="17" t="s">
        <v>212</v>
      </c>
      <c r="I37" s="6" t="s">
        <v>211</v>
      </c>
      <c r="J37" s="3" t="s">
        <v>3290</v>
      </c>
      <c r="K37" s="3" t="s">
        <v>3290</v>
      </c>
      <c r="L37" s="3" t="s">
        <v>3348</v>
      </c>
    </row>
    <row r="38" spans="1:12" ht="12.6" customHeight="1" x14ac:dyDescent="0.25">
      <c r="A38" t="s">
        <v>0</v>
      </c>
      <c r="B38" s="2" t="s">
        <v>3337</v>
      </c>
      <c r="C38" s="2" t="s">
        <v>133</v>
      </c>
      <c r="D38" s="3" t="s">
        <v>213</v>
      </c>
      <c r="E38" s="3" t="s">
        <v>227</v>
      </c>
      <c r="F38" s="5" t="s">
        <v>222</v>
      </c>
      <c r="G38" s="3" t="s">
        <v>2</v>
      </c>
      <c r="H38" s="17" t="s">
        <v>214</v>
      </c>
      <c r="I38" s="6" t="s">
        <v>215</v>
      </c>
      <c r="J38" s="3" t="s">
        <v>3291</v>
      </c>
      <c r="K38" s="3" t="s">
        <v>3291</v>
      </c>
      <c r="L38" s="3" t="s">
        <v>3348</v>
      </c>
    </row>
    <row r="39" spans="1:12" ht="12.6" customHeight="1" x14ac:dyDescent="0.25">
      <c r="A39" t="s">
        <v>0</v>
      </c>
      <c r="B39" s="2" t="s">
        <v>3338</v>
      </c>
      <c r="C39" s="2" t="s">
        <v>133</v>
      </c>
      <c r="D39" s="3" t="s">
        <v>213</v>
      </c>
      <c r="E39" s="3" t="s">
        <v>227</v>
      </c>
      <c r="F39" s="5" t="s">
        <v>224</v>
      </c>
      <c r="G39" s="3" t="s">
        <v>3</v>
      </c>
      <c r="H39" s="17" t="s">
        <v>216</v>
      </c>
      <c r="I39" s="6" t="s">
        <v>217</v>
      </c>
      <c r="J39" s="3" t="s">
        <v>3292</v>
      </c>
      <c r="K39" s="3" t="s">
        <v>3292</v>
      </c>
      <c r="L39" s="3" t="s">
        <v>3348</v>
      </c>
    </row>
    <row r="40" spans="1:12" ht="12.6" customHeight="1" x14ac:dyDescent="0.25">
      <c r="A40" t="s">
        <v>0</v>
      </c>
      <c r="B40" s="2" t="s">
        <v>3339</v>
      </c>
      <c r="C40" s="2" t="s">
        <v>133</v>
      </c>
      <c r="D40" s="3" t="s">
        <v>213</v>
      </c>
      <c r="E40" s="3" t="s">
        <v>227</v>
      </c>
      <c r="F40" s="5" t="s">
        <v>225</v>
      </c>
      <c r="G40" s="3" t="s">
        <v>3</v>
      </c>
      <c r="H40" s="17" t="s">
        <v>221</v>
      </c>
      <c r="I40" s="6" t="s">
        <v>218</v>
      </c>
      <c r="J40" s="3" t="s">
        <v>3293</v>
      </c>
      <c r="K40" s="3" t="s">
        <v>3293</v>
      </c>
      <c r="L40" s="3" t="s">
        <v>3348</v>
      </c>
    </row>
    <row r="41" spans="1:12" ht="12.6" customHeight="1" x14ac:dyDescent="0.25">
      <c r="A41" t="s">
        <v>0</v>
      </c>
      <c r="B41" s="2" t="s">
        <v>3340</v>
      </c>
      <c r="C41" s="2" t="s">
        <v>133</v>
      </c>
      <c r="D41" s="3" t="s">
        <v>213</v>
      </c>
      <c r="E41" s="3" t="s">
        <v>227</v>
      </c>
      <c r="F41" s="5" t="s">
        <v>226</v>
      </c>
      <c r="G41" s="3" t="s">
        <v>3</v>
      </c>
      <c r="H41" s="17" t="s">
        <v>220</v>
      </c>
      <c r="I41" s="6" t="s">
        <v>219</v>
      </c>
      <c r="J41" s="3" t="s">
        <v>3294</v>
      </c>
      <c r="K41" s="3" t="s">
        <v>3294</v>
      </c>
      <c r="L41" s="3" t="s">
        <v>3348</v>
      </c>
    </row>
    <row r="48" spans="1:12" ht="12.6" customHeight="1" x14ac:dyDescent="0.25">
      <c r="L48" s="74"/>
    </row>
  </sheetData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63"/>
  <sheetViews>
    <sheetView topLeftCell="A51" workbookViewId="0">
      <selection activeCell="A63" sqref="A63"/>
    </sheetView>
  </sheetViews>
  <sheetFormatPr defaultRowHeight="15" x14ac:dyDescent="0.25"/>
  <cols>
    <col min="3" max="3" width="31.5703125" bestFit="1" customWidth="1" collapsed="1"/>
    <col min="11" max="11" width="40.7109375" customWidth="1" collapsed="1"/>
  </cols>
  <sheetData>
    <row r="1" spans="1:14" x14ac:dyDescent="0.25">
      <c r="A1" s="28" t="s">
        <v>23</v>
      </c>
      <c r="B1" s="28" t="s">
        <v>710</v>
      </c>
      <c r="C1" s="28" t="s">
        <v>3011</v>
      </c>
      <c r="D1" s="28" t="s">
        <v>3008</v>
      </c>
      <c r="E1" s="28" t="s">
        <v>799</v>
      </c>
      <c r="F1" s="28" t="s">
        <v>3010</v>
      </c>
      <c r="G1" s="28" t="s">
        <v>25</v>
      </c>
      <c r="H1" s="28" t="s">
        <v>790</v>
      </c>
      <c r="I1" s="28" t="s">
        <v>672</v>
      </c>
      <c r="J1" s="28" t="s">
        <v>876</v>
      </c>
      <c r="K1" s="28" t="s">
        <v>26</v>
      </c>
      <c r="L1" s="28" t="s">
        <v>598</v>
      </c>
      <c r="M1" s="28" t="s">
        <v>996</v>
      </c>
      <c r="N1" s="28" t="s">
        <v>889</v>
      </c>
    </row>
    <row r="2" spans="1:14" x14ac:dyDescent="0.25">
      <c r="A2" s="63" t="s">
        <v>3254</v>
      </c>
      <c r="B2" t="s">
        <v>2946</v>
      </c>
      <c r="C2" s="63" t="s">
        <v>1252</v>
      </c>
      <c r="D2" s="63" t="s">
        <v>1253</v>
      </c>
      <c r="E2" s="64" t="s">
        <v>2880</v>
      </c>
      <c r="F2" s="3" t="s">
        <v>242</v>
      </c>
      <c r="G2" s="63" t="s">
        <v>883</v>
      </c>
      <c r="H2" s="63" t="s">
        <v>2</v>
      </c>
      <c r="I2" s="65" t="s">
        <v>145</v>
      </c>
      <c r="J2" s="63" t="s">
        <v>2881</v>
      </c>
      <c r="K2" s="3" t="str">
        <f>CONCATENATE(B2,"_",C2,"_",D2,"_",E2,"_",F2,"_",G2,"_",H2)</f>
        <v>TCR1_B11_NoofAnimalsTreated_t1_remove_Optional_p</v>
      </c>
    </row>
    <row r="3" spans="1:14" ht="22.5" x14ac:dyDescent="0.25">
      <c r="A3" s="63" t="s">
        <v>3254</v>
      </c>
      <c r="B3" t="s">
        <v>2947</v>
      </c>
      <c r="C3" s="63" t="s">
        <v>1259</v>
      </c>
      <c r="D3" s="63" t="s">
        <v>1260</v>
      </c>
      <c r="E3" s="64" t="s">
        <v>2880</v>
      </c>
      <c r="F3" s="3" t="s">
        <v>242</v>
      </c>
      <c r="G3" s="63" t="s">
        <v>28</v>
      </c>
      <c r="H3" s="25" t="s">
        <v>3</v>
      </c>
      <c r="I3" s="65" t="s">
        <v>144</v>
      </c>
      <c r="J3" s="63" t="s">
        <v>2882</v>
      </c>
      <c r="K3" s="3" t="str">
        <f>CONCATENATE(B3,"_",C3,"_",D3,"_",E3,"_",F3,"_",G3,"_",H3)</f>
        <v>TCR2_B12_NoofAnimalsAffected_t1_remove_mandatory_n</v>
      </c>
    </row>
    <row r="4" spans="1:14" x14ac:dyDescent="0.25">
      <c r="A4" s="63" t="s">
        <v>3254</v>
      </c>
      <c r="B4" t="s">
        <v>2948</v>
      </c>
      <c r="C4" s="63" t="s">
        <v>1266</v>
      </c>
      <c r="D4" s="63" t="s">
        <v>1273</v>
      </c>
      <c r="E4" s="64" t="s">
        <v>2880</v>
      </c>
      <c r="F4" s="3" t="s">
        <v>242</v>
      </c>
      <c r="G4" s="63" t="s">
        <v>883</v>
      </c>
      <c r="H4" s="63" t="s">
        <v>2</v>
      </c>
      <c r="I4" s="65" t="s">
        <v>145</v>
      </c>
      <c r="J4" s="63" t="s">
        <v>2883</v>
      </c>
      <c r="K4" s="3" t="str">
        <f t="shared" ref="K4:K63" si="0">CONCATENATE(B4,"_",C4,"_",D4,"_",E4,"_",F4,"_",G4,"_",H4)</f>
        <v>TCR3_B121_HealthStatusterm_t1_remove_Optional_p</v>
      </c>
    </row>
    <row r="5" spans="1:14" x14ac:dyDescent="0.25">
      <c r="A5" s="63" t="s">
        <v>3254</v>
      </c>
      <c r="B5" t="s">
        <v>2949</v>
      </c>
      <c r="C5" s="63" t="s">
        <v>282</v>
      </c>
      <c r="D5" s="63" t="s">
        <v>283</v>
      </c>
      <c r="E5" s="64" t="s">
        <v>2880</v>
      </c>
      <c r="F5" s="3" t="s">
        <v>242</v>
      </c>
      <c r="G5" s="63" t="s">
        <v>28</v>
      </c>
      <c r="H5" s="25" t="s">
        <v>3</v>
      </c>
      <c r="I5" s="65" t="s">
        <v>144</v>
      </c>
      <c r="J5" s="63" t="s">
        <v>422</v>
      </c>
      <c r="K5" s="3" t="str">
        <f t="shared" si="0"/>
        <v>TCR4_B13_speciescodeterm_t1_remove_mandatory_n</v>
      </c>
    </row>
    <row r="6" spans="1:14" x14ac:dyDescent="0.25">
      <c r="A6" s="63" t="s">
        <v>3254</v>
      </c>
      <c r="B6" t="s">
        <v>2950</v>
      </c>
      <c r="C6" s="63" t="s">
        <v>1288</v>
      </c>
      <c r="D6" s="63" t="s">
        <v>1301</v>
      </c>
      <c r="E6" s="64" t="s">
        <v>2880</v>
      </c>
      <c r="F6" s="3" t="s">
        <v>242</v>
      </c>
      <c r="G6" s="63" t="s">
        <v>883</v>
      </c>
      <c r="H6" s="63" t="s">
        <v>2</v>
      </c>
      <c r="I6" s="65" t="s">
        <v>145</v>
      </c>
      <c r="J6" s="63" t="s">
        <v>2884</v>
      </c>
      <c r="K6" s="3" t="str">
        <f t="shared" si="0"/>
        <v>TCR5_B1411_CrossBreedCode_t1_remove_Optional_p</v>
      </c>
    </row>
    <row r="7" spans="1:14" x14ac:dyDescent="0.25">
      <c r="A7" s="63" t="s">
        <v>3254</v>
      </c>
      <c r="B7" t="s">
        <v>2951</v>
      </c>
      <c r="C7" s="63" t="s">
        <v>1288</v>
      </c>
      <c r="D7" s="63" t="s">
        <v>1295</v>
      </c>
      <c r="E7" s="64" t="s">
        <v>2880</v>
      </c>
      <c r="F7" s="3" t="s">
        <v>242</v>
      </c>
      <c r="G7" s="63" t="s">
        <v>121</v>
      </c>
      <c r="H7" s="63" t="s">
        <v>2</v>
      </c>
      <c r="I7" s="65" t="s">
        <v>145</v>
      </c>
      <c r="J7" s="63" t="s">
        <v>2885</v>
      </c>
      <c r="K7" s="3" t="str">
        <f t="shared" si="0"/>
        <v>TCR6_B1411_Breed&amp;CodeDesc_t1_remove_optional_p</v>
      </c>
    </row>
    <row r="8" spans="1:14" x14ac:dyDescent="0.25">
      <c r="A8" s="63" t="s">
        <v>3254</v>
      </c>
      <c r="B8" t="s">
        <v>2952</v>
      </c>
      <c r="C8" s="63" t="s">
        <v>1313</v>
      </c>
      <c r="D8" s="63" t="s">
        <v>1314</v>
      </c>
      <c r="E8" s="64" t="s">
        <v>2880</v>
      </c>
      <c r="F8" s="3" t="s">
        <v>242</v>
      </c>
      <c r="G8" s="63" t="s">
        <v>883</v>
      </c>
      <c r="H8" s="63" t="s">
        <v>2</v>
      </c>
      <c r="I8" s="65" t="s">
        <v>145</v>
      </c>
      <c r="J8" s="63" t="s">
        <v>2886</v>
      </c>
      <c r="K8" s="3" t="str">
        <f t="shared" si="0"/>
        <v>TCR7_B15_Gender&amp;Code_t1_remove_Optional_p</v>
      </c>
    </row>
    <row r="9" spans="1:14" ht="22.5" x14ac:dyDescent="0.25">
      <c r="A9" s="63" t="s">
        <v>3254</v>
      </c>
      <c r="B9" t="s">
        <v>2953</v>
      </c>
      <c r="C9" s="63" t="s">
        <v>1326</v>
      </c>
      <c r="D9" s="63" t="s">
        <v>1333</v>
      </c>
      <c r="E9" s="64" t="s">
        <v>2880</v>
      </c>
      <c r="F9" s="3" t="s">
        <v>242</v>
      </c>
      <c r="G9" s="63" t="s">
        <v>121</v>
      </c>
      <c r="H9" s="63" t="s">
        <v>2</v>
      </c>
      <c r="I9" s="65" t="s">
        <v>145</v>
      </c>
      <c r="J9" s="63" t="s">
        <v>2887</v>
      </c>
      <c r="K9" s="3" t="str">
        <f t="shared" si="0"/>
        <v>TCR8_B16_ReproductiveStatusDesc_t1_remove_optional_p</v>
      </c>
    </row>
    <row r="10" spans="1:14" x14ac:dyDescent="0.25">
      <c r="A10" s="63" t="s">
        <v>3254</v>
      </c>
      <c r="B10" t="s">
        <v>2954</v>
      </c>
      <c r="C10" s="22" t="s">
        <v>1339</v>
      </c>
      <c r="D10" s="22" t="s">
        <v>2888</v>
      </c>
      <c r="E10" s="64" t="s">
        <v>2880</v>
      </c>
      <c r="F10" s="3" t="s">
        <v>242</v>
      </c>
      <c r="G10" s="63" t="s">
        <v>883</v>
      </c>
      <c r="H10" s="63" t="s">
        <v>2</v>
      </c>
      <c r="I10" s="65" t="s">
        <v>145</v>
      </c>
      <c r="J10" s="63" t="s">
        <v>2889</v>
      </c>
      <c r="K10" s="3" t="str">
        <f t="shared" si="0"/>
        <v>TCR9_B17_FemalePhysiologcal_t1_remove_Optional_p</v>
      </c>
    </row>
    <row r="11" spans="1:14" x14ac:dyDescent="0.25">
      <c r="A11" s="63" t="s">
        <v>3254</v>
      </c>
      <c r="B11" t="s">
        <v>2955</v>
      </c>
      <c r="C11" s="63" t="s">
        <v>1352</v>
      </c>
      <c r="D11" s="63" t="s">
        <v>1359</v>
      </c>
      <c r="E11" s="64" t="s">
        <v>2880</v>
      </c>
      <c r="F11" s="3" t="s">
        <v>242</v>
      </c>
      <c r="G11" s="63" t="s">
        <v>28</v>
      </c>
      <c r="H11" s="25" t="s">
        <v>3</v>
      </c>
      <c r="I11" s="65" t="s">
        <v>144</v>
      </c>
      <c r="J11" s="63" t="s">
        <v>2890</v>
      </c>
      <c r="K11" s="3" t="str">
        <f t="shared" si="0"/>
        <v>TCR10_B181_WeightDesc_t1_remove_mandatory_n</v>
      </c>
    </row>
    <row r="12" spans="1:14" ht="22.5" x14ac:dyDescent="0.25">
      <c r="A12" s="63" t="s">
        <v>3254</v>
      </c>
      <c r="B12" t="s">
        <v>2956</v>
      </c>
      <c r="C12" s="63" t="s">
        <v>1365</v>
      </c>
      <c r="D12" s="63" t="s">
        <v>1372</v>
      </c>
      <c r="E12" s="64" t="s">
        <v>2880</v>
      </c>
      <c r="F12" s="3" t="s">
        <v>242</v>
      </c>
      <c r="G12" s="63" t="s">
        <v>121</v>
      </c>
      <c r="H12" s="63" t="s">
        <v>2</v>
      </c>
      <c r="I12" s="65" t="s">
        <v>145</v>
      </c>
      <c r="J12" s="63" t="s">
        <v>2891</v>
      </c>
      <c r="K12" s="3" t="str">
        <f t="shared" si="0"/>
        <v>TCR11_B182_MinimumWeightUnit_t1_remove_optional_p</v>
      </c>
    </row>
    <row r="13" spans="1:14" x14ac:dyDescent="0.25">
      <c r="A13" s="63" t="s">
        <v>3254</v>
      </c>
      <c r="B13" t="s">
        <v>2957</v>
      </c>
      <c r="C13" s="63" t="s">
        <v>1378</v>
      </c>
      <c r="D13" s="63" t="s">
        <v>1379</v>
      </c>
      <c r="E13" s="64" t="s">
        <v>2880</v>
      </c>
      <c r="F13" s="3" t="s">
        <v>242</v>
      </c>
      <c r="G13" s="63" t="s">
        <v>883</v>
      </c>
      <c r="H13" s="63" t="s">
        <v>2</v>
      </c>
      <c r="I13" s="65" t="s">
        <v>145</v>
      </c>
      <c r="J13" s="63" t="s">
        <v>2892</v>
      </c>
      <c r="K13" s="3" t="str">
        <f t="shared" si="0"/>
        <v>TCR12_B183_MaximumWeight_t1_remove_Optional_p</v>
      </c>
    </row>
    <row r="14" spans="1:14" x14ac:dyDescent="0.25">
      <c r="A14" s="63" t="s">
        <v>3254</v>
      </c>
      <c r="B14" t="s">
        <v>2958</v>
      </c>
      <c r="C14" s="63" t="s">
        <v>1391</v>
      </c>
      <c r="D14" s="63" t="s">
        <v>1398</v>
      </c>
      <c r="E14" s="64" t="s">
        <v>2880</v>
      </c>
      <c r="F14" s="3" t="s">
        <v>242</v>
      </c>
      <c r="G14" s="63" t="s">
        <v>28</v>
      </c>
      <c r="H14" s="25" t="s">
        <v>3</v>
      </c>
      <c r="I14" s="65" t="s">
        <v>144</v>
      </c>
      <c r="J14" s="63" t="s">
        <v>2893</v>
      </c>
      <c r="K14" s="3" t="str">
        <f t="shared" si="0"/>
        <v>TCR13_B191_Agedesc_t1_remove_mandatory_n</v>
      </c>
    </row>
    <row r="15" spans="1:14" x14ac:dyDescent="0.25">
      <c r="A15" s="63" t="s">
        <v>3254</v>
      </c>
      <c r="B15" t="s">
        <v>2959</v>
      </c>
      <c r="C15" s="63" t="s">
        <v>1404</v>
      </c>
      <c r="D15" s="63" t="s">
        <v>1405</v>
      </c>
      <c r="E15" s="64" t="s">
        <v>2880</v>
      </c>
      <c r="F15" s="3" t="s">
        <v>242</v>
      </c>
      <c r="G15" s="63" t="s">
        <v>883</v>
      </c>
      <c r="H15" s="63" t="s">
        <v>2</v>
      </c>
      <c r="I15" s="65" t="s">
        <v>145</v>
      </c>
      <c r="J15" s="63" t="s">
        <v>2894</v>
      </c>
      <c r="K15" s="3" t="str">
        <f t="shared" si="0"/>
        <v>TCR14_B192_MinimumAge_t1_remove_Optional_p</v>
      </c>
    </row>
    <row r="16" spans="1:14" x14ac:dyDescent="0.25">
      <c r="A16" s="63" t="s">
        <v>3254</v>
      </c>
      <c r="B16" t="s">
        <v>2960</v>
      </c>
      <c r="C16" s="63" t="s">
        <v>1418</v>
      </c>
      <c r="D16" s="63" t="s">
        <v>1419</v>
      </c>
      <c r="E16" s="64" t="s">
        <v>2880</v>
      </c>
      <c r="F16" s="3" t="s">
        <v>242</v>
      </c>
      <c r="G16" s="63" t="s">
        <v>121</v>
      </c>
      <c r="H16" s="63" t="s">
        <v>2</v>
      </c>
      <c r="I16" s="65" t="s">
        <v>145</v>
      </c>
      <c r="J16" s="63" t="s">
        <v>2895</v>
      </c>
      <c r="K16" s="3" t="str">
        <f t="shared" si="0"/>
        <v>TCR15_B193_MaximumAge_t1_remove_optional_p</v>
      </c>
    </row>
    <row r="17" spans="1:11" ht="22.5" x14ac:dyDescent="0.25">
      <c r="A17" s="63" t="s">
        <v>3254</v>
      </c>
      <c r="B17" t="s">
        <v>2961</v>
      </c>
      <c r="C17" s="63" t="s">
        <v>434</v>
      </c>
      <c r="D17" s="63" t="s">
        <v>1432</v>
      </c>
      <c r="E17" s="64" t="s">
        <v>2880</v>
      </c>
      <c r="F17" s="3" t="s">
        <v>242</v>
      </c>
      <c r="G17" s="63" t="s">
        <v>28</v>
      </c>
      <c r="H17" s="25" t="s">
        <v>3</v>
      </c>
      <c r="I17" s="65" t="s">
        <v>144</v>
      </c>
      <c r="J17" s="63" t="s">
        <v>2896</v>
      </c>
      <c r="K17" s="3" t="str">
        <f t="shared" si="0"/>
        <v>TCR16_B21_RegisteredNameorBrandName_t1_remove_mandatory_n</v>
      </c>
    </row>
    <row r="18" spans="1:11" x14ac:dyDescent="0.25">
      <c r="A18" s="63" t="s">
        <v>3254</v>
      </c>
      <c r="B18" t="s">
        <v>2962</v>
      </c>
      <c r="C18" s="63" t="s">
        <v>1433</v>
      </c>
      <c r="D18" s="63" t="s">
        <v>1434</v>
      </c>
      <c r="E18" s="64" t="s">
        <v>2880</v>
      </c>
      <c r="F18" s="3" t="s">
        <v>242</v>
      </c>
      <c r="G18" s="63" t="s">
        <v>883</v>
      </c>
      <c r="H18" s="63" t="s">
        <v>2</v>
      </c>
      <c r="I18" s="65" t="s">
        <v>145</v>
      </c>
      <c r="J18" s="63" t="s">
        <v>2897</v>
      </c>
      <c r="K18" s="3" t="str">
        <f t="shared" si="0"/>
        <v>TCR17_B211_ProductCode_t1_remove_Optional_p</v>
      </c>
    </row>
    <row r="19" spans="1:11" ht="22.5" x14ac:dyDescent="0.25">
      <c r="A19" s="63" t="s">
        <v>3254</v>
      </c>
      <c r="B19" t="s">
        <v>2963</v>
      </c>
      <c r="C19" s="63" t="s">
        <v>1440</v>
      </c>
      <c r="D19" s="63" t="s">
        <v>1441</v>
      </c>
      <c r="E19" s="64" t="s">
        <v>2880</v>
      </c>
      <c r="F19" s="3" t="s">
        <v>242</v>
      </c>
      <c r="G19" s="63" t="s">
        <v>28</v>
      </c>
      <c r="H19" s="25" t="s">
        <v>3</v>
      </c>
      <c r="I19" s="65" t="s">
        <v>144</v>
      </c>
      <c r="J19" s="63" t="s">
        <v>2898</v>
      </c>
      <c r="K19" s="3" t="str">
        <f t="shared" si="0"/>
        <v>TCR18_B212_RegistrationIdentifier_t1_remove_mandatory_n</v>
      </c>
    </row>
    <row r="20" spans="1:11" x14ac:dyDescent="0.25">
      <c r="A20" s="63" t="s">
        <v>3254</v>
      </c>
      <c r="B20" t="s">
        <v>2964</v>
      </c>
      <c r="C20" s="63" t="s">
        <v>1447</v>
      </c>
      <c r="D20" s="63" t="s">
        <v>1448</v>
      </c>
      <c r="E20" s="64" t="s">
        <v>2880</v>
      </c>
      <c r="F20" s="3" t="s">
        <v>242</v>
      </c>
      <c r="G20" s="63" t="s">
        <v>28</v>
      </c>
      <c r="H20" s="25" t="s">
        <v>3</v>
      </c>
      <c r="I20" s="65" t="s">
        <v>144</v>
      </c>
      <c r="J20" s="63" t="s">
        <v>2899</v>
      </c>
      <c r="K20" s="3" t="str">
        <f t="shared" si="0"/>
        <v>TCR19_B213_ATCvetCode_t1_remove_mandatory_n</v>
      </c>
    </row>
    <row r="21" spans="1:11" x14ac:dyDescent="0.25">
      <c r="A21" s="63" t="s">
        <v>3254</v>
      </c>
      <c r="B21" t="s">
        <v>2965</v>
      </c>
      <c r="C21" s="63" t="s">
        <v>1454</v>
      </c>
      <c r="D21" s="63" t="s">
        <v>1455</v>
      </c>
      <c r="E21" s="64" t="s">
        <v>2880</v>
      </c>
      <c r="F21" s="3" t="s">
        <v>242</v>
      </c>
      <c r="G21" s="63" t="s">
        <v>883</v>
      </c>
      <c r="H21" s="63" t="s">
        <v>2</v>
      </c>
      <c r="I21" s="65" t="s">
        <v>145</v>
      </c>
      <c r="J21" s="63" t="s">
        <v>2900</v>
      </c>
      <c r="K21" s="3" t="str">
        <f t="shared" si="0"/>
        <v>TCR20_B214_CompanyorMAH_t1_remove_Optional_p</v>
      </c>
    </row>
    <row r="22" spans="1:11" x14ac:dyDescent="0.25">
      <c r="A22" s="63" t="s">
        <v>3254</v>
      </c>
      <c r="B22" t="s">
        <v>2966</v>
      </c>
      <c r="C22" s="22" t="s">
        <v>1461</v>
      </c>
      <c r="D22" s="22" t="s">
        <v>1462</v>
      </c>
      <c r="E22" s="64" t="s">
        <v>2880</v>
      </c>
      <c r="F22" s="3" t="s">
        <v>242</v>
      </c>
      <c r="G22" s="63" t="s">
        <v>121</v>
      </c>
      <c r="H22" s="63" t="s">
        <v>2</v>
      </c>
      <c r="I22" s="65" t="s">
        <v>145</v>
      </c>
      <c r="J22" s="63" t="s">
        <v>2901</v>
      </c>
      <c r="K22" s="3" t="str">
        <f t="shared" si="0"/>
        <v>TCR21_B215_MAHAssessment_t1_remove_optional_p</v>
      </c>
    </row>
    <row r="23" spans="1:11" ht="22.5" x14ac:dyDescent="0.25">
      <c r="A23" s="63" t="s">
        <v>3254</v>
      </c>
      <c r="B23" t="s">
        <v>2967</v>
      </c>
      <c r="C23" s="63" t="s">
        <v>1468</v>
      </c>
      <c r="D23" s="63" t="s">
        <v>1475</v>
      </c>
      <c r="E23" s="64" t="s">
        <v>2880</v>
      </c>
      <c r="F23" s="3" t="s">
        <v>242</v>
      </c>
      <c r="G23" s="63" t="s">
        <v>121</v>
      </c>
      <c r="H23" s="63" t="s">
        <v>2</v>
      </c>
      <c r="I23" s="65" t="s">
        <v>145</v>
      </c>
      <c r="J23" s="63" t="s">
        <v>2902</v>
      </c>
      <c r="K23" s="3" t="str">
        <f t="shared" si="0"/>
        <v>TCR22_B216_RAAssessmentdesc_t1_remove_optional_p</v>
      </c>
    </row>
    <row r="24" spans="1:11" ht="22.5" x14ac:dyDescent="0.25">
      <c r="A24" s="63" t="s">
        <v>3254</v>
      </c>
      <c r="B24" t="s">
        <v>2968</v>
      </c>
      <c r="C24" s="22" t="s">
        <v>1481</v>
      </c>
      <c r="D24" s="22" t="s">
        <v>1482</v>
      </c>
      <c r="E24" s="64" t="s">
        <v>2880</v>
      </c>
      <c r="F24" s="3" t="s">
        <v>242</v>
      </c>
      <c r="G24" s="63" t="s">
        <v>121</v>
      </c>
      <c r="H24" s="63" t="s">
        <v>2</v>
      </c>
      <c r="I24" s="65" t="s">
        <v>145</v>
      </c>
      <c r="J24" s="63" t="s">
        <v>2903</v>
      </c>
      <c r="K24" s="3" t="str">
        <f t="shared" si="0"/>
        <v>TCR23_B2161_ExplanationRelatingtoAssessment_t1_remove_optional_p</v>
      </c>
    </row>
    <row r="25" spans="1:11" x14ac:dyDescent="0.25">
      <c r="A25" s="63" t="s">
        <v>3254</v>
      </c>
      <c r="B25" t="s">
        <v>2969</v>
      </c>
      <c r="C25" s="67" t="s">
        <v>1488</v>
      </c>
      <c r="D25" s="67" t="s">
        <v>1489</v>
      </c>
      <c r="E25" s="64" t="s">
        <v>2880</v>
      </c>
      <c r="F25" s="3" t="s">
        <v>242</v>
      </c>
      <c r="G25" s="63" t="s">
        <v>883</v>
      </c>
      <c r="H25" s="63" t="s">
        <v>2</v>
      </c>
      <c r="I25" s="65" t="s">
        <v>145</v>
      </c>
      <c r="J25" s="63" t="s">
        <v>2904</v>
      </c>
      <c r="K25" s="3" t="str">
        <f t="shared" si="0"/>
        <v>TCR24_B217_RouteofExposure_t1_remove_Optional_p</v>
      </c>
    </row>
    <row r="26" spans="1:11" ht="22.5" x14ac:dyDescent="0.25">
      <c r="A26" s="63" t="s">
        <v>3254</v>
      </c>
      <c r="B26" t="s">
        <v>2970</v>
      </c>
      <c r="C26" s="22" t="s">
        <v>1502</v>
      </c>
      <c r="D26" s="22" t="s">
        <v>1503</v>
      </c>
      <c r="E26" s="64" t="s">
        <v>2880</v>
      </c>
      <c r="F26" s="3" t="s">
        <v>242</v>
      </c>
      <c r="G26" s="63" t="s">
        <v>883</v>
      </c>
      <c r="H26" s="63" t="s">
        <v>2</v>
      </c>
      <c r="I26" s="65" t="s">
        <v>145</v>
      </c>
      <c r="J26" s="63" t="s">
        <v>2905</v>
      </c>
      <c r="K26" s="3" t="str">
        <f t="shared" si="0"/>
        <v>TCR25_B21711_NumericValueforDoseNum_t1_remove_Optional_p</v>
      </c>
    </row>
    <row r="27" spans="1:11" ht="22.5" x14ac:dyDescent="0.25">
      <c r="A27" s="63" t="s">
        <v>3254</v>
      </c>
      <c r="B27" t="s">
        <v>2971</v>
      </c>
      <c r="C27" s="63" t="s">
        <v>1509</v>
      </c>
      <c r="D27" s="63" t="s">
        <v>1510</v>
      </c>
      <c r="E27" s="64" t="s">
        <v>2880</v>
      </c>
      <c r="F27" s="3" t="s">
        <v>242</v>
      </c>
      <c r="G27" s="63" t="s">
        <v>883</v>
      </c>
      <c r="H27" s="63" t="s">
        <v>2</v>
      </c>
      <c r="I27" s="65" t="s">
        <v>144</v>
      </c>
      <c r="J27" s="63" t="s">
        <v>2906</v>
      </c>
      <c r="K27" s="3" t="str">
        <f t="shared" si="0"/>
        <v>TCR26_B217111_UnitsofValueforDoseCode_t1_remove_Optional_p</v>
      </c>
    </row>
    <row r="28" spans="1:11" ht="22.5" x14ac:dyDescent="0.25">
      <c r="A28" s="63" t="s">
        <v>3254</v>
      </c>
      <c r="B28" t="s">
        <v>2972</v>
      </c>
      <c r="C28" s="63" t="s">
        <v>1522</v>
      </c>
      <c r="D28" s="63" t="s">
        <v>1529</v>
      </c>
      <c r="E28" s="64" t="s">
        <v>2880</v>
      </c>
      <c r="F28" s="3" t="s">
        <v>242</v>
      </c>
      <c r="G28" s="63" t="s">
        <v>883</v>
      </c>
      <c r="H28" s="63" t="s">
        <v>2</v>
      </c>
      <c r="I28" s="65" t="s">
        <v>144</v>
      </c>
      <c r="J28" s="63" t="s">
        <v>2907</v>
      </c>
      <c r="K28" s="3" t="str">
        <f t="shared" si="0"/>
        <v>TCR27_B217121_DenominatorValueDesc_t1_remove_Optional_p</v>
      </c>
    </row>
    <row r="29" spans="1:11" ht="22.5" x14ac:dyDescent="0.25">
      <c r="A29" s="63" t="s">
        <v>3254</v>
      </c>
      <c r="B29" t="s">
        <v>2973</v>
      </c>
      <c r="C29" s="63" t="s">
        <v>1535</v>
      </c>
      <c r="D29" s="63" t="s">
        <v>1536</v>
      </c>
      <c r="E29" s="64" t="s">
        <v>2880</v>
      </c>
      <c r="F29" s="3" t="s">
        <v>242</v>
      </c>
      <c r="G29" s="63" t="s">
        <v>883</v>
      </c>
      <c r="H29" s="63" t="s">
        <v>2</v>
      </c>
      <c r="I29" s="65" t="s">
        <v>145</v>
      </c>
      <c r="J29" s="63" t="s">
        <v>2908</v>
      </c>
      <c r="K29" s="3" t="str">
        <f t="shared" si="0"/>
        <v>TCR28_B217122_DateofFirstExposure_t1_remove_Optional_p</v>
      </c>
    </row>
    <row r="30" spans="1:11" ht="22.5" x14ac:dyDescent="0.25">
      <c r="A30" s="63" t="s">
        <v>3254</v>
      </c>
      <c r="B30" t="s">
        <v>2974</v>
      </c>
      <c r="C30" s="63" t="s">
        <v>1542</v>
      </c>
      <c r="D30" s="63" t="s">
        <v>1543</v>
      </c>
      <c r="E30" s="64" t="s">
        <v>2880</v>
      </c>
      <c r="F30" s="3" t="s">
        <v>242</v>
      </c>
      <c r="G30" s="63" t="s">
        <v>883</v>
      </c>
      <c r="H30" s="63" t="s">
        <v>2</v>
      </c>
      <c r="I30" s="65" t="s">
        <v>145</v>
      </c>
      <c r="J30" s="63" t="s">
        <v>2909</v>
      </c>
      <c r="K30" s="3" t="str">
        <f t="shared" si="0"/>
        <v>TCR29_B217123_DateofLastExposure_t1_remove_Optional_p</v>
      </c>
    </row>
    <row r="31" spans="1:11" ht="22.5" x14ac:dyDescent="0.25">
      <c r="A31" s="63" t="s">
        <v>3254</v>
      </c>
      <c r="B31" t="s">
        <v>2975</v>
      </c>
      <c r="C31" s="22" t="s">
        <v>1549</v>
      </c>
      <c r="D31" s="22" t="s">
        <v>1550</v>
      </c>
      <c r="E31" s="64" t="s">
        <v>2880</v>
      </c>
      <c r="F31" s="3" t="s">
        <v>242</v>
      </c>
      <c r="G31" s="63" t="s">
        <v>121</v>
      </c>
      <c r="H31" s="63" t="s">
        <v>2</v>
      </c>
      <c r="I31" s="65" t="s">
        <v>145</v>
      </c>
      <c r="J31" s="63" t="s">
        <v>2910</v>
      </c>
      <c r="K31" s="3" t="str">
        <f t="shared" si="0"/>
        <v>TCR30_B217131_AdministrationValue_t1_remove_optional_p</v>
      </c>
    </row>
    <row r="32" spans="1:11" ht="22.5" x14ac:dyDescent="0.25">
      <c r="A32" s="63" t="s">
        <v>3254</v>
      </c>
      <c r="B32" t="s">
        <v>2976</v>
      </c>
      <c r="C32" s="63" t="s">
        <v>1549</v>
      </c>
      <c r="D32" s="63" t="s">
        <v>1556</v>
      </c>
      <c r="E32" s="64" t="s">
        <v>2880</v>
      </c>
      <c r="F32" s="3" t="s">
        <v>242</v>
      </c>
      <c r="G32" s="63" t="s">
        <v>883</v>
      </c>
      <c r="H32" s="25" t="s">
        <v>3</v>
      </c>
      <c r="I32" s="65" t="s">
        <v>144</v>
      </c>
      <c r="J32" s="63"/>
      <c r="K32" s="3" t="str">
        <f t="shared" si="0"/>
        <v>TCR31_B217131_intervalofadministration_t1_remove_Optional_n</v>
      </c>
    </row>
    <row r="33" spans="1:11" ht="22.5" x14ac:dyDescent="0.25">
      <c r="A33" s="63" t="s">
        <v>3254</v>
      </c>
      <c r="B33" t="s">
        <v>2977</v>
      </c>
      <c r="C33" s="22" t="s">
        <v>1569</v>
      </c>
      <c r="D33" s="22" t="s">
        <v>1570</v>
      </c>
      <c r="E33" s="64" t="s">
        <v>2880</v>
      </c>
      <c r="F33" s="3" t="s">
        <v>242</v>
      </c>
      <c r="G33" s="63" t="s">
        <v>121</v>
      </c>
      <c r="H33" s="63" t="s">
        <v>2</v>
      </c>
      <c r="I33" s="65" t="s">
        <v>145</v>
      </c>
      <c r="J33" s="63" t="s">
        <v>2911</v>
      </c>
      <c r="K33" s="3" t="str">
        <f t="shared" si="0"/>
        <v>TCR32_B21721_NumericValueforDoseDenom_t1_remove_optional_p</v>
      </c>
    </row>
    <row r="34" spans="1:11" ht="22.5" x14ac:dyDescent="0.25">
      <c r="A34" s="63" t="s">
        <v>3254</v>
      </c>
      <c r="B34" t="s">
        <v>2978</v>
      </c>
      <c r="C34" s="63" t="s">
        <v>1576</v>
      </c>
      <c r="D34" s="63" t="s">
        <v>1577</v>
      </c>
      <c r="E34" s="64" t="s">
        <v>2880</v>
      </c>
      <c r="F34" s="3" t="s">
        <v>242</v>
      </c>
      <c r="G34" s="63" t="s">
        <v>28</v>
      </c>
      <c r="H34" s="25" t="s">
        <v>3</v>
      </c>
      <c r="I34" s="65" t="s">
        <v>144</v>
      </c>
      <c r="J34" s="63" t="s">
        <v>2912</v>
      </c>
      <c r="K34" s="3" t="str">
        <f t="shared" si="0"/>
        <v>TCR33_B221_ActiveIngredient_t1_remove_mandatory_n</v>
      </c>
    </row>
    <row r="35" spans="1:11" ht="22.5" x14ac:dyDescent="0.25">
      <c r="A35" s="63" t="s">
        <v>3254</v>
      </c>
      <c r="B35" t="s">
        <v>2979</v>
      </c>
      <c r="C35" s="22" t="s">
        <v>1583</v>
      </c>
      <c r="D35" s="22" t="s">
        <v>1584</v>
      </c>
      <c r="E35" s="64" t="s">
        <v>2880</v>
      </c>
      <c r="F35" s="3" t="s">
        <v>242</v>
      </c>
      <c r="G35" s="63" t="s">
        <v>883</v>
      </c>
      <c r="H35" s="63" t="s">
        <v>2</v>
      </c>
      <c r="I35" s="65" t="s">
        <v>145</v>
      </c>
      <c r="J35" s="63" t="s">
        <v>2913</v>
      </c>
      <c r="K35" s="3" t="str">
        <f t="shared" si="0"/>
        <v>TCR34_B2211_NumericValueforStrength_Num_t1_remove_Optional_p</v>
      </c>
    </row>
    <row r="36" spans="1:11" ht="22.5" x14ac:dyDescent="0.25">
      <c r="A36" s="63" t="s">
        <v>3254</v>
      </c>
      <c r="B36" t="s">
        <v>2980</v>
      </c>
      <c r="C36" s="22" t="s">
        <v>1590</v>
      </c>
      <c r="D36" s="22" t="s">
        <v>1591</v>
      </c>
      <c r="E36" s="64" t="s">
        <v>2880</v>
      </c>
      <c r="F36" s="3" t="s">
        <v>242</v>
      </c>
      <c r="G36" s="63" t="s">
        <v>883</v>
      </c>
      <c r="H36" s="63" t="s">
        <v>2</v>
      </c>
      <c r="I36" s="65" t="s">
        <v>145</v>
      </c>
      <c r="J36" s="63" t="s">
        <v>2914</v>
      </c>
      <c r="K36" s="3" t="str">
        <f t="shared" si="0"/>
        <v>TCR35_B22111_UnitsNumericValueforStrNum_t1_remove_Optional_p</v>
      </c>
    </row>
    <row r="37" spans="1:11" ht="22.5" x14ac:dyDescent="0.25">
      <c r="A37" s="63" t="s">
        <v>3254</v>
      </c>
      <c r="B37" t="s">
        <v>2981</v>
      </c>
      <c r="C37" s="68" t="s">
        <v>1602</v>
      </c>
      <c r="D37" s="68" t="s">
        <v>1608</v>
      </c>
      <c r="E37" s="64" t="s">
        <v>2880</v>
      </c>
      <c r="F37" s="3" t="s">
        <v>242</v>
      </c>
      <c r="G37" s="63" t="s">
        <v>883</v>
      </c>
      <c r="H37" s="63" t="s">
        <v>2</v>
      </c>
      <c r="I37" s="65" t="s">
        <v>144</v>
      </c>
      <c r="J37" s="63" t="s">
        <v>2915</v>
      </c>
      <c r="K37" s="3" t="str">
        <f t="shared" si="0"/>
        <v>TCR36_B2212_NumericValueforStrengthDen_t1_remove_Optional_p</v>
      </c>
    </row>
    <row r="38" spans="1:11" ht="22.5" x14ac:dyDescent="0.25">
      <c r="A38" s="63" t="s">
        <v>3254</v>
      </c>
      <c r="B38" t="s">
        <v>2982</v>
      </c>
      <c r="C38" s="22" t="s">
        <v>1602</v>
      </c>
      <c r="D38" s="22" t="s">
        <v>1603</v>
      </c>
      <c r="E38" s="64" t="s">
        <v>2880</v>
      </c>
      <c r="F38" s="3" t="s">
        <v>242</v>
      </c>
      <c r="G38" s="63" t="s">
        <v>883</v>
      </c>
      <c r="H38" s="63" t="s">
        <v>2</v>
      </c>
      <c r="I38" s="65" t="s">
        <v>145</v>
      </c>
      <c r="J38" s="63" t="s">
        <v>2912</v>
      </c>
      <c r="K38" s="3" t="str">
        <f t="shared" si="0"/>
        <v>TCR37_B2212_ActiveIngredientCode_t1_remove_Optional_p</v>
      </c>
    </row>
    <row r="39" spans="1:11" ht="22.5" x14ac:dyDescent="0.25">
      <c r="A39" s="63" t="s">
        <v>3254</v>
      </c>
      <c r="B39" t="s">
        <v>2983</v>
      </c>
      <c r="C39" s="67" t="s">
        <v>1614</v>
      </c>
      <c r="D39" s="67" t="s">
        <v>1615</v>
      </c>
      <c r="E39" s="64" t="s">
        <v>2880</v>
      </c>
      <c r="F39" s="3" t="s">
        <v>242</v>
      </c>
      <c r="G39" s="63" t="s">
        <v>883</v>
      </c>
      <c r="H39" s="63" t="s">
        <v>2</v>
      </c>
      <c r="I39" s="65" t="s">
        <v>145</v>
      </c>
      <c r="J39" s="63" t="s">
        <v>2916</v>
      </c>
      <c r="K39" s="3" t="str">
        <f t="shared" si="0"/>
        <v>TCR38_B22121_UnitsforNumericValueforStrDen_t1_remove_Optional_p</v>
      </c>
    </row>
    <row r="40" spans="1:11" x14ac:dyDescent="0.25">
      <c r="A40" s="63" t="s">
        <v>3254</v>
      </c>
      <c r="B40" t="s">
        <v>2984</v>
      </c>
      <c r="C40" s="63" t="s">
        <v>1626</v>
      </c>
      <c r="D40" s="63" t="s">
        <v>1627</v>
      </c>
      <c r="E40" s="64" t="s">
        <v>2880</v>
      </c>
      <c r="F40" s="3" t="s">
        <v>242</v>
      </c>
      <c r="G40" s="63" t="s">
        <v>883</v>
      </c>
      <c r="H40" s="63" t="s">
        <v>2</v>
      </c>
      <c r="I40" s="65" t="s">
        <v>145</v>
      </c>
      <c r="J40" s="63" t="s">
        <v>2917</v>
      </c>
      <c r="K40" s="3" t="str">
        <f t="shared" si="0"/>
        <v>TCR39_B222_DosageForm_t1_remove_Optional_p</v>
      </c>
    </row>
    <row r="41" spans="1:11" x14ac:dyDescent="0.25">
      <c r="A41" s="63" t="s">
        <v>3254</v>
      </c>
      <c r="B41" t="s">
        <v>2985</v>
      </c>
      <c r="C41" s="63" t="s">
        <v>1638</v>
      </c>
      <c r="D41" s="63" t="s">
        <v>2918</v>
      </c>
      <c r="E41" s="64" t="s">
        <v>2880</v>
      </c>
      <c r="F41" s="3" t="s">
        <v>242</v>
      </c>
      <c r="G41" s="63" t="s">
        <v>883</v>
      </c>
      <c r="H41" s="63" t="s">
        <v>2</v>
      </c>
      <c r="I41" s="65" t="s">
        <v>145</v>
      </c>
      <c r="J41" s="63" t="s">
        <v>2919</v>
      </c>
      <c r="K41" s="3" t="str">
        <f t="shared" si="0"/>
        <v>TCR40_B23_LotNumber_t1_remove_Optional_p</v>
      </c>
    </row>
    <row r="42" spans="1:11" x14ac:dyDescent="0.25">
      <c r="A42" s="63" t="s">
        <v>3254</v>
      </c>
      <c r="B42" t="s">
        <v>2986</v>
      </c>
      <c r="C42" s="63" t="s">
        <v>1645</v>
      </c>
      <c r="D42" s="63" t="s">
        <v>1646</v>
      </c>
      <c r="E42" s="64" t="s">
        <v>2880</v>
      </c>
      <c r="F42" s="3" t="s">
        <v>242</v>
      </c>
      <c r="G42" s="63" t="s">
        <v>883</v>
      </c>
      <c r="H42" s="63" t="s">
        <v>2</v>
      </c>
      <c r="I42" s="65" t="s">
        <v>145</v>
      </c>
      <c r="J42" s="63" t="s">
        <v>2920</v>
      </c>
      <c r="K42" s="3" t="str">
        <f t="shared" si="0"/>
        <v>TCR41_B231_ExpirationDate_t1_remove_Optional_p</v>
      </c>
    </row>
    <row r="43" spans="1:11" ht="22.5" x14ac:dyDescent="0.25">
      <c r="A43" s="63" t="s">
        <v>3254</v>
      </c>
      <c r="B43" t="s">
        <v>2987</v>
      </c>
      <c r="C43" s="63" t="s">
        <v>1652</v>
      </c>
      <c r="D43" s="63" t="s">
        <v>1653</v>
      </c>
      <c r="E43" s="64" t="s">
        <v>2880</v>
      </c>
      <c r="F43" s="3" t="s">
        <v>242</v>
      </c>
      <c r="G43" s="63" t="s">
        <v>883</v>
      </c>
      <c r="H43" s="63" t="s">
        <v>2</v>
      </c>
      <c r="I43" s="65" t="s">
        <v>145</v>
      </c>
      <c r="J43" s="63" t="s">
        <v>2921</v>
      </c>
      <c r="K43" s="3" t="str">
        <f t="shared" si="0"/>
        <v>TCR42_B24_WhoAdministeredtheVMP_t1_remove_Optional_p</v>
      </c>
    </row>
    <row r="44" spans="1:11" ht="22.5" x14ac:dyDescent="0.25">
      <c r="A44" s="63" t="s">
        <v>3254</v>
      </c>
      <c r="B44" t="s">
        <v>2988</v>
      </c>
      <c r="C44" s="22" t="s">
        <v>569</v>
      </c>
      <c r="D44" s="22" t="s">
        <v>1664</v>
      </c>
      <c r="E44" s="64" t="s">
        <v>2880</v>
      </c>
      <c r="F44" s="3" t="s">
        <v>242</v>
      </c>
      <c r="G44" s="63" t="s">
        <v>883</v>
      </c>
      <c r="H44" s="63" t="s">
        <v>2</v>
      </c>
      <c r="I44" s="65" t="s">
        <v>145</v>
      </c>
      <c r="J44" s="63" t="s">
        <v>2922</v>
      </c>
      <c r="K44" s="3" t="str">
        <f t="shared" si="0"/>
        <v>TCR43_B25_UseAccordingtoLabel_t1_remove_Optional_p</v>
      </c>
    </row>
    <row r="45" spans="1:11" ht="22.5" x14ac:dyDescent="0.25">
      <c r="A45" s="63" t="s">
        <v>3254</v>
      </c>
      <c r="B45" t="s">
        <v>2989</v>
      </c>
      <c r="C45" s="22" t="s">
        <v>1670</v>
      </c>
      <c r="D45" s="22" t="s">
        <v>1671</v>
      </c>
      <c r="E45" s="64" t="s">
        <v>2880</v>
      </c>
      <c r="F45" s="3" t="s">
        <v>242</v>
      </c>
      <c r="G45" s="63" t="s">
        <v>883</v>
      </c>
      <c r="H45" s="63" t="s">
        <v>2</v>
      </c>
      <c r="I45" s="65" t="s">
        <v>145</v>
      </c>
      <c r="J45" s="63" t="s">
        <v>2923</v>
      </c>
      <c r="K45" s="3" t="str">
        <f t="shared" si="0"/>
        <v>TCR44_B251_ExplanationforOffLabelUse_t1_remove_Optional_p</v>
      </c>
    </row>
    <row r="46" spans="1:11" x14ac:dyDescent="0.25">
      <c r="A46" s="63" t="s">
        <v>3254</v>
      </c>
      <c r="B46" t="s">
        <v>2990</v>
      </c>
      <c r="C46" s="63" t="s">
        <v>1677</v>
      </c>
      <c r="D46" s="63" t="s">
        <v>1678</v>
      </c>
      <c r="E46" s="64" t="s">
        <v>2880</v>
      </c>
      <c r="F46" s="3" t="s">
        <v>242</v>
      </c>
      <c r="G46" s="63" t="s">
        <v>28</v>
      </c>
      <c r="H46" s="25" t="s">
        <v>3</v>
      </c>
      <c r="I46" s="65" t="s">
        <v>144</v>
      </c>
      <c r="J46" s="63" t="s">
        <v>2924</v>
      </c>
      <c r="K46" s="3" t="str">
        <f t="shared" si="0"/>
        <v>TCR45_B31_NarrativeofAE_t1_remove_mandatory_n</v>
      </c>
    </row>
    <row r="47" spans="1:11" x14ac:dyDescent="0.25">
      <c r="A47" s="63" t="s">
        <v>3254</v>
      </c>
      <c r="B47" t="s">
        <v>2991</v>
      </c>
      <c r="C47" s="22" t="s">
        <v>1684</v>
      </c>
      <c r="D47" s="22" t="s">
        <v>1685</v>
      </c>
      <c r="E47" s="64" t="s">
        <v>2880</v>
      </c>
      <c r="F47" s="3" t="s">
        <v>242</v>
      </c>
      <c r="G47" s="63" t="s">
        <v>883</v>
      </c>
      <c r="H47" s="63" t="s">
        <v>2</v>
      </c>
      <c r="I47" s="65" t="s">
        <v>145</v>
      </c>
      <c r="J47" s="63" t="s">
        <v>2925</v>
      </c>
      <c r="K47" s="3" t="str">
        <f t="shared" si="0"/>
        <v>TCR46_B310_PreviousAEtoVMP_t1_remove_Optional_p</v>
      </c>
    </row>
    <row r="48" spans="1:11" ht="22.5" x14ac:dyDescent="0.25">
      <c r="A48" s="63" t="s">
        <v>3254</v>
      </c>
      <c r="B48" t="s">
        <v>2992</v>
      </c>
      <c r="C48" s="63" t="s">
        <v>1691</v>
      </c>
      <c r="D48" s="63" t="s">
        <v>1692</v>
      </c>
      <c r="E48" s="64" t="s">
        <v>2880</v>
      </c>
      <c r="F48" s="3" t="s">
        <v>242</v>
      </c>
      <c r="G48" s="63" t="s">
        <v>28</v>
      </c>
      <c r="H48" s="25" t="s">
        <v>3</v>
      </c>
      <c r="I48" s="65" t="s">
        <v>144</v>
      </c>
      <c r="J48" s="63" t="s">
        <v>2926</v>
      </c>
      <c r="K48" s="3" t="str">
        <f t="shared" si="0"/>
        <v>TCR47_B32_AdverseClinicalManifestationsCod_t1_remove_mandatory_n</v>
      </c>
    </row>
    <row r="49" spans="1:11" x14ac:dyDescent="0.25">
      <c r="A49" s="63" t="s">
        <v>3254</v>
      </c>
      <c r="B49" t="s">
        <v>2993</v>
      </c>
      <c r="C49" s="22" t="s">
        <v>1704</v>
      </c>
      <c r="D49" s="22" t="s">
        <v>1705</v>
      </c>
      <c r="E49" s="64" t="s">
        <v>2880</v>
      </c>
      <c r="F49" s="3" t="s">
        <v>242</v>
      </c>
      <c r="G49" s="63" t="s">
        <v>883</v>
      </c>
      <c r="H49" s="63" t="s">
        <v>2</v>
      </c>
      <c r="I49" s="65" t="s">
        <v>145</v>
      </c>
      <c r="J49" s="63" t="s">
        <v>2927</v>
      </c>
      <c r="K49" s="3" t="str">
        <f t="shared" si="0"/>
        <v>TCR48_B321_NumberofAnimal_t1_remove_Optional_p</v>
      </c>
    </row>
    <row r="50" spans="1:11" ht="22.5" x14ac:dyDescent="0.25">
      <c r="A50" s="63" t="s">
        <v>3254</v>
      </c>
      <c r="B50" t="s">
        <v>2994</v>
      </c>
      <c r="C50" s="22" t="s">
        <v>1711</v>
      </c>
      <c r="D50" s="22" t="s">
        <v>1712</v>
      </c>
      <c r="E50" s="64" t="s">
        <v>2880</v>
      </c>
      <c r="F50" s="3" t="s">
        <v>242</v>
      </c>
      <c r="G50" s="63" t="s">
        <v>883</v>
      </c>
      <c r="H50" s="63" t="s">
        <v>2</v>
      </c>
      <c r="I50" s="65" t="s">
        <v>144</v>
      </c>
      <c r="J50" s="63" t="s">
        <v>2928</v>
      </c>
      <c r="K50" s="3" t="str">
        <f t="shared" si="0"/>
        <v>TCR49_B3211_AccuracyoftheNumberofAnimals_t1_remove_Optional_p</v>
      </c>
    </row>
    <row r="51" spans="1:11" ht="22.5" x14ac:dyDescent="0.25">
      <c r="A51" s="63" t="s">
        <v>3254</v>
      </c>
      <c r="B51" t="s">
        <v>2995</v>
      </c>
      <c r="C51" s="63" t="s">
        <v>1723</v>
      </c>
      <c r="D51" s="63" t="s">
        <v>2929</v>
      </c>
      <c r="E51" s="64" t="s">
        <v>2880</v>
      </c>
      <c r="F51" s="3" t="s">
        <v>242</v>
      </c>
      <c r="G51" s="63" t="s">
        <v>28</v>
      </c>
      <c r="H51" s="25" t="s">
        <v>3</v>
      </c>
      <c r="I51" s="65" t="s">
        <v>144</v>
      </c>
      <c r="J51" s="63" t="s">
        <v>2930</v>
      </c>
      <c r="K51" s="3" t="str">
        <f t="shared" si="0"/>
        <v>TCR50_B33_DateofOnsetofAE_t1_remove_mandatory_n</v>
      </c>
    </row>
    <row r="52" spans="1:11" ht="22.5" x14ac:dyDescent="0.25">
      <c r="A52" s="63" t="s">
        <v>3254</v>
      </c>
      <c r="B52" t="s">
        <v>2996</v>
      </c>
      <c r="C52" s="63" t="s">
        <v>1730</v>
      </c>
      <c r="D52" s="63" t="s">
        <v>1731</v>
      </c>
      <c r="E52" s="64" t="s">
        <v>2880</v>
      </c>
      <c r="F52" s="3" t="s">
        <v>242</v>
      </c>
      <c r="G52" s="63" t="s">
        <v>883</v>
      </c>
      <c r="H52" s="63" t="s">
        <v>2</v>
      </c>
      <c r="I52" s="65" t="s">
        <v>145</v>
      </c>
      <c r="J52" s="63" t="s">
        <v>2931</v>
      </c>
      <c r="K52" s="3" t="str">
        <f t="shared" si="0"/>
        <v>TCR51_B34_LengthofTimebetweenExposuretoVMPofAE_t1_remove_Optional_p</v>
      </c>
    </row>
    <row r="53" spans="1:11" x14ac:dyDescent="0.25">
      <c r="A53" s="63" t="s">
        <v>3254</v>
      </c>
      <c r="B53" t="s">
        <v>2997</v>
      </c>
      <c r="C53" s="22" t="s">
        <v>1742</v>
      </c>
      <c r="D53" s="22" t="s">
        <v>2932</v>
      </c>
      <c r="E53" s="64" t="s">
        <v>2880</v>
      </c>
      <c r="F53" s="3" t="s">
        <v>242</v>
      </c>
      <c r="G53" s="63" t="s">
        <v>883</v>
      </c>
      <c r="H53" s="63" t="s">
        <v>2</v>
      </c>
      <c r="I53" s="65" t="s">
        <v>145</v>
      </c>
      <c r="J53" s="63" t="s">
        <v>2930</v>
      </c>
      <c r="K53" s="3" t="str">
        <f t="shared" si="0"/>
        <v>TCR52_B351_DurationTime_t1_remove_Optional_p</v>
      </c>
    </row>
    <row r="54" spans="1:11" ht="22.5" x14ac:dyDescent="0.25">
      <c r="A54" s="63" t="s">
        <v>3254</v>
      </c>
      <c r="B54" t="s">
        <v>2998</v>
      </c>
      <c r="C54" s="63" t="s">
        <v>1748</v>
      </c>
      <c r="D54" s="63" t="s">
        <v>1749</v>
      </c>
      <c r="E54" s="64" t="s">
        <v>2880</v>
      </c>
      <c r="F54" s="3" t="s">
        <v>242</v>
      </c>
      <c r="G54" s="63" t="s">
        <v>883</v>
      </c>
      <c r="H54" s="63" t="s">
        <v>2</v>
      </c>
      <c r="I54" s="65" t="s">
        <v>145</v>
      </c>
      <c r="J54" s="63" t="s">
        <v>2933</v>
      </c>
      <c r="K54" s="3" t="str">
        <f t="shared" si="0"/>
        <v>TCR53_B3511_DurationTimeUnits_t1_remove_Optional_p</v>
      </c>
    </row>
    <row r="55" spans="1:11" x14ac:dyDescent="0.25">
      <c r="A55" s="63" t="s">
        <v>3254</v>
      </c>
      <c r="B55" t="s">
        <v>2999</v>
      </c>
      <c r="C55" s="63" t="s">
        <v>1760</v>
      </c>
      <c r="D55" s="63" t="s">
        <v>1761</v>
      </c>
      <c r="E55" s="64" t="s">
        <v>2880</v>
      </c>
      <c r="F55" s="3" t="s">
        <v>242</v>
      </c>
      <c r="G55" s="63" t="s">
        <v>28</v>
      </c>
      <c r="H55" s="25" t="s">
        <v>3</v>
      </c>
      <c r="I55" s="65" t="s">
        <v>144</v>
      </c>
      <c r="J55" s="63" t="s">
        <v>2934</v>
      </c>
      <c r="K55" s="3" t="str">
        <f>CONCATENATE(B55,"_",C55,"_",D55,"_",E55,"_",F55,"_",G55,"_",H55)</f>
        <v>TCR54_B36_SeriousAE_t1_remove_mandatory_n</v>
      </c>
    </row>
    <row r="56" spans="1:11" x14ac:dyDescent="0.25">
      <c r="A56" s="63" t="s">
        <v>3254</v>
      </c>
      <c r="B56" t="s">
        <v>3000</v>
      </c>
      <c r="C56" s="63" t="s">
        <v>1767</v>
      </c>
      <c r="D56" s="63" t="s">
        <v>1768</v>
      </c>
      <c r="E56" s="64" t="s">
        <v>2880</v>
      </c>
      <c r="F56" s="3" t="s">
        <v>242</v>
      </c>
      <c r="G56" s="63" t="s">
        <v>883</v>
      </c>
      <c r="H56" s="63" t="s">
        <v>2</v>
      </c>
      <c r="I56" s="65" t="s">
        <v>145</v>
      </c>
      <c r="J56" s="63" t="s">
        <v>2935</v>
      </c>
      <c r="K56" s="3" t="str">
        <f t="shared" si="0"/>
        <v>TCR55_B37_TreatmentofAE_t1_remove_Optional_p</v>
      </c>
    </row>
    <row r="57" spans="1:11" x14ac:dyDescent="0.25">
      <c r="A57" s="63" t="s">
        <v>3254</v>
      </c>
      <c r="B57" t="s">
        <v>3001</v>
      </c>
      <c r="C57" s="63" t="s">
        <v>1774</v>
      </c>
      <c r="D57" s="63" t="s">
        <v>1775</v>
      </c>
      <c r="E57" s="64" t="s">
        <v>2880</v>
      </c>
      <c r="F57" s="3" t="s">
        <v>242</v>
      </c>
      <c r="G57" s="63" t="s">
        <v>883</v>
      </c>
      <c r="H57" s="63" t="s">
        <v>2</v>
      </c>
      <c r="I57" s="65" t="s">
        <v>145</v>
      </c>
      <c r="J57" s="63" t="s">
        <v>2936</v>
      </c>
      <c r="K57" s="3" t="str">
        <f t="shared" si="0"/>
        <v>TCR56_B38_OutcometoDate_t1_remove_Optional_p</v>
      </c>
    </row>
    <row r="58" spans="1:11" ht="22.5" x14ac:dyDescent="0.25">
      <c r="A58" s="63" t="s">
        <v>3254</v>
      </c>
      <c r="B58" t="s">
        <v>3002</v>
      </c>
      <c r="C58" s="22" t="s">
        <v>1781</v>
      </c>
      <c r="D58" s="22" t="s">
        <v>1782</v>
      </c>
      <c r="E58" s="64" t="s">
        <v>2880</v>
      </c>
      <c r="F58" s="3" t="s">
        <v>242</v>
      </c>
      <c r="G58" s="63" t="s">
        <v>883</v>
      </c>
      <c r="H58" s="63" t="s">
        <v>2</v>
      </c>
      <c r="I58" s="65" t="s">
        <v>145</v>
      </c>
      <c r="J58" s="63" t="s">
        <v>2937</v>
      </c>
      <c r="K58" s="3" t="str">
        <f t="shared" si="0"/>
        <v>TCR57_B39_PreviousExposuretotheVMP_t1_remove_Optional_p</v>
      </c>
    </row>
    <row r="59" spans="1:11" ht="22.5" x14ac:dyDescent="0.25">
      <c r="A59" s="63" t="s">
        <v>3254</v>
      </c>
      <c r="B59" t="s">
        <v>3003</v>
      </c>
      <c r="C59" s="22" t="s">
        <v>1788</v>
      </c>
      <c r="D59" s="22" t="s">
        <v>2938</v>
      </c>
      <c r="E59" s="64" t="s">
        <v>2880</v>
      </c>
      <c r="F59" s="3" t="s">
        <v>242</v>
      </c>
      <c r="G59" s="63" t="s">
        <v>883</v>
      </c>
      <c r="H59" s="63" t="s">
        <v>2</v>
      </c>
      <c r="I59" s="65" t="s">
        <v>145</v>
      </c>
      <c r="J59" s="63" t="s">
        <v>2939</v>
      </c>
      <c r="K59" s="3" t="str">
        <f t="shared" si="0"/>
        <v>TCR58_B41_DidAEAbateAfterStoppingtheVMP_t1_remove_Optional_p</v>
      </c>
    </row>
    <row r="60" spans="1:11" x14ac:dyDescent="0.25">
      <c r="A60" s="63" t="s">
        <v>3254</v>
      </c>
      <c r="B60" t="s">
        <v>3004</v>
      </c>
      <c r="C60" s="22" t="s">
        <v>1795</v>
      </c>
      <c r="D60" s="22" t="s">
        <v>2940</v>
      </c>
      <c r="E60" s="64" t="s">
        <v>2880</v>
      </c>
      <c r="F60" s="3" t="s">
        <v>242</v>
      </c>
      <c r="G60" s="63" t="s">
        <v>883</v>
      </c>
      <c r="H60" s="63" t="s">
        <v>2</v>
      </c>
      <c r="I60" s="65" t="s">
        <v>145</v>
      </c>
      <c r="J60" s="63" t="s">
        <v>2941</v>
      </c>
      <c r="K60" s="3" t="str">
        <f t="shared" si="0"/>
        <v>TCR59_B42_DidAEReappea_t1_remove_Optional_p</v>
      </c>
    </row>
    <row r="61" spans="1:11" ht="22.5" x14ac:dyDescent="0.25">
      <c r="A61" s="63" t="s">
        <v>3254</v>
      </c>
      <c r="B61" t="s">
        <v>3005</v>
      </c>
      <c r="C61" s="63" t="s">
        <v>1802</v>
      </c>
      <c r="D61" s="63" t="s">
        <v>2942</v>
      </c>
      <c r="E61" s="64" t="s">
        <v>2880</v>
      </c>
      <c r="F61" s="3" t="s">
        <v>242</v>
      </c>
      <c r="G61" s="63" t="s">
        <v>883</v>
      </c>
      <c r="H61" s="63" t="s">
        <v>2</v>
      </c>
      <c r="I61" s="65" t="s">
        <v>145</v>
      </c>
      <c r="J61" s="63" t="s">
        <v>2943</v>
      </c>
      <c r="K61" s="3" t="str">
        <f t="shared" si="0"/>
        <v>TCR60_B51_AttendVetAssessofAE_t1_remove_Optional_p</v>
      </c>
    </row>
    <row r="62" spans="1:11" ht="22.5" x14ac:dyDescent="0.25">
      <c r="A62" s="63" t="s">
        <v>3254</v>
      </c>
      <c r="B62" t="s">
        <v>3006</v>
      </c>
      <c r="C62" s="22" t="s">
        <v>1814</v>
      </c>
      <c r="D62" s="22" t="s">
        <v>1815</v>
      </c>
      <c r="E62" s="64" t="s">
        <v>2880</v>
      </c>
      <c r="F62" s="3" t="s">
        <v>242</v>
      </c>
      <c r="G62" s="63" t="s">
        <v>883</v>
      </c>
      <c r="H62" s="63" t="s">
        <v>2</v>
      </c>
      <c r="I62" s="65" t="s">
        <v>145</v>
      </c>
      <c r="J62" s="63" t="s">
        <v>2944</v>
      </c>
      <c r="K62" s="3" t="str">
        <f t="shared" si="0"/>
        <v>TCR61_B71_AttachedDocumentFilename_t1_remove_Optional_p</v>
      </c>
    </row>
    <row r="63" spans="1:11" ht="22.5" x14ac:dyDescent="0.25">
      <c r="A63" s="63" t="s">
        <v>3254</v>
      </c>
      <c r="B63" t="s">
        <v>3007</v>
      </c>
      <c r="C63" s="67" t="s">
        <v>1821</v>
      </c>
      <c r="D63" s="67" t="s">
        <v>1822</v>
      </c>
      <c r="E63" s="64" t="s">
        <v>2880</v>
      </c>
      <c r="F63" s="3" t="s">
        <v>242</v>
      </c>
      <c r="G63" s="63" t="s">
        <v>883</v>
      </c>
      <c r="H63" s="63" t="s">
        <v>2</v>
      </c>
      <c r="I63" s="65" t="s">
        <v>145</v>
      </c>
      <c r="J63" s="63" t="s">
        <v>2945</v>
      </c>
      <c r="K63" s="3" t="str">
        <f t="shared" si="0"/>
        <v>TCR62_B711_AttachedDocumentType_t1_remove_Optional_p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S601"/>
  <sheetViews>
    <sheetView topLeftCell="A235" workbookViewId="0">
      <selection activeCell="C257" sqref="C257"/>
    </sheetView>
  </sheetViews>
  <sheetFormatPr defaultColWidth="9.140625" defaultRowHeight="11.25" x14ac:dyDescent="0.2"/>
  <cols>
    <col min="1" max="2" width="9.140625" style="59" collapsed="1"/>
    <col min="3" max="3" width="13.28515625" style="59" bestFit="1" customWidth="1" collapsed="1"/>
    <col min="4" max="4" width="19.42578125" style="59" bestFit="1" customWidth="1" collapsed="1"/>
    <col min="5" max="8" width="9.140625" style="59" collapsed="1"/>
    <col min="9" max="9" width="13.42578125" style="59" bestFit="1" customWidth="1" collapsed="1"/>
    <col min="10" max="10" width="28.7109375" style="59" customWidth="1" collapsed="1"/>
    <col min="11" max="11" width="51.28515625" style="59" customWidth="1" collapsed="1"/>
    <col min="12" max="12" width="10.85546875" style="59" bestFit="1" customWidth="1" collapsed="1"/>
    <col min="13" max="16384" width="9.140625" style="59" collapsed="1"/>
  </cols>
  <sheetData>
    <row r="1" spans="1:19" ht="12" x14ac:dyDescent="0.2">
      <c r="A1" s="28" t="s">
        <v>23</v>
      </c>
      <c r="B1" s="28" t="s">
        <v>710</v>
      </c>
      <c r="C1" s="28" t="s">
        <v>24</v>
      </c>
      <c r="D1" s="28" t="s">
        <v>3008</v>
      </c>
      <c r="E1" s="28" t="s">
        <v>3009</v>
      </c>
      <c r="F1" s="28" t="s">
        <v>671</v>
      </c>
      <c r="G1" s="28" t="s">
        <v>3010</v>
      </c>
      <c r="H1" s="28" t="s">
        <v>790</v>
      </c>
      <c r="I1" s="28" t="s">
        <v>672</v>
      </c>
      <c r="J1" s="28" t="s">
        <v>876</v>
      </c>
      <c r="K1" s="28" t="s">
        <v>26</v>
      </c>
      <c r="L1" s="28" t="s">
        <v>598</v>
      </c>
      <c r="M1" s="28" t="s">
        <v>996</v>
      </c>
      <c r="N1" s="28" t="s">
        <v>889</v>
      </c>
      <c r="O1" s="29"/>
      <c r="P1" s="29"/>
      <c r="Q1" s="29"/>
      <c r="R1" s="30"/>
      <c r="S1" s="31"/>
    </row>
    <row r="2" spans="1:19" x14ac:dyDescent="0.2">
      <c r="A2" s="3" t="s">
        <v>3254</v>
      </c>
      <c r="B2" s="16" t="s">
        <v>2279</v>
      </c>
      <c r="C2" s="61" t="s">
        <v>1252</v>
      </c>
      <c r="D2" s="61" t="s">
        <v>1253</v>
      </c>
      <c r="E2" s="59">
        <v>0</v>
      </c>
      <c r="F2" s="59" t="s">
        <v>2879</v>
      </c>
      <c r="G2" s="59" t="s">
        <v>244</v>
      </c>
      <c r="H2" s="59" t="s">
        <v>2</v>
      </c>
      <c r="I2" s="59" t="s">
        <v>500</v>
      </c>
      <c r="J2" s="59" t="s">
        <v>1254</v>
      </c>
      <c r="K2" s="3" t="str">
        <f t="shared" ref="K2:K8" si="0">CONCATENATE(B2,"_",C2,"_",D2,"_",E2,"_",F2,"_",G2,"_",H2)</f>
        <v>TCL250_B11_NoofAnimalsTreated_0_chk_len_p</v>
      </c>
      <c r="L2" s="3"/>
    </row>
    <row r="3" spans="1:19" x14ac:dyDescent="0.2">
      <c r="A3" s="3" t="s">
        <v>3254</v>
      </c>
      <c r="B3" s="16" t="s">
        <v>2280</v>
      </c>
      <c r="C3" s="61" t="s">
        <v>1252</v>
      </c>
      <c r="D3" s="61" t="s">
        <v>1253</v>
      </c>
      <c r="E3" s="59">
        <v>1</v>
      </c>
      <c r="F3" s="59" t="s">
        <v>2879</v>
      </c>
      <c r="G3" s="59" t="s">
        <v>244</v>
      </c>
      <c r="H3" s="59" t="s">
        <v>2</v>
      </c>
      <c r="I3" s="59" t="s">
        <v>500</v>
      </c>
      <c r="J3" s="59" t="s">
        <v>1255</v>
      </c>
      <c r="K3" s="3" t="str">
        <f t="shared" si="0"/>
        <v>TCL251_B11_NoofAnimalsTreated_1_chk_len_p</v>
      </c>
    </row>
    <row r="4" spans="1:19" x14ac:dyDescent="0.2">
      <c r="A4" s="3" t="s">
        <v>3254</v>
      </c>
      <c r="B4" s="16" t="s">
        <v>2281</v>
      </c>
      <c r="C4" s="61" t="s">
        <v>1252</v>
      </c>
      <c r="D4" s="61" t="s">
        <v>1253</v>
      </c>
      <c r="E4" s="59">
        <v>11</v>
      </c>
      <c r="F4" s="59" t="s">
        <v>2879</v>
      </c>
      <c r="G4" s="59" t="s">
        <v>244</v>
      </c>
      <c r="H4" s="59" t="s">
        <v>2</v>
      </c>
      <c r="I4" s="59" t="s">
        <v>500</v>
      </c>
      <c r="J4" s="59" t="s">
        <v>1256</v>
      </c>
      <c r="K4" s="3" t="str">
        <f t="shared" si="0"/>
        <v>TCL252_B11_NoofAnimalsTreated_11_chk_len_p</v>
      </c>
    </row>
    <row r="5" spans="1:19" x14ac:dyDescent="0.2">
      <c r="A5" s="3" t="s">
        <v>3254</v>
      </c>
      <c r="B5" s="16" t="s">
        <v>2282</v>
      </c>
      <c r="C5" s="61" t="s">
        <v>1252</v>
      </c>
      <c r="D5" s="61" t="s">
        <v>1253</v>
      </c>
      <c r="E5" s="59">
        <v>12</v>
      </c>
      <c r="F5" s="59" t="s">
        <v>2879</v>
      </c>
      <c r="G5" s="59" t="s">
        <v>244</v>
      </c>
      <c r="H5" s="59" t="s">
        <v>2</v>
      </c>
      <c r="I5" s="59" t="s">
        <v>500</v>
      </c>
      <c r="J5" s="59" t="s">
        <v>1257</v>
      </c>
      <c r="K5" s="3" t="str">
        <f t="shared" si="0"/>
        <v>TCL253_B11_NoofAnimalsTreated_12_chk_len_p</v>
      </c>
    </row>
    <row r="6" spans="1:19" x14ac:dyDescent="0.2">
      <c r="A6" s="3" t="s">
        <v>3254</v>
      </c>
      <c r="B6" s="16" t="s">
        <v>2283</v>
      </c>
      <c r="C6" s="61" t="s">
        <v>1252</v>
      </c>
      <c r="D6" s="61" t="s">
        <v>1253</v>
      </c>
      <c r="E6" s="59">
        <v>13</v>
      </c>
      <c r="F6" s="59" t="s">
        <v>2879</v>
      </c>
      <c r="G6" s="59" t="s">
        <v>244</v>
      </c>
      <c r="H6" s="59" t="s">
        <v>3</v>
      </c>
      <c r="I6" s="59" t="s">
        <v>500</v>
      </c>
      <c r="J6" s="59" t="s">
        <v>1258</v>
      </c>
      <c r="K6" s="3" t="str">
        <f t="shared" si="0"/>
        <v>TCL254_B11_NoofAnimalsTreated_13_chk_len_n</v>
      </c>
    </row>
    <row r="7" spans="1:19" x14ac:dyDescent="0.2">
      <c r="A7" s="3" t="s">
        <v>3254</v>
      </c>
      <c r="B7" s="16" t="s">
        <v>2284</v>
      </c>
      <c r="C7" s="61" t="s">
        <v>1259</v>
      </c>
      <c r="D7" s="61" t="s">
        <v>1260</v>
      </c>
      <c r="E7" s="61">
        <v>0</v>
      </c>
      <c r="F7" s="59" t="s">
        <v>2879</v>
      </c>
      <c r="G7" s="59" t="s">
        <v>244</v>
      </c>
      <c r="H7" s="61" t="s">
        <v>2</v>
      </c>
      <c r="I7" s="59" t="s">
        <v>500</v>
      </c>
      <c r="J7" s="59" t="s">
        <v>1261</v>
      </c>
      <c r="K7" s="3" t="str">
        <f t="shared" si="0"/>
        <v>TCL255_B12_NoofAnimalsAffected_0_chk_len_p</v>
      </c>
    </row>
    <row r="8" spans="1:19" x14ac:dyDescent="0.2">
      <c r="A8" s="3" t="s">
        <v>3254</v>
      </c>
      <c r="B8" s="16" t="s">
        <v>2285</v>
      </c>
      <c r="C8" s="61" t="s">
        <v>1259</v>
      </c>
      <c r="D8" s="61" t="s">
        <v>1260</v>
      </c>
      <c r="E8" s="61">
        <v>1</v>
      </c>
      <c r="F8" s="59" t="s">
        <v>2879</v>
      </c>
      <c r="G8" s="59" t="s">
        <v>244</v>
      </c>
      <c r="H8" s="61" t="s">
        <v>2</v>
      </c>
      <c r="I8" s="59" t="s">
        <v>500</v>
      </c>
      <c r="J8" s="59" t="s">
        <v>1262</v>
      </c>
      <c r="K8" s="3" t="str">
        <f t="shared" si="0"/>
        <v>TCL256_B12_NoofAnimalsAffected_1_chk_len_p</v>
      </c>
    </row>
    <row r="9" spans="1:19" x14ac:dyDescent="0.2">
      <c r="A9" s="3" t="s">
        <v>3254</v>
      </c>
      <c r="B9" s="16" t="s">
        <v>2286</v>
      </c>
      <c r="C9" s="61" t="s">
        <v>1259</v>
      </c>
      <c r="D9" s="61" t="s">
        <v>1260</v>
      </c>
      <c r="E9" s="61">
        <v>11</v>
      </c>
      <c r="F9" s="59" t="s">
        <v>2879</v>
      </c>
      <c r="G9" s="59" t="s">
        <v>244</v>
      </c>
      <c r="H9" s="61" t="s">
        <v>2</v>
      </c>
      <c r="I9" s="59" t="s">
        <v>500</v>
      </c>
      <c r="J9" s="59" t="s">
        <v>1263</v>
      </c>
      <c r="K9" s="3" t="str">
        <f t="shared" ref="K9:K72" si="1">CONCATENATE(B9,"_",C9,"_",D9,"_",E9,"_",F9,"_",G9,"_",H9)</f>
        <v>TCL257_B12_NoofAnimalsAffected_11_chk_len_p</v>
      </c>
    </row>
    <row r="10" spans="1:19" x14ac:dyDescent="0.2">
      <c r="A10" s="3" t="s">
        <v>3254</v>
      </c>
      <c r="B10" s="16" t="s">
        <v>2287</v>
      </c>
      <c r="C10" s="61" t="s">
        <v>1259</v>
      </c>
      <c r="D10" s="61" t="s">
        <v>1260</v>
      </c>
      <c r="E10" s="61">
        <v>12</v>
      </c>
      <c r="F10" s="59" t="s">
        <v>2879</v>
      </c>
      <c r="G10" s="59" t="s">
        <v>244</v>
      </c>
      <c r="H10" s="61" t="s">
        <v>2</v>
      </c>
      <c r="I10" s="59" t="s">
        <v>500</v>
      </c>
      <c r="J10" s="59" t="s">
        <v>1264</v>
      </c>
      <c r="K10" s="3" t="str">
        <f t="shared" si="1"/>
        <v>TCL258_B12_NoofAnimalsAffected_12_chk_len_p</v>
      </c>
    </row>
    <row r="11" spans="1:19" x14ac:dyDescent="0.2">
      <c r="A11" s="3" t="s">
        <v>3254</v>
      </c>
      <c r="B11" s="16" t="s">
        <v>2288</v>
      </c>
      <c r="C11" s="61" t="s">
        <v>1259</v>
      </c>
      <c r="D11" s="61" t="s">
        <v>1260</v>
      </c>
      <c r="E11" s="61">
        <v>13</v>
      </c>
      <c r="F11" s="59" t="s">
        <v>2879</v>
      </c>
      <c r="G11" s="59" t="s">
        <v>244</v>
      </c>
      <c r="H11" s="61" t="s">
        <v>3</v>
      </c>
      <c r="I11" s="59" t="s">
        <v>500</v>
      </c>
      <c r="J11" s="59" t="s">
        <v>1265</v>
      </c>
      <c r="K11" s="3" t="str">
        <f t="shared" si="1"/>
        <v>TCL259_B12_NoofAnimalsAffected_13_chk_len_n</v>
      </c>
    </row>
    <row r="12" spans="1:19" x14ac:dyDescent="0.2">
      <c r="A12" s="3" t="s">
        <v>3254</v>
      </c>
      <c r="B12" s="16" t="s">
        <v>2289</v>
      </c>
      <c r="C12" s="61" t="s">
        <v>1266</v>
      </c>
      <c r="D12" s="61" t="s">
        <v>1267</v>
      </c>
      <c r="E12" s="61">
        <v>0</v>
      </c>
      <c r="F12" s="59" t="s">
        <v>2879</v>
      </c>
      <c r="G12" s="59" t="s">
        <v>244</v>
      </c>
      <c r="H12" s="61" t="s">
        <v>2</v>
      </c>
      <c r="I12" s="59" t="s">
        <v>500</v>
      </c>
      <c r="J12" s="59" t="s">
        <v>1268</v>
      </c>
      <c r="K12" s="3" t="str">
        <f t="shared" si="1"/>
        <v>TCL260_B121_HealthStatuscode_0_chk_len_p</v>
      </c>
    </row>
    <row r="13" spans="1:19" x14ac:dyDescent="0.2">
      <c r="A13" s="3" t="s">
        <v>3254</v>
      </c>
      <c r="B13" s="16" t="s">
        <v>2290</v>
      </c>
      <c r="C13" s="61" t="s">
        <v>1266</v>
      </c>
      <c r="D13" s="61" t="s">
        <v>1267</v>
      </c>
      <c r="E13" s="59">
        <v>1</v>
      </c>
      <c r="F13" s="59" t="s">
        <v>2879</v>
      </c>
      <c r="G13" s="59" t="s">
        <v>244</v>
      </c>
      <c r="H13" s="62" t="s">
        <v>2</v>
      </c>
      <c r="I13" s="59" t="s">
        <v>500</v>
      </c>
      <c r="J13" s="59" t="s">
        <v>1269</v>
      </c>
      <c r="K13" s="3" t="str">
        <f t="shared" si="1"/>
        <v>TCL261_B121_HealthStatuscode_1_chk_len_p</v>
      </c>
    </row>
    <row r="14" spans="1:19" x14ac:dyDescent="0.2">
      <c r="A14" s="3" t="s">
        <v>3254</v>
      </c>
      <c r="B14" s="16" t="s">
        <v>2291</v>
      </c>
      <c r="C14" s="61" t="s">
        <v>1266</v>
      </c>
      <c r="D14" s="61" t="s">
        <v>1267</v>
      </c>
      <c r="E14" s="59">
        <v>14</v>
      </c>
      <c r="F14" s="59" t="s">
        <v>2879</v>
      </c>
      <c r="G14" s="59" t="s">
        <v>244</v>
      </c>
      <c r="H14" s="62" t="s">
        <v>2</v>
      </c>
      <c r="I14" s="59" t="s">
        <v>500</v>
      </c>
      <c r="J14" s="59" t="s">
        <v>1270</v>
      </c>
      <c r="K14" s="3" t="str">
        <f t="shared" si="1"/>
        <v>TCL262_B121_HealthStatuscode_14_chk_len_p</v>
      </c>
    </row>
    <row r="15" spans="1:19" x14ac:dyDescent="0.2">
      <c r="A15" s="3" t="s">
        <v>3254</v>
      </c>
      <c r="B15" s="16" t="s">
        <v>2292</v>
      </c>
      <c r="C15" s="61" t="s">
        <v>1266</v>
      </c>
      <c r="D15" s="61" t="s">
        <v>1267</v>
      </c>
      <c r="E15" s="59">
        <v>15</v>
      </c>
      <c r="F15" s="59" t="s">
        <v>2879</v>
      </c>
      <c r="G15" s="59" t="s">
        <v>244</v>
      </c>
      <c r="H15" s="62" t="s">
        <v>2</v>
      </c>
      <c r="I15" s="59" t="s">
        <v>500</v>
      </c>
      <c r="J15" s="59" t="s">
        <v>1271</v>
      </c>
      <c r="K15" s="3" t="str">
        <f t="shared" si="1"/>
        <v>TCL263_B121_HealthStatuscode_15_chk_len_p</v>
      </c>
    </row>
    <row r="16" spans="1:19" x14ac:dyDescent="0.2">
      <c r="A16" s="3" t="s">
        <v>3254</v>
      </c>
      <c r="B16" s="16" t="s">
        <v>2293</v>
      </c>
      <c r="C16" s="61" t="s">
        <v>1266</v>
      </c>
      <c r="D16" s="61" t="s">
        <v>1267</v>
      </c>
      <c r="E16" s="59">
        <v>16</v>
      </c>
      <c r="F16" s="59" t="s">
        <v>2879</v>
      </c>
      <c r="G16" s="59" t="s">
        <v>244</v>
      </c>
      <c r="H16" s="62" t="s">
        <v>3</v>
      </c>
      <c r="I16" s="59" t="s">
        <v>500</v>
      </c>
      <c r="J16" s="59" t="s">
        <v>1272</v>
      </c>
      <c r="K16" s="3" t="str">
        <f t="shared" si="1"/>
        <v>TCL264_B121_HealthStatuscode_16_chk_len_n</v>
      </c>
    </row>
    <row r="17" spans="1:11" x14ac:dyDescent="0.2">
      <c r="A17" s="3" t="s">
        <v>3254</v>
      </c>
      <c r="B17" s="16" t="s">
        <v>2294</v>
      </c>
      <c r="C17" s="61" t="s">
        <v>1266</v>
      </c>
      <c r="D17" s="61" t="s">
        <v>1273</v>
      </c>
      <c r="E17" s="59">
        <v>0</v>
      </c>
      <c r="F17" s="59" t="s">
        <v>2879</v>
      </c>
      <c r="G17" s="59" t="s">
        <v>244</v>
      </c>
      <c r="H17" s="62" t="s">
        <v>2</v>
      </c>
      <c r="I17" s="59" t="s">
        <v>500</v>
      </c>
      <c r="J17" s="59" t="s">
        <v>1274</v>
      </c>
      <c r="K17" s="3" t="str">
        <f t="shared" si="1"/>
        <v>TCL265_B121_HealthStatusterm_0_chk_len_p</v>
      </c>
    </row>
    <row r="18" spans="1:11" x14ac:dyDescent="0.2">
      <c r="A18" s="3" t="s">
        <v>3254</v>
      </c>
      <c r="B18" s="16" t="s">
        <v>2295</v>
      </c>
      <c r="C18" s="61" t="s">
        <v>1266</v>
      </c>
      <c r="D18" s="61" t="s">
        <v>1273</v>
      </c>
      <c r="E18" s="59">
        <v>1</v>
      </c>
      <c r="F18" s="59" t="s">
        <v>2879</v>
      </c>
      <c r="G18" s="59" t="s">
        <v>244</v>
      </c>
      <c r="H18" s="62" t="s">
        <v>2</v>
      </c>
      <c r="I18" s="59" t="s">
        <v>500</v>
      </c>
      <c r="J18" s="59" t="s">
        <v>1275</v>
      </c>
      <c r="K18" s="3" t="str">
        <f t="shared" si="1"/>
        <v>TCL266_B121_HealthStatusterm_1_chk_len_p</v>
      </c>
    </row>
    <row r="19" spans="1:11" x14ac:dyDescent="0.2">
      <c r="A19" s="3" t="s">
        <v>3254</v>
      </c>
      <c r="B19" s="16" t="s">
        <v>2296</v>
      </c>
      <c r="C19" s="61" t="s">
        <v>1266</v>
      </c>
      <c r="D19" s="61" t="s">
        <v>1273</v>
      </c>
      <c r="E19" s="59">
        <v>79</v>
      </c>
      <c r="F19" s="59" t="s">
        <v>2879</v>
      </c>
      <c r="G19" s="59" t="s">
        <v>244</v>
      </c>
      <c r="H19" s="62" t="s">
        <v>2</v>
      </c>
      <c r="I19" s="59" t="s">
        <v>500</v>
      </c>
      <c r="J19" s="59" t="s">
        <v>1276</v>
      </c>
      <c r="K19" s="3" t="str">
        <f t="shared" si="1"/>
        <v>TCL267_B121_HealthStatusterm_79_chk_len_p</v>
      </c>
    </row>
    <row r="20" spans="1:11" x14ac:dyDescent="0.2">
      <c r="A20" s="3" t="s">
        <v>3254</v>
      </c>
      <c r="B20" s="16" t="s">
        <v>2297</v>
      </c>
      <c r="C20" s="59" t="s">
        <v>1266</v>
      </c>
      <c r="D20" s="59" t="s">
        <v>1273</v>
      </c>
      <c r="E20" s="59">
        <v>80</v>
      </c>
      <c r="F20" s="59" t="s">
        <v>2879</v>
      </c>
      <c r="G20" s="59" t="s">
        <v>244</v>
      </c>
      <c r="H20" s="59" t="s">
        <v>2</v>
      </c>
      <c r="I20" s="59" t="s">
        <v>500</v>
      </c>
      <c r="J20" s="59" t="s">
        <v>1277</v>
      </c>
      <c r="K20" s="3" t="str">
        <f t="shared" si="1"/>
        <v>TCL268_B121_HealthStatusterm_80_chk_len_p</v>
      </c>
    </row>
    <row r="21" spans="1:11" x14ac:dyDescent="0.2">
      <c r="A21" s="3" t="s">
        <v>3254</v>
      </c>
      <c r="B21" s="16" t="s">
        <v>2298</v>
      </c>
      <c r="C21" s="59" t="s">
        <v>1266</v>
      </c>
      <c r="D21" s="59" t="s">
        <v>1273</v>
      </c>
      <c r="E21" s="59">
        <v>81</v>
      </c>
      <c r="F21" s="59" t="s">
        <v>2879</v>
      </c>
      <c r="G21" s="59" t="s">
        <v>244</v>
      </c>
      <c r="H21" s="59" t="s">
        <v>3</v>
      </c>
      <c r="I21" s="59" t="s">
        <v>500</v>
      </c>
      <c r="J21" s="59" t="s">
        <v>1278</v>
      </c>
      <c r="K21" s="3" t="str">
        <f t="shared" si="1"/>
        <v>TCL269_B121_HealthStatusterm_81_chk_len_n</v>
      </c>
    </row>
    <row r="22" spans="1:11" x14ac:dyDescent="0.2">
      <c r="A22" s="3" t="s">
        <v>3254</v>
      </c>
      <c r="B22" s="16" t="s">
        <v>2299</v>
      </c>
      <c r="C22" s="59" t="s">
        <v>282</v>
      </c>
      <c r="D22" s="59" t="s">
        <v>795</v>
      </c>
      <c r="E22" s="59">
        <v>0</v>
      </c>
      <c r="F22" s="59" t="s">
        <v>2879</v>
      </c>
      <c r="G22" s="59" t="s">
        <v>244</v>
      </c>
      <c r="H22" s="59" t="s">
        <v>2</v>
      </c>
      <c r="I22" s="59" t="s">
        <v>500</v>
      </c>
      <c r="J22" s="59" t="s">
        <v>430</v>
      </c>
      <c r="K22" s="3" t="str">
        <f t="shared" si="1"/>
        <v>TCL270_B13_speciescode_0_chk_len_p</v>
      </c>
    </row>
    <row r="23" spans="1:11" x14ac:dyDescent="0.2">
      <c r="A23" s="3" t="s">
        <v>3254</v>
      </c>
      <c r="B23" s="16" t="s">
        <v>2300</v>
      </c>
      <c r="C23" s="59" t="s">
        <v>282</v>
      </c>
      <c r="D23" s="59" t="s">
        <v>795</v>
      </c>
      <c r="E23" s="59">
        <v>1</v>
      </c>
      <c r="F23" s="59" t="s">
        <v>2879</v>
      </c>
      <c r="G23" s="59" t="s">
        <v>244</v>
      </c>
      <c r="H23" s="59" t="s">
        <v>2</v>
      </c>
      <c r="I23" s="59" t="s">
        <v>500</v>
      </c>
      <c r="J23" s="59" t="s">
        <v>1279</v>
      </c>
      <c r="K23" s="3" t="str">
        <f t="shared" si="1"/>
        <v>TCL271_B13_speciescode_1_chk_len_p</v>
      </c>
    </row>
    <row r="24" spans="1:11" x14ac:dyDescent="0.2">
      <c r="A24" s="3" t="s">
        <v>3254</v>
      </c>
      <c r="B24" s="16" t="s">
        <v>2301</v>
      </c>
      <c r="C24" s="59" t="s">
        <v>282</v>
      </c>
      <c r="D24" s="59" t="s">
        <v>795</v>
      </c>
      <c r="E24" s="59">
        <v>14</v>
      </c>
      <c r="F24" s="59" t="s">
        <v>2879</v>
      </c>
      <c r="G24" s="59" t="s">
        <v>244</v>
      </c>
      <c r="H24" s="59" t="s">
        <v>2</v>
      </c>
      <c r="I24" s="59" t="s">
        <v>500</v>
      </c>
      <c r="J24" s="59" t="s">
        <v>1280</v>
      </c>
      <c r="K24" s="3" t="str">
        <f t="shared" si="1"/>
        <v>TCL272_B13_speciescode_14_chk_len_p</v>
      </c>
    </row>
    <row r="25" spans="1:11" x14ac:dyDescent="0.2">
      <c r="A25" s="3" t="s">
        <v>3254</v>
      </c>
      <c r="B25" s="16" t="s">
        <v>2302</v>
      </c>
      <c r="C25" s="59" t="s">
        <v>282</v>
      </c>
      <c r="D25" s="59" t="s">
        <v>795</v>
      </c>
      <c r="E25" s="59">
        <v>15</v>
      </c>
      <c r="F25" s="59" t="s">
        <v>2879</v>
      </c>
      <c r="G25" s="59" t="s">
        <v>244</v>
      </c>
      <c r="H25" s="59" t="s">
        <v>2</v>
      </c>
      <c r="I25" s="59" t="s">
        <v>500</v>
      </c>
      <c r="J25" s="59" t="s">
        <v>1281</v>
      </c>
      <c r="K25" s="3" t="str">
        <f t="shared" si="1"/>
        <v>TCL273_B13_speciescode_15_chk_len_p</v>
      </c>
    </row>
    <row r="26" spans="1:11" x14ac:dyDescent="0.2">
      <c r="A26" s="3" t="s">
        <v>3254</v>
      </c>
      <c r="B26" s="16" t="s">
        <v>2303</v>
      </c>
      <c r="C26" s="59" t="s">
        <v>282</v>
      </c>
      <c r="D26" s="59" t="s">
        <v>795</v>
      </c>
      <c r="E26" s="59">
        <v>16</v>
      </c>
      <c r="F26" s="59" t="s">
        <v>2879</v>
      </c>
      <c r="G26" s="59" t="s">
        <v>244</v>
      </c>
      <c r="H26" s="59" t="s">
        <v>3</v>
      </c>
      <c r="I26" s="59" t="s">
        <v>500</v>
      </c>
      <c r="J26" s="59" t="s">
        <v>1282</v>
      </c>
      <c r="K26" s="3" t="str">
        <f t="shared" si="1"/>
        <v>TCL274_B13_speciescode_16_chk_len_n</v>
      </c>
    </row>
    <row r="27" spans="1:11" x14ac:dyDescent="0.2">
      <c r="A27" s="3" t="s">
        <v>3254</v>
      </c>
      <c r="B27" s="16" t="s">
        <v>2304</v>
      </c>
      <c r="C27" s="59" t="s">
        <v>282</v>
      </c>
      <c r="D27" s="59" t="s">
        <v>283</v>
      </c>
      <c r="E27" s="59">
        <v>0</v>
      </c>
      <c r="F27" s="59" t="s">
        <v>2879</v>
      </c>
      <c r="G27" s="59" t="s">
        <v>244</v>
      </c>
      <c r="H27" s="59" t="s">
        <v>2</v>
      </c>
      <c r="I27" s="59" t="s">
        <v>500</v>
      </c>
      <c r="J27" s="59" t="s">
        <v>1283</v>
      </c>
      <c r="K27" s="3" t="str">
        <f t="shared" si="1"/>
        <v>TCL275_B13_speciescodeterm_0_chk_len_p</v>
      </c>
    </row>
    <row r="28" spans="1:11" x14ac:dyDescent="0.2">
      <c r="A28" s="3" t="s">
        <v>3254</v>
      </c>
      <c r="B28" s="16" t="s">
        <v>2305</v>
      </c>
      <c r="C28" s="59" t="s">
        <v>282</v>
      </c>
      <c r="D28" s="59" t="s">
        <v>283</v>
      </c>
      <c r="E28" s="59">
        <v>1</v>
      </c>
      <c r="F28" s="59" t="s">
        <v>2879</v>
      </c>
      <c r="G28" s="59" t="s">
        <v>244</v>
      </c>
      <c r="H28" s="59" t="s">
        <v>2</v>
      </c>
      <c r="I28" s="59" t="s">
        <v>500</v>
      </c>
      <c r="J28" s="59" t="s">
        <v>1284</v>
      </c>
      <c r="K28" s="3" t="str">
        <f t="shared" si="1"/>
        <v>TCL276_B13_speciescodeterm_1_chk_len_p</v>
      </c>
    </row>
    <row r="29" spans="1:11" x14ac:dyDescent="0.2">
      <c r="A29" s="3" t="s">
        <v>3254</v>
      </c>
      <c r="B29" s="16" t="s">
        <v>2306</v>
      </c>
      <c r="C29" s="59" t="s">
        <v>282</v>
      </c>
      <c r="D29" s="59" t="s">
        <v>283</v>
      </c>
      <c r="E29" s="59">
        <v>159</v>
      </c>
      <c r="F29" s="59" t="s">
        <v>2879</v>
      </c>
      <c r="G29" s="59" t="s">
        <v>244</v>
      </c>
      <c r="H29" s="59" t="s">
        <v>2</v>
      </c>
      <c r="I29" s="59" t="s">
        <v>500</v>
      </c>
      <c r="J29" s="59" t="s">
        <v>1285</v>
      </c>
      <c r="K29" s="3" t="str">
        <f t="shared" si="1"/>
        <v>TCL277_B13_speciescodeterm_159_chk_len_p</v>
      </c>
    </row>
    <row r="30" spans="1:11" x14ac:dyDescent="0.2">
      <c r="A30" s="3" t="s">
        <v>3254</v>
      </c>
      <c r="B30" s="16" t="s">
        <v>2307</v>
      </c>
      <c r="C30" s="59" t="s">
        <v>282</v>
      </c>
      <c r="D30" s="59" t="s">
        <v>283</v>
      </c>
      <c r="E30" s="59">
        <v>160</v>
      </c>
      <c r="F30" s="59" t="s">
        <v>2879</v>
      </c>
      <c r="G30" s="59" t="s">
        <v>244</v>
      </c>
      <c r="H30" s="59" t="s">
        <v>2</v>
      </c>
      <c r="I30" s="59" t="s">
        <v>500</v>
      </c>
      <c r="J30" s="59" t="s">
        <v>1286</v>
      </c>
      <c r="K30" s="3" t="str">
        <f t="shared" si="1"/>
        <v>TCL278_B13_speciescodeterm_160_chk_len_p</v>
      </c>
    </row>
    <row r="31" spans="1:11" x14ac:dyDescent="0.2">
      <c r="A31" s="3" t="s">
        <v>3254</v>
      </c>
      <c r="B31" s="16" t="s">
        <v>2308</v>
      </c>
      <c r="C31" s="59" t="s">
        <v>282</v>
      </c>
      <c r="D31" s="59" t="s">
        <v>283</v>
      </c>
      <c r="E31" s="59">
        <v>161</v>
      </c>
      <c r="F31" s="59" t="s">
        <v>2879</v>
      </c>
      <c r="G31" s="59" t="s">
        <v>244</v>
      </c>
      <c r="H31" s="59" t="s">
        <v>3</v>
      </c>
      <c r="I31" s="59" t="s">
        <v>500</v>
      </c>
      <c r="J31" s="59" t="s">
        <v>1287</v>
      </c>
      <c r="K31" s="3" t="str">
        <f t="shared" si="1"/>
        <v>TCL279_B13_speciescodeterm_161_chk_len_n</v>
      </c>
    </row>
    <row r="32" spans="1:11" x14ac:dyDescent="0.2">
      <c r="A32" s="3" t="s">
        <v>3254</v>
      </c>
      <c r="B32" s="16" t="s">
        <v>2309</v>
      </c>
      <c r="C32" s="59" t="s">
        <v>1288</v>
      </c>
      <c r="D32" s="59" t="s">
        <v>1289</v>
      </c>
      <c r="E32" s="59">
        <v>0</v>
      </c>
      <c r="F32" s="59" t="s">
        <v>2879</v>
      </c>
      <c r="G32" s="59" t="s">
        <v>244</v>
      </c>
      <c r="H32" s="59" t="s">
        <v>2</v>
      </c>
      <c r="I32" s="59" t="s">
        <v>500</v>
      </c>
      <c r="J32" s="59" t="s">
        <v>1290</v>
      </c>
      <c r="K32" s="3" t="str">
        <f t="shared" si="1"/>
        <v>TCL280_B1411_Breed&amp;Code_0_chk_len_p</v>
      </c>
    </row>
    <row r="33" spans="1:11" x14ac:dyDescent="0.2">
      <c r="A33" s="3" t="s">
        <v>3254</v>
      </c>
      <c r="B33" s="16" t="s">
        <v>2310</v>
      </c>
      <c r="C33" s="59" t="s">
        <v>1288</v>
      </c>
      <c r="D33" s="59" t="s">
        <v>1289</v>
      </c>
      <c r="E33" s="59">
        <v>1</v>
      </c>
      <c r="F33" s="59" t="s">
        <v>2879</v>
      </c>
      <c r="G33" s="59" t="s">
        <v>244</v>
      </c>
      <c r="H33" s="59" t="s">
        <v>2</v>
      </c>
      <c r="I33" s="59" t="s">
        <v>500</v>
      </c>
      <c r="J33" s="59" t="s">
        <v>1291</v>
      </c>
      <c r="K33" s="3" t="str">
        <f t="shared" si="1"/>
        <v>TCL281_B1411_Breed&amp;Code_1_chk_len_p</v>
      </c>
    </row>
    <row r="34" spans="1:11" x14ac:dyDescent="0.2">
      <c r="A34" s="3" t="s">
        <v>3254</v>
      </c>
      <c r="B34" s="16" t="s">
        <v>2311</v>
      </c>
      <c r="C34" s="59" t="s">
        <v>1288</v>
      </c>
      <c r="D34" s="59" t="s">
        <v>1289</v>
      </c>
      <c r="E34" s="59">
        <v>14</v>
      </c>
      <c r="F34" s="59" t="s">
        <v>2879</v>
      </c>
      <c r="G34" s="59" t="s">
        <v>244</v>
      </c>
      <c r="H34" s="59" t="s">
        <v>2</v>
      </c>
      <c r="I34" s="59" t="s">
        <v>500</v>
      </c>
      <c r="J34" s="59" t="s">
        <v>1292</v>
      </c>
      <c r="K34" s="3" t="str">
        <f t="shared" si="1"/>
        <v>TCL282_B1411_Breed&amp;Code_14_chk_len_p</v>
      </c>
    </row>
    <row r="35" spans="1:11" x14ac:dyDescent="0.2">
      <c r="A35" s="3" t="s">
        <v>3254</v>
      </c>
      <c r="B35" s="16" t="s">
        <v>2312</v>
      </c>
      <c r="C35" s="59" t="s">
        <v>1288</v>
      </c>
      <c r="D35" s="59" t="s">
        <v>1289</v>
      </c>
      <c r="E35" s="59">
        <v>15</v>
      </c>
      <c r="F35" s="59" t="s">
        <v>2879</v>
      </c>
      <c r="G35" s="59" t="s">
        <v>244</v>
      </c>
      <c r="H35" s="59" t="s">
        <v>2</v>
      </c>
      <c r="I35" s="59" t="s">
        <v>500</v>
      </c>
      <c r="J35" s="59" t="s">
        <v>1293</v>
      </c>
      <c r="K35" s="3" t="str">
        <f t="shared" si="1"/>
        <v>TCL283_B1411_Breed&amp;Code_15_chk_len_p</v>
      </c>
    </row>
    <row r="36" spans="1:11" x14ac:dyDescent="0.2">
      <c r="A36" s="3" t="s">
        <v>3254</v>
      </c>
      <c r="B36" s="16" t="s">
        <v>2313</v>
      </c>
      <c r="C36" s="59" t="s">
        <v>1288</v>
      </c>
      <c r="D36" s="59" t="s">
        <v>1289</v>
      </c>
      <c r="E36" s="59">
        <v>16</v>
      </c>
      <c r="F36" s="59" t="s">
        <v>2879</v>
      </c>
      <c r="G36" s="59" t="s">
        <v>244</v>
      </c>
      <c r="H36" s="59" t="s">
        <v>3</v>
      </c>
      <c r="I36" s="59" t="s">
        <v>500</v>
      </c>
      <c r="J36" s="59" t="s">
        <v>1294</v>
      </c>
      <c r="K36" s="3" t="str">
        <f t="shared" si="1"/>
        <v>TCL284_B1411_Breed&amp;Code_16_chk_len_n</v>
      </c>
    </row>
    <row r="37" spans="1:11" x14ac:dyDescent="0.2">
      <c r="A37" s="3" t="s">
        <v>3254</v>
      </c>
      <c r="B37" s="16" t="s">
        <v>2314</v>
      </c>
      <c r="C37" s="59" t="s">
        <v>1288</v>
      </c>
      <c r="D37" s="59" t="s">
        <v>1295</v>
      </c>
      <c r="E37" s="59">
        <v>0</v>
      </c>
      <c r="F37" s="59" t="s">
        <v>2879</v>
      </c>
      <c r="G37" s="59" t="s">
        <v>244</v>
      </c>
      <c r="H37" s="59" t="s">
        <v>2</v>
      </c>
      <c r="I37" s="59" t="s">
        <v>500</v>
      </c>
      <c r="J37" s="59" t="s">
        <v>1296</v>
      </c>
      <c r="K37" s="3" t="str">
        <f t="shared" si="1"/>
        <v>TCL285_B1411_Breed&amp;CodeDesc_0_chk_len_p</v>
      </c>
    </row>
    <row r="38" spans="1:11" x14ac:dyDescent="0.2">
      <c r="A38" s="3" t="s">
        <v>3254</v>
      </c>
      <c r="B38" s="16" t="s">
        <v>2315</v>
      </c>
      <c r="C38" s="59" t="s">
        <v>1288</v>
      </c>
      <c r="D38" s="59" t="s">
        <v>1295</v>
      </c>
      <c r="E38" s="59">
        <v>1</v>
      </c>
      <c r="F38" s="59" t="s">
        <v>2879</v>
      </c>
      <c r="G38" s="59" t="s">
        <v>244</v>
      </c>
      <c r="H38" s="59" t="s">
        <v>2</v>
      </c>
      <c r="I38" s="59" t="s">
        <v>500</v>
      </c>
      <c r="J38" s="59" t="s">
        <v>1297</v>
      </c>
      <c r="K38" s="3" t="str">
        <f t="shared" si="1"/>
        <v>TCL286_B1411_Breed&amp;CodeDesc_1_chk_len_p</v>
      </c>
    </row>
    <row r="39" spans="1:11" x14ac:dyDescent="0.2">
      <c r="A39" s="3" t="s">
        <v>3254</v>
      </c>
      <c r="B39" s="16" t="s">
        <v>2316</v>
      </c>
      <c r="C39" s="59" t="s">
        <v>1288</v>
      </c>
      <c r="D39" s="59" t="s">
        <v>1295</v>
      </c>
      <c r="E39" s="59">
        <v>249</v>
      </c>
      <c r="F39" s="59" t="s">
        <v>2879</v>
      </c>
      <c r="G39" s="59" t="s">
        <v>244</v>
      </c>
      <c r="H39" s="59" t="s">
        <v>2</v>
      </c>
      <c r="I39" s="59" t="s">
        <v>500</v>
      </c>
      <c r="J39" s="59" t="s">
        <v>1298</v>
      </c>
      <c r="K39" s="3" t="str">
        <f t="shared" si="1"/>
        <v>TCL287_B1411_Breed&amp;CodeDesc_249_chk_len_p</v>
      </c>
    </row>
    <row r="40" spans="1:11" x14ac:dyDescent="0.2">
      <c r="A40" s="3" t="s">
        <v>3254</v>
      </c>
      <c r="B40" s="16" t="s">
        <v>2317</v>
      </c>
      <c r="C40" s="59" t="s">
        <v>1288</v>
      </c>
      <c r="D40" s="59" t="s">
        <v>1295</v>
      </c>
      <c r="E40" s="59">
        <v>250</v>
      </c>
      <c r="F40" s="59" t="s">
        <v>2879</v>
      </c>
      <c r="G40" s="59" t="s">
        <v>244</v>
      </c>
      <c r="H40" s="59" t="s">
        <v>2</v>
      </c>
      <c r="I40" s="59" t="s">
        <v>500</v>
      </c>
      <c r="J40" s="59" t="s">
        <v>1299</v>
      </c>
      <c r="K40" s="3" t="str">
        <f t="shared" si="1"/>
        <v>TCL288_B1411_Breed&amp;CodeDesc_250_chk_len_p</v>
      </c>
    </row>
    <row r="41" spans="1:11" x14ac:dyDescent="0.2">
      <c r="A41" s="3" t="s">
        <v>3254</v>
      </c>
      <c r="B41" s="16" t="s">
        <v>2318</v>
      </c>
      <c r="C41" s="59" t="s">
        <v>1288</v>
      </c>
      <c r="D41" s="59" t="s">
        <v>1295</v>
      </c>
      <c r="E41" s="59">
        <v>251</v>
      </c>
      <c r="F41" s="59" t="s">
        <v>2879</v>
      </c>
      <c r="G41" s="59" t="s">
        <v>244</v>
      </c>
      <c r="H41" s="59" t="s">
        <v>3</v>
      </c>
      <c r="I41" s="59" t="s">
        <v>500</v>
      </c>
      <c r="J41" s="59" t="s">
        <v>1300</v>
      </c>
      <c r="K41" s="3" t="str">
        <f t="shared" si="1"/>
        <v>TCL289_B1411_Breed&amp;CodeDesc_251_chk_len_n</v>
      </c>
    </row>
    <row r="42" spans="1:11" x14ac:dyDescent="0.2">
      <c r="A42" s="3" t="s">
        <v>3254</v>
      </c>
      <c r="B42" s="16" t="s">
        <v>2319</v>
      </c>
      <c r="C42" s="59" t="s">
        <v>1288</v>
      </c>
      <c r="D42" s="59" t="s">
        <v>1301</v>
      </c>
      <c r="E42" s="59">
        <v>0</v>
      </c>
      <c r="F42" s="59" t="s">
        <v>2879</v>
      </c>
      <c r="G42" s="59" t="s">
        <v>244</v>
      </c>
      <c r="H42" s="59" t="s">
        <v>2</v>
      </c>
      <c r="I42" s="59" t="s">
        <v>500</v>
      </c>
      <c r="J42" s="59" t="s">
        <v>1302</v>
      </c>
      <c r="K42" s="3" t="str">
        <f t="shared" si="1"/>
        <v>TCL290_B1411_CrossBreedCode_0_chk_len_p</v>
      </c>
    </row>
    <row r="43" spans="1:11" x14ac:dyDescent="0.2">
      <c r="A43" s="3" t="s">
        <v>3254</v>
      </c>
      <c r="B43" s="16" t="s">
        <v>2320</v>
      </c>
      <c r="C43" s="59" t="s">
        <v>1288</v>
      </c>
      <c r="D43" s="59" t="s">
        <v>1301</v>
      </c>
      <c r="E43" s="59">
        <v>1</v>
      </c>
      <c r="F43" s="59" t="s">
        <v>2879</v>
      </c>
      <c r="G43" s="59" t="s">
        <v>244</v>
      </c>
      <c r="H43" s="59" t="s">
        <v>2</v>
      </c>
      <c r="I43" s="59" t="s">
        <v>500</v>
      </c>
      <c r="J43" s="59" t="s">
        <v>1303</v>
      </c>
      <c r="K43" s="3" t="str">
        <f t="shared" si="1"/>
        <v>TCL291_B1411_CrossBreedCode_1_chk_len_p</v>
      </c>
    </row>
    <row r="44" spans="1:11" x14ac:dyDescent="0.2">
      <c r="A44" s="3" t="s">
        <v>3254</v>
      </c>
      <c r="B44" s="16" t="s">
        <v>2321</v>
      </c>
      <c r="C44" s="59" t="s">
        <v>1288</v>
      </c>
      <c r="D44" s="59" t="s">
        <v>1301</v>
      </c>
      <c r="E44" s="59">
        <v>14</v>
      </c>
      <c r="F44" s="59" t="s">
        <v>2879</v>
      </c>
      <c r="G44" s="59" t="s">
        <v>244</v>
      </c>
      <c r="H44" s="59" t="s">
        <v>2</v>
      </c>
      <c r="I44" s="59" t="s">
        <v>500</v>
      </c>
      <c r="J44" s="59" t="s">
        <v>1304</v>
      </c>
      <c r="K44" s="3" t="str">
        <f t="shared" si="1"/>
        <v>TCL292_B1411_CrossBreedCode_14_chk_len_p</v>
      </c>
    </row>
    <row r="45" spans="1:11" x14ac:dyDescent="0.2">
      <c r="A45" s="3" t="s">
        <v>3254</v>
      </c>
      <c r="B45" s="16" t="s">
        <v>2322</v>
      </c>
      <c r="C45" s="59" t="s">
        <v>1288</v>
      </c>
      <c r="D45" s="59" t="s">
        <v>1301</v>
      </c>
      <c r="E45" s="59">
        <v>15</v>
      </c>
      <c r="F45" s="59" t="s">
        <v>2879</v>
      </c>
      <c r="G45" s="59" t="s">
        <v>244</v>
      </c>
      <c r="H45" s="59" t="s">
        <v>2</v>
      </c>
      <c r="I45" s="59" t="s">
        <v>500</v>
      </c>
      <c r="J45" s="59" t="s">
        <v>1305</v>
      </c>
      <c r="K45" s="3" t="str">
        <f t="shared" si="1"/>
        <v>TCL293_B1411_CrossBreedCode_15_chk_len_p</v>
      </c>
    </row>
    <row r="46" spans="1:11" x14ac:dyDescent="0.2">
      <c r="A46" s="3" t="s">
        <v>3254</v>
      </c>
      <c r="B46" s="16" t="s">
        <v>2323</v>
      </c>
      <c r="C46" s="59" t="s">
        <v>1288</v>
      </c>
      <c r="D46" s="59" t="s">
        <v>1301</v>
      </c>
      <c r="E46" s="59">
        <v>16</v>
      </c>
      <c r="F46" s="59" t="s">
        <v>2879</v>
      </c>
      <c r="G46" s="59" t="s">
        <v>244</v>
      </c>
      <c r="H46" s="59" t="s">
        <v>3</v>
      </c>
      <c r="I46" s="59" t="s">
        <v>500</v>
      </c>
      <c r="J46" s="59" t="s">
        <v>1306</v>
      </c>
      <c r="K46" s="3" t="str">
        <f t="shared" si="1"/>
        <v>TCL294_B1411_CrossBreedCode_16_chk_len_n</v>
      </c>
    </row>
    <row r="47" spans="1:11" x14ac:dyDescent="0.2">
      <c r="A47" s="3" t="s">
        <v>3254</v>
      </c>
      <c r="B47" s="16" t="s">
        <v>2324</v>
      </c>
      <c r="C47" s="59" t="s">
        <v>1288</v>
      </c>
      <c r="D47" s="59" t="s">
        <v>1307</v>
      </c>
      <c r="E47" s="59">
        <v>0</v>
      </c>
      <c r="F47" s="59" t="s">
        <v>2879</v>
      </c>
      <c r="G47" s="59" t="s">
        <v>244</v>
      </c>
      <c r="H47" s="59" t="s">
        <v>2</v>
      </c>
      <c r="I47" s="59" t="s">
        <v>500</v>
      </c>
      <c r="J47" s="59" t="s">
        <v>1308</v>
      </c>
      <c r="K47" s="3" t="str">
        <f t="shared" si="1"/>
        <v>TCL295_B1411_CrossBreedDesc_0_chk_len_p</v>
      </c>
    </row>
    <row r="48" spans="1:11" x14ac:dyDescent="0.2">
      <c r="A48" s="3" t="s">
        <v>3254</v>
      </c>
      <c r="B48" s="16" t="s">
        <v>2325</v>
      </c>
      <c r="C48" s="59" t="s">
        <v>1288</v>
      </c>
      <c r="D48" s="59" t="s">
        <v>1307</v>
      </c>
      <c r="E48" s="59">
        <v>1</v>
      </c>
      <c r="F48" s="59" t="s">
        <v>2879</v>
      </c>
      <c r="G48" s="59" t="s">
        <v>244</v>
      </c>
      <c r="H48" s="59" t="s">
        <v>2</v>
      </c>
      <c r="I48" s="59" t="s">
        <v>500</v>
      </c>
      <c r="J48" s="59" t="s">
        <v>1309</v>
      </c>
      <c r="K48" s="3" t="str">
        <f t="shared" si="1"/>
        <v>TCL296_B1411_CrossBreedDesc_1_chk_len_p</v>
      </c>
    </row>
    <row r="49" spans="1:11" x14ac:dyDescent="0.2">
      <c r="A49" s="3" t="s">
        <v>3254</v>
      </c>
      <c r="B49" s="16" t="s">
        <v>2326</v>
      </c>
      <c r="C49" s="59" t="s">
        <v>1288</v>
      </c>
      <c r="D49" s="59" t="s">
        <v>1307</v>
      </c>
      <c r="E49" s="59">
        <v>249</v>
      </c>
      <c r="F49" s="59" t="s">
        <v>2879</v>
      </c>
      <c r="G49" s="59" t="s">
        <v>244</v>
      </c>
      <c r="H49" s="59" t="s">
        <v>2</v>
      </c>
      <c r="I49" s="59" t="s">
        <v>500</v>
      </c>
      <c r="J49" s="59" t="s">
        <v>1310</v>
      </c>
      <c r="K49" s="3" t="str">
        <f t="shared" si="1"/>
        <v>TCL297_B1411_CrossBreedDesc_249_chk_len_p</v>
      </c>
    </row>
    <row r="50" spans="1:11" x14ac:dyDescent="0.2">
      <c r="A50" s="3" t="s">
        <v>3254</v>
      </c>
      <c r="B50" s="16" t="s">
        <v>2327</v>
      </c>
      <c r="C50" s="59" t="s">
        <v>1288</v>
      </c>
      <c r="D50" s="59" t="s">
        <v>1307</v>
      </c>
      <c r="E50" s="59">
        <v>250</v>
      </c>
      <c r="F50" s="59" t="s">
        <v>2879</v>
      </c>
      <c r="G50" s="59" t="s">
        <v>244</v>
      </c>
      <c r="H50" s="59" t="s">
        <v>2</v>
      </c>
      <c r="I50" s="59" t="s">
        <v>500</v>
      </c>
      <c r="J50" s="59" t="s">
        <v>1311</v>
      </c>
      <c r="K50" s="3" t="str">
        <f t="shared" si="1"/>
        <v>TCL298_B1411_CrossBreedDesc_250_chk_len_p</v>
      </c>
    </row>
    <row r="51" spans="1:11" x14ac:dyDescent="0.2">
      <c r="A51" s="3" t="s">
        <v>3254</v>
      </c>
      <c r="B51" s="16" t="s">
        <v>2328</v>
      </c>
      <c r="C51" s="59" t="s">
        <v>1288</v>
      </c>
      <c r="D51" s="59" t="s">
        <v>1307</v>
      </c>
      <c r="E51" s="59">
        <v>251</v>
      </c>
      <c r="F51" s="59" t="s">
        <v>2879</v>
      </c>
      <c r="G51" s="59" t="s">
        <v>244</v>
      </c>
      <c r="H51" s="59" t="s">
        <v>3</v>
      </c>
      <c r="I51" s="59" t="s">
        <v>500</v>
      </c>
      <c r="J51" s="59" t="s">
        <v>1312</v>
      </c>
      <c r="K51" s="3" t="str">
        <f t="shared" si="1"/>
        <v>TCL299_B1411_CrossBreedDesc_251_chk_len_n</v>
      </c>
    </row>
    <row r="52" spans="1:11" x14ac:dyDescent="0.2">
      <c r="A52" s="3" t="s">
        <v>3254</v>
      </c>
      <c r="B52" s="16" t="s">
        <v>2329</v>
      </c>
      <c r="C52" s="59" t="s">
        <v>1313</v>
      </c>
      <c r="D52" s="59" t="s">
        <v>1314</v>
      </c>
      <c r="E52" s="59">
        <v>0</v>
      </c>
      <c r="F52" s="59" t="s">
        <v>2879</v>
      </c>
      <c r="G52" s="59" t="s">
        <v>244</v>
      </c>
      <c r="H52" s="59" t="s">
        <v>2</v>
      </c>
      <c r="I52" s="59" t="s">
        <v>500</v>
      </c>
      <c r="J52" s="59" t="s">
        <v>1315</v>
      </c>
      <c r="K52" s="3" t="str">
        <f t="shared" si="1"/>
        <v>TCL300_B15_Gender&amp;Code_0_chk_len_p</v>
      </c>
    </row>
    <row r="53" spans="1:11" x14ac:dyDescent="0.2">
      <c r="A53" s="3" t="s">
        <v>3254</v>
      </c>
      <c r="B53" s="16" t="s">
        <v>2330</v>
      </c>
      <c r="C53" s="59" t="s">
        <v>1313</v>
      </c>
      <c r="D53" s="59" t="s">
        <v>1314</v>
      </c>
      <c r="E53" s="59">
        <v>1</v>
      </c>
      <c r="F53" s="59" t="s">
        <v>2879</v>
      </c>
      <c r="G53" s="59" t="s">
        <v>244</v>
      </c>
      <c r="H53" s="59" t="s">
        <v>2</v>
      </c>
      <c r="I53" s="59" t="s">
        <v>500</v>
      </c>
      <c r="J53" s="59" t="s">
        <v>1316</v>
      </c>
      <c r="K53" s="3" t="str">
        <f t="shared" si="1"/>
        <v>TCL301_B15_Gender&amp;Code_1_chk_len_p</v>
      </c>
    </row>
    <row r="54" spans="1:11" x14ac:dyDescent="0.2">
      <c r="A54" s="3" t="s">
        <v>3254</v>
      </c>
      <c r="B54" s="16" t="s">
        <v>2331</v>
      </c>
      <c r="C54" s="59" t="s">
        <v>1313</v>
      </c>
      <c r="D54" s="59" t="s">
        <v>1314</v>
      </c>
      <c r="E54" s="59">
        <v>14</v>
      </c>
      <c r="F54" s="59" t="s">
        <v>2879</v>
      </c>
      <c r="G54" s="59" t="s">
        <v>244</v>
      </c>
      <c r="H54" s="59" t="s">
        <v>2</v>
      </c>
      <c r="I54" s="59" t="s">
        <v>500</v>
      </c>
      <c r="J54" s="59" t="s">
        <v>1317</v>
      </c>
      <c r="K54" s="3" t="str">
        <f t="shared" si="1"/>
        <v>TCL302_B15_Gender&amp;Code_14_chk_len_p</v>
      </c>
    </row>
    <row r="55" spans="1:11" x14ac:dyDescent="0.2">
      <c r="A55" s="3" t="s">
        <v>3254</v>
      </c>
      <c r="B55" s="16" t="s">
        <v>2332</v>
      </c>
      <c r="C55" s="59" t="s">
        <v>1313</v>
      </c>
      <c r="D55" s="59" t="s">
        <v>1314</v>
      </c>
      <c r="E55" s="59">
        <v>15</v>
      </c>
      <c r="F55" s="59" t="s">
        <v>2879</v>
      </c>
      <c r="G55" s="59" t="s">
        <v>244</v>
      </c>
      <c r="H55" s="59" t="s">
        <v>2</v>
      </c>
      <c r="I55" s="59" t="s">
        <v>500</v>
      </c>
      <c r="J55" s="59" t="s">
        <v>1318</v>
      </c>
      <c r="K55" s="3" t="str">
        <f t="shared" si="1"/>
        <v>TCL303_B15_Gender&amp;Code_15_chk_len_p</v>
      </c>
    </row>
    <row r="56" spans="1:11" x14ac:dyDescent="0.2">
      <c r="A56" s="3" t="s">
        <v>3254</v>
      </c>
      <c r="B56" s="16" t="s">
        <v>2333</v>
      </c>
      <c r="C56" s="59" t="s">
        <v>1313</v>
      </c>
      <c r="D56" s="59" t="s">
        <v>1314</v>
      </c>
      <c r="E56" s="59">
        <v>16</v>
      </c>
      <c r="F56" s="59" t="s">
        <v>2879</v>
      </c>
      <c r="G56" s="59" t="s">
        <v>244</v>
      </c>
      <c r="H56" s="59" t="s">
        <v>3</v>
      </c>
      <c r="I56" s="59" t="s">
        <v>500</v>
      </c>
      <c r="J56" s="59" t="s">
        <v>1319</v>
      </c>
      <c r="K56" s="3" t="str">
        <f t="shared" si="1"/>
        <v>TCL304_B15_Gender&amp;Code_16_chk_len_n</v>
      </c>
    </row>
    <row r="57" spans="1:11" x14ac:dyDescent="0.2">
      <c r="A57" s="3" t="s">
        <v>3254</v>
      </c>
      <c r="B57" s="16" t="s">
        <v>2334</v>
      </c>
      <c r="C57" s="59" t="s">
        <v>1313</v>
      </c>
      <c r="D57" s="59" t="s">
        <v>1320</v>
      </c>
      <c r="E57" s="59">
        <v>0</v>
      </c>
      <c r="F57" s="59" t="s">
        <v>2879</v>
      </c>
      <c r="G57" s="59" t="s">
        <v>244</v>
      </c>
      <c r="H57" s="59" t="s">
        <v>2</v>
      </c>
      <c r="I57" s="59" t="s">
        <v>500</v>
      </c>
      <c r="J57" s="59" t="s">
        <v>1321</v>
      </c>
      <c r="K57" s="3" t="str">
        <f t="shared" si="1"/>
        <v>TCL305_B15_Gender&amp;CodeDesc_0_chk_len_p</v>
      </c>
    </row>
    <row r="58" spans="1:11" x14ac:dyDescent="0.2">
      <c r="A58" s="3" t="s">
        <v>3254</v>
      </c>
      <c r="B58" s="16" t="s">
        <v>2335</v>
      </c>
      <c r="C58" s="59" t="s">
        <v>1313</v>
      </c>
      <c r="D58" s="59" t="s">
        <v>1320</v>
      </c>
      <c r="E58" s="59">
        <v>1</v>
      </c>
      <c r="F58" s="59" t="s">
        <v>2879</v>
      </c>
      <c r="G58" s="59" t="s">
        <v>244</v>
      </c>
      <c r="H58" s="59" t="s">
        <v>2</v>
      </c>
      <c r="I58" s="59" t="s">
        <v>500</v>
      </c>
      <c r="J58" s="59" t="s">
        <v>1322</v>
      </c>
      <c r="K58" s="3" t="str">
        <f t="shared" si="1"/>
        <v>TCL306_B15_Gender&amp;CodeDesc_1_chk_len_p</v>
      </c>
    </row>
    <row r="59" spans="1:11" x14ac:dyDescent="0.2">
      <c r="A59" s="3" t="s">
        <v>3254</v>
      </c>
      <c r="B59" s="16" t="s">
        <v>2336</v>
      </c>
      <c r="C59" s="59" t="s">
        <v>1313</v>
      </c>
      <c r="D59" s="59" t="s">
        <v>1320</v>
      </c>
      <c r="E59" s="59">
        <v>79</v>
      </c>
      <c r="F59" s="59" t="s">
        <v>2879</v>
      </c>
      <c r="G59" s="59" t="s">
        <v>244</v>
      </c>
      <c r="H59" s="59" t="s">
        <v>2</v>
      </c>
      <c r="I59" s="59" t="s">
        <v>500</v>
      </c>
      <c r="J59" s="59" t="s">
        <v>1323</v>
      </c>
      <c r="K59" s="3" t="str">
        <f t="shared" si="1"/>
        <v>TCL307_B15_Gender&amp;CodeDesc_79_chk_len_p</v>
      </c>
    </row>
    <row r="60" spans="1:11" x14ac:dyDescent="0.2">
      <c r="A60" s="3" t="s">
        <v>3254</v>
      </c>
      <c r="B60" s="16" t="s">
        <v>2337</v>
      </c>
      <c r="C60" s="59" t="s">
        <v>1313</v>
      </c>
      <c r="D60" s="59" t="s">
        <v>1320</v>
      </c>
      <c r="E60" s="59">
        <v>80</v>
      </c>
      <c r="F60" s="59" t="s">
        <v>2879</v>
      </c>
      <c r="G60" s="59" t="s">
        <v>244</v>
      </c>
      <c r="H60" s="59" t="s">
        <v>2</v>
      </c>
      <c r="I60" s="59" t="s">
        <v>500</v>
      </c>
      <c r="J60" s="59" t="s">
        <v>1324</v>
      </c>
      <c r="K60" s="3" t="str">
        <f t="shared" si="1"/>
        <v>TCL308_B15_Gender&amp;CodeDesc_80_chk_len_p</v>
      </c>
    </row>
    <row r="61" spans="1:11" x14ac:dyDescent="0.2">
      <c r="A61" s="3" t="s">
        <v>3254</v>
      </c>
      <c r="B61" s="16" t="s">
        <v>2338</v>
      </c>
      <c r="C61" s="59" t="s">
        <v>1313</v>
      </c>
      <c r="D61" s="59" t="s">
        <v>1320</v>
      </c>
      <c r="E61" s="59">
        <v>81</v>
      </c>
      <c r="F61" s="59" t="s">
        <v>2879</v>
      </c>
      <c r="G61" s="59" t="s">
        <v>244</v>
      </c>
      <c r="H61" s="59" t="s">
        <v>3</v>
      </c>
      <c r="I61" s="59" t="s">
        <v>500</v>
      </c>
      <c r="J61" s="59" t="s">
        <v>1325</v>
      </c>
      <c r="K61" s="3" t="str">
        <f t="shared" si="1"/>
        <v>TCL309_B15_Gender&amp;CodeDesc_81_chk_len_n</v>
      </c>
    </row>
    <row r="62" spans="1:11" x14ac:dyDescent="0.2">
      <c r="A62" s="3" t="s">
        <v>3254</v>
      </c>
      <c r="B62" s="16" t="s">
        <v>2339</v>
      </c>
      <c r="C62" s="59" t="s">
        <v>1326</v>
      </c>
      <c r="D62" s="59" t="s">
        <v>1327</v>
      </c>
      <c r="E62" s="59">
        <v>0</v>
      </c>
      <c r="F62" s="59" t="s">
        <v>2879</v>
      </c>
      <c r="G62" s="59" t="s">
        <v>244</v>
      </c>
      <c r="H62" s="59" t="s">
        <v>2</v>
      </c>
      <c r="I62" s="59" t="s">
        <v>500</v>
      </c>
      <c r="J62" s="59" t="s">
        <v>1328</v>
      </c>
      <c r="K62" s="3" t="str">
        <f t="shared" si="1"/>
        <v>TCL310_B16_ReproductiveStatus&amp;Code_0_chk_len_p</v>
      </c>
    </row>
    <row r="63" spans="1:11" x14ac:dyDescent="0.2">
      <c r="A63" s="3" t="s">
        <v>3254</v>
      </c>
      <c r="B63" s="16" t="s">
        <v>2340</v>
      </c>
      <c r="C63" s="59" t="s">
        <v>1326</v>
      </c>
      <c r="D63" s="59" t="s">
        <v>1327</v>
      </c>
      <c r="E63" s="59">
        <v>1</v>
      </c>
      <c r="F63" s="59" t="s">
        <v>2879</v>
      </c>
      <c r="G63" s="59" t="s">
        <v>244</v>
      </c>
      <c r="H63" s="59" t="s">
        <v>2</v>
      </c>
      <c r="I63" s="59" t="s">
        <v>500</v>
      </c>
      <c r="J63" s="59" t="s">
        <v>1329</v>
      </c>
      <c r="K63" s="3" t="str">
        <f t="shared" si="1"/>
        <v>TCL311_B16_ReproductiveStatus&amp;Code_1_chk_len_p</v>
      </c>
    </row>
    <row r="64" spans="1:11" x14ac:dyDescent="0.2">
      <c r="A64" s="3" t="s">
        <v>3254</v>
      </c>
      <c r="B64" s="16" t="s">
        <v>2341</v>
      </c>
      <c r="C64" s="59" t="s">
        <v>1326</v>
      </c>
      <c r="D64" s="59" t="s">
        <v>1327</v>
      </c>
      <c r="E64" s="59">
        <v>14</v>
      </c>
      <c r="F64" s="59" t="s">
        <v>2879</v>
      </c>
      <c r="G64" s="59" t="s">
        <v>244</v>
      </c>
      <c r="H64" s="59" t="s">
        <v>2</v>
      </c>
      <c r="I64" s="59" t="s">
        <v>500</v>
      </c>
      <c r="J64" s="59" t="s">
        <v>1330</v>
      </c>
      <c r="K64" s="3" t="str">
        <f t="shared" si="1"/>
        <v>TCL312_B16_ReproductiveStatus&amp;Code_14_chk_len_p</v>
      </c>
    </row>
    <row r="65" spans="1:11" x14ac:dyDescent="0.2">
      <c r="A65" s="3" t="s">
        <v>3254</v>
      </c>
      <c r="B65" s="16" t="s">
        <v>2342</v>
      </c>
      <c r="C65" s="59" t="s">
        <v>1326</v>
      </c>
      <c r="D65" s="59" t="s">
        <v>1327</v>
      </c>
      <c r="E65" s="59">
        <v>15</v>
      </c>
      <c r="F65" s="59" t="s">
        <v>2879</v>
      </c>
      <c r="G65" s="59" t="s">
        <v>244</v>
      </c>
      <c r="H65" s="59" t="s">
        <v>2</v>
      </c>
      <c r="I65" s="59" t="s">
        <v>500</v>
      </c>
      <c r="J65" s="59" t="s">
        <v>1331</v>
      </c>
      <c r="K65" s="3" t="str">
        <f t="shared" si="1"/>
        <v>TCL313_B16_ReproductiveStatus&amp;Code_15_chk_len_p</v>
      </c>
    </row>
    <row r="66" spans="1:11" x14ac:dyDescent="0.2">
      <c r="A66" s="3" t="s">
        <v>3254</v>
      </c>
      <c r="B66" s="16" t="s">
        <v>2343</v>
      </c>
      <c r="C66" s="59" t="s">
        <v>1326</v>
      </c>
      <c r="D66" s="59" t="s">
        <v>1327</v>
      </c>
      <c r="E66" s="59">
        <v>16</v>
      </c>
      <c r="F66" s="59" t="s">
        <v>2879</v>
      </c>
      <c r="G66" s="59" t="s">
        <v>244</v>
      </c>
      <c r="H66" s="59" t="s">
        <v>3</v>
      </c>
      <c r="I66" s="59" t="s">
        <v>500</v>
      </c>
      <c r="J66" s="59" t="s">
        <v>1332</v>
      </c>
      <c r="K66" s="3" t="str">
        <f t="shared" si="1"/>
        <v>TCL314_B16_ReproductiveStatus&amp;Code_16_chk_len_n</v>
      </c>
    </row>
    <row r="67" spans="1:11" x14ac:dyDescent="0.2">
      <c r="A67" s="3" t="s">
        <v>3254</v>
      </c>
      <c r="B67" s="16" t="s">
        <v>2344</v>
      </c>
      <c r="C67" s="59" t="s">
        <v>1326</v>
      </c>
      <c r="D67" s="59" t="s">
        <v>1333</v>
      </c>
      <c r="E67" s="59">
        <v>0</v>
      </c>
      <c r="F67" s="59" t="s">
        <v>2879</v>
      </c>
      <c r="G67" s="59" t="s">
        <v>244</v>
      </c>
      <c r="H67" s="59" t="s">
        <v>2</v>
      </c>
      <c r="I67" s="59" t="s">
        <v>500</v>
      </c>
      <c r="J67" s="59" t="s">
        <v>1334</v>
      </c>
      <c r="K67" s="3" t="str">
        <f t="shared" si="1"/>
        <v>TCL315_B16_ReproductiveStatusDesc_0_chk_len_p</v>
      </c>
    </row>
    <row r="68" spans="1:11" x14ac:dyDescent="0.2">
      <c r="A68" s="3" t="s">
        <v>3254</v>
      </c>
      <c r="B68" s="16" t="s">
        <v>2345</v>
      </c>
      <c r="C68" s="59" t="s">
        <v>1326</v>
      </c>
      <c r="D68" s="59" t="s">
        <v>1333</v>
      </c>
      <c r="E68" s="59">
        <v>1</v>
      </c>
      <c r="F68" s="59" t="s">
        <v>2879</v>
      </c>
      <c r="G68" s="59" t="s">
        <v>244</v>
      </c>
      <c r="H68" s="59" t="s">
        <v>2</v>
      </c>
      <c r="I68" s="59" t="s">
        <v>500</v>
      </c>
      <c r="J68" s="59" t="s">
        <v>1335</v>
      </c>
      <c r="K68" s="3" t="str">
        <f t="shared" si="1"/>
        <v>TCL316_B16_ReproductiveStatusDesc_1_chk_len_p</v>
      </c>
    </row>
    <row r="69" spans="1:11" x14ac:dyDescent="0.2">
      <c r="A69" s="3" t="s">
        <v>3254</v>
      </c>
      <c r="B69" s="16" t="s">
        <v>2346</v>
      </c>
      <c r="C69" s="59" t="s">
        <v>1326</v>
      </c>
      <c r="D69" s="59" t="s">
        <v>1333</v>
      </c>
      <c r="E69" s="59">
        <v>79</v>
      </c>
      <c r="F69" s="59" t="s">
        <v>2879</v>
      </c>
      <c r="G69" s="59" t="s">
        <v>244</v>
      </c>
      <c r="H69" s="59" t="s">
        <v>2</v>
      </c>
      <c r="I69" s="59" t="s">
        <v>500</v>
      </c>
      <c r="J69" s="59" t="s">
        <v>1336</v>
      </c>
      <c r="K69" s="3" t="str">
        <f t="shared" si="1"/>
        <v>TCL317_B16_ReproductiveStatusDesc_79_chk_len_p</v>
      </c>
    </row>
    <row r="70" spans="1:11" x14ac:dyDescent="0.2">
      <c r="A70" s="3" t="s">
        <v>3254</v>
      </c>
      <c r="B70" s="16" t="s">
        <v>2347</v>
      </c>
      <c r="C70" s="59" t="s">
        <v>1326</v>
      </c>
      <c r="D70" s="59" t="s">
        <v>1333</v>
      </c>
      <c r="E70" s="59">
        <v>80</v>
      </c>
      <c r="F70" s="59" t="s">
        <v>2879</v>
      </c>
      <c r="G70" s="59" t="s">
        <v>244</v>
      </c>
      <c r="H70" s="59" t="s">
        <v>2</v>
      </c>
      <c r="I70" s="59" t="s">
        <v>500</v>
      </c>
      <c r="J70" s="59" t="s">
        <v>1337</v>
      </c>
      <c r="K70" s="3" t="str">
        <f t="shared" si="1"/>
        <v>TCL318_B16_ReproductiveStatusDesc_80_chk_len_p</v>
      </c>
    </row>
    <row r="71" spans="1:11" x14ac:dyDescent="0.2">
      <c r="A71" s="3" t="s">
        <v>3254</v>
      </c>
      <c r="B71" s="16" t="s">
        <v>2348</v>
      </c>
      <c r="C71" s="59" t="s">
        <v>1326</v>
      </c>
      <c r="D71" s="59" t="s">
        <v>1333</v>
      </c>
      <c r="E71" s="59">
        <v>81</v>
      </c>
      <c r="F71" s="59" t="s">
        <v>2879</v>
      </c>
      <c r="G71" s="59" t="s">
        <v>244</v>
      </c>
      <c r="H71" s="59" t="s">
        <v>3</v>
      </c>
      <c r="I71" s="59" t="s">
        <v>500</v>
      </c>
      <c r="J71" s="59" t="s">
        <v>1338</v>
      </c>
      <c r="K71" s="3" t="str">
        <f t="shared" si="1"/>
        <v>TCL319_B16_ReproductiveStatusDesc_81_chk_len_n</v>
      </c>
    </row>
    <row r="72" spans="1:11" x14ac:dyDescent="0.2">
      <c r="A72" s="3" t="s">
        <v>3254</v>
      </c>
      <c r="B72" s="16" t="s">
        <v>2349</v>
      </c>
      <c r="C72" s="59" t="s">
        <v>1339</v>
      </c>
      <c r="D72" s="59" t="s">
        <v>1340</v>
      </c>
      <c r="E72" s="59">
        <v>0</v>
      </c>
      <c r="F72" s="59" t="s">
        <v>2879</v>
      </c>
      <c r="G72" s="59" t="s">
        <v>244</v>
      </c>
      <c r="H72" s="59" t="s">
        <v>2</v>
      </c>
      <c r="I72" s="59" t="s">
        <v>500</v>
      </c>
      <c r="J72" s="59" t="s">
        <v>1341</v>
      </c>
      <c r="K72" s="3" t="str">
        <f t="shared" si="1"/>
        <v>TCL320_B17_FemalePhysiologclStatCod_0_chk_len_p</v>
      </c>
    </row>
    <row r="73" spans="1:11" x14ac:dyDescent="0.2">
      <c r="A73" s="3" t="s">
        <v>3254</v>
      </c>
      <c r="B73" s="16" t="s">
        <v>2350</v>
      </c>
      <c r="C73" s="59" t="s">
        <v>1339</v>
      </c>
      <c r="D73" s="59" t="s">
        <v>1340</v>
      </c>
      <c r="E73" s="59">
        <v>1</v>
      </c>
      <c r="F73" s="59" t="s">
        <v>2879</v>
      </c>
      <c r="G73" s="59" t="s">
        <v>244</v>
      </c>
      <c r="H73" s="59" t="s">
        <v>2</v>
      </c>
      <c r="I73" s="59" t="s">
        <v>500</v>
      </c>
      <c r="J73" s="59" t="s">
        <v>1342</v>
      </c>
      <c r="K73" s="3" t="str">
        <f t="shared" ref="K73:K136" si="2">CONCATENATE(B73,"_",C73,"_",D73,"_",E73,"_",F73,"_",G73,"_",H73)</f>
        <v>TCL321_B17_FemalePhysiologclStatCod_1_chk_len_p</v>
      </c>
    </row>
    <row r="74" spans="1:11" x14ac:dyDescent="0.2">
      <c r="A74" s="3" t="s">
        <v>3254</v>
      </c>
      <c r="B74" s="16" t="s">
        <v>2351</v>
      </c>
      <c r="C74" s="59" t="s">
        <v>1339</v>
      </c>
      <c r="D74" s="59" t="s">
        <v>1340</v>
      </c>
      <c r="E74" s="59">
        <v>14</v>
      </c>
      <c r="F74" s="59" t="s">
        <v>2879</v>
      </c>
      <c r="G74" s="59" t="s">
        <v>244</v>
      </c>
      <c r="H74" s="59" t="s">
        <v>2</v>
      </c>
      <c r="I74" s="59" t="s">
        <v>500</v>
      </c>
      <c r="J74" s="59" t="s">
        <v>1343</v>
      </c>
      <c r="K74" s="3" t="str">
        <f t="shared" si="2"/>
        <v>TCL322_B17_FemalePhysiologclStatCod_14_chk_len_p</v>
      </c>
    </row>
    <row r="75" spans="1:11" x14ac:dyDescent="0.2">
      <c r="A75" s="3" t="s">
        <v>3254</v>
      </c>
      <c r="B75" s="16" t="s">
        <v>2352</v>
      </c>
      <c r="C75" s="59" t="s">
        <v>1339</v>
      </c>
      <c r="D75" s="59" t="s">
        <v>1340</v>
      </c>
      <c r="E75" s="59">
        <v>15</v>
      </c>
      <c r="F75" s="59" t="s">
        <v>2879</v>
      </c>
      <c r="G75" s="59" t="s">
        <v>244</v>
      </c>
      <c r="H75" s="59" t="s">
        <v>2</v>
      </c>
      <c r="I75" s="59" t="s">
        <v>500</v>
      </c>
      <c r="J75" s="59" t="s">
        <v>1344</v>
      </c>
      <c r="K75" s="3" t="str">
        <f t="shared" si="2"/>
        <v>TCL323_B17_FemalePhysiologclStatCod_15_chk_len_p</v>
      </c>
    </row>
    <row r="76" spans="1:11" x14ac:dyDescent="0.2">
      <c r="A76" s="3" t="s">
        <v>3254</v>
      </c>
      <c r="B76" s="16" t="s">
        <v>2353</v>
      </c>
      <c r="C76" s="59" t="s">
        <v>1339</v>
      </c>
      <c r="D76" s="59" t="s">
        <v>1340</v>
      </c>
      <c r="E76" s="59">
        <v>16</v>
      </c>
      <c r="F76" s="59" t="s">
        <v>2879</v>
      </c>
      <c r="G76" s="59" t="s">
        <v>244</v>
      </c>
      <c r="H76" s="59" t="s">
        <v>3</v>
      </c>
      <c r="I76" s="59" t="s">
        <v>500</v>
      </c>
      <c r="J76" s="59" t="s">
        <v>1345</v>
      </c>
      <c r="K76" s="3" t="str">
        <f t="shared" si="2"/>
        <v>TCL324_B17_FemalePhysiologclStatCod_16_chk_len_n</v>
      </c>
    </row>
    <row r="77" spans="1:11" x14ac:dyDescent="0.2">
      <c r="A77" s="3" t="s">
        <v>3254</v>
      </c>
      <c r="B77" s="16" t="s">
        <v>2354</v>
      </c>
      <c r="C77" s="59" t="s">
        <v>1339</v>
      </c>
      <c r="D77" s="59" t="s">
        <v>1346</v>
      </c>
      <c r="E77" s="59">
        <v>0</v>
      </c>
      <c r="F77" s="59" t="s">
        <v>2879</v>
      </c>
      <c r="G77" s="59" t="s">
        <v>244</v>
      </c>
      <c r="H77" s="59" t="s">
        <v>2</v>
      </c>
      <c r="I77" s="59" t="s">
        <v>500</v>
      </c>
      <c r="J77" s="59" t="s">
        <v>1347</v>
      </c>
      <c r="K77" s="3" t="str">
        <f t="shared" si="2"/>
        <v>TCL325_B17_FemalePhysiologclStatDes_0_chk_len_p</v>
      </c>
    </row>
    <row r="78" spans="1:11" x14ac:dyDescent="0.2">
      <c r="A78" s="3" t="s">
        <v>3254</v>
      </c>
      <c r="B78" s="16" t="s">
        <v>2355</v>
      </c>
      <c r="C78" s="59" t="s">
        <v>1339</v>
      </c>
      <c r="D78" s="59" t="s">
        <v>1346</v>
      </c>
      <c r="E78" s="59">
        <v>1</v>
      </c>
      <c r="F78" s="59" t="s">
        <v>2879</v>
      </c>
      <c r="G78" s="59" t="s">
        <v>244</v>
      </c>
      <c r="H78" s="59" t="s">
        <v>2</v>
      </c>
      <c r="I78" s="59" t="s">
        <v>500</v>
      </c>
      <c r="J78" s="59" t="s">
        <v>1348</v>
      </c>
      <c r="K78" s="3" t="str">
        <f t="shared" si="2"/>
        <v>TCL326_B17_FemalePhysiologclStatDes_1_chk_len_p</v>
      </c>
    </row>
    <row r="79" spans="1:11" x14ac:dyDescent="0.2">
      <c r="A79" s="3" t="s">
        <v>3254</v>
      </c>
      <c r="B79" s="16" t="s">
        <v>2356</v>
      </c>
      <c r="C79" s="59" t="s">
        <v>1339</v>
      </c>
      <c r="D79" s="59" t="s">
        <v>1346</v>
      </c>
      <c r="E79" s="59">
        <v>79</v>
      </c>
      <c r="F79" s="59" t="s">
        <v>2879</v>
      </c>
      <c r="G79" s="59" t="s">
        <v>244</v>
      </c>
      <c r="H79" s="59" t="s">
        <v>2</v>
      </c>
      <c r="I79" s="59" t="s">
        <v>500</v>
      </c>
      <c r="J79" s="59" t="s">
        <v>1349</v>
      </c>
      <c r="K79" s="3" t="str">
        <f t="shared" si="2"/>
        <v>TCL327_B17_FemalePhysiologclStatDes_79_chk_len_p</v>
      </c>
    </row>
    <row r="80" spans="1:11" x14ac:dyDescent="0.2">
      <c r="A80" s="3" t="s">
        <v>3254</v>
      </c>
      <c r="B80" s="16" t="s">
        <v>2357</v>
      </c>
      <c r="C80" s="59" t="s">
        <v>1339</v>
      </c>
      <c r="D80" s="59" t="s">
        <v>1346</v>
      </c>
      <c r="E80" s="59">
        <v>80</v>
      </c>
      <c r="F80" s="59" t="s">
        <v>2879</v>
      </c>
      <c r="G80" s="59" t="s">
        <v>244</v>
      </c>
      <c r="H80" s="59" t="s">
        <v>2</v>
      </c>
      <c r="I80" s="59" t="s">
        <v>500</v>
      </c>
      <c r="J80" s="59" t="s">
        <v>1350</v>
      </c>
      <c r="K80" s="3" t="str">
        <f t="shared" si="2"/>
        <v>TCL328_B17_FemalePhysiologclStatDes_80_chk_len_p</v>
      </c>
    </row>
    <row r="81" spans="1:11" x14ac:dyDescent="0.2">
      <c r="A81" s="3" t="s">
        <v>3254</v>
      </c>
      <c r="B81" s="16" t="s">
        <v>2358</v>
      </c>
      <c r="C81" s="59" t="s">
        <v>1339</v>
      </c>
      <c r="D81" s="59" t="s">
        <v>1346</v>
      </c>
      <c r="E81" s="59">
        <v>81</v>
      </c>
      <c r="F81" s="59" t="s">
        <v>2879</v>
      </c>
      <c r="G81" s="59" t="s">
        <v>244</v>
      </c>
      <c r="H81" s="59" t="s">
        <v>3</v>
      </c>
      <c r="I81" s="59" t="s">
        <v>500</v>
      </c>
      <c r="J81" s="59" t="s">
        <v>1351</v>
      </c>
      <c r="K81" s="3" t="str">
        <f t="shared" si="2"/>
        <v>TCL329_B17_FemalePhysiologclStatDes_81_chk_len_n</v>
      </c>
    </row>
    <row r="82" spans="1:11" x14ac:dyDescent="0.2">
      <c r="A82" s="3" t="s">
        <v>3254</v>
      </c>
      <c r="B82" s="16" t="s">
        <v>2359</v>
      </c>
      <c r="C82" s="59" t="s">
        <v>1352</v>
      </c>
      <c r="D82" s="59" t="s">
        <v>1353</v>
      </c>
      <c r="E82" s="59">
        <v>0</v>
      </c>
      <c r="F82" s="59" t="s">
        <v>2879</v>
      </c>
      <c r="G82" s="59" t="s">
        <v>244</v>
      </c>
      <c r="H82" s="59" t="s">
        <v>2</v>
      </c>
      <c r="I82" s="59" t="s">
        <v>500</v>
      </c>
      <c r="J82" s="59" t="s">
        <v>1354</v>
      </c>
      <c r="K82" s="3" t="str">
        <f t="shared" si="2"/>
        <v>TCL330_B181_WeightCode_0_chk_len_p</v>
      </c>
    </row>
    <row r="83" spans="1:11" x14ac:dyDescent="0.2">
      <c r="A83" s="3" t="s">
        <v>3254</v>
      </c>
      <c r="B83" s="16" t="s">
        <v>2360</v>
      </c>
      <c r="C83" s="59" t="s">
        <v>1352</v>
      </c>
      <c r="D83" s="59" t="s">
        <v>1353</v>
      </c>
      <c r="E83" s="59">
        <v>1</v>
      </c>
      <c r="F83" s="59" t="s">
        <v>2879</v>
      </c>
      <c r="G83" s="59" t="s">
        <v>244</v>
      </c>
      <c r="H83" s="59" t="s">
        <v>2</v>
      </c>
      <c r="I83" s="59" t="s">
        <v>500</v>
      </c>
      <c r="J83" s="59" t="s">
        <v>1355</v>
      </c>
      <c r="K83" s="3" t="str">
        <f t="shared" si="2"/>
        <v>TCL331_B181_WeightCode_1_chk_len_p</v>
      </c>
    </row>
    <row r="84" spans="1:11" x14ac:dyDescent="0.2">
      <c r="A84" s="3" t="s">
        <v>3254</v>
      </c>
      <c r="B84" s="16" t="s">
        <v>2361</v>
      </c>
      <c r="C84" s="59" t="s">
        <v>1352</v>
      </c>
      <c r="D84" s="59" t="s">
        <v>1353</v>
      </c>
      <c r="E84" s="59">
        <v>14</v>
      </c>
      <c r="F84" s="59" t="s">
        <v>2879</v>
      </c>
      <c r="G84" s="59" t="s">
        <v>244</v>
      </c>
      <c r="H84" s="59" t="s">
        <v>2</v>
      </c>
      <c r="I84" s="59" t="s">
        <v>500</v>
      </c>
      <c r="J84" s="59" t="s">
        <v>1356</v>
      </c>
      <c r="K84" s="3" t="str">
        <f t="shared" si="2"/>
        <v>TCL332_B181_WeightCode_14_chk_len_p</v>
      </c>
    </row>
    <row r="85" spans="1:11" x14ac:dyDescent="0.2">
      <c r="A85" s="3" t="s">
        <v>3254</v>
      </c>
      <c r="B85" s="16" t="s">
        <v>2362</v>
      </c>
      <c r="C85" s="59" t="s">
        <v>1352</v>
      </c>
      <c r="D85" s="59" t="s">
        <v>1353</v>
      </c>
      <c r="E85" s="59">
        <v>15</v>
      </c>
      <c r="F85" s="59" t="s">
        <v>2879</v>
      </c>
      <c r="G85" s="59" t="s">
        <v>244</v>
      </c>
      <c r="H85" s="59" t="s">
        <v>2</v>
      </c>
      <c r="I85" s="59" t="s">
        <v>500</v>
      </c>
      <c r="J85" s="59" t="s">
        <v>1357</v>
      </c>
      <c r="K85" s="3" t="str">
        <f t="shared" si="2"/>
        <v>TCL333_B181_WeightCode_15_chk_len_p</v>
      </c>
    </row>
    <row r="86" spans="1:11" x14ac:dyDescent="0.2">
      <c r="A86" s="3" t="s">
        <v>3254</v>
      </c>
      <c r="B86" s="16" t="s">
        <v>2363</v>
      </c>
      <c r="C86" s="59" t="s">
        <v>1352</v>
      </c>
      <c r="D86" s="59" t="s">
        <v>1353</v>
      </c>
      <c r="E86" s="59">
        <v>16</v>
      </c>
      <c r="F86" s="59" t="s">
        <v>2879</v>
      </c>
      <c r="G86" s="59" t="s">
        <v>244</v>
      </c>
      <c r="H86" s="59" t="s">
        <v>3</v>
      </c>
      <c r="I86" s="59" t="s">
        <v>500</v>
      </c>
      <c r="J86" s="59" t="s">
        <v>1358</v>
      </c>
      <c r="K86" s="3" t="str">
        <f t="shared" si="2"/>
        <v>TCL334_B181_WeightCode_16_chk_len_n</v>
      </c>
    </row>
    <row r="87" spans="1:11" x14ac:dyDescent="0.2">
      <c r="A87" s="3" t="s">
        <v>3254</v>
      </c>
      <c r="B87" s="16" t="s">
        <v>2364</v>
      </c>
      <c r="C87" s="59" t="s">
        <v>1352</v>
      </c>
      <c r="D87" s="59" t="s">
        <v>1359</v>
      </c>
      <c r="E87" s="59">
        <v>0</v>
      </c>
      <c r="F87" s="59" t="s">
        <v>2879</v>
      </c>
      <c r="G87" s="59" t="s">
        <v>244</v>
      </c>
      <c r="H87" s="59" t="s">
        <v>2</v>
      </c>
      <c r="I87" s="59" t="s">
        <v>500</v>
      </c>
      <c r="J87" s="59" t="s">
        <v>1360</v>
      </c>
      <c r="K87" s="3" t="str">
        <f t="shared" si="2"/>
        <v>TCL335_B181_WeightDesc_0_chk_len_p</v>
      </c>
    </row>
    <row r="88" spans="1:11" x14ac:dyDescent="0.2">
      <c r="A88" s="3" t="s">
        <v>3254</v>
      </c>
      <c r="B88" s="16" t="s">
        <v>2365</v>
      </c>
      <c r="C88" s="59" t="s">
        <v>1352</v>
      </c>
      <c r="D88" s="59" t="s">
        <v>1359</v>
      </c>
      <c r="E88" s="59">
        <v>1</v>
      </c>
      <c r="F88" s="59" t="s">
        <v>2879</v>
      </c>
      <c r="G88" s="59" t="s">
        <v>244</v>
      </c>
      <c r="H88" s="59" t="s">
        <v>2</v>
      </c>
      <c r="I88" s="59" t="s">
        <v>500</v>
      </c>
      <c r="J88" s="59" t="s">
        <v>1361</v>
      </c>
      <c r="K88" s="3" t="str">
        <f t="shared" si="2"/>
        <v>TCL336_B181_WeightDesc_1_chk_len_p</v>
      </c>
    </row>
    <row r="89" spans="1:11" x14ac:dyDescent="0.2">
      <c r="A89" s="3" t="s">
        <v>3254</v>
      </c>
      <c r="B89" s="16" t="s">
        <v>2366</v>
      </c>
      <c r="C89" s="59" t="s">
        <v>1352</v>
      </c>
      <c r="D89" s="59" t="s">
        <v>1359</v>
      </c>
      <c r="E89" s="59">
        <v>79</v>
      </c>
      <c r="F89" s="59" t="s">
        <v>2879</v>
      </c>
      <c r="G89" s="59" t="s">
        <v>244</v>
      </c>
      <c r="H89" s="59" t="s">
        <v>2</v>
      </c>
      <c r="I89" s="59" t="s">
        <v>500</v>
      </c>
      <c r="J89" s="59" t="s">
        <v>1362</v>
      </c>
      <c r="K89" s="3" t="str">
        <f t="shared" si="2"/>
        <v>TCL337_B181_WeightDesc_79_chk_len_p</v>
      </c>
    </row>
    <row r="90" spans="1:11" x14ac:dyDescent="0.2">
      <c r="A90" s="3" t="s">
        <v>3254</v>
      </c>
      <c r="B90" s="16" t="s">
        <v>2367</v>
      </c>
      <c r="C90" s="59" t="s">
        <v>1352</v>
      </c>
      <c r="D90" s="59" t="s">
        <v>1359</v>
      </c>
      <c r="E90" s="59">
        <v>80</v>
      </c>
      <c r="F90" s="59" t="s">
        <v>2879</v>
      </c>
      <c r="G90" s="59" t="s">
        <v>244</v>
      </c>
      <c r="H90" s="59" t="s">
        <v>2</v>
      </c>
      <c r="I90" s="59" t="s">
        <v>500</v>
      </c>
      <c r="J90" s="59" t="s">
        <v>1363</v>
      </c>
      <c r="K90" s="3" t="str">
        <f t="shared" si="2"/>
        <v>TCL338_B181_WeightDesc_80_chk_len_p</v>
      </c>
    </row>
    <row r="91" spans="1:11" x14ac:dyDescent="0.2">
      <c r="A91" s="3" t="s">
        <v>3254</v>
      </c>
      <c r="B91" s="16" t="s">
        <v>2368</v>
      </c>
      <c r="C91" s="59" t="s">
        <v>1352</v>
      </c>
      <c r="D91" s="59" t="s">
        <v>1359</v>
      </c>
      <c r="E91" s="59">
        <v>81</v>
      </c>
      <c r="F91" s="59" t="s">
        <v>2879</v>
      </c>
      <c r="G91" s="59" t="s">
        <v>244</v>
      </c>
      <c r="H91" s="59" t="s">
        <v>3</v>
      </c>
      <c r="I91" s="59" t="s">
        <v>500</v>
      </c>
      <c r="J91" s="59" t="s">
        <v>1364</v>
      </c>
      <c r="K91" s="3" t="str">
        <f t="shared" si="2"/>
        <v>TCL339_B181_WeightDesc_81_chk_len_n</v>
      </c>
    </row>
    <row r="92" spans="1:11" x14ac:dyDescent="0.2">
      <c r="A92" s="3" t="s">
        <v>3254</v>
      </c>
      <c r="B92" s="16" t="s">
        <v>2369</v>
      </c>
      <c r="C92" s="59" t="s">
        <v>1365</v>
      </c>
      <c r="D92" s="59" t="s">
        <v>1366</v>
      </c>
      <c r="E92" s="59">
        <v>0</v>
      </c>
      <c r="F92" s="59" t="s">
        <v>2879</v>
      </c>
      <c r="G92" s="59" t="s">
        <v>244</v>
      </c>
      <c r="H92" s="59" t="s">
        <v>2</v>
      </c>
      <c r="I92" s="59" t="s">
        <v>500</v>
      </c>
      <c r="J92" s="59" t="s">
        <v>1367</v>
      </c>
      <c r="K92" s="3" t="str">
        <f t="shared" si="2"/>
        <v>TCL340_B182_MinimumWeight_0_chk_len_p</v>
      </c>
    </row>
    <row r="93" spans="1:11" x14ac:dyDescent="0.2">
      <c r="A93" s="3" t="s">
        <v>3254</v>
      </c>
      <c r="B93" s="16" t="s">
        <v>2370</v>
      </c>
      <c r="C93" s="59" t="s">
        <v>1365</v>
      </c>
      <c r="D93" s="59" t="s">
        <v>1366</v>
      </c>
      <c r="E93" s="59">
        <v>1</v>
      </c>
      <c r="F93" s="59" t="s">
        <v>2879</v>
      </c>
      <c r="G93" s="59" t="s">
        <v>244</v>
      </c>
      <c r="H93" s="59" t="s">
        <v>2</v>
      </c>
      <c r="I93" s="59" t="s">
        <v>500</v>
      </c>
      <c r="J93" s="59" t="s">
        <v>1368</v>
      </c>
      <c r="K93" s="3" t="str">
        <f t="shared" si="2"/>
        <v>TCL341_B182_MinimumWeight_1_chk_len_p</v>
      </c>
    </row>
    <row r="94" spans="1:11" x14ac:dyDescent="0.2">
      <c r="A94" s="3" t="s">
        <v>3254</v>
      </c>
      <c r="B94" s="16" t="s">
        <v>2371</v>
      </c>
      <c r="C94" s="59" t="s">
        <v>1365</v>
      </c>
      <c r="D94" s="59" t="s">
        <v>1366</v>
      </c>
      <c r="E94" s="59">
        <v>11</v>
      </c>
      <c r="F94" s="59" t="s">
        <v>2879</v>
      </c>
      <c r="G94" s="59" t="s">
        <v>244</v>
      </c>
      <c r="H94" s="59" t="s">
        <v>2</v>
      </c>
      <c r="I94" s="59" t="s">
        <v>500</v>
      </c>
      <c r="J94" s="59" t="s">
        <v>1369</v>
      </c>
      <c r="K94" s="3" t="str">
        <f t="shared" si="2"/>
        <v>TCL342_B182_MinimumWeight_11_chk_len_p</v>
      </c>
    </row>
    <row r="95" spans="1:11" x14ac:dyDescent="0.2">
      <c r="A95" s="3" t="s">
        <v>3254</v>
      </c>
      <c r="B95" s="16" t="s">
        <v>2372</v>
      </c>
      <c r="C95" s="59" t="s">
        <v>1365</v>
      </c>
      <c r="D95" s="59" t="s">
        <v>1366</v>
      </c>
      <c r="E95" s="59">
        <v>12</v>
      </c>
      <c r="F95" s="59" t="s">
        <v>2879</v>
      </c>
      <c r="G95" s="59" t="s">
        <v>244</v>
      </c>
      <c r="H95" s="59" t="s">
        <v>2</v>
      </c>
      <c r="I95" s="59" t="s">
        <v>500</v>
      </c>
      <c r="J95" s="59" t="s">
        <v>1370</v>
      </c>
      <c r="K95" s="3" t="str">
        <f t="shared" si="2"/>
        <v>TCL343_B182_MinimumWeight_12_chk_len_p</v>
      </c>
    </row>
    <row r="96" spans="1:11" x14ac:dyDescent="0.2">
      <c r="A96" s="3" t="s">
        <v>3254</v>
      </c>
      <c r="B96" s="16" t="s">
        <v>2373</v>
      </c>
      <c r="C96" s="59" t="s">
        <v>1365</v>
      </c>
      <c r="D96" s="59" t="s">
        <v>1366</v>
      </c>
      <c r="E96" s="59">
        <v>13</v>
      </c>
      <c r="F96" s="59" t="s">
        <v>2879</v>
      </c>
      <c r="G96" s="59" t="s">
        <v>244</v>
      </c>
      <c r="H96" s="59" t="s">
        <v>3</v>
      </c>
      <c r="I96" s="59" t="s">
        <v>500</v>
      </c>
      <c r="J96" s="59" t="s">
        <v>1371</v>
      </c>
      <c r="K96" s="3" t="str">
        <f t="shared" si="2"/>
        <v>TCL344_B182_MinimumWeight_13_chk_len_n</v>
      </c>
    </row>
    <row r="97" spans="1:11" x14ac:dyDescent="0.2">
      <c r="A97" s="3" t="s">
        <v>3254</v>
      </c>
      <c r="B97" s="16" t="s">
        <v>2374</v>
      </c>
      <c r="C97" s="59" t="s">
        <v>1365</v>
      </c>
      <c r="D97" s="59" t="s">
        <v>1372</v>
      </c>
      <c r="E97" s="59">
        <v>0</v>
      </c>
      <c r="F97" s="59" t="s">
        <v>2879</v>
      </c>
      <c r="G97" s="59" t="s">
        <v>244</v>
      </c>
      <c r="H97" s="59" t="s">
        <v>2</v>
      </c>
      <c r="I97" s="59" t="s">
        <v>500</v>
      </c>
      <c r="J97" s="59" t="s">
        <v>1373</v>
      </c>
      <c r="K97" s="3" t="str">
        <f t="shared" si="2"/>
        <v>TCL345_B182_MinimumWeightUnit_0_chk_len_p</v>
      </c>
    </row>
    <row r="98" spans="1:11" x14ac:dyDescent="0.2">
      <c r="A98" s="3" t="s">
        <v>3254</v>
      </c>
      <c r="B98" s="16" t="s">
        <v>2375</v>
      </c>
      <c r="C98" s="59" t="s">
        <v>1365</v>
      </c>
      <c r="D98" s="59" t="s">
        <v>1372</v>
      </c>
      <c r="E98" s="59">
        <v>1</v>
      </c>
      <c r="F98" s="59" t="s">
        <v>2879</v>
      </c>
      <c r="G98" s="59" t="s">
        <v>244</v>
      </c>
      <c r="H98" s="59" t="s">
        <v>2</v>
      </c>
      <c r="I98" s="59" t="s">
        <v>500</v>
      </c>
      <c r="J98" s="59" t="s">
        <v>1374</v>
      </c>
      <c r="K98" s="3" t="str">
        <f t="shared" si="2"/>
        <v>TCL346_B182_MinimumWeightUnit_1_chk_len_p</v>
      </c>
    </row>
    <row r="99" spans="1:11" x14ac:dyDescent="0.2">
      <c r="A99" s="3" t="s">
        <v>3254</v>
      </c>
      <c r="B99" s="16" t="s">
        <v>2376</v>
      </c>
      <c r="C99" s="59" t="s">
        <v>1365</v>
      </c>
      <c r="D99" s="59" t="s">
        <v>1372</v>
      </c>
      <c r="E99" s="59">
        <v>1</v>
      </c>
      <c r="F99" s="59" t="s">
        <v>2879</v>
      </c>
      <c r="G99" s="59" t="s">
        <v>244</v>
      </c>
      <c r="H99" s="59" t="s">
        <v>2</v>
      </c>
      <c r="I99" s="59" t="s">
        <v>500</v>
      </c>
      <c r="J99" s="59" t="s">
        <v>1375</v>
      </c>
      <c r="K99" s="3" t="str">
        <f t="shared" si="2"/>
        <v>TCL347_B182_MinimumWeightUnit_1_chk_len_p</v>
      </c>
    </row>
    <row r="100" spans="1:11" x14ac:dyDescent="0.2">
      <c r="A100" s="3" t="s">
        <v>3254</v>
      </c>
      <c r="B100" s="16" t="s">
        <v>2377</v>
      </c>
      <c r="C100" s="59" t="s">
        <v>1365</v>
      </c>
      <c r="D100" s="59" t="s">
        <v>1372</v>
      </c>
      <c r="E100" s="59">
        <v>2</v>
      </c>
      <c r="F100" s="59" t="s">
        <v>2879</v>
      </c>
      <c r="G100" s="59" t="s">
        <v>244</v>
      </c>
      <c r="H100" s="59" t="s">
        <v>2</v>
      </c>
      <c r="I100" s="59" t="s">
        <v>500</v>
      </c>
      <c r="J100" s="59" t="s">
        <v>1376</v>
      </c>
      <c r="K100" s="3" t="str">
        <f t="shared" si="2"/>
        <v>TCL348_B182_MinimumWeightUnit_2_chk_len_p</v>
      </c>
    </row>
    <row r="101" spans="1:11" x14ac:dyDescent="0.2">
      <c r="A101" s="3" t="s">
        <v>3254</v>
      </c>
      <c r="B101" s="16" t="s">
        <v>2378</v>
      </c>
      <c r="C101" s="59" t="s">
        <v>1365</v>
      </c>
      <c r="D101" s="59" t="s">
        <v>1372</v>
      </c>
      <c r="E101" s="59">
        <v>3</v>
      </c>
      <c r="F101" s="59" t="s">
        <v>2879</v>
      </c>
      <c r="G101" s="59" t="s">
        <v>244</v>
      </c>
      <c r="H101" s="59" t="s">
        <v>3</v>
      </c>
      <c r="I101" s="59" t="s">
        <v>500</v>
      </c>
      <c r="J101" s="59" t="s">
        <v>1377</v>
      </c>
      <c r="K101" s="3" t="str">
        <f t="shared" si="2"/>
        <v>TCL349_B182_MinimumWeightUnit_3_chk_len_n</v>
      </c>
    </row>
    <row r="102" spans="1:11" x14ac:dyDescent="0.2">
      <c r="A102" s="3" t="s">
        <v>3254</v>
      </c>
      <c r="B102" s="16" t="s">
        <v>2379</v>
      </c>
      <c r="C102" s="59" t="s">
        <v>1378</v>
      </c>
      <c r="D102" s="59" t="s">
        <v>1379</v>
      </c>
      <c r="E102" s="59">
        <v>0</v>
      </c>
      <c r="F102" s="59" t="s">
        <v>2879</v>
      </c>
      <c r="G102" s="59" t="s">
        <v>244</v>
      </c>
      <c r="H102" s="59" t="s">
        <v>2</v>
      </c>
      <c r="I102" s="59" t="s">
        <v>500</v>
      </c>
      <c r="J102" s="59" t="s">
        <v>1380</v>
      </c>
      <c r="K102" s="3" t="str">
        <f t="shared" si="2"/>
        <v>TCL350_B183_MaximumWeight_0_chk_len_p</v>
      </c>
    </row>
    <row r="103" spans="1:11" x14ac:dyDescent="0.2">
      <c r="A103" s="3" t="s">
        <v>3254</v>
      </c>
      <c r="B103" s="16" t="s">
        <v>2380</v>
      </c>
      <c r="C103" s="59" t="s">
        <v>1378</v>
      </c>
      <c r="D103" s="59" t="s">
        <v>1379</v>
      </c>
      <c r="E103" s="59">
        <v>1</v>
      </c>
      <c r="F103" s="59" t="s">
        <v>2879</v>
      </c>
      <c r="G103" s="59" t="s">
        <v>244</v>
      </c>
      <c r="H103" s="59" t="s">
        <v>2</v>
      </c>
      <c r="I103" s="59" t="s">
        <v>500</v>
      </c>
      <c r="J103" s="59" t="s">
        <v>1381</v>
      </c>
      <c r="K103" s="3" t="str">
        <f t="shared" si="2"/>
        <v>TCL351_B183_MaximumWeight_1_chk_len_p</v>
      </c>
    </row>
    <row r="104" spans="1:11" x14ac:dyDescent="0.2">
      <c r="A104" s="3" t="s">
        <v>3254</v>
      </c>
      <c r="B104" s="16" t="s">
        <v>2381</v>
      </c>
      <c r="C104" s="59" t="s">
        <v>1378</v>
      </c>
      <c r="D104" s="59" t="s">
        <v>1379</v>
      </c>
      <c r="E104" s="59">
        <v>11</v>
      </c>
      <c r="F104" s="59" t="s">
        <v>2879</v>
      </c>
      <c r="G104" s="59" t="s">
        <v>244</v>
      </c>
      <c r="H104" s="59" t="s">
        <v>2</v>
      </c>
      <c r="I104" s="59" t="s">
        <v>500</v>
      </c>
      <c r="J104" s="59" t="s">
        <v>1382</v>
      </c>
      <c r="K104" s="3" t="str">
        <f t="shared" si="2"/>
        <v>TCL352_B183_MaximumWeight_11_chk_len_p</v>
      </c>
    </row>
    <row r="105" spans="1:11" x14ac:dyDescent="0.2">
      <c r="A105" s="3" t="s">
        <v>3254</v>
      </c>
      <c r="B105" s="16" t="s">
        <v>2382</v>
      </c>
      <c r="C105" s="59" t="s">
        <v>1378</v>
      </c>
      <c r="D105" s="59" t="s">
        <v>1379</v>
      </c>
      <c r="E105" s="59">
        <v>12</v>
      </c>
      <c r="F105" s="59" t="s">
        <v>2879</v>
      </c>
      <c r="G105" s="59" t="s">
        <v>244</v>
      </c>
      <c r="H105" s="59" t="s">
        <v>2</v>
      </c>
      <c r="I105" s="59" t="s">
        <v>500</v>
      </c>
      <c r="J105" s="59" t="s">
        <v>1383</v>
      </c>
      <c r="K105" s="3" t="str">
        <f t="shared" si="2"/>
        <v>TCL353_B183_MaximumWeight_12_chk_len_p</v>
      </c>
    </row>
    <row r="106" spans="1:11" x14ac:dyDescent="0.2">
      <c r="A106" s="3" t="s">
        <v>3254</v>
      </c>
      <c r="B106" s="16" t="s">
        <v>2383</v>
      </c>
      <c r="C106" s="59" t="s">
        <v>1378</v>
      </c>
      <c r="D106" s="59" t="s">
        <v>1379</v>
      </c>
      <c r="E106" s="59">
        <v>13</v>
      </c>
      <c r="F106" s="59" t="s">
        <v>2879</v>
      </c>
      <c r="G106" s="59" t="s">
        <v>244</v>
      </c>
      <c r="H106" s="59" t="s">
        <v>3</v>
      </c>
      <c r="I106" s="59" t="s">
        <v>500</v>
      </c>
      <c r="J106" s="59" t="s">
        <v>1384</v>
      </c>
      <c r="K106" s="3" t="str">
        <f t="shared" si="2"/>
        <v>TCL354_B183_MaximumWeight_13_chk_len_n</v>
      </c>
    </row>
    <row r="107" spans="1:11" x14ac:dyDescent="0.2">
      <c r="A107" s="3" t="s">
        <v>3254</v>
      </c>
      <c r="B107" s="16" t="s">
        <v>2384</v>
      </c>
      <c r="C107" s="59" t="s">
        <v>1378</v>
      </c>
      <c r="D107" s="59" t="s">
        <v>1385</v>
      </c>
      <c r="E107" s="59">
        <v>0</v>
      </c>
      <c r="F107" s="59" t="s">
        <v>2879</v>
      </c>
      <c r="G107" s="59" t="s">
        <v>244</v>
      </c>
      <c r="H107" s="59" t="s">
        <v>2</v>
      </c>
      <c r="I107" s="59" t="s">
        <v>500</v>
      </c>
      <c r="J107" s="59" t="s">
        <v>1386</v>
      </c>
      <c r="K107" s="3" t="str">
        <f t="shared" si="2"/>
        <v>TCL355_B183_MaximumWeightUnit_0_chk_len_p</v>
      </c>
    </row>
    <row r="108" spans="1:11" x14ac:dyDescent="0.2">
      <c r="A108" s="3" t="s">
        <v>3254</v>
      </c>
      <c r="B108" s="16" t="s">
        <v>2385</v>
      </c>
      <c r="C108" s="59" t="s">
        <v>1378</v>
      </c>
      <c r="D108" s="59" t="s">
        <v>1385</v>
      </c>
      <c r="E108" s="59">
        <v>1</v>
      </c>
      <c r="F108" s="59" t="s">
        <v>2879</v>
      </c>
      <c r="G108" s="59" t="s">
        <v>244</v>
      </c>
      <c r="H108" s="59" t="s">
        <v>2</v>
      </c>
      <c r="I108" s="59" t="s">
        <v>500</v>
      </c>
      <c r="J108" s="59" t="s">
        <v>1387</v>
      </c>
      <c r="K108" s="3" t="str">
        <f t="shared" si="2"/>
        <v>TCL356_B183_MaximumWeightUnit_1_chk_len_p</v>
      </c>
    </row>
    <row r="109" spans="1:11" x14ac:dyDescent="0.2">
      <c r="A109" s="3" t="s">
        <v>3254</v>
      </c>
      <c r="B109" s="16" t="s">
        <v>2386</v>
      </c>
      <c r="C109" s="59" t="s">
        <v>1378</v>
      </c>
      <c r="D109" s="59" t="s">
        <v>1385</v>
      </c>
      <c r="E109" s="59">
        <v>1</v>
      </c>
      <c r="F109" s="59" t="s">
        <v>2879</v>
      </c>
      <c r="G109" s="59" t="s">
        <v>244</v>
      </c>
      <c r="H109" s="59" t="s">
        <v>2</v>
      </c>
      <c r="I109" s="59" t="s">
        <v>500</v>
      </c>
      <c r="J109" s="59" t="s">
        <v>1388</v>
      </c>
      <c r="K109" s="3" t="str">
        <f t="shared" si="2"/>
        <v>TCL357_B183_MaximumWeightUnit_1_chk_len_p</v>
      </c>
    </row>
    <row r="110" spans="1:11" x14ac:dyDescent="0.2">
      <c r="A110" s="3" t="s">
        <v>3254</v>
      </c>
      <c r="B110" s="16" t="s">
        <v>2387</v>
      </c>
      <c r="C110" s="59" t="s">
        <v>1378</v>
      </c>
      <c r="D110" s="59" t="s">
        <v>1385</v>
      </c>
      <c r="E110" s="59">
        <v>2</v>
      </c>
      <c r="F110" s="59" t="s">
        <v>2879</v>
      </c>
      <c r="G110" s="59" t="s">
        <v>244</v>
      </c>
      <c r="H110" s="59" t="s">
        <v>2</v>
      </c>
      <c r="I110" s="59" t="s">
        <v>500</v>
      </c>
      <c r="J110" s="59" t="s">
        <v>1389</v>
      </c>
      <c r="K110" s="3" t="str">
        <f t="shared" si="2"/>
        <v>TCL358_B183_MaximumWeightUnit_2_chk_len_p</v>
      </c>
    </row>
    <row r="111" spans="1:11" x14ac:dyDescent="0.2">
      <c r="A111" s="3" t="s">
        <v>3254</v>
      </c>
      <c r="B111" s="16" t="s">
        <v>2388</v>
      </c>
      <c r="C111" s="59" t="s">
        <v>1378</v>
      </c>
      <c r="D111" s="59" t="s">
        <v>1385</v>
      </c>
      <c r="E111" s="59">
        <v>3</v>
      </c>
      <c r="F111" s="59" t="s">
        <v>2879</v>
      </c>
      <c r="G111" s="59" t="s">
        <v>244</v>
      </c>
      <c r="H111" s="59" t="s">
        <v>3</v>
      </c>
      <c r="I111" s="59" t="s">
        <v>500</v>
      </c>
      <c r="J111" s="59" t="s">
        <v>1390</v>
      </c>
      <c r="K111" s="3" t="str">
        <f t="shared" si="2"/>
        <v>TCL359_B183_MaximumWeightUnit_3_chk_len_n</v>
      </c>
    </row>
    <row r="112" spans="1:11" x14ac:dyDescent="0.2">
      <c r="A112" s="3" t="s">
        <v>3254</v>
      </c>
      <c r="B112" s="16" t="s">
        <v>2389</v>
      </c>
      <c r="C112" s="59" t="s">
        <v>1391</v>
      </c>
      <c r="D112" s="59" t="s">
        <v>1392</v>
      </c>
      <c r="E112" s="59">
        <v>0</v>
      </c>
      <c r="F112" s="59" t="s">
        <v>2879</v>
      </c>
      <c r="G112" s="59" t="s">
        <v>244</v>
      </c>
      <c r="H112" s="59" t="s">
        <v>2</v>
      </c>
      <c r="I112" s="59" t="s">
        <v>500</v>
      </c>
      <c r="J112" s="59" t="s">
        <v>1393</v>
      </c>
      <c r="K112" s="3" t="str">
        <f t="shared" si="2"/>
        <v>TCL360_B191_AgeCode_0_chk_len_p</v>
      </c>
    </row>
    <row r="113" spans="1:11" x14ac:dyDescent="0.2">
      <c r="A113" s="3" t="s">
        <v>3254</v>
      </c>
      <c r="B113" s="16" t="s">
        <v>2390</v>
      </c>
      <c r="C113" s="59" t="s">
        <v>1391</v>
      </c>
      <c r="D113" s="59" t="s">
        <v>1392</v>
      </c>
      <c r="E113" s="59">
        <v>1</v>
      </c>
      <c r="F113" s="59" t="s">
        <v>2879</v>
      </c>
      <c r="G113" s="59" t="s">
        <v>244</v>
      </c>
      <c r="H113" s="59" t="s">
        <v>2</v>
      </c>
      <c r="I113" s="59" t="s">
        <v>500</v>
      </c>
      <c r="J113" s="59" t="s">
        <v>1394</v>
      </c>
      <c r="K113" s="3" t="str">
        <f t="shared" si="2"/>
        <v>TCL361_B191_AgeCode_1_chk_len_p</v>
      </c>
    </row>
    <row r="114" spans="1:11" x14ac:dyDescent="0.2">
      <c r="A114" s="3" t="s">
        <v>3254</v>
      </c>
      <c r="B114" s="16" t="s">
        <v>2391</v>
      </c>
      <c r="C114" s="59" t="s">
        <v>1391</v>
      </c>
      <c r="D114" s="59" t="s">
        <v>1392</v>
      </c>
      <c r="E114" s="59">
        <v>14</v>
      </c>
      <c r="F114" s="59" t="s">
        <v>2879</v>
      </c>
      <c r="G114" s="59" t="s">
        <v>244</v>
      </c>
      <c r="H114" s="59" t="s">
        <v>2</v>
      </c>
      <c r="I114" s="59" t="s">
        <v>500</v>
      </c>
      <c r="J114" s="59" t="s">
        <v>1395</v>
      </c>
      <c r="K114" s="3" t="str">
        <f t="shared" si="2"/>
        <v>TCL362_B191_AgeCode_14_chk_len_p</v>
      </c>
    </row>
    <row r="115" spans="1:11" x14ac:dyDescent="0.2">
      <c r="A115" s="3" t="s">
        <v>3254</v>
      </c>
      <c r="B115" s="16" t="s">
        <v>2392</v>
      </c>
      <c r="C115" s="59" t="s">
        <v>1391</v>
      </c>
      <c r="D115" s="59" t="s">
        <v>1392</v>
      </c>
      <c r="E115" s="59">
        <v>15</v>
      </c>
      <c r="F115" s="59" t="s">
        <v>2879</v>
      </c>
      <c r="G115" s="59" t="s">
        <v>244</v>
      </c>
      <c r="H115" s="59" t="s">
        <v>2</v>
      </c>
      <c r="I115" s="59" t="s">
        <v>500</v>
      </c>
      <c r="J115" s="59" t="s">
        <v>1396</v>
      </c>
      <c r="K115" s="3" t="str">
        <f t="shared" si="2"/>
        <v>TCL363_B191_AgeCode_15_chk_len_p</v>
      </c>
    </row>
    <row r="116" spans="1:11" x14ac:dyDescent="0.2">
      <c r="A116" s="3" t="s">
        <v>3254</v>
      </c>
      <c r="B116" s="16" t="s">
        <v>2393</v>
      </c>
      <c r="C116" s="59" t="s">
        <v>1391</v>
      </c>
      <c r="D116" s="59" t="s">
        <v>1392</v>
      </c>
      <c r="E116" s="59">
        <v>16</v>
      </c>
      <c r="F116" s="59" t="s">
        <v>2879</v>
      </c>
      <c r="G116" s="59" t="s">
        <v>244</v>
      </c>
      <c r="H116" s="59" t="s">
        <v>3</v>
      </c>
      <c r="I116" s="59" t="s">
        <v>500</v>
      </c>
      <c r="J116" s="59" t="s">
        <v>1397</v>
      </c>
      <c r="K116" s="3" t="str">
        <f t="shared" si="2"/>
        <v>TCL364_B191_AgeCode_16_chk_len_n</v>
      </c>
    </row>
    <row r="117" spans="1:11" x14ac:dyDescent="0.2">
      <c r="A117" s="3" t="s">
        <v>3254</v>
      </c>
      <c r="B117" s="16" t="s">
        <v>2394</v>
      </c>
      <c r="C117" s="59" t="s">
        <v>1391</v>
      </c>
      <c r="D117" s="59" t="s">
        <v>1398</v>
      </c>
      <c r="E117" s="59">
        <v>0</v>
      </c>
      <c r="F117" s="59" t="s">
        <v>2879</v>
      </c>
      <c r="G117" s="59" t="s">
        <v>244</v>
      </c>
      <c r="H117" s="59" t="s">
        <v>2</v>
      </c>
      <c r="I117" s="59" t="s">
        <v>500</v>
      </c>
      <c r="J117" s="59" t="s">
        <v>1399</v>
      </c>
      <c r="K117" s="3" t="str">
        <f t="shared" si="2"/>
        <v>TCL365_B191_Agedesc_0_chk_len_p</v>
      </c>
    </row>
    <row r="118" spans="1:11" x14ac:dyDescent="0.2">
      <c r="A118" s="3" t="s">
        <v>3254</v>
      </c>
      <c r="B118" s="16" t="s">
        <v>2395</v>
      </c>
      <c r="C118" s="59" t="s">
        <v>1391</v>
      </c>
      <c r="D118" s="59" t="s">
        <v>1398</v>
      </c>
      <c r="E118" s="59">
        <v>1</v>
      </c>
      <c r="F118" s="59" t="s">
        <v>2879</v>
      </c>
      <c r="G118" s="59" t="s">
        <v>244</v>
      </c>
      <c r="H118" s="59" t="s">
        <v>2</v>
      </c>
      <c r="I118" s="59" t="s">
        <v>500</v>
      </c>
      <c r="J118" s="59" t="s">
        <v>1400</v>
      </c>
      <c r="K118" s="3" t="str">
        <f t="shared" si="2"/>
        <v>TCL366_B191_Agedesc_1_chk_len_p</v>
      </c>
    </row>
    <row r="119" spans="1:11" x14ac:dyDescent="0.2">
      <c r="A119" s="3" t="s">
        <v>3254</v>
      </c>
      <c r="B119" s="16" t="s">
        <v>2396</v>
      </c>
      <c r="C119" s="59" t="s">
        <v>1391</v>
      </c>
      <c r="D119" s="59" t="s">
        <v>1398</v>
      </c>
      <c r="E119" s="59">
        <v>79</v>
      </c>
      <c r="F119" s="59" t="s">
        <v>2879</v>
      </c>
      <c r="G119" s="59" t="s">
        <v>244</v>
      </c>
      <c r="H119" s="59" t="s">
        <v>2</v>
      </c>
      <c r="I119" s="59" t="s">
        <v>500</v>
      </c>
      <c r="J119" s="59" t="s">
        <v>1401</v>
      </c>
      <c r="K119" s="3" t="str">
        <f t="shared" si="2"/>
        <v>TCL367_B191_Agedesc_79_chk_len_p</v>
      </c>
    </row>
    <row r="120" spans="1:11" x14ac:dyDescent="0.2">
      <c r="A120" s="3" t="s">
        <v>3254</v>
      </c>
      <c r="B120" s="16" t="s">
        <v>2397</v>
      </c>
      <c r="C120" s="59" t="s">
        <v>1391</v>
      </c>
      <c r="D120" s="59" t="s">
        <v>1398</v>
      </c>
      <c r="E120" s="59">
        <v>80</v>
      </c>
      <c r="F120" s="59" t="s">
        <v>2879</v>
      </c>
      <c r="G120" s="59" t="s">
        <v>244</v>
      </c>
      <c r="H120" s="59" t="s">
        <v>2</v>
      </c>
      <c r="I120" s="59" t="s">
        <v>500</v>
      </c>
      <c r="J120" s="59" t="s">
        <v>1402</v>
      </c>
      <c r="K120" s="3" t="str">
        <f t="shared" si="2"/>
        <v>TCL368_B191_Agedesc_80_chk_len_p</v>
      </c>
    </row>
    <row r="121" spans="1:11" x14ac:dyDescent="0.2">
      <c r="A121" s="3" t="s">
        <v>3254</v>
      </c>
      <c r="B121" s="16" t="s">
        <v>2398</v>
      </c>
      <c r="C121" s="59" t="s">
        <v>1391</v>
      </c>
      <c r="D121" s="59" t="s">
        <v>1398</v>
      </c>
      <c r="E121" s="59">
        <v>81</v>
      </c>
      <c r="F121" s="59" t="s">
        <v>2879</v>
      </c>
      <c r="G121" s="59" t="s">
        <v>244</v>
      </c>
      <c r="H121" s="59" t="s">
        <v>3</v>
      </c>
      <c r="I121" s="59" t="s">
        <v>500</v>
      </c>
      <c r="J121" s="59" t="s">
        <v>1403</v>
      </c>
      <c r="K121" s="3" t="str">
        <f t="shared" si="2"/>
        <v>TCL369_B191_Agedesc_81_chk_len_n</v>
      </c>
    </row>
    <row r="122" spans="1:11" x14ac:dyDescent="0.2">
      <c r="A122" s="3" t="s">
        <v>3254</v>
      </c>
      <c r="B122" s="16" t="s">
        <v>2399</v>
      </c>
      <c r="C122" s="59" t="s">
        <v>1404</v>
      </c>
      <c r="D122" s="59" t="s">
        <v>1405</v>
      </c>
      <c r="E122" s="59">
        <v>0</v>
      </c>
      <c r="F122" s="59" t="s">
        <v>2879</v>
      </c>
      <c r="G122" s="59" t="s">
        <v>244</v>
      </c>
      <c r="H122" s="59" t="s">
        <v>2</v>
      </c>
      <c r="I122" s="59" t="s">
        <v>500</v>
      </c>
      <c r="J122" s="59" t="s">
        <v>1406</v>
      </c>
      <c r="K122" s="3" t="str">
        <f t="shared" si="2"/>
        <v>TCL370_B192_MinimumAge_0_chk_len_p</v>
      </c>
    </row>
    <row r="123" spans="1:11" x14ac:dyDescent="0.2">
      <c r="A123" s="3" t="s">
        <v>3254</v>
      </c>
      <c r="B123" s="16" t="s">
        <v>2400</v>
      </c>
      <c r="C123" s="59" t="s">
        <v>1404</v>
      </c>
      <c r="D123" s="59" t="s">
        <v>1405</v>
      </c>
      <c r="E123" s="59">
        <v>1</v>
      </c>
      <c r="F123" s="59" t="s">
        <v>2879</v>
      </c>
      <c r="G123" s="59" t="s">
        <v>244</v>
      </c>
      <c r="H123" s="59" t="s">
        <v>2</v>
      </c>
      <c r="I123" s="59" t="s">
        <v>500</v>
      </c>
      <c r="J123" s="59" t="s">
        <v>1407</v>
      </c>
      <c r="K123" s="3" t="str">
        <f t="shared" si="2"/>
        <v>TCL371_B192_MinimumAge_1_chk_len_p</v>
      </c>
    </row>
    <row r="124" spans="1:11" x14ac:dyDescent="0.2">
      <c r="A124" s="3" t="s">
        <v>3254</v>
      </c>
      <c r="B124" s="16" t="s">
        <v>2401</v>
      </c>
      <c r="C124" s="59" t="s">
        <v>1404</v>
      </c>
      <c r="D124" s="59" t="s">
        <v>1405</v>
      </c>
      <c r="E124" s="59">
        <v>11</v>
      </c>
      <c r="F124" s="59" t="s">
        <v>2879</v>
      </c>
      <c r="G124" s="59" t="s">
        <v>244</v>
      </c>
      <c r="H124" s="59" t="s">
        <v>2</v>
      </c>
      <c r="I124" s="59" t="s">
        <v>500</v>
      </c>
      <c r="J124" s="59" t="s">
        <v>1408</v>
      </c>
      <c r="K124" s="3" t="str">
        <f t="shared" si="2"/>
        <v>TCL372_B192_MinimumAge_11_chk_len_p</v>
      </c>
    </row>
    <row r="125" spans="1:11" x14ac:dyDescent="0.2">
      <c r="A125" s="3" t="s">
        <v>3254</v>
      </c>
      <c r="B125" s="16" t="s">
        <v>2402</v>
      </c>
      <c r="C125" s="59" t="s">
        <v>1404</v>
      </c>
      <c r="D125" s="59" t="s">
        <v>1405</v>
      </c>
      <c r="E125" s="59">
        <v>12</v>
      </c>
      <c r="F125" s="59" t="s">
        <v>2879</v>
      </c>
      <c r="G125" s="59" t="s">
        <v>244</v>
      </c>
      <c r="H125" s="59" t="s">
        <v>2</v>
      </c>
      <c r="I125" s="59" t="s">
        <v>500</v>
      </c>
      <c r="J125" s="59" t="s">
        <v>1409</v>
      </c>
      <c r="K125" s="3" t="str">
        <f t="shared" si="2"/>
        <v>TCL373_B192_MinimumAge_12_chk_len_p</v>
      </c>
    </row>
    <row r="126" spans="1:11" x14ac:dyDescent="0.2">
      <c r="A126" s="3" t="s">
        <v>3254</v>
      </c>
      <c r="B126" s="16" t="s">
        <v>2403</v>
      </c>
      <c r="C126" s="59" t="s">
        <v>1404</v>
      </c>
      <c r="D126" s="59" t="s">
        <v>1405</v>
      </c>
      <c r="E126" s="59">
        <v>13</v>
      </c>
      <c r="F126" s="59" t="s">
        <v>2879</v>
      </c>
      <c r="G126" s="59" t="s">
        <v>244</v>
      </c>
      <c r="H126" s="59" t="s">
        <v>3</v>
      </c>
      <c r="I126" s="59" t="s">
        <v>500</v>
      </c>
      <c r="J126" s="59" t="s">
        <v>1410</v>
      </c>
      <c r="K126" s="3" t="str">
        <f t="shared" si="2"/>
        <v>TCL374_B192_MinimumAge_13_chk_len_n</v>
      </c>
    </row>
    <row r="127" spans="1:11" x14ac:dyDescent="0.2">
      <c r="A127" s="3" t="s">
        <v>3254</v>
      </c>
      <c r="B127" s="16" t="s">
        <v>2404</v>
      </c>
      <c r="C127" s="59" t="s">
        <v>1411</v>
      </c>
      <c r="D127" s="59" t="s">
        <v>1412</v>
      </c>
      <c r="E127" s="59">
        <v>0</v>
      </c>
      <c r="F127" s="59" t="s">
        <v>2879</v>
      </c>
      <c r="G127" s="59" t="s">
        <v>244</v>
      </c>
      <c r="H127" s="59" t="s">
        <v>2</v>
      </c>
      <c r="I127" s="59" t="s">
        <v>500</v>
      </c>
      <c r="J127" s="59" t="s">
        <v>1413</v>
      </c>
      <c r="K127" s="3" t="str">
        <f t="shared" si="2"/>
        <v>TCL375_B1921_MinimumAgeUnitscode_0_chk_len_p</v>
      </c>
    </row>
    <row r="128" spans="1:11" x14ac:dyDescent="0.2">
      <c r="A128" s="3" t="s">
        <v>3254</v>
      </c>
      <c r="B128" s="16" t="s">
        <v>2405</v>
      </c>
      <c r="C128" s="59" t="s">
        <v>1411</v>
      </c>
      <c r="D128" s="59" t="s">
        <v>1412</v>
      </c>
      <c r="E128" s="59">
        <v>1</v>
      </c>
      <c r="F128" s="59" t="s">
        <v>2879</v>
      </c>
      <c r="G128" s="59" t="s">
        <v>244</v>
      </c>
      <c r="H128" s="59" t="s">
        <v>2</v>
      </c>
      <c r="I128" s="59" t="s">
        <v>500</v>
      </c>
      <c r="J128" s="59" t="s">
        <v>1414</v>
      </c>
      <c r="K128" s="3" t="str">
        <f t="shared" si="2"/>
        <v>TCL376_B1921_MinimumAgeUnitscode_1_chk_len_p</v>
      </c>
    </row>
    <row r="129" spans="1:11" x14ac:dyDescent="0.2">
      <c r="A129" s="3" t="s">
        <v>3254</v>
      </c>
      <c r="B129" s="16" t="s">
        <v>2406</v>
      </c>
      <c r="C129" s="59" t="s">
        <v>1411</v>
      </c>
      <c r="D129" s="59" t="s">
        <v>1412</v>
      </c>
      <c r="E129" s="59">
        <v>14</v>
      </c>
      <c r="F129" s="59" t="s">
        <v>2879</v>
      </c>
      <c r="G129" s="59" t="s">
        <v>244</v>
      </c>
      <c r="H129" s="59" t="s">
        <v>2</v>
      </c>
      <c r="I129" s="59" t="s">
        <v>500</v>
      </c>
      <c r="J129" s="59" t="s">
        <v>1415</v>
      </c>
      <c r="K129" s="3" t="str">
        <f t="shared" si="2"/>
        <v>TCL377_B1921_MinimumAgeUnitscode_14_chk_len_p</v>
      </c>
    </row>
    <row r="130" spans="1:11" x14ac:dyDescent="0.2">
      <c r="A130" s="3" t="s">
        <v>3254</v>
      </c>
      <c r="B130" s="16" t="s">
        <v>2407</v>
      </c>
      <c r="C130" s="59" t="s">
        <v>1411</v>
      </c>
      <c r="D130" s="59" t="s">
        <v>1412</v>
      </c>
      <c r="E130" s="59">
        <v>15</v>
      </c>
      <c r="F130" s="59" t="s">
        <v>2879</v>
      </c>
      <c r="G130" s="59" t="s">
        <v>244</v>
      </c>
      <c r="H130" s="59" t="s">
        <v>2</v>
      </c>
      <c r="I130" s="59" t="s">
        <v>500</v>
      </c>
      <c r="J130" s="59" t="s">
        <v>1416</v>
      </c>
      <c r="K130" s="3" t="str">
        <f t="shared" si="2"/>
        <v>TCL378_B1921_MinimumAgeUnitscode_15_chk_len_p</v>
      </c>
    </row>
    <row r="131" spans="1:11" x14ac:dyDescent="0.2">
      <c r="A131" s="3" t="s">
        <v>3254</v>
      </c>
      <c r="B131" s="16" t="s">
        <v>2408</v>
      </c>
      <c r="C131" s="59" t="s">
        <v>1411</v>
      </c>
      <c r="D131" s="59" t="s">
        <v>1412</v>
      </c>
      <c r="E131" s="59">
        <v>16</v>
      </c>
      <c r="F131" s="59" t="s">
        <v>2879</v>
      </c>
      <c r="G131" s="59" t="s">
        <v>244</v>
      </c>
      <c r="H131" s="59" t="s">
        <v>3</v>
      </c>
      <c r="I131" s="59" t="s">
        <v>500</v>
      </c>
      <c r="J131" s="59" t="s">
        <v>1417</v>
      </c>
      <c r="K131" s="3" t="str">
        <f t="shared" si="2"/>
        <v>TCL379_B1921_MinimumAgeUnitscode_16_chk_len_n</v>
      </c>
    </row>
    <row r="132" spans="1:11" x14ac:dyDescent="0.2">
      <c r="A132" s="3" t="s">
        <v>3254</v>
      </c>
      <c r="B132" s="16" t="s">
        <v>2409</v>
      </c>
      <c r="C132" s="59" t="s">
        <v>1418</v>
      </c>
      <c r="D132" s="59" t="s">
        <v>1419</v>
      </c>
      <c r="E132" s="59">
        <v>0</v>
      </c>
      <c r="F132" s="59" t="s">
        <v>2879</v>
      </c>
      <c r="G132" s="59" t="s">
        <v>244</v>
      </c>
      <c r="H132" s="59" t="s">
        <v>2</v>
      </c>
      <c r="I132" s="59" t="s">
        <v>500</v>
      </c>
      <c r="J132" s="59" t="s">
        <v>1420</v>
      </c>
      <c r="K132" s="3" t="str">
        <f t="shared" si="2"/>
        <v>TCL380_B193_MaximumAge_0_chk_len_p</v>
      </c>
    </row>
    <row r="133" spans="1:11" x14ac:dyDescent="0.2">
      <c r="A133" s="3" t="s">
        <v>3254</v>
      </c>
      <c r="B133" s="16" t="s">
        <v>2410</v>
      </c>
      <c r="C133" s="59" t="s">
        <v>1418</v>
      </c>
      <c r="D133" s="59" t="s">
        <v>1419</v>
      </c>
      <c r="E133" s="59">
        <v>1</v>
      </c>
      <c r="F133" s="59" t="s">
        <v>2879</v>
      </c>
      <c r="G133" s="59" t="s">
        <v>244</v>
      </c>
      <c r="H133" s="59" t="s">
        <v>2</v>
      </c>
      <c r="I133" s="59" t="s">
        <v>500</v>
      </c>
      <c r="J133" s="59" t="s">
        <v>1421</v>
      </c>
      <c r="K133" s="3" t="str">
        <f t="shared" si="2"/>
        <v>TCL381_B193_MaximumAge_1_chk_len_p</v>
      </c>
    </row>
    <row r="134" spans="1:11" x14ac:dyDescent="0.2">
      <c r="A134" s="3" t="s">
        <v>3254</v>
      </c>
      <c r="B134" s="16" t="s">
        <v>2411</v>
      </c>
      <c r="C134" s="59" t="s">
        <v>1418</v>
      </c>
      <c r="D134" s="59" t="s">
        <v>1419</v>
      </c>
      <c r="E134" s="59">
        <v>11</v>
      </c>
      <c r="F134" s="59" t="s">
        <v>2879</v>
      </c>
      <c r="G134" s="59" t="s">
        <v>244</v>
      </c>
      <c r="H134" s="59" t="s">
        <v>2</v>
      </c>
      <c r="I134" s="59" t="s">
        <v>500</v>
      </c>
      <c r="J134" s="59" t="s">
        <v>1422</v>
      </c>
      <c r="K134" s="3" t="str">
        <f t="shared" si="2"/>
        <v>TCL382_B193_MaximumAge_11_chk_len_p</v>
      </c>
    </row>
    <row r="135" spans="1:11" x14ac:dyDescent="0.2">
      <c r="A135" s="3" t="s">
        <v>3254</v>
      </c>
      <c r="B135" s="16" t="s">
        <v>2412</v>
      </c>
      <c r="C135" s="59" t="s">
        <v>1418</v>
      </c>
      <c r="D135" s="59" t="s">
        <v>1419</v>
      </c>
      <c r="E135" s="59">
        <v>12</v>
      </c>
      <c r="F135" s="59" t="s">
        <v>2879</v>
      </c>
      <c r="G135" s="59" t="s">
        <v>244</v>
      </c>
      <c r="H135" s="59" t="s">
        <v>2</v>
      </c>
      <c r="I135" s="59" t="s">
        <v>500</v>
      </c>
      <c r="J135" s="59" t="s">
        <v>1423</v>
      </c>
      <c r="K135" s="3" t="str">
        <f t="shared" si="2"/>
        <v>TCL383_B193_MaximumAge_12_chk_len_p</v>
      </c>
    </row>
    <row r="136" spans="1:11" x14ac:dyDescent="0.2">
      <c r="A136" s="3" t="s">
        <v>3254</v>
      </c>
      <c r="B136" s="16" t="s">
        <v>2413</v>
      </c>
      <c r="C136" s="59" t="s">
        <v>1418</v>
      </c>
      <c r="D136" s="59" t="s">
        <v>1419</v>
      </c>
      <c r="E136" s="59">
        <v>13</v>
      </c>
      <c r="F136" s="59" t="s">
        <v>2879</v>
      </c>
      <c r="G136" s="59" t="s">
        <v>244</v>
      </c>
      <c r="H136" s="59" t="s">
        <v>3</v>
      </c>
      <c r="I136" s="59" t="s">
        <v>500</v>
      </c>
      <c r="J136" s="59" t="s">
        <v>1424</v>
      </c>
      <c r="K136" s="3" t="str">
        <f t="shared" si="2"/>
        <v>TCL384_B193_MaximumAge_13_chk_len_n</v>
      </c>
    </row>
    <row r="137" spans="1:11" x14ac:dyDescent="0.2">
      <c r="A137" s="3" t="s">
        <v>3254</v>
      </c>
      <c r="B137" s="16" t="s">
        <v>2414</v>
      </c>
      <c r="C137" s="59" t="s">
        <v>1425</v>
      </c>
      <c r="D137" s="59" t="s">
        <v>1426</v>
      </c>
      <c r="E137" s="59">
        <v>0</v>
      </c>
      <c r="F137" s="59" t="s">
        <v>2879</v>
      </c>
      <c r="G137" s="59" t="s">
        <v>244</v>
      </c>
      <c r="H137" s="59" t="s">
        <v>2</v>
      </c>
      <c r="I137" s="59" t="s">
        <v>500</v>
      </c>
      <c r="J137" s="59" t="s">
        <v>1427</v>
      </c>
      <c r="K137" s="3" t="str">
        <f t="shared" ref="K137:K200" si="3">CONCATENATE(B137,"_",C137,"_",D137,"_",E137,"_",F137,"_",G137,"_",H137)</f>
        <v>TCL385_B1931_MaximumAgeUnits(code)_0_chk_len_p</v>
      </c>
    </row>
    <row r="138" spans="1:11" x14ac:dyDescent="0.2">
      <c r="A138" s="3" t="s">
        <v>3254</v>
      </c>
      <c r="B138" s="16" t="s">
        <v>2415</v>
      </c>
      <c r="C138" s="59" t="s">
        <v>1425</v>
      </c>
      <c r="D138" s="59" t="s">
        <v>1426</v>
      </c>
      <c r="E138" s="59">
        <v>1</v>
      </c>
      <c r="F138" s="59" t="s">
        <v>2879</v>
      </c>
      <c r="G138" s="59" t="s">
        <v>244</v>
      </c>
      <c r="H138" s="59" t="s">
        <v>2</v>
      </c>
      <c r="I138" s="59" t="s">
        <v>500</v>
      </c>
      <c r="J138" s="59" t="s">
        <v>1428</v>
      </c>
      <c r="K138" s="3" t="str">
        <f t="shared" si="3"/>
        <v>TCL386_B1931_MaximumAgeUnits(code)_1_chk_len_p</v>
      </c>
    </row>
    <row r="139" spans="1:11" x14ac:dyDescent="0.2">
      <c r="A139" s="3" t="s">
        <v>3254</v>
      </c>
      <c r="B139" s="16" t="s">
        <v>2416</v>
      </c>
      <c r="C139" s="59" t="s">
        <v>1425</v>
      </c>
      <c r="D139" s="59" t="s">
        <v>1426</v>
      </c>
      <c r="E139" s="59">
        <v>14</v>
      </c>
      <c r="F139" s="59" t="s">
        <v>2879</v>
      </c>
      <c r="G139" s="59" t="s">
        <v>244</v>
      </c>
      <c r="H139" s="59" t="s">
        <v>2</v>
      </c>
      <c r="I139" s="59" t="s">
        <v>500</v>
      </c>
      <c r="J139" s="59" t="s">
        <v>1429</v>
      </c>
      <c r="K139" s="3" t="str">
        <f t="shared" si="3"/>
        <v>TCL387_B1931_MaximumAgeUnits(code)_14_chk_len_p</v>
      </c>
    </row>
    <row r="140" spans="1:11" x14ac:dyDescent="0.2">
      <c r="A140" s="3" t="s">
        <v>3254</v>
      </c>
      <c r="B140" s="16" t="s">
        <v>2417</v>
      </c>
      <c r="C140" s="59" t="s">
        <v>1425</v>
      </c>
      <c r="D140" s="59" t="s">
        <v>1426</v>
      </c>
      <c r="E140" s="59">
        <v>15</v>
      </c>
      <c r="F140" s="59" t="s">
        <v>2879</v>
      </c>
      <c r="G140" s="59" t="s">
        <v>244</v>
      </c>
      <c r="H140" s="59" t="s">
        <v>2</v>
      </c>
      <c r="I140" s="59" t="s">
        <v>500</v>
      </c>
      <c r="J140" s="59" t="s">
        <v>1430</v>
      </c>
      <c r="K140" s="3" t="str">
        <f t="shared" si="3"/>
        <v>TCL388_B1931_MaximumAgeUnits(code)_15_chk_len_p</v>
      </c>
    </row>
    <row r="141" spans="1:11" x14ac:dyDescent="0.2">
      <c r="A141" s="3" t="s">
        <v>3254</v>
      </c>
      <c r="B141" s="16" t="s">
        <v>2418</v>
      </c>
      <c r="C141" s="59" t="s">
        <v>1425</v>
      </c>
      <c r="D141" s="59" t="s">
        <v>1426</v>
      </c>
      <c r="E141" s="59">
        <v>16</v>
      </c>
      <c r="F141" s="59" t="s">
        <v>2879</v>
      </c>
      <c r="G141" s="59" t="s">
        <v>244</v>
      </c>
      <c r="H141" s="59" t="s">
        <v>3</v>
      </c>
      <c r="I141" s="59" t="s">
        <v>500</v>
      </c>
      <c r="J141" s="59" t="s">
        <v>1431</v>
      </c>
      <c r="K141" s="3" t="str">
        <f t="shared" si="3"/>
        <v>TCL389_B1931_MaximumAgeUnits(code)_16_chk_len_n</v>
      </c>
    </row>
    <row r="142" spans="1:11" x14ac:dyDescent="0.2">
      <c r="A142" s="3" t="s">
        <v>3254</v>
      </c>
      <c r="B142" s="16" t="s">
        <v>2419</v>
      </c>
      <c r="C142" s="59" t="s">
        <v>434</v>
      </c>
      <c r="D142" s="59" t="s">
        <v>1432</v>
      </c>
      <c r="E142" s="59">
        <v>0</v>
      </c>
      <c r="F142" s="59" t="s">
        <v>2879</v>
      </c>
      <c r="G142" s="59" t="s">
        <v>244</v>
      </c>
      <c r="H142" s="59" t="s">
        <v>2</v>
      </c>
      <c r="I142" s="59" t="s">
        <v>500</v>
      </c>
      <c r="J142" s="59" t="s">
        <v>435</v>
      </c>
      <c r="K142" s="3" t="str">
        <f t="shared" si="3"/>
        <v>TCL390_B21_RegisteredNameorBrandName_0_chk_len_p</v>
      </c>
    </row>
    <row r="143" spans="1:11" x14ac:dyDescent="0.2">
      <c r="A143" s="3" t="s">
        <v>3254</v>
      </c>
      <c r="B143" s="16" t="s">
        <v>2420</v>
      </c>
      <c r="C143" s="59" t="s">
        <v>434</v>
      </c>
      <c r="D143" s="59" t="s">
        <v>1432</v>
      </c>
      <c r="E143" s="59">
        <v>1</v>
      </c>
      <c r="F143" s="59" t="s">
        <v>2879</v>
      </c>
      <c r="G143" s="59" t="s">
        <v>244</v>
      </c>
      <c r="H143" s="59" t="s">
        <v>2</v>
      </c>
      <c r="I143" s="59" t="s">
        <v>500</v>
      </c>
      <c r="J143" s="59" t="s">
        <v>436</v>
      </c>
      <c r="K143" s="3" t="str">
        <f t="shared" si="3"/>
        <v>TCL391_B21_RegisteredNameorBrandName_1_chk_len_p</v>
      </c>
    </row>
    <row r="144" spans="1:11" x14ac:dyDescent="0.2">
      <c r="A144" s="3" t="s">
        <v>3254</v>
      </c>
      <c r="B144" s="16" t="s">
        <v>2421</v>
      </c>
      <c r="C144" s="59" t="s">
        <v>434</v>
      </c>
      <c r="D144" s="59" t="s">
        <v>1432</v>
      </c>
      <c r="E144" s="59">
        <v>199</v>
      </c>
      <c r="F144" s="59" t="s">
        <v>2879</v>
      </c>
      <c r="G144" s="59" t="s">
        <v>244</v>
      </c>
      <c r="H144" s="59" t="s">
        <v>2</v>
      </c>
      <c r="I144" s="59" t="s">
        <v>500</v>
      </c>
      <c r="J144" s="59" t="s">
        <v>437</v>
      </c>
      <c r="K144" s="3" t="str">
        <f t="shared" si="3"/>
        <v>TCL392_B21_RegisteredNameorBrandName_199_chk_len_p</v>
      </c>
    </row>
    <row r="145" spans="1:11" x14ac:dyDescent="0.2">
      <c r="A145" s="3" t="s">
        <v>3254</v>
      </c>
      <c r="B145" s="16" t="s">
        <v>2422</v>
      </c>
      <c r="C145" s="59" t="s">
        <v>434</v>
      </c>
      <c r="D145" s="59" t="s">
        <v>1432</v>
      </c>
      <c r="E145" s="59">
        <v>200</v>
      </c>
      <c r="F145" s="59" t="s">
        <v>2879</v>
      </c>
      <c r="G145" s="59" t="s">
        <v>244</v>
      </c>
      <c r="H145" s="59" t="s">
        <v>2</v>
      </c>
      <c r="I145" s="59" t="s">
        <v>500</v>
      </c>
      <c r="J145" s="59" t="s">
        <v>438</v>
      </c>
      <c r="K145" s="3" t="str">
        <f t="shared" si="3"/>
        <v>TCL393_B21_RegisteredNameorBrandName_200_chk_len_p</v>
      </c>
    </row>
    <row r="146" spans="1:11" x14ac:dyDescent="0.2">
      <c r="A146" s="3" t="s">
        <v>3254</v>
      </c>
      <c r="B146" s="16" t="s">
        <v>2423</v>
      </c>
      <c r="C146" s="59" t="s">
        <v>434</v>
      </c>
      <c r="D146" s="59" t="s">
        <v>1432</v>
      </c>
      <c r="E146" s="59">
        <v>201</v>
      </c>
      <c r="F146" s="59" t="s">
        <v>2879</v>
      </c>
      <c r="G146" s="59" t="s">
        <v>244</v>
      </c>
      <c r="H146" s="59" t="s">
        <v>3</v>
      </c>
      <c r="I146" s="59" t="s">
        <v>500</v>
      </c>
      <c r="J146" s="59" t="s">
        <v>439</v>
      </c>
      <c r="K146" s="3" t="str">
        <f t="shared" si="3"/>
        <v>TCL394_B21_RegisteredNameorBrandName_201_chk_len_n</v>
      </c>
    </row>
    <row r="147" spans="1:11" x14ac:dyDescent="0.2">
      <c r="A147" s="3" t="s">
        <v>3254</v>
      </c>
      <c r="B147" s="16" t="s">
        <v>2424</v>
      </c>
      <c r="C147" s="59" t="s">
        <v>1433</v>
      </c>
      <c r="D147" s="59" t="s">
        <v>1434</v>
      </c>
      <c r="E147" s="59">
        <v>0</v>
      </c>
      <c r="F147" s="59" t="s">
        <v>2879</v>
      </c>
      <c r="G147" s="59" t="s">
        <v>244</v>
      </c>
      <c r="H147" s="59" t="s">
        <v>2</v>
      </c>
      <c r="I147" s="59" t="s">
        <v>500</v>
      </c>
      <c r="J147" s="59" t="s">
        <v>1435</v>
      </c>
      <c r="K147" s="3" t="str">
        <f t="shared" si="3"/>
        <v>TCL395_B211_ProductCode_0_chk_len_p</v>
      </c>
    </row>
    <row r="148" spans="1:11" x14ac:dyDescent="0.2">
      <c r="A148" s="3" t="s">
        <v>3254</v>
      </c>
      <c r="B148" s="16" t="s">
        <v>2425</v>
      </c>
      <c r="C148" s="59" t="s">
        <v>1433</v>
      </c>
      <c r="D148" s="59" t="s">
        <v>1434</v>
      </c>
      <c r="E148" s="59">
        <v>1</v>
      </c>
      <c r="F148" s="59" t="s">
        <v>2879</v>
      </c>
      <c r="G148" s="59" t="s">
        <v>244</v>
      </c>
      <c r="H148" s="59" t="s">
        <v>2</v>
      </c>
      <c r="I148" s="59" t="s">
        <v>500</v>
      </c>
      <c r="J148" s="59" t="s">
        <v>1436</v>
      </c>
      <c r="K148" s="3" t="str">
        <f t="shared" si="3"/>
        <v>TCL396_B211_ProductCode_1_chk_len_p</v>
      </c>
    </row>
    <row r="149" spans="1:11" x14ac:dyDescent="0.2">
      <c r="A149" s="3" t="s">
        <v>3254</v>
      </c>
      <c r="B149" s="16" t="s">
        <v>2426</v>
      </c>
      <c r="C149" s="59" t="s">
        <v>1433</v>
      </c>
      <c r="D149" s="59" t="s">
        <v>1434</v>
      </c>
      <c r="E149" s="59">
        <v>49</v>
      </c>
      <c r="F149" s="59" t="s">
        <v>2879</v>
      </c>
      <c r="G149" s="59" t="s">
        <v>244</v>
      </c>
      <c r="H149" s="59" t="s">
        <v>2</v>
      </c>
      <c r="I149" s="59" t="s">
        <v>500</v>
      </c>
      <c r="J149" s="59" t="s">
        <v>1437</v>
      </c>
      <c r="K149" s="3" t="str">
        <f t="shared" si="3"/>
        <v>TCL397_B211_ProductCode_49_chk_len_p</v>
      </c>
    </row>
    <row r="150" spans="1:11" x14ac:dyDescent="0.2">
      <c r="A150" s="3" t="s">
        <v>3254</v>
      </c>
      <c r="B150" s="16" t="s">
        <v>2427</v>
      </c>
      <c r="C150" s="59" t="s">
        <v>1433</v>
      </c>
      <c r="D150" s="59" t="s">
        <v>1434</v>
      </c>
      <c r="E150" s="59">
        <v>50</v>
      </c>
      <c r="F150" s="59" t="s">
        <v>2879</v>
      </c>
      <c r="G150" s="59" t="s">
        <v>244</v>
      </c>
      <c r="H150" s="59" t="s">
        <v>2</v>
      </c>
      <c r="I150" s="59" t="s">
        <v>500</v>
      </c>
      <c r="J150" s="59" t="s">
        <v>1438</v>
      </c>
      <c r="K150" s="3" t="str">
        <f t="shared" si="3"/>
        <v>TCL398_B211_ProductCode_50_chk_len_p</v>
      </c>
    </row>
    <row r="151" spans="1:11" x14ac:dyDescent="0.2">
      <c r="A151" s="3" t="s">
        <v>3254</v>
      </c>
      <c r="B151" s="16" t="s">
        <v>2428</v>
      </c>
      <c r="C151" s="59" t="s">
        <v>1433</v>
      </c>
      <c r="D151" s="59" t="s">
        <v>1434</v>
      </c>
      <c r="E151" s="59">
        <v>51</v>
      </c>
      <c r="F151" s="59" t="s">
        <v>2879</v>
      </c>
      <c r="G151" s="59" t="s">
        <v>244</v>
      </c>
      <c r="H151" s="59" t="s">
        <v>3</v>
      </c>
      <c r="I151" s="59" t="s">
        <v>500</v>
      </c>
      <c r="J151" s="59" t="s">
        <v>1439</v>
      </c>
      <c r="K151" s="3" t="str">
        <f t="shared" si="3"/>
        <v>TCL399_B211_ProductCode_51_chk_len_n</v>
      </c>
    </row>
    <row r="152" spans="1:11" x14ac:dyDescent="0.2">
      <c r="A152" s="3" t="s">
        <v>3254</v>
      </c>
      <c r="B152" s="16" t="s">
        <v>2429</v>
      </c>
      <c r="C152" s="59" t="s">
        <v>1440</v>
      </c>
      <c r="D152" s="59" t="s">
        <v>1441</v>
      </c>
      <c r="E152" s="59">
        <v>0</v>
      </c>
      <c r="F152" s="59" t="s">
        <v>2879</v>
      </c>
      <c r="G152" s="59" t="s">
        <v>244</v>
      </c>
      <c r="H152" s="59" t="s">
        <v>2</v>
      </c>
      <c r="I152" s="59" t="s">
        <v>500</v>
      </c>
      <c r="J152" s="59" t="s">
        <v>1442</v>
      </c>
      <c r="K152" s="3" t="str">
        <f t="shared" si="3"/>
        <v>TCL400_B212_RegistrationIdentifier_0_chk_len_p</v>
      </c>
    </row>
    <row r="153" spans="1:11" x14ac:dyDescent="0.2">
      <c r="A153" s="3" t="s">
        <v>3254</v>
      </c>
      <c r="B153" s="16" t="s">
        <v>2430</v>
      </c>
      <c r="C153" s="59" t="s">
        <v>1440</v>
      </c>
      <c r="D153" s="59" t="s">
        <v>1441</v>
      </c>
      <c r="E153" s="59">
        <v>1</v>
      </c>
      <c r="F153" s="59" t="s">
        <v>2879</v>
      </c>
      <c r="G153" s="59" t="s">
        <v>244</v>
      </c>
      <c r="H153" s="59" t="s">
        <v>2</v>
      </c>
      <c r="I153" s="59" t="s">
        <v>500</v>
      </c>
      <c r="J153" s="59" t="s">
        <v>1443</v>
      </c>
      <c r="K153" s="3" t="str">
        <f t="shared" si="3"/>
        <v>TCL401_B212_RegistrationIdentifier_1_chk_len_p</v>
      </c>
    </row>
    <row r="154" spans="1:11" x14ac:dyDescent="0.2">
      <c r="A154" s="3" t="s">
        <v>3254</v>
      </c>
      <c r="B154" s="16" t="s">
        <v>2431</v>
      </c>
      <c r="C154" s="59" t="s">
        <v>1440</v>
      </c>
      <c r="D154" s="59" t="s">
        <v>1441</v>
      </c>
      <c r="E154" s="59">
        <v>49</v>
      </c>
      <c r="F154" s="59" t="s">
        <v>2879</v>
      </c>
      <c r="G154" s="59" t="s">
        <v>244</v>
      </c>
      <c r="H154" s="59" t="s">
        <v>2</v>
      </c>
      <c r="I154" s="59" t="s">
        <v>500</v>
      </c>
      <c r="J154" s="59" t="s">
        <v>1444</v>
      </c>
      <c r="K154" s="3" t="str">
        <f t="shared" si="3"/>
        <v>TCL402_B212_RegistrationIdentifier_49_chk_len_p</v>
      </c>
    </row>
    <row r="155" spans="1:11" x14ac:dyDescent="0.2">
      <c r="A155" s="3" t="s">
        <v>3254</v>
      </c>
      <c r="B155" s="16" t="s">
        <v>2432</v>
      </c>
      <c r="C155" s="59" t="s">
        <v>1440</v>
      </c>
      <c r="D155" s="59" t="s">
        <v>1441</v>
      </c>
      <c r="E155" s="59">
        <v>50</v>
      </c>
      <c r="F155" s="59" t="s">
        <v>2879</v>
      </c>
      <c r="G155" s="59" t="s">
        <v>244</v>
      </c>
      <c r="H155" s="59" t="s">
        <v>2</v>
      </c>
      <c r="I155" s="59" t="s">
        <v>500</v>
      </c>
      <c r="J155" s="59" t="s">
        <v>1445</v>
      </c>
      <c r="K155" s="3" t="str">
        <f t="shared" si="3"/>
        <v>TCL403_B212_RegistrationIdentifier_50_chk_len_p</v>
      </c>
    </row>
    <row r="156" spans="1:11" x14ac:dyDescent="0.2">
      <c r="A156" s="3" t="s">
        <v>3254</v>
      </c>
      <c r="B156" s="16" t="s">
        <v>2433</v>
      </c>
      <c r="C156" s="59" t="s">
        <v>1440</v>
      </c>
      <c r="D156" s="59" t="s">
        <v>1441</v>
      </c>
      <c r="E156" s="59">
        <v>51</v>
      </c>
      <c r="F156" s="59" t="s">
        <v>2879</v>
      </c>
      <c r="G156" s="59" t="s">
        <v>244</v>
      </c>
      <c r="H156" s="59" t="s">
        <v>3</v>
      </c>
      <c r="I156" s="59" t="s">
        <v>500</v>
      </c>
      <c r="J156" s="59" t="s">
        <v>1446</v>
      </c>
      <c r="K156" s="3" t="str">
        <f t="shared" si="3"/>
        <v>TCL404_B212_RegistrationIdentifier_51_chk_len_n</v>
      </c>
    </row>
    <row r="157" spans="1:11" x14ac:dyDescent="0.2">
      <c r="A157" s="3" t="s">
        <v>3254</v>
      </c>
      <c r="B157" s="16" t="s">
        <v>2434</v>
      </c>
      <c r="C157" s="59" t="s">
        <v>1447</v>
      </c>
      <c r="D157" s="59" t="s">
        <v>1448</v>
      </c>
      <c r="E157" s="59">
        <v>0</v>
      </c>
      <c r="F157" s="59" t="s">
        <v>2879</v>
      </c>
      <c r="G157" s="59" t="s">
        <v>244</v>
      </c>
      <c r="H157" s="59" t="s">
        <v>2</v>
      </c>
      <c r="I157" s="59" t="s">
        <v>500</v>
      </c>
      <c r="J157" s="59" t="s">
        <v>1449</v>
      </c>
      <c r="K157" s="3" t="str">
        <f t="shared" si="3"/>
        <v>TCL405_B213_ATCvetCode_0_chk_len_p</v>
      </c>
    </row>
    <row r="158" spans="1:11" x14ac:dyDescent="0.2">
      <c r="A158" s="3" t="s">
        <v>3254</v>
      </c>
      <c r="B158" s="16" t="s">
        <v>2435</v>
      </c>
      <c r="C158" s="59" t="s">
        <v>1447</v>
      </c>
      <c r="D158" s="59" t="s">
        <v>1448</v>
      </c>
      <c r="E158" s="59">
        <v>1</v>
      </c>
      <c r="F158" s="59" t="s">
        <v>2879</v>
      </c>
      <c r="G158" s="59" t="s">
        <v>244</v>
      </c>
      <c r="H158" s="59" t="s">
        <v>2</v>
      </c>
      <c r="I158" s="59" t="s">
        <v>500</v>
      </c>
      <c r="J158" s="59" t="s">
        <v>1450</v>
      </c>
      <c r="K158" s="3" t="str">
        <f t="shared" si="3"/>
        <v>TCL406_B213_ATCvetCode_1_chk_len_p</v>
      </c>
    </row>
    <row r="159" spans="1:11" x14ac:dyDescent="0.2">
      <c r="A159" s="3" t="s">
        <v>3254</v>
      </c>
      <c r="B159" s="16" t="s">
        <v>2436</v>
      </c>
      <c r="C159" s="59" t="s">
        <v>1447</v>
      </c>
      <c r="D159" s="59" t="s">
        <v>1448</v>
      </c>
      <c r="E159" s="59">
        <v>9</v>
      </c>
      <c r="F159" s="59" t="s">
        <v>2879</v>
      </c>
      <c r="G159" s="59" t="s">
        <v>244</v>
      </c>
      <c r="H159" s="59" t="s">
        <v>2</v>
      </c>
      <c r="I159" s="59" t="s">
        <v>500</v>
      </c>
      <c r="J159" s="59" t="s">
        <v>1451</v>
      </c>
      <c r="K159" s="3" t="str">
        <f t="shared" si="3"/>
        <v>TCL407_B213_ATCvetCode_9_chk_len_p</v>
      </c>
    </row>
    <row r="160" spans="1:11" x14ac:dyDescent="0.2">
      <c r="A160" s="3" t="s">
        <v>3254</v>
      </c>
      <c r="B160" s="16" t="s">
        <v>2437</v>
      </c>
      <c r="C160" s="59" t="s">
        <v>1447</v>
      </c>
      <c r="D160" s="59" t="s">
        <v>1448</v>
      </c>
      <c r="E160" s="59">
        <v>10</v>
      </c>
      <c r="F160" s="59" t="s">
        <v>2879</v>
      </c>
      <c r="G160" s="59" t="s">
        <v>244</v>
      </c>
      <c r="H160" s="59" t="s">
        <v>2</v>
      </c>
      <c r="I160" s="59" t="s">
        <v>500</v>
      </c>
      <c r="J160" s="59" t="s">
        <v>1452</v>
      </c>
      <c r="K160" s="3" t="str">
        <f t="shared" si="3"/>
        <v>TCL408_B213_ATCvetCode_10_chk_len_p</v>
      </c>
    </row>
    <row r="161" spans="1:11" x14ac:dyDescent="0.2">
      <c r="A161" s="3" t="s">
        <v>3254</v>
      </c>
      <c r="B161" s="16" t="s">
        <v>2438</v>
      </c>
      <c r="C161" s="59" t="s">
        <v>1447</v>
      </c>
      <c r="D161" s="59" t="s">
        <v>1448</v>
      </c>
      <c r="E161" s="59">
        <v>11</v>
      </c>
      <c r="F161" s="59" t="s">
        <v>2879</v>
      </c>
      <c r="G161" s="59" t="s">
        <v>244</v>
      </c>
      <c r="H161" s="59" t="s">
        <v>3</v>
      </c>
      <c r="I161" s="59" t="s">
        <v>500</v>
      </c>
      <c r="J161" s="59" t="s">
        <v>1453</v>
      </c>
      <c r="K161" s="3" t="str">
        <f t="shared" si="3"/>
        <v>TCL409_B213_ATCvetCode_11_chk_len_n</v>
      </c>
    </row>
    <row r="162" spans="1:11" x14ac:dyDescent="0.2">
      <c r="A162" s="3" t="s">
        <v>3254</v>
      </c>
      <c r="B162" s="16" t="s">
        <v>2439</v>
      </c>
      <c r="C162" s="59" t="s">
        <v>1454</v>
      </c>
      <c r="D162" s="59" t="s">
        <v>1455</v>
      </c>
      <c r="E162" s="59">
        <v>0</v>
      </c>
      <c r="F162" s="59" t="s">
        <v>2879</v>
      </c>
      <c r="G162" s="59" t="s">
        <v>244</v>
      </c>
      <c r="H162" s="59" t="s">
        <v>2</v>
      </c>
      <c r="I162" s="59" t="s">
        <v>500</v>
      </c>
      <c r="J162" s="59" t="s">
        <v>1456</v>
      </c>
      <c r="K162" s="3" t="str">
        <f t="shared" si="3"/>
        <v>TCL410_B214_CompanyorMAH_0_chk_len_p</v>
      </c>
    </row>
    <row r="163" spans="1:11" x14ac:dyDescent="0.2">
      <c r="A163" s="3" t="s">
        <v>3254</v>
      </c>
      <c r="B163" s="16" t="s">
        <v>2440</v>
      </c>
      <c r="C163" s="59" t="s">
        <v>1454</v>
      </c>
      <c r="D163" s="59" t="s">
        <v>1455</v>
      </c>
      <c r="E163" s="59">
        <v>1</v>
      </c>
      <c r="F163" s="59" t="s">
        <v>2879</v>
      </c>
      <c r="G163" s="59" t="s">
        <v>244</v>
      </c>
      <c r="H163" s="59" t="s">
        <v>2</v>
      </c>
      <c r="I163" s="59" t="s">
        <v>500</v>
      </c>
      <c r="J163" s="59" t="s">
        <v>1457</v>
      </c>
      <c r="K163" s="3" t="str">
        <f t="shared" si="3"/>
        <v>TCL411_B214_CompanyorMAH_1_chk_len_p</v>
      </c>
    </row>
    <row r="164" spans="1:11" x14ac:dyDescent="0.2">
      <c r="A164" s="3" t="s">
        <v>3254</v>
      </c>
      <c r="B164" s="16" t="s">
        <v>2441</v>
      </c>
      <c r="C164" s="59" t="s">
        <v>1454</v>
      </c>
      <c r="D164" s="59" t="s">
        <v>1455</v>
      </c>
      <c r="E164" s="59">
        <v>99</v>
      </c>
      <c r="F164" s="59" t="s">
        <v>2879</v>
      </c>
      <c r="G164" s="59" t="s">
        <v>244</v>
      </c>
      <c r="H164" s="59" t="s">
        <v>2</v>
      </c>
      <c r="I164" s="59" t="s">
        <v>500</v>
      </c>
      <c r="J164" s="59" t="s">
        <v>1458</v>
      </c>
      <c r="K164" s="3" t="str">
        <f t="shared" si="3"/>
        <v>TCL412_B214_CompanyorMAH_99_chk_len_p</v>
      </c>
    </row>
    <row r="165" spans="1:11" x14ac:dyDescent="0.2">
      <c r="A165" s="3" t="s">
        <v>3254</v>
      </c>
      <c r="B165" s="16" t="s">
        <v>2442</v>
      </c>
      <c r="C165" s="59" t="s">
        <v>1454</v>
      </c>
      <c r="D165" s="59" t="s">
        <v>1455</v>
      </c>
      <c r="E165" s="59">
        <v>100</v>
      </c>
      <c r="F165" s="59" t="s">
        <v>2879</v>
      </c>
      <c r="G165" s="59" t="s">
        <v>244</v>
      </c>
      <c r="H165" s="59" t="s">
        <v>2</v>
      </c>
      <c r="I165" s="59" t="s">
        <v>500</v>
      </c>
      <c r="J165" s="59" t="s">
        <v>1459</v>
      </c>
      <c r="K165" s="3" t="str">
        <f t="shared" si="3"/>
        <v>TCL413_B214_CompanyorMAH_100_chk_len_p</v>
      </c>
    </row>
    <row r="166" spans="1:11" x14ac:dyDescent="0.2">
      <c r="A166" s="3" t="s">
        <v>3254</v>
      </c>
      <c r="B166" s="16" t="s">
        <v>2443</v>
      </c>
      <c r="C166" s="59" t="s">
        <v>1454</v>
      </c>
      <c r="D166" s="59" t="s">
        <v>1455</v>
      </c>
      <c r="E166" s="59">
        <v>101</v>
      </c>
      <c r="F166" s="59" t="s">
        <v>2879</v>
      </c>
      <c r="G166" s="59" t="s">
        <v>244</v>
      </c>
      <c r="H166" s="59" t="s">
        <v>3</v>
      </c>
      <c r="I166" s="59" t="s">
        <v>500</v>
      </c>
      <c r="J166" s="59" t="s">
        <v>1460</v>
      </c>
      <c r="K166" s="3" t="str">
        <f t="shared" si="3"/>
        <v>TCL414_B214_CompanyorMAH_101_chk_len_n</v>
      </c>
    </row>
    <row r="167" spans="1:11" x14ac:dyDescent="0.2">
      <c r="A167" s="3" t="s">
        <v>3254</v>
      </c>
      <c r="B167" s="16" t="s">
        <v>2444</v>
      </c>
      <c r="C167" s="59" t="s">
        <v>1461</v>
      </c>
      <c r="D167" s="59" t="s">
        <v>1462</v>
      </c>
      <c r="E167" s="59">
        <v>0</v>
      </c>
      <c r="F167" s="59" t="s">
        <v>2879</v>
      </c>
      <c r="G167" s="59" t="s">
        <v>244</v>
      </c>
      <c r="H167" s="59" t="s">
        <v>2</v>
      </c>
      <c r="I167" s="59" t="s">
        <v>500</v>
      </c>
      <c r="J167" s="59" t="s">
        <v>1463</v>
      </c>
      <c r="K167" s="3" t="str">
        <f t="shared" si="3"/>
        <v>TCL415_B215_MAHAssessment_0_chk_len_p</v>
      </c>
    </row>
    <row r="168" spans="1:11" x14ac:dyDescent="0.2">
      <c r="A168" s="3" t="s">
        <v>3254</v>
      </c>
      <c r="B168" s="16" t="s">
        <v>2445</v>
      </c>
      <c r="C168" s="59" t="s">
        <v>1461</v>
      </c>
      <c r="D168" s="59" t="s">
        <v>1462</v>
      </c>
      <c r="E168" s="59">
        <v>1</v>
      </c>
      <c r="F168" s="59" t="s">
        <v>2879</v>
      </c>
      <c r="G168" s="59" t="s">
        <v>244</v>
      </c>
      <c r="H168" s="59" t="s">
        <v>2</v>
      </c>
      <c r="I168" s="59" t="s">
        <v>500</v>
      </c>
      <c r="J168" s="59" t="s">
        <v>1464</v>
      </c>
      <c r="K168" s="3" t="str">
        <f t="shared" si="3"/>
        <v>TCL416_B215_MAHAssessment_1_chk_len_p</v>
      </c>
    </row>
    <row r="169" spans="1:11" x14ac:dyDescent="0.2">
      <c r="A169" s="3" t="s">
        <v>3254</v>
      </c>
      <c r="B169" s="16" t="s">
        <v>2446</v>
      </c>
      <c r="C169" s="59" t="s">
        <v>1461</v>
      </c>
      <c r="D169" s="59" t="s">
        <v>1462</v>
      </c>
      <c r="E169" s="59">
        <v>3999</v>
      </c>
      <c r="F169" s="59" t="s">
        <v>2879</v>
      </c>
      <c r="G169" s="59" t="s">
        <v>244</v>
      </c>
      <c r="H169" s="59" t="s">
        <v>2</v>
      </c>
      <c r="I169" s="59" t="s">
        <v>500</v>
      </c>
      <c r="J169" s="59" t="s">
        <v>1465</v>
      </c>
      <c r="K169" s="3" t="str">
        <f t="shared" si="3"/>
        <v>TCL417_B215_MAHAssessment_3999_chk_len_p</v>
      </c>
    </row>
    <row r="170" spans="1:11" x14ac:dyDescent="0.2">
      <c r="A170" s="3" t="s">
        <v>3254</v>
      </c>
      <c r="B170" s="16" t="s">
        <v>2447</v>
      </c>
      <c r="C170" s="59" t="s">
        <v>1461</v>
      </c>
      <c r="D170" s="59" t="s">
        <v>1462</v>
      </c>
      <c r="E170" s="59">
        <v>4000</v>
      </c>
      <c r="F170" s="59" t="s">
        <v>2879</v>
      </c>
      <c r="G170" s="59" t="s">
        <v>244</v>
      </c>
      <c r="H170" s="59" t="s">
        <v>2</v>
      </c>
      <c r="I170" s="59" t="s">
        <v>500</v>
      </c>
      <c r="J170" s="59" t="s">
        <v>1466</v>
      </c>
      <c r="K170" s="3" t="str">
        <f t="shared" si="3"/>
        <v>TCL418_B215_MAHAssessment_4000_chk_len_p</v>
      </c>
    </row>
    <row r="171" spans="1:11" x14ac:dyDescent="0.2">
      <c r="A171" s="3" t="s">
        <v>3254</v>
      </c>
      <c r="B171" s="16" t="s">
        <v>2448</v>
      </c>
      <c r="C171" s="59" t="s">
        <v>1461</v>
      </c>
      <c r="D171" s="59" t="s">
        <v>1462</v>
      </c>
      <c r="E171" s="59">
        <v>4001</v>
      </c>
      <c r="F171" s="59" t="s">
        <v>2879</v>
      </c>
      <c r="G171" s="59" t="s">
        <v>244</v>
      </c>
      <c r="H171" s="59" t="s">
        <v>3</v>
      </c>
      <c r="I171" s="59" t="s">
        <v>500</v>
      </c>
      <c r="J171" s="59" t="s">
        <v>1467</v>
      </c>
      <c r="K171" s="3" t="str">
        <f t="shared" si="3"/>
        <v>TCL419_B215_MAHAssessment_4001_chk_len_n</v>
      </c>
    </row>
    <row r="172" spans="1:11" x14ac:dyDescent="0.2">
      <c r="A172" s="3" t="s">
        <v>3254</v>
      </c>
      <c r="B172" s="16" t="s">
        <v>2449</v>
      </c>
      <c r="C172" s="59" t="s">
        <v>1468</v>
      </c>
      <c r="D172" s="59" t="s">
        <v>1469</v>
      </c>
      <c r="E172" s="59">
        <v>0</v>
      </c>
      <c r="F172" s="59" t="s">
        <v>2879</v>
      </c>
      <c r="G172" s="59" t="s">
        <v>244</v>
      </c>
      <c r="H172" s="59" t="s">
        <v>2</v>
      </c>
      <c r="I172" s="59" t="s">
        <v>500</v>
      </c>
      <c r="J172" s="59" t="s">
        <v>1470</v>
      </c>
      <c r="K172" s="3" t="str">
        <f t="shared" si="3"/>
        <v>TCL420_B216_RAAssessmentcode_0_chk_len_p</v>
      </c>
    </row>
    <row r="173" spans="1:11" x14ac:dyDescent="0.2">
      <c r="A173" s="3" t="s">
        <v>3254</v>
      </c>
      <c r="B173" s="16" t="s">
        <v>2450</v>
      </c>
      <c r="C173" s="59" t="s">
        <v>1468</v>
      </c>
      <c r="D173" s="59" t="s">
        <v>1469</v>
      </c>
      <c r="E173" s="59">
        <v>1</v>
      </c>
      <c r="F173" s="59" t="s">
        <v>2879</v>
      </c>
      <c r="G173" s="59" t="s">
        <v>244</v>
      </c>
      <c r="H173" s="59" t="s">
        <v>2</v>
      </c>
      <c r="I173" s="59" t="s">
        <v>500</v>
      </c>
      <c r="J173" s="59" t="s">
        <v>1471</v>
      </c>
      <c r="K173" s="3" t="str">
        <f t="shared" si="3"/>
        <v>TCL421_B216_RAAssessmentcode_1_chk_len_p</v>
      </c>
    </row>
    <row r="174" spans="1:11" x14ac:dyDescent="0.2">
      <c r="A174" s="3" t="s">
        <v>3254</v>
      </c>
      <c r="B174" s="16" t="s">
        <v>2451</v>
      </c>
      <c r="C174" s="59" t="s">
        <v>1468</v>
      </c>
      <c r="D174" s="59" t="s">
        <v>1469</v>
      </c>
      <c r="E174" s="59">
        <v>14</v>
      </c>
      <c r="F174" s="59" t="s">
        <v>2879</v>
      </c>
      <c r="G174" s="59" t="s">
        <v>244</v>
      </c>
      <c r="H174" s="59" t="s">
        <v>2</v>
      </c>
      <c r="I174" s="59" t="s">
        <v>500</v>
      </c>
      <c r="J174" s="59" t="s">
        <v>1472</v>
      </c>
      <c r="K174" s="3" t="str">
        <f t="shared" si="3"/>
        <v>TCL422_B216_RAAssessmentcode_14_chk_len_p</v>
      </c>
    </row>
    <row r="175" spans="1:11" x14ac:dyDescent="0.2">
      <c r="A175" s="3" t="s">
        <v>3254</v>
      </c>
      <c r="B175" s="16" t="s">
        <v>2452</v>
      </c>
      <c r="C175" s="59" t="s">
        <v>1468</v>
      </c>
      <c r="D175" s="59" t="s">
        <v>1469</v>
      </c>
      <c r="E175" s="59">
        <v>15</v>
      </c>
      <c r="F175" s="59" t="s">
        <v>2879</v>
      </c>
      <c r="G175" s="59" t="s">
        <v>244</v>
      </c>
      <c r="H175" s="59" t="s">
        <v>2</v>
      </c>
      <c r="I175" s="59" t="s">
        <v>500</v>
      </c>
      <c r="J175" s="59" t="s">
        <v>1473</v>
      </c>
      <c r="K175" s="3" t="str">
        <f t="shared" si="3"/>
        <v>TCL423_B216_RAAssessmentcode_15_chk_len_p</v>
      </c>
    </row>
    <row r="176" spans="1:11" x14ac:dyDescent="0.2">
      <c r="A176" s="3" t="s">
        <v>3254</v>
      </c>
      <c r="B176" s="16" t="s">
        <v>2453</v>
      </c>
      <c r="C176" s="59" t="s">
        <v>1468</v>
      </c>
      <c r="D176" s="59" t="s">
        <v>1469</v>
      </c>
      <c r="E176" s="59">
        <v>16</v>
      </c>
      <c r="F176" s="59" t="s">
        <v>2879</v>
      </c>
      <c r="G176" s="59" t="s">
        <v>244</v>
      </c>
      <c r="H176" s="59" t="s">
        <v>3</v>
      </c>
      <c r="I176" s="59" t="s">
        <v>500</v>
      </c>
      <c r="J176" s="59" t="s">
        <v>1474</v>
      </c>
      <c r="K176" s="3" t="str">
        <f t="shared" si="3"/>
        <v>TCL424_B216_RAAssessmentcode_16_chk_len_n</v>
      </c>
    </row>
    <row r="177" spans="1:11" x14ac:dyDescent="0.2">
      <c r="A177" s="3" t="s">
        <v>3254</v>
      </c>
      <c r="B177" s="16" t="s">
        <v>2454</v>
      </c>
      <c r="C177" s="59" t="s">
        <v>1468</v>
      </c>
      <c r="D177" s="59" t="s">
        <v>1475</v>
      </c>
      <c r="E177" s="59">
        <v>0</v>
      </c>
      <c r="F177" s="59" t="s">
        <v>2879</v>
      </c>
      <c r="G177" s="59" t="s">
        <v>244</v>
      </c>
      <c r="H177" s="59" t="s">
        <v>2</v>
      </c>
      <c r="I177" s="59" t="s">
        <v>500</v>
      </c>
      <c r="J177" s="59" t="s">
        <v>1476</v>
      </c>
      <c r="K177" s="3" t="str">
        <f t="shared" si="3"/>
        <v>TCL425_B216_RAAssessmentdesc_0_chk_len_p</v>
      </c>
    </row>
    <row r="178" spans="1:11" x14ac:dyDescent="0.2">
      <c r="A178" s="3" t="s">
        <v>3254</v>
      </c>
      <c r="B178" s="16" t="s">
        <v>2455</v>
      </c>
      <c r="C178" s="59" t="s">
        <v>1468</v>
      </c>
      <c r="D178" s="59" t="s">
        <v>1475</v>
      </c>
      <c r="E178" s="59">
        <v>1</v>
      </c>
      <c r="F178" s="59" t="s">
        <v>2879</v>
      </c>
      <c r="G178" s="59" t="s">
        <v>244</v>
      </c>
      <c r="H178" s="59" t="s">
        <v>2</v>
      </c>
      <c r="I178" s="59" t="s">
        <v>500</v>
      </c>
      <c r="J178" s="59" t="s">
        <v>1477</v>
      </c>
      <c r="K178" s="3" t="str">
        <f t="shared" si="3"/>
        <v>TCL426_B216_RAAssessmentdesc_1_chk_len_p</v>
      </c>
    </row>
    <row r="179" spans="1:11" x14ac:dyDescent="0.2">
      <c r="A179" s="3" t="s">
        <v>3254</v>
      </c>
      <c r="B179" s="16" t="s">
        <v>2456</v>
      </c>
      <c r="C179" s="59" t="s">
        <v>1468</v>
      </c>
      <c r="D179" s="59" t="s">
        <v>1475</v>
      </c>
      <c r="E179" s="59">
        <v>79</v>
      </c>
      <c r="F179" s="59" t="s">
        <v>2879</v>
      </c>
      <c r="G179" s="59" t="s">
        <v>244</v>
      </c>
      <c r="H179" s="59" t="s">
        <v>2</v>
      </c>
      <c r="I179" s="59" t="s">
        <v>500</v>
      </c>
      <c r="J179" s="59" t="s">
        <v>1478</v>
      </c>
      <c r="K179" s="3" t="str">
        <f t="shared" si="3"/>
        <v>TCL427_B216_RAAssessmentdesc_79_chk_len_p</v>
      </c>
    </row>
    <row r="180" spans="1:11" x14ac:dyDescent="0.2">
      <c r="A180" s="3" t="s">
        <v>3254</v>
      </c>
      <c r="B180" s="16" t="s">
        <v>2457</v>
      </c>
      <c r="C180" s="59" t="s">
        <v>1468</v>
      </c>
      <c r="D180" s="59" t="s">
        <v>1475</v>
      </c>
      <c r="E180" s="59">
        <v>80</v>
      </c>
      <c r="F180" s="59" t="s">
        <v>2879</v>
      </c>
      <c r="G180" s="59" t="s">
        <v>244</v>
      </c>
      <c r="H180" s="59" t="s">
        <v>2</v>
      </c>
      <c r="I180" s="59" t="s">
        <v>500</v>
      </c>
      <c r="J180" s="59" t="s">
        <v>1479</v>
      </c>
      <c r="K180" s="3" t="str">
        <f t="shared" si="3"/>
        <v>TCL428_B216_RAAssessmentdesc_80_chk_len_p</v>
      </c>
    </row>
    <row r="181" spans="1:11" x14ac:dyDescent="0.2">
      <c r="A181" s="3" t="s">
        <v>3254</v>
      </c>
      <c r="B181" s="16" t="s">
        <v>2458</v>
      </c>
      <c r="C181" s="59" t="s">
        <v>1468</v>
      </c>
      <c r="D181" s="59" t="s">
        <v>1475</v>
      </c>
      <c r="E181" s="59">
        <v>81</v>
      </c>
      <c r="F181" s="59" t="s">
        <v>2879</v>
      </c>
      <c r="G181" s="59" t="s">
        <v>244</v>
      </c>
      <c r="H181" s="59" t="s">
        <v>3</v>
      </c>
      <c r="I181" s="59" t="s">
        <v>500</v>
      </c>
      <c r="J181" s="59" t="s">
        <v>1480</v>
      </c>
      <c r="K181" s="3" t="str">
        <f t="shared" si="3"/>
        <v>TCL429_B216_RAAssessmentdesc_81_chk_len_n</v>
      </c>
    </row>
    <row r="182" spans="1:11" x14ac:dyDescent="0.2">
      <c r="A182" s="3" t="s">
        <v>3254</v>
      </c>
      <c r="B182" s="16" t="s">
        <v>2459</v>
      </c>
      <c r="C182" s="59" t="s">
        <v>1481</v>
      </c>
      <c r="D182" s="59" t="s">
        <v>1482</v>
      </c>
      <c r="E182" s="59">
        <v>0</v>
      </c>
      <c r="F182" s="59" t="s">
        <v>2879</v>
      </c>
      <c r="G182" s="59" t="s">
        <v>244</v>
      </c>
      <c r="H182" s="59" t="s">
        <v>2</v>
      </c>
      <c r="I182" s="59" t="s">
        <v>500</v>
      </c>
      <c r="J182" s="59" t="s">
        <v>1483</v>
      </c>
      <c r="K182" s="3" t="str">
        <f t="shared" si="3"/>
        <v>TCL430_B2161_ExplanationRelatingtoAssessment_0_chk_len_p</v>
      </c>
    </row>
    <row r="183" spans="1:11" x14ac:dyDescent="0.2">
      <c r="A183" s="3" t="s">
        <v>3254</v>
      </c>
      <c r="B183" s="16" t="s">
        <v>2460</v>
      </c>
      <c r="C183" s="59" t="s">
        <v>1481</v>
      </c>
      <c r="D183" s="59" t="s">
        <v>1482</v>
      </c>
      <c r="E183" s="59">
        <v>1</v>
      </c>
      <c r="F183" s="59" t="s">
        <v>2879</v>
      </c>
      <c r="G183" s="59" t="s">
        <v>244</v>
      </c>
      <c r="H183" s="59" t="s">
        <v>2</v>
      </c>
      <c r="I183" s="59" t="s">
        <v>500</v>
      </c>
      <c r="J183" s="59" t="s">
        <v>1484</v>
      </c>
      <c r="K183" s="3" t="str">
        <f t="shared" si="3"/>
        <v>TCL431_B2161_ExplanationRelatingtoAssessment_1_chk_len_p</v>
      </c>
    </row>
    <row r="184" spans="1:11" x14ac:dyDescent="0.2">
      <c r="A184" s="3" t="s">
        <v>3254</v>
      </c>
      <c r="B184" s="16" t="s">
        <v>2461</v>
      </c>
      <c r="C184" s="59" t="s">
        <v>1481</v>
      </c>
      <c r="D184" s="59" t="s">
        <v>1482</v>
      </c>
      <c r="E184" s="59">
        <v>3999</v>
      </c>
      <c r="F184" s="59" t="s">
        <v>2879</v>
      </c>
      <c r="G184" s="59" t="s">
        <v>244</v>
      </c>
      <c r="H184" s="59" t="s">
        <v>2</v>
      </c>
      <c r="I184" s="59" t="s">
        <v>500</v>
      </c>
      <c r="J184" s="59" t="s">
        <v>1485</v>
      </c>
      <c r="K184" s="3" t="str">
        <f t="shared" si="3"/>
        <v>TCL432_B2161_ExplanationRelatingtoAssessment_3999_chk_len_p</v>
      </c>
    </row>
    <row r="185" spans="1:11" x14ac:dyDescent="0.2">
      <c r="A185" s="3" t="s">
        <v>3254</v>
      </c>
      <c r="B185" s="16" t="s">
        <v>2462</v>
      </c>
      <c r="C185" s="59" t="s">
        <v>1481</v>
      </c>
      <c r="D185" s="59" t="s">
        <v>1482</v>
      </c>
      <c r="E185" s="59">
        <v>4000</v>
      </c>
      <c r="F185" s="59" t="s">
        <v>2879</v>
      </c>
      <c r="G185" s="59" t="s">
        <v>244</v>
      </c>
      <c r="H185" s="59" t="s">
        <v>2</v>
      </c>
      <c r="I185" s="59" t="s">
        <v>500</v>
      </c>
      <c r="J185" s="59" t="s">
        <v>1486</v>
      </c>
      <c r="K185" s="3" t="str">
        <f t="shared" si="3"/>
        <v>TCL433_B2161_ExplanationRelatingtoAssessment_4000_chk_len_p</v>
      </c>
    </row>
    <row r="186" spans="1:11" x14ac:dyDescent="0.2">
      <c r="A186" s="3" t="s">
        <v>3254</v>
      </c>
      <c r="B186" s="16" t="s">
        <v>2463</v>
      </c>
      <c r="C186" s="59" t="s">
        <v>1481</v>
      </c>
      <c r="D186" s="59" t="s">
        <v>1482</v>
      </c>
      <c r="E186" s="59">
        <v>4001</v>
      </c>
      <c r="F186" s="59" t="s">
        <v>2879</v>
      </c>
      <c r="G186" s="59" t="s">
        <v>244</v>
      </c>
      <c r="H186" s="59" t="s">
        <v>3</v>
      </c>
      <c r="I186" s="59" t="s">
        <v>500</v>
      </c>
      <c r="J186" s="59" t="s">
        <v>1487</v>
      </c>
      <c r="K186" s="3" t="str">
        <f t="shared" si="3"/>
        <v>TCL434_B2161_ExplanationRelatingtoAssessment_4001_chk_len_n</v>
      </c>
    </row>
    <row r="187" spans="1:11" x14ac:dyDescent="0.2">
      <c r="A187" s="3" t="s">
        <v>3254</v>
      </c>
      <c r="B187" s="16" t="s">
        <v>2464</v>
      </c>
      <c r="C187" s="59" t="s">
        <v>1488</v>
      </c>
      <c r="D187" s="59" t="s">
        <v>1489</v>
      </c>
      <c r="E187" s="59">
        <v>0</v>
      </c>
      <c r="F187" s="59" t="s">
        <v>2879</v>
      </c>
      <c r="G187" s="59" t="s">
        <v>244</v>
      </c>
      <c r="H187" s="59" t="s">
        <v>2</v>
      </c>
      <c r="I187" s="59" t="s">
        <v>500</v>
      </c>
      <c r="J187" s="59" t="s">
        <v>1490</v>
      </c>
      <c r="K187" s="3" t="str">
        <f t="shared" si="3"/>
        <v>TCL435_B217_RouteofExposure_0_chk_len_p</v>
      </c>
    </row>
    <row r="188" spans="1:11" x14ac:dyDescent="0.2">
      <c r="A188" s="3" t="s">
        <v>3254</v>
      </c>
      <c r="B188" s="16" t="s">
        <v>2465</v>
      </c>
      <c r="C188" s="59" t="s">
        <v>1488</v>
      </c>
      <c r="D188" s="59" t="s">
        <v>1489</v>
      </c>
      <c r="E188" s="59">
        <v>1</v>
      </c>
      <c r="F188" s="59" t="s">
        <v>2879</v>
      </c>
      <c r="G188" s="59" t="s">
        <v>244</v>
      </c>
      <c r="H188" s="59" t="s">
        <v>2</v>
      </c>
      <c r="I188" s="59" t="s">
        <v>500</v>
      </c>
      <c r="J188" s="59" t="s">
        <v>1491</v>
      </c>
      <c r="K188" s="3" t="str">
        <f t="shared" si="3"/>
        <v>TCL436_B217_RouteofExposure_1_chk_len_p</v>
      </c>
    </row>
    <row r="189" spans="1:11" x14ac:dyDescent="0.2">
      <c r="A189" s="3" t="s">
        <v>3254</v>
      </c>
      <c r="B189" s="16" t="s">
        <v>2466</v>
      </c>
      <c r="C189" s="59" t="s">
        <v>1488</v>
      </c>
      <c r="D189" s="59" t="s">
        <v>1489</v>
      </c>
      <c r="E189" s="59">
        <v>14</v>
      </c>
      <c r="F189" s="59" t="s">
        <v>2879</v>
      </c>
      <c r="G189" s="59" t="s">
        <v>244</v>
      </c>
      <c r="H189" s="59" t="s">
        <v>2</v>
      </c>
      <c r="I189" s="59" t="s">
        <v>500</v>
      </c>
      <c r="J189" s="59" t="s">
        <v>1492</v>
      </c>
      <c r="K189" s="3" t="str">
        <f t="shared" si="3"/>
        <v>TCL437_B217_RouteofExposure_14_chk_len_p</v>
      </c>
    </row>
    <row r="190" spans="1:11" x14ac:dyDescent="0.2">
      <c r="A190" s="3" t="s">
        <v>3254</v>
      </c>
      <c r="B190" s="16" t="s">
        <v>2467</v>
      </c>
      <c r="C190" s="59" t="s">
        <v>1488</v>
      </c>
      <c r="D190" s="59" t="s">
        <v>1489</v>
      </c>
      <c r="E190" s="59">
        <v>15</v>
      </c>
      <c r="F190" s="59" t="s">
        <v>2879</v>
      </c>
      <c r="G190" s="59" t="s">
        <v>244</v>
      </c>
      <c r="H190" s="59" t="s">
        <v>2</v>
      </c>
      <c r="I190" s="59" t="s">
        <v>500</v>
      </c>
      <c r="J190" s="59" t="s">
        <v>1493</v>
      </c>
      <c r="K190" s="3" t="str">
        <f t="shared" si="3"/>
        <v>TCL438_B217_RouteofExposure_15_chk_len_p</v>
      </c>
    </row>
    <row r="191" spans="1:11" x14ac:dyDescent="0.2">
      <c r="A191" s="3" t="s">
        <v>3254</v>
      </c>
      <c r="B191" s="16" t="s">
        <v>2468</v>
      </c>
      <c r="C191" s="59" t="s">
        <v>1488</v>
      </c>
      <c r="D191" s="59" t="s">
        <v>1489</v>
      </c>
      <c r="E191" s="59">
        <v>16</v>
      </c>
      <c r="F191" s="59" t="s">
        <v>2879</v>
      </c>
      <c r="G191" s="59" t="s">
        <v>244</v>
      </c>
      <c r="H191" s="59" t="s">
        <v>3</v>
      </c>
      <c r="I191" s="59" t="s">
        <v>500</v>
      </c>
      <c r="J191" s="59" t="s">
        <v>1494</v>
      </c>
      <c r="K191" s="3" t="str">
        <f t="shared" si="3"/>
        <v>TCL439_B217_RouteofExposure_16_chk_len_n</v>
      </c>
    </row>
    <row r="192" spans="1:11" x14ac:dyDescent="0.2">
      <c r="A192" s="3" t="s">
        <v>3254</v>
      </c>
      <c r="B192" s="16" t="s">
        <v>2469</v>
      </c>
      <c r="C192" s="59" t="s">
        <v>1495</v>
      </c>
      <c r="D192" s="59" t="s">
        <v>1496</v>
      </c>
      <c r="E192" s="59">
        <v>0</v>
      </c>
      <c r="F192" s="59" t="s">
        <v>2879</v>
      </c>
      <c r="G192" s="59" t="s">
        <v>244</v>
      </c>
      <c r="H192" s="59" t="s">
        <v>2</v>
      </c>
      <c r="I192" s="59" t="s">
        <v>500</v>
      </c>
      <c r="J192" s="59" t="s">
        <v>1497</v>
      </c>
      <c r="K192" s="3" t="str">
        <f t="shared" si="3"/>
        <v>TCL440_B2171_RouteofExposuredesc_0_chk_len_p</v>
      </c>
    </row>
    <row r="193" spans="1:11" x14ac:dyDescent="0.2">
      <c r="A193" s="3" t="s">
        <v>3254</v>
      </c>
      <c r="B193" s="16" t="s">
        <v>2470</v>
      </c>
      <c r="C193" s="59" t="s">
        <v>1495</v>
      </c>
      <c r="D193" s="59" t="s">
        <v>1496</v>
      </c>
      <c r="E193" s="59">
        <v>1</v>
      </c>
      <c r="F193" s="59" t="s">
        <v>2879</v>
      </c>
      <c r="G193" s="59" t="s">
        <v>244</v>
      </c>
      <c r="H193" s="59" t="s">
        <v>2</v>
      </c>
      <c r="I193" s="59" t="s">
        <v>500</v>
      </c>
      <c r="J193" s="59" t="s">
        <v>1498</v>
      </c>
      <c r="K193" s="3" t="str">
        <f t="shared" si="3"/>
        <v>TCL441_B2171_RouteofExposuredesc_1_chk_len_p</v>
      </c>
    </row>
    <row r="194" spans="1:11" x14ac:dyDescent="0.2">
      <c r="A194" s="3" t="s">
        <v>3254</v>
      </c>
      <c r="B194" s="16" t="s">
        <v>2471</v>
      </c>
      <c r="C194" s="59" t="s">
        <v>1495</v>
      </c>
      <c r="D194" s="59" t="s">
        <v>1496</v>
      </c>
      <c r="E194" s="59">
        <v>79</v>
      </c>
      <c r="F194" s="59" t="s">
        <v>2879</v>
      </c>
      <c r="G194" s="59" t="s">
        <v>244</v>
      </c>
      <c r="H194" s="59" t="s">
        <v>2</v>
      </c>
      <c r="I194" s="59" t="s">
        <v>500</v>
      </c>
      <c r="J194" s="59" t="s">
        <v>1499</v>
      </c>
      <c r="K194" s="3" t="str">
        <f t="shared" si="3"/>
        <v>TCL442_B2171_RouteofExposuredesc_79_chk_len_p</v>
      </c>
    </row>
    <row r="195" spans="1:11" x14ac:dyDescent="0.2">
      <c r="A195" s="3" t="s">
        <v>3254</v>
      </c>
      <c r="B195" s="16" t="s">
        <v>2472</v>
      </c>
      <c r="C195" s="59" t="s">
        <v>1495</v>
      </c>
      <c r="D195" s="59" t="s">
        <v>1496</v>
      </c>
      <c r="E195" s="59">
        <v>80</v>
      </c>
      <c r="F195" s="59" t="s">
        <v>2879</v>
      </c>
      <c r="G195" s="59" t="s">
        <v>244</v>
      </c>
      <c r="H195" s="59" t="s">
        <v>2</v>
      </c>
      <c r="I195" s="59" t="s">
        <v>500</v>
      </c>
      <c r="J195" s="59" t="s">
        <v>1500</v>
      </c>
      <c r="K195" s="3" t="str">
        <f t="shared" si="3"/>
        <v>TCL443_B2171_RouteofExposuredesc_80_chk_len_p</v>
      </c>
    </row>
    <row r="196" spans="1:11" x14ac:dyDescent="0.2">
      <c r="A196" s="3" t="s">
        <v>3254</v>
      </c>
      <c r="B196" s="16" t="s">
        <v>2473</v>
      </c>
      <c r="C196" s="59" t="s">
        <v>1495</v>
      </c>
      <c r="D196" s="59" t="s">
        <v>1496</v>
      </c>
      <c r="E196" s="59">
        <v>81</v>
      </c>
      <c r="F196" s="59" t="s">
        <v>2879</v>
      </c>
      <c r="G196" s="59" t="s">
        <v>244</v>
      </c>
      <c r="H196" s="59" t="s">
        <v>3</v>
      </c>
      <c r="I196" s="59" t="s">
        <v>500</v>
      </c>
      <c r="J196" s="59" t="s">
        <v>1501</v>
      </c>
      <c r="K196" s="3" t="str">
        <f t="shared" si="3"/>
        <v>TCL444_B2171_RouteofExposuredesc_81_chk_len_n</v>
      </c>
    </row>
    <row r="197" spans="1:11" x14ac:dyDescent="0.2">
      <c r="A197" s="3" t="s">
        <v>3254</v>
      </c>
      <c r="B197" s="16" t="s">
        <v>2474</v>
      </c>
      <c r="C197" s="59" t="s">
        <v>1502</v>
      </c>
      <c r="D197" s="59" t="s">
        <v>1503</v>
      </c>
      <c r="E197" s="59">
        <v>0</v>
      </c>
      <c r="F197" s="59" t="s">
        <v>2879</v>
      </c>
      <c r="G197" s="59" t="s">
        <v>244</v>
      </c>
      <c r="H197" s="59" t="s">
        <v>2</v>
      </c>
      <c r="I197" s="59" t="s">
        <v>500</v>
      </c>
      <c r="J197" s="59" t="s">
        <v>1504</v>
      </c>
      <c r="K197" s="3" t="str">
        <f t="shared" si="3"/>
        <v>TCL445_B21711_NumericValueforDoseNum_0_chk_len_p</v>
      </c>
    </row>
    <row r="198" spans="1:11" x14ac:dyDescent="0.2">
      <c r="A198" s="3" t="s">
        <v>3254</v>
      </c>
      <c r="B198" s="16" t="s">
        <v>2475</v>
      </c>
      <c r="C198" s="59" t="s">
        <v>1502</v>
      </c>
      <c r="D198" s="59" t="s">
        <v>1503</v>
      </c>
      <c r="E198" s="59">
        <v>1</v>
      </c>
      <c r="F198" s="59" t="s">
        <v>2879</v>
      </c>
      <c r="G198" s="59" t="s">
        <v>244</v>
      </c>
      <c r="H198" s="59" t="s">
        <v>2</v>
      </c>
      <c r="I198" s="59" t="s">
        <v>500</v>
      </c>
      <c r="J198" s="59" t="s">
        <v>1505</v>
      </c>
      <c r="K198" s="3" t="str">
        <f t="shared" si="3"/>
        <v>TCL446_B21711_NumericValueforDoseNum_1_chk_len_p</v>
      </c>
    </row>
    <row r="199" spans="1:11" x14ac:dyDescent="0.2">
      <c r="A199" s="3" t="s">
        <v>3254</v>
      </c>
      <c r="B199" s="16" t="s">
        <v>2476</v>
      </c>
      <c r="C199" s="59" t="s">
        <v>1502</v>
      </c>
      <c r="D199" s="59" t="s">
        <v>1503</v>
      </c>
      <c r="E199" s="59">
        <v>11</v>
      </c>
      <c r="F199" s="59" t="s">
        <v>2879</v>
      </c>
      <c r="G199" s="59" t="s">
        <v>244</v>
      </c>
      <c r="H199" s="59" t="s">
        <v>2</v>
      </c>
      <c r="I199" s="59" t="s">
        <v>500</v>
      </c>
      <c r="J199" s="59" t="s">
        <v>1506</v>
      </c>
      <c r="K199" s="3" t="str">
        <f t="shared" si="3"/>
        <v>TCL447_B21711_NumericValueforDoseNum_11_chk_len_p</v>
      </c>
    </row>
    <row r="200" spans="1:11" x14ac:dyDescent="0.2">
      <c r="A200" s="3" t="s">
        <v>3254</v>
      </c>
      <c r="B200" s="16" t="s">
        <v>2477</v>
      </c>
      <c r="C200" s="59" t="s">
        <v>1502</v>
      </c>
      <c r="D200" s="59" t="s">
        <v>1503</v>
      </c>
      <c r="E200" s="59">
        <v>12</v>
      </c>
      <c r="F200" s="59" t="s">
        <v>2879</v>
      </c>
      <c r="G200" s="59" t="s">
        <v>244</v>
      </c>
      <c r="H200" s="59" t="s">
        <v>2</v>
      </c>
      <c r="I200" s="59" t="s">
        <v>500</v>
      </c>
      <c r="J200" s="59" t="s">
        <v>1507</v>
      </c>
      <c r="K200" s="3" t="str">
        <f t="shared" si="3"/>
        <v>TCL448_B21711_NumericValueforDoseNum_12_chk_len_p</v>
      </c>
    </row>
    <row r="201" spans="1:11" x14ac:dyDescent="0.2">
      <c r="A201" s="3" t="s">
        <v>3254</v>
      </c>
      <c r="B201" s="16" t="s">
        <v>2478</v>
      </c>
      <c r="C201" s="59" t="s">
        <v>1502</v>
      </c>
      <c r="D201" s="59" t="s">
        <v>1503</v>
      </c>
      <c r="E201" s="59">
        <v>13</v>
      </c>
      <c r="F201" s="59" t="s">
        <v>2879</v>
      </c>
      <c r="G201" s="59" t="s">
        <v>244</v>
      </c>
      <c r="H201" s="59" t="s">
        <v>3</v>
      </c>
      <c r="I201" s="59" t="s">
        <v>500</v>
      </c>
      <c r="J201" s="59" t="s">
        <v>1508</v>
      </c>
      <c r="K201" s="3" t="str">
        <f t="shared" ref="K201:K264" si="4">CONCATENATE(B201,"_",C201,"_",D201,"_",E201,"_",F201,"_",G201,"_",H201)</f>
        <v>TCL449_B21711_NumericValueforDoseNum_13_chk_len_n</v>
      </c>
    </row>
    <row r="202" spans="1:11" x14ac:dyDescent="0.2">
      <c r="A202" s="3" t="s">
        <v>3254</v>
      </c>
      <c r="B202" s="16" t="s">
        <v>2479</v>
      </c>
      <c r="C202" s="59" t="s">
        <v>1509</v>
      </c>
      <c r="D202" s="59" t="s">
        <v>1510</v>
      </c>
      <c r="E202" s="59">
        <v>0</v>
      </c>
      <c r="F202" s="59" t="s">
        <v>2879</v>
      </c>
      <c r="G202" s="59" t="s">
        <v>244</v>
      </c>
      <c r="H202" s="59" t="s">
        <v>2</v>
      </c>
      <c r="I202" s="59" t="s">
        <v>500</v>
      </c>
      <c r="J202" s="59" t="s">
        <v>1511</v>
      </c>
      <c r="K202" s="3" t="str">
        <f t="shared" si="4"/>
        <v>TCL450_B217111_UnitsofValueforDoseCode_0_chk_len_p</v>
      </c>
    </row>
    <row r="203" spans="1:11" x14ac:dyDescent="0.2">
      <c r="A203" s="3" t="s">
        <v>3254</v>
      </c>
      <c r="B203" s="16" t="s">
        <v>2480</v>
      </c>
      <c r="C203" s="59" t="s">
        <v>1509</v>
      </c>
      <c r="D203" s="59" t="s">
        <v>1510</v>
      </c>
      <c r="E203" s="59">
        <v>1</v>
      </c>
      <c r="F203" s="59" t="s">
        <v>2879</v>
      </c>
      <c r="G203" s="59" t="s">
        <v>244</v>
      </c>
      <c r="H203" s="59" t="s">
        <v>2</v>
      </c>
      <c r="I203" s="59" t="s">
        <v>500</v>
      </c>
      <c r="J203" s="59" t="s">
        <v>1512</v>
      </c>
      <c r="K203" s="3" t="str">
        <f t="shared" si="4"/>
        <v>TCL451_B217111_UnitsofValueforDoseCode_1_chk_len_p</v>
      </c>
    </row>
    <row r="204" spans="1:11" x14ac:dyDescent="0.2">
      <c r="A204" s="3" t="s">
        <v>3254</v>
      </c>
      <c r="B204" s="16" t="s">
        <v>2481</v>
      </c>
      <c r="C204" s="59" t="s">
        <v>1509</v>
      </c>
      <c r="D204" s="59" t="s">
        <v>1510</v>
      </c>
      <c r="E204" s="59">
        <v>14</v>
      </c>
      <c r="F204" s="59" t="s">
        <v>2879</v>
      </c>
      <c r="G204" s="59" t="s">
        <v>244</v>
      </c>
      <c r="H204" s="59" t="s">
        <v>2</v>
      </c>
      <c r="I204" s="59" t="s">
        <v>500</v>
      </c>
      <c r="J204" s="59" t="s">
        <v>1513</v>
      </c>
      <c r="K204" s="3" t="str">
        <f t="shared" si="4"/>
        <v>TCL452_B217111_UnitsofValueforDoseCode_14_chk_len_p</v>
      </c>
    </row>
    <row r="205" spans="1:11" x14ac:dyDescent="0.2">
      <c r="A205" s="3" t="s">
        <v>3254</v>
      </c>
      <c r="B205" s="16" t="s">
        <v>2482</v>
      </c>
      <c r="C205" s="59" t="s">
        <v>1509</v>
      </c>
      <c r="D205" s="59" t="s">
        <v>1510</v>
      </c>
      <c r="E205" s="59">
        <v>15</v>
      </c>
      <c r="F205" s="59" t="s">
        <v>2879</v>
      </c>
      <c r="G205" s="59" t="s">
        <v>244</v>
      </c>
      <c r="H205" s="59" t="s">
        <v>2</v>
      </c>
      <c r="I205" s="59" t="s">
        <v>500</v>
      </c>
      <c r="J205" s="59" t="s">
        <v>1514</v>
      </c>
      <c r="K205" s="3" t="str">
        <f t="shared" si="4"/>
        <v>TCL453_B217111_UnitsofValueforDoseCode_15_chk_len_p</v>
      </c>
    </row>
    <row r="206" spans="1:11" x14ac:dyDescent="0.2">
      <c r="A206" s="3" t="s">
        <v>3254</v>
      </c>
      <c r="B206" s="16" t="s">
        <v>2483</v>
      </c>
      <c r="C206" s="59" t="s">
        <v>1509</v>
      </c>
      <c r="D206" s="59" t="s">
        <v>1510</v>
      </c>
      <c r="E206" s="59">
        <v>16</v>
      </c>
      <c r="F206" s="59" t="s">
        <v>2879</v>
      </c>
      <c r="G206" s="59" t="s">
        <v>244</v>
      </c>
      <c r="H206" s="59" t="s">
        <v>3</v>
      </c>
      <c r="I206" s="59" t="s">
        <v>500</v>
      </c>
      <c r="J206" s="59" t="s">
        <v>1515</v>
      </c>
      <c r="K206" s="3" t="str">
        <f t="shared" si="4"/>
        <v>TCL454_B217111_UnitsofValueforDoseCode_16_chk_len_n</v>
      </c>
    </row>
    <row r="207" spans="1:11" x14ac:dyDescent="0.2">
      <c r="A207" s="3" t="s">
        <v>3254</v>
      </c>
      <c r="B207" s="16" t="s">
        <v>2484</v>
      </c>
      <c r="C207" s="59" t="s">
        <v>1509</v>
      </c>
      <c r="D207" s="59" t="s">
        <v>1516</v>
      </c>
      <c r="E207" s="59">
        <v>0</v>
      </c>
      <c r="F207" s="59" t="s">
        <v>2879</v>
      </c>
      <c r="G207" s="59" t="s">
        <v>244</v>
      </c>
      <c r="H207" s="59" t="s">
        <v>2</v>
      </c>
      <c r="I207" s="59" t="s">
        <v>500</v>
      </c>
      <c r="J207" s="59" t="s">
        <v>1517</v>
      </c>
      <c r="K207" s="3" t="str">
        <f t="shared" si="4"/>
        <v>TCL455_B217111_UnitsofValueforDoseDesc_0_chk_len_p</v>
      </c>
    </row>
    <row r="208" spans="1:11" x14ac:dyDescent="0.2">
      <c r="A208" s="3" t="s">
        <v>3254</v>
      </c>
      <c r="B208" s="16" t="s">
        <v>2485</v>
      </c>
      <c r="C208" s="59" t="s">
        <v>1509</v>
      </c>
      <c r="D208" s="59" t="s">
        <v>1516</v>
      </c>
      <c r="E208" s="59">
        <v>1</v>
      </c>
      <c r="F208" s="59" t="s">
        <v>2879</v>
      </c>
      <c r="G208" s="59" t="s">
        <v>244</v>
      </c>
      <c r="H208" s="59" t="s">
        <v>2</v>
      </c>
      <c r="I208" s="59" t="s">
        <v>500</v>
      </c>
      <c r="J208" s="59" t="s">
        <v>1518</v>
      </c>
      <c r="K208" s="3" t="str">
        <f t="shared" si="4"/>
        <v>TCL456_B217111_UnitsofValueforDoseDesc_1_chk_len_p</v>
      </c>
    </row>
    <row r="209" spans="1:11" x14ac:dyDescent="0.2">
      <c r="A209" s="3" t="s">
        <v>3254</v>
      </c>
      <c r="B209" s="16" t="s">
        <v>2486</v>
      </c>
      <c r="C209" s="59" t="s">
        <v>1509</v>
      </c>
      <c r="D209" s="59" t="s">
        <v>1516</v>
      </c>
      <c r="E209" s="59">
        <v>79</v>
      </c>
      <c r="F209" s="59" t="s">
        <v>2879</v>
      </c>
      <c r="G209" s="59" t="s">
        <v>244</v>
      </c>
      <c r="H209" s="59" t="s">
        <v>2</v>
      </c>
      <c r="I209" s="59" t="s">
        <v>500</v>
      </c>
      <c r="J209" s="59" t="s">
        <v>1519</v>
      </c>
      <c r="K209" s="3" t="str">
        <f t="shared" si="4"/>
        <v>TCL457_B217111_UnitsofValueforDoseDesc_79_chk_len_p</v>
      </c>
    </row>
    <row r="210" spans="1:11" x14ac:dyDescent="0.2">
      <c r="A210" s="3" t="s">
        <v>3254</v>
      </c>
      <c r="B210" s="16" t="s">
        <v>2487</v>
      </c>
      <c r="C210" s="59" t="s">
        <v>1509</v>
      </c>
      <c r="D210" s="59" t="s">
        <v>1516</v>
      </c>
      <c r="E210" s="59">
        <v>80</v>
      </c>
      <c r="F210" s="59" t="s">
        <v>2879</v>
      </c>
      <c r="G210" s="59" t="s">
        <v>244</v>
      </c>
      <c r="H210" s="59" t="s">
        <v>2</v>
      </c>
      <c r="I210" s="59" t="s">
        <v>500</v>
      </c>
      <c r="J210" s="59" t="s">
        <v>1520</v>
      </c>
      <c r="K210" s="3" t="str">
        <f t="shared" si="4"/>
        <v>TCL458_B217111_UnitsofValueforDoseDesc_80_chk_len_p</v>
      </c>
    </row>
    <row r="211" spans="1:11" x14ac:dyDescent="0.2">
      <c r="A211" s="3" t="s">
        <v>3254</v>
      </c>
      <c r="B211" s="16" t="s">
        <v>2488</v>
      </c>
      <c r="C211" s="59" t="s">
        <v>1509</v>
      </c>
      <c r="D211" s="59" t="s">
        <v>1516</v>
      </c>
      <c r="E211" s="59">
        <v>81</v>
      </c>
      <c r="F211" s="59" t="s">
        <v>2879</v>
      </c>
      <c r="G211" s="59" t="s">
        <v>244</v>
      </c>
      <c r="H211" s="59" t="s">
        <v>3</v>
      </c>
      <c r="I211" s="59" t="s">
        <v>500</v>
      </c>
      <c r="J211" s="59" t="s">
        <v>1521</v>
      </c>
      <c r="K211" s="3" t="str">
        <f t="shared" si="4"/>
        <v>TCL459_B217111_UnitsofValueforDoseDesc_81_chk_len_n</v>
      </c>
    </row>
    <row r="212" spans="1:11" x14ac:dyDescent="0.2">
      <c r="A212" s="3" t="s">
        <v>3254</v>
      </c>
      <c r="B212" s="16" t="s">
        <v>2489</v>
      </c>
      <c r="C212" s="59" t="s">
        <v>1522</v>
      </c>
      <c r="D212" s="59" t="s">
        <v>1523</v>
      </c>
      <c r="E212" s="59">
        <v>0</v>
      </c>
      <c r="F212" s="59" t="s">
        <v>2879</v>
      </c>
      <c r="G212" s="59" t="s">
        <v>244</v>
      </c>
      <c r="H212" s="59" t="s">
        <v>2</v>
      </c>
      <c r="I212" s="59" t="s">
        <v>500</v>
      </c>
      <c r="J212" s="59" t="s">
        <v>1524</v>
      </c>
      <c r="K212" s="3" t="str">
        <f t="shared" si="4"/>
        <v>TCL460_B217121_DenominatorValueCode_0_chk_len_p</v>
      </c>
    </row>
    <row r="213" spans="1:11" x14ac:dyDescent="0.2">
      <c r="A213" s="3" t="s">
        <v>3254</v>
      </c>
      <c r="B213" s="16" t="s">
        <v>2490</v>
      </c>
      <c r="C213" s="59" t="s">
        <v>1522</v>
      </c>
      <c r="D213" s="59" t="s">
        <v>1523</v>
      </c>
      <c r="E213" s="59">
        <v>1</v>
      </c>
      <c r="F213" s="59" t="s">
        <v>2879</v>
      </c>
      <c r="G213" s="59" t="s">
        <v>244</v>
      </c>
      <c r="H213" s="59" t="s">
        <v>2</v>
      </c>
      <c r="I213" s="59" t="s">
        <v>500</v>
      </c>
      <c r="J213" s="59" t="s">
        <v>1525</v>
      </c>
      <c r="K213" s="3" t="str">
        <f t="shared" si="4"/>
        <v>TCL461_B217121_DenominatorValueCode_1_chk_len_p</v>
      </c>
    </row>
    <row r="214" spans="1:11" x14ac:dyDescent="0.2">
      <c r="A214" s="3" t="s">
        <v>3254</v>
      </c>
      <c r="B214" s="16" t="s">
        <v>2491</v>
      </c>
      <c r="C214" s="59" t="s">
        <v>1522</v>
      </c>
      <c r="D214" s="59" t="s">
        <v>1523</v>
      </c>
      <c r="E214" s="59">
        <v>14</v>
      </c>
      <c r="F214" s="59" t="s">
        <v>2879</v>
      </c>
      <c r="G214" s="59" t="s">
        <v>244</v>
      </c>
      <c r="H214" s="59" t="s">
        <v>2</v>
      </c>
      <c r="I214" s="59" t="s">
        <v>500</v>
      </c>
      <c r="J214" s="59" t="s">
        <v>1526</v>
      </c>
      <c r="K214" s="3" t="str">
        <f t="shared" si="4"/>
        <v>TCL462_B217121_DenominatorValueCode_14_chk_len_p</v>
      </c>
    </row>
    <row r="215" spans="1:11" x14ac:dyDescent="0.2">
      <c r="A215" s="3" t="s">
        <v>3254</v>
      </c>
      <c r="B215" s="16" t="s">
        <v>2492</v>
      </c>
      <c r="C215" s="59" t="s">
        <v>1522</v>
      </c>
      <c r="D215" s="59" t="s">
        <v>1523</v>
      </c>
      <c r="E215" s="59">
        <v>15</v>
      </c>
      <c r="F215" s="59" t="s">
        <v>2879</v>
      </c>
      <c r="G215" s="59" t="s">
        <v>244</v>
      </c>
      <c r="H215" s="59" t="s">
        <v>2</v>
      </c>
      <c r="I215" s="59" t="s">
        <v>500</v>
      </c>
      <c r="J215" s="59" t="s">
        <v>1527</v>
      </c>
      <c r="K215" s="3" t="str">
        <f t="shared" si="4"/>
        <v>TCL463_B217121_DenominatorValueCode_15_chk_len_p</v>
      </c>
    </row>
    <row r="216" spans="1:11" x14ac:dyDescent="0.2">
      <c r="A216" s="3" t="s">
        <v>3254</v>
      </c>
      <c r="B216" s="16" t="s">
        <v>2493</v>
      </c>
      <c r="C216" s="59" t="s">
        <v>1522</v>
      </c>
      <c r="D216" s="59" t="s">
        <v>1523</v>
      </c>
      <c r="E216" s="59">
        <v>16</v>
      </c>
      <c r="F216" s="59" t="s">
        <v>2879</v>
      </c>
      <c r="G216" s="59" t="s">
        <v>244</v>
      </c>
      <c r="H216" s="59" t="s">
        <v>3</v>
      </c>
      <c r="I216" s="59" t="s">
        <v>500</v>
      </c>
      <c r="J216" s="59" t="s">
        <v>1528</v>
      </c>
      <c r="K216" s="3" t="str">
        <f t="shared" si="4"/>
        <v>TCL464_B217121_DenominatorValueCode_16_chk_len_n</v>
      </c>
    </row>
    <row r="217" spans="1:11" x14ac:dyDescent="0.2">
      <c r="A217" s="3" t="s">
        <v>3254</v>
      </c>
      <c r="B217" s="16" t="s">
        <v>2494</v>
      </c>
      <c r="C217" s="59" t="s">
        <v>1522</v>
      </c>
      <c r="D217" s="59" t="s">
        <v>1529</v>
      </c>
      <c r="E217" s="59">
        <v>0</v>
      </c>
      <c r="F217" s="59" t="s">
        <v>2879</v>
      </c>
      <c r="G217" s="59" t="s">
        <v>244</v>
      </c>
      <c r="H217" s="59" t="s">
        <v>2</v>
      </c>
      <c r="I217" s="59" t="s">
        <v>500</v>
      </c>
      <c r="J217" s="59" t="s">
        <v>1530</v>
      </c>
      <c r="K217" s="3" t="str">
        <f t="shared" si="4"/>
        <v>TCL465_B217121_DenominatorValueDesc_0_chk_len_p</v>
      </c>
    </row>
    <row r="218" spans="1:11" x14ac:dyDescent="0.2">
      <c r="A218" s="3" t="s">
        <v>3254</v>
      </c>
      <c r="B218" s="16" t="s">
        <v>2495</v>
      </c>
      <c r="C218" s="59" t="s">
        <v>1522</v>
      </c>
      <c r="D218" s="59" t="s">
        <v>1529</v>
      </c>
      <c r="E218" s="59">
        <v>1</v>
      </c>
      <c r="F218" s="59" t="s">
        <v>2879</v>
      </c>
      <c r="G218" s="59" t="s">
        <v>244</v>
      </c>
      <c r="H218" s="59" t="s">
        <v>2</v>
      </c>
      <c r="I218" s="59" t="s">
        <v>500</v>
      </c>
      <c r="J218" s="59" t="s">
        <v>1531</v>
      </c>
      <c r="K218" s="3" t="str">
        <f t="shared" si="4"/>
        <v>TCL466_B217121_DenominatorValueDesc_1_chk_len_p</v>
      </c>
    </row>
    <row r="219" spans="1:11" x14ac:dyDescent="0.2">
      <c r="A219" s="3" t="s">
        <v>3254</v>
      </c>
      <c r="B219" s="16" t="s">
        <v>2496</v>
      </c>
      <c r="C219" s="59" t="s">
        <v>1522</v>
      </c>
      <c r="D219" s="59" t="s">
        <v>1529</v>
      </c>
      <c r="E219" s="59">
        <v>79</v>
      </c>
      <c r="F219" s="59" t="s">
        <v>2879</v>
      </c>
      <c r="G219" s="59" t="s">
        <v>244</v>
      </c>
      <c r="H219" s="59" t="s">
        <v>2</v>
      </c>
      <c r="I219" s="59" t="s">
        <v>500</v>
      </c>
      <c r="J219" s="59" t="s">
        <v>1532</v>
      </c>
      <c r="K219" s="3" t="str">
        <f t="shared" si="4"/>
        <v>TCL467_B217121_DenominatorValueDesc_79_chk_len_p</v>
      </c>
    </row>
    <row r="220" spans="1:11" x14ac:dyDescent="0.2">
      <c r="A220" s="3" t="s">
        <v>3254</v>
      </c>
      <c r="B220" s="16" t="s">
        <v>2497</v>
      </c>
      <c r="C220" s="59" t="s">
        <v>1522</v>
      </c>
      <c r="D220" s="59" t="s">
        <v>1529</v>
      </c>
      <c r="E220" s="59">
        <v>80</v>
      </c>
      <c r="F220" s="59" t="s">
        <v>2879</v>
      </c>
      <c r="G220" s="59" t="s">
        <v>244</v>
      </c>
      <c r="H220" s="59" t="s">
        <v>2</v>
      </c>
      <c r="I220" s="59" t="s">
        <v>500</v>
      </c>
      <c r="J220" s="59" t="s">
        <v>1533</v>
      </c>
      <c r="K220" s="3" t="str">
        <f t="shared" si="4"/>
        <v>TCL468_B217121_DenominatorValueDesc_80_chk_len_p</v>
      </c>
    </row>
    <row r="221" spans="1:11" x14ac:dyDescent="0.2">
      <c r="A221" s="3" t="s">
        <v>3254</v>
      </c>
      <c r="B221" s="16" t="s">
        <v>2498</v>
      </c>
      <c r="C221" s="59" t="s">
        <v>1522</v>
      </c>
      <c r="D221" s="59" t="s">
        <v>1529</v>
      </c>
      <c r="E221" s="59">
        <v>81</v>
      </c>
      <c r="F221" s="59" t="s">
        <v>2879</v>
      </c>
      <c r="G221" s="59" t="s">
        <v>244</v>
      </c>
      <c r="H221" s="59" t="s">
        <v>3</v>
      </c>
      <c r="I221" s="59" t="s">
        <v>500</v>
      </c>
      <c r="J221" s="59" t="s">
        <v>1534</v>
      </c>
      <c r="K221" s="3" t="str">
        <f t="shared" si="4"/>
        <v>TCL469_B217121_DenominatorValueDesc_81_chk_len_n</v>
      </c>
    </row>
    <row r="222" spans="1:11" x14ac:dyDescent="0.2">
      <c r="A222" s="3" t="s">
        <v>3254</v>
      </c>
      <c r="B222" s="16" t="s">
        <v>2499</v>
      </c>
      <c r="C222" s="59" t="s">
        <v>1535</v>
      </c>
      <c r="D222" s="59" t="s">
        <v>1536</v>
      </c>
      <c r="E222" s="59">
        <v>0</v>
      </c>
      <c r="F222" s="59" t="s">
        <v>2879</v>
      </c>
      <c r="G222" s="59" t="s">
        <v>244</v>
      </c>
      <c r="H222" s="59" t="s">
        <v>2</v>
      </c>
      <c r="I222" s="59" t="s">
        <v>500</v>
      </c>
      <c r="J222" s="59" t="s">
        <v>1537</v>
      </c>
      <c r="K222" s="3" t="str">
        <f t="shared" si="4"/>
        <v>TCL470_B217122_DateofFirstExposure_0_chk_len_p</v>
      </c>
    </row>
    <row r="223" spans="1:11" x14ac:dyDescent="0.2">
      <c r="A223" s="3" t="s">
        <v>3254</v>
      </c>
      <c r="B223" s="16" t="s">
        <v>2500</v>
      </c>
      <c r="C223" s="59" t="s">
        <v>1535</v>
      </c>
      <c r="D223" s="59" t="s">
        <v>1536</v>
      </c>
      <c r="E223" s="59">
        <v>1</v>
      </c>
      <c r="F223" s="59" t="s">
        <v>2879</v>
      </c>
      <c r="G223" s="59" t="s">
        <v>244</v>
      </c>
      <c r="H223" s="59" t="s">
        <v>2</v>
      </c>
      <c r="I223" s="59" t="s">
        <v>500</v>
      </c>
      <c r="J223" s="59" t="s">
        <v>1538</v>
      </c>
      <c r="K223" s="3" t="str">
        <f t="shared" si="4"/>
        <v>TCL471_B217122_DateofFirstExposure_1_chk_len_p</v>
      </c>
    </row>
    <row r="224" spans="1:11" x14ac:dyDescent="0.2">
      <c r="A224" s="3" t="s">
        <v>3254</v>
      </c>
      <c r="B224" s="16" t="s">
        <v>2501</v>
      </c>
      <c r="C224" s="59" t="s">
        <v>1535</v>
      </c>
      <c r="D224" s="59" t="s">
        <v>1536</v>
      </c>
      <c r="E224" s="59">
        <v>18</v>
      </c>
      <c r="F224" s="59" t="s">
        <v>2879</v>
      </c>
      <c r="G224" s="59" t="s">
        <v>244</v>
      </c>
      <c r="H224" s="59" t="s">
        <v>2</v>
      </c>
      <c r="I224" s="59" t="s">
        <v>500</v>
      </c>
      <c r="J224" s="59" t="s">
        <v>1539</v>
      </c>
      <c r="K224" s="3" t="str">
        <f t="shared" si="4"/>
        <v>TCL472_B217122_DateofFirstExposure_18_chk_len_p</v>
      </c>
    </row>
    <row r="225" spans="1:11" x14ac:dyDescent="0.2">
      <c r="A225" s="3" t="s">
        <v>3254</v>
      </c>
      <c r="B225" s="16" t="s">
        <v>2502</v>
      </c>
      <c r="C225" s="59" t="s">
        <v>1535</v>
      </c>
      <c r="D225" s="59" t="s">
        <v>1536</v>
      </c>
      <c r="E225" s="59">
        <v>19</v>
      </c>
      <c r="F225" s="59" t="s">
        <v>2879</v>
      </c>
      <c r="G225" s="59" t="s">
        <v>244</v>
      </c>
      <c r="H225" s="59" t="s">
        <v>2</v>
      </c>
      <c r="I225" s="59" t="s">
        <v>500</v>
      </c>
      <c r="J225" s="59" t="s">
        <v>1540</v>
      </c>
      <c r="K225" s="3" t="str">
        <f t="shared" si="4"/>
        <v>TCL473_B217122_DateofFirstExposure_19_chk_len_p</v>
      </c>
    </row>
    <row r="226" spans="1:11" x14ac:dyDescent="0.2">
      <c r="A226" s="3" t="s">
        <v>3254</v>
      </c>
      <c r="B226" s="16" t="s">
        <v>2503</v>
      </c>
      <c r="C226" s="59" t="s">
        <v>1535</v>
      </c>
      <c r="D226" s="59" t="s">
        <v>1536</v>
      </c>
      <c r="E226" s="59">
        <v>20</v>
      </c>
      <c r="F226" s="59" t="s">
        <v>2879</v>
      </c>
      <c r="G226" s="59" t="s">
        <v>244</v>
      </c>
      <c r="H226" s="59" t="s">
        <v>3</v>
      </c>
      <c r="I226" s="59" t="s">
        <v>500</v>
      </c>
      <c r="J226" s="59" t="s">
        <v>1541</v>
      </c>
      <c r="K226" s="3" t="str">
        <f t="shared" si="4"/>
        <v>TCL474_B217122_DateofFirstExposure_20_chk_len_n</v>
      </c>
    </row>
    <row r="227" spans="1:11" x14ac:dyDescent="0.2">
      <c r="A227" s="3" t="s">
        <v>3254</v>
      </c>
      <c r="B227" s="16" t="s">
        <v>2504</v>
      </c>
      <c r="C227" s="59" t="s">
        <v>1542</v>
      </c>
      <c r="D227" s="59" t="s">
        <v>1543</v>
      </c>
      <c r="E227" s="59">
        <v>0</v>
      </c>
      <c r="F227" s="59" t="s">
        <v>2879</v>
      </c>
      <c r="G227" s="59" t="s">
        <v>244</v>
      </c>
      <c r="H227" s="59" t="s">
        <v>2</v>
      </c>
      <c r="I227" s="59" t="s">
        <v>500</v>
      </c>
      <c r="J227" s="59" t="s">
        <v>1544</v>
      </c>
      <c r="K227" s="3" t="str">
        <f t="shared" si="4"/>
        <v>TCL475_B217123_DateofLastExposure_0_chk_len_p</v>
      </c>
    </row>
    <row r="228" spans="1:11" x14ac:dyDescent="0.2">
      <c r="A228" s="3" t="s">
        <v>3254</v>
      </c>
      <c r="B228" s="16" t="s">
        <v>2505</v>
      </c>
      <c r="C228" s="59" t="s">
        <v>1542</v>
      </c>
      <c r="D228" s="59" t="s">
        <v>1543</v>
      </c>
      <c r="E228" s="59">
        <v>1</v>
      </c>
      <c r="F228" s="59" t="s">
        <v>2879</v>
      </c>
      <c r="G228" s="59" t="s">
        <v>244</v>
      </c>
      <c r="H228" s="59" t="s">
        <v>2</v>
      </c>
      <c r="I228" s="59" t="s">
        <v>500</v>
      </c>
      <c r="J228" s="59" t="s">
        <v>1545</v>
      </c>
      <c r="K228" s="3" t="str">
        <f t="shared" si="4"/>
        <v>TCL476_B217123_DateofLastExposure_1_chk_len_p</v>
      </c>
    </row>
    <row r="229" spans="1:11" x14ac:dyDescent="0.2">
      <c r="A229" s="3" t="s">
        <v>3254</v>
      </c>
      <c r="B229" s="16" t="s">
        <v>2506</v>
      </c>
      <c r="C229" s="59" t="s">
        <v>1542</v>
      </c>
      <c r="D229" s="59" t="s">
        <v>1543</v>
      </c>
      <c r="E229" s="59">
        <v>18</v>
      </c>
      <c r="F229" s="59" t="s">
        <v>2879</v>
      </c>
      <c r="G229" s="59" t="s">
        <v>244</v>
      </c>
      <c r="H229" s="59" t="s">
        <v>2</v>
      </c>
      <c r="I229" s="59" t="s">
        <v>500</v>
      </c>
      <c r="J229" s="59" t="s">
        <v>1546</v>
      </c>
      <c r="K229" s="3" t="str">
        <f t="shared" si="4"/>
        <v>TCL477_B217123_DateofLastExposure_18_chk_len_p</v>
      </c>
    </row>
    <row r="230" spans="1:11" x14ac:dyDescent="0.2">
      <c r="A230" s="3" t="s">
        <v>3254</v>
      </c>
      <c r="B230" s="16" t="s">
        <v>2507</v>
      </c>
      <c r="C230" s="59" t="s">
        <v>1542</v>
      </c>
      <c r="D230" s="59" t="s">
        <v>1543</v>
      </c>
      <c r="E230" s="59">
        <v>19</v>
      </c>
      <c r="F230" s="59" t="s">
        <v>2879</v>
      </c>
      <c r="G230" s="59" t="s">
        <v>244</v>
      </c>
      <c r="H230" s="59" t="s">
        <v>2</v>
      </c>
      <c r="I230" s="59" t="s">
        <v>500</v>
      </c>
      <c r="J230" s="59" t="s">
        <v>1547</v>
      </c>
      <c r="K230" s="3" t="str">
        <f t="shared" si="4"/>
        <v>TCL478_B217123_DateofLastExposure_19_chk_len_p</v>
      </c>
    </row>
    <row r="231" spans="1:11" x14ac:dyDescent="0.2">
      <c r="A231" s="3" t="s">
        <v>3254</v>
      </c>
      <c r="B231" s="16" t="s">
        <v>2508</v>
      </c>
      <c r="C231" s="59" t="s">
        <v>1542</v>
      </c>
      <c r="D231" s="59" t="s">
        <v>1543</v>
      </c>
      <c r="E231" s="59">
        <v>20</v>
      </c>
      <c r="F231" s="59" t="s">
        <v>2879</v>
      </c>
      <c r="G231" s="59" t="s">
        <v>244</v>
      </c>
      <c r="H231" s="59" t="s">
        <v>3</v>
      </c>
      <c r="I231" s="59" t="s">
        <v>500</v>
      </c>
      <c r="J231" s="59" t="s">
        <v>1548</v>
      </c>
      <c r="K231" s="3" t="str">
        <f t="shared" si="4"/>
        <v>TCL479_B217123_DateofLastExposure_20_chk_len_n</v>
      </c>
    </row>
    <row r="232" spans="1:11" x14ac:dyDescent="0.2">
      <c r="A232" s="3" t="s">
        <v>3254</v>
      </c>
      <c r="B232" s="16" t="s">
        <v>2509</v>
      </c>
      <c r="C232" s="59" t="s">
        <v>1549</v>
      </c>
      <c r="D232" s="59" t="s">
        <v>1550</v>
      </c>
      <c r="E232" s="59">
        <v>0</v>
      </c>
      <c r="F232" s="59" t="s">
        <v>2879</v>
      </c>
      <c r="G232" s="59" t="s">
        <v>244</v>
      </c>
      <c r="H232" s="59" t="s">
        <v>2</v>
      </c>
      <c r="I232" s="59" t="s">
        <v>500</v>
      </c>
      <c r="J232" s="59" t="s">
        <v>1551</v>
      </c>
      <c r="K232" s="3" t="str">
        <f t="shared" si="4"/>
        <v>TCL480_B217131_AdministrationValue_0_chk_len_p</v>
      </c>
    </row>
    <row r="233" spans="1:11" x14ac:dyDescent="0.2">
      <c r="A233" s="3" t="s">
        <v>3254</v>
      </c>
      <c r="B233" s="16" t="s">
        <v>2510</v>
      </c>
      <c r="C233" s="59" t="s">
        <v>1549</v>
      </c>
      <c r="D233" s="59" t="s">
        <v>1550</v>
      </c>
      <c r="E233" s="59">
        <v>1</v>
      </c>
      <c r="F233" s="59" t="s">
        <v>2879</v>
      </c>
      <c r="G233" s="59" t="s">
        <v>244</v>
      </c>
      <c r="H233" s="59" t="s">
        <v>2</v>
      </c>
      <c r="I233" s="59" t="s">
        <v>500</v>
      </c>
      <c r="J233" s="59" t="s">
        <v>1552</v>
      </c>
      <c r="K233" s="3" t="str">
        <f t="shared" si="4"/>
        <v>TCL481_B217131_AdministrationValue_1_chk_len_p</v>
      </c>
    </row>
    <row r="234" spans="1:11" x14ac:dyDescent="0.2">
      <c r="A234" s="3" t="s">
        <v>3254</v>
      </c>
      <c r="B234" s="16" t="s">
        <v>2511</v>
      </c>
      <c r="C234" s="59" t="s">
        <v>1549</v>
      </c>
      <c r="D234" s="59" t="s">
        <v>1550</v>
      </c>
      <c r="E234" s="59">
        <v>11</v>
      </c>
      <c r="F234" s="59" t="s">
        <v>2879</v>
      </c>
      <c r="G234" s="59" t="s">
        <v>244</v>
      </c>
      <c r="H234" s="59" t="s">
        <v>2</v>
      </c>
      <c r="I234" s="59" t="s">
        <v>500</v>
      </c>
      <c r="J234" s="59" t="s">
        <v>1553</v>
      </c>
      <c r="K234" s="3" t="str">
        <f t="shared" si="4"/>
        <v>TCL482_B217131_AdministrationValue_11_chk_len_p</v>
      </c>
    </row>
    <row r="235" spans="1:11" x14ac:dyDescent="0.2">
      <c r="A235" s="3" t="s">
        <v>3254</v>
      </c>
      <c r="B235" s="16" t="s">
        <v>2512</v>
      </c>
      <c r="C235" s="59" t="s">
        <v>1549</v>
      </c>
      <c r="D235" s="59" t="s">
        <v>1550</v>
      </c>
      <c r="E235" s="59">
        <v>12</v>
      </c>
      <c r="F235" s="59" t="s">
        <v>2879</v>
      </c>
      <c r="G235" s="59" t="s">
        <v>244</v>
      </c>
      <c r="H235" s="59" t="s">
        <v>2</v>
      </c>
      <c r="I235" s="59" t="s">
        <v>500</v>
      </c>
      <c r="J235" s="59" t="s">
        <v>1554</v>
      </c>
      <c r="K235" s="3" t="str">
        <f t="shared" si="4"/>
        <v>TCL483_B217131_AdministrationValue_12_chk_len_p</v>
      </c>
    </row>
    <row r="236" spans="1:11" x14ac:dyDescent="0.2">
      <c r="A236" s="3" t="s">
        <v>3254</v>
      </c>
      <c r="B236" s="16" t="s">
        <v>2513</v>
      </c>
      <c r="C236" s="59" t="s">
        <v>1549</v>
      </c>
      <c r="D236" s="59" t="s">
        <v>1550</v>
      </c>
      <c r="E236" s="59">
        <v>13</v>
      </c>
      <c r="F236" s="59" t="s">
        <v>2879</v>
      </c>
      <c r="G236" s="59" t="s">
        <v>244</v>
      </c>
      <c r="H236" s="59" t="s">
        <v>3</v>
      </c>
      <c r="I236" s="59" t="s">
        <v>500</v>
      </c>
      <c r="J236" s="59" t="s">
        <v>1555</v>
      </c>
      <c r="K236" s="3" t="str">
        <f t="shared" si="4"/>
        <v>TCL484_B217131_AdministrationValue_13_chk_len_n</v>
      </c>
    </row>
    <row r="237" spans="1:11" x14ac:dyDescent="0.2">
      <c r="A237" s="3" t="s">
        <v>3254</v>
      </c>
      <c r="B237" s="16" t="s">
        <v>2514</v>
      </c>
      <c r="C237" s="59" t="s">
        <v>1549</v>
      </c>
      <c r="D237" s="59" t="s">
        <v>1556</v>
      </c>
      <c r="E237" s="59">
        <v>0</v>
      </c>
      <c r="F237" s="59" t="s">
        <v>2879</v>
      </c>
      <c r="G237" s="59" t="s">
        <v>244</v>
      </c>
      <c r="H237" s="59" t="s">
        <v>2</v>
      </c>
      <c r="I237" s="59" t="s">
        <v>500</v>
      </c>
      <c r="J237" s="59" t="s">
        <v>1557</v>
      </c>
      <c r="K237" s="3" t="str">
        <f t="shared" si="4"/>
        <v>TCL485_B217131_intervalofadministration_0_chk_len_p</v>
      </c>
    </row>
    <row r="238" spans="1:11" x14ac:dyDescent="0.2">
      <c r="A238" s="3" t="s">
        <v>3254</v>
      </c>
      <c r="B238" s="16" t="s">
        <v>2515</v>
      </c>
      <c r="C238" s="59" t="s">
        <v>1549</v>
      </c>
      <c r="D238" s="59" t="s">
        <v>1556</v>
      </c>
      <c r="E238" s="59">
        <v>1</v>
      </c>
      <c r="F238" s="59" t="s">
        <v>2879</v>
      </c>
      <c r="G238" s="59" t="s">
        <v>244</v>
      </c>
      <c r="H238" s="59" t="s">
        <v>2</v>
      </c>
      <c r="I238" s="59" t="s">
        <v>500</v>
      </c>
      <c r="J238" s="59" t="s">
        <v>1558</v>
      </c>
      <c r="K238" s="3" t="str">
        <f t="shared" si="4"/>
        <v>TCL486_B217131_intervalofadministration_1_chk_len_p</v>
      </c>
    </row>
    <row r="239" spans="1:11" x14ac:dyDescent="0.2">
      <c r="A239" s="3" t="s">
        <v>3254</v>
      </c>
      <c r="B239" s="16" t="s">
        <v>2516</v>
      </c>
      <c r="C239" s="59" t="s">
        <v>1549</v>
      </c>
      <c r="D239" s="59" t="s">
        <v>1556</v>
      </c>
      <c r="E239" s="59">
        <v>14</v>
      </c>
      <c r="F239" s="59" t="s">
        <v>2879</v>
      </c>
      <c r="G239" s="59" t="s">
        <v>244</v>
      </c>
      <c r="H239" s="59" t="s">
        <v>2</v>
      </c>
      <c r="I239" s="59" t="s">
        <v>500</v>
      </c>
      <c r="J239" s="59" t="s">
        <v>1559</v>
      </c>
      <c r="K239" s="3" t="str">
        <f t="shared" si="4"/>
        <v>TCL487_B217131_intervalofadministration_14_chk_len_p</v>
      </c>
    </row>
    <row r="240" spans="1:11" x14ac:dyDescent="0.2">
      <c r="A240" s="3" t="s">
        <v>3254</v>
      </c>
      <c r="B240" s="16" t="s">
        <v>2517</v>
      </c>
      <c r="C240" s="59" t="s">
        <v>1549</v>
      </c>
      <c r="D240" s="59" t="s">
        <v>1556</v>
      </c>
      <c r="E240" s="59">
        <v>15</v>
      </c>
      <c r="F240" s="59" t="s">
        <v>2879</v>
      </c>
      <c r="G240" s="59" t="s">
        <v>244</v>
      </c>
      <c r="H240" s="59" t="s">
        <v>2</v>
      </c>
      <c r="I240" s="59" t="s">
        <v>500</v>
      </c>
      <c r="J240" s="59" t="s">
        <v>1560</v>
      </c>
      <c r="K240" s="3" t="str">
        <f t="shared" si="4"/>
        <v>TCL488_B217131_intervalofadministration_15_chk_len_p</v>
      </c>
    </row>
    <row r="241" spans="1:11" x14ac:dyDescent="0.2">
      <c r="A241" s="3" t="s">
        <v>3254</v>
      </c>
      <c r="B241" s="16" t="s">
        <v>2518</v>
      </c>
      <c r="C241" s="59" t="s">
        <v>1549</v>
      </c>
      <c r="D241" s="59" t="s">
        <v>1556</v>
      </c>
      <c r="E241" s="59">
        <v>16</v>
      </c>
      <c r="F241" s="59" t="s">
        <v>2879</v>
      </c>
      <c r="G241" s="59" t="s">
        <v>244</v>
      </c>
      <c r="H241" s="59" t="s">
        <v>3</v>
      </c>
      <c r="I241" s="59" t="s">
        <v>500</v>
      </c>
      <c r="J241" s="59" t="s">
        <v>1561</v>
      </c>
      <c r="K241" s="3" t="str">
        <f t="shared" si="4"/>
        <v>TCL489_B217131_intervalofadministration_16_chk_len_n</v>
      </c>
    </row>
    <row r="242" spans="1:11" x14ac:dyDescent="0.2">
      <c r="A242" s="3" t="s">
        <v>3254</v>
      </c>
      <c r="B242" s="16" t="s">
        <v>2519</v>
      </c>
      <c r="C242" s="59" t="s">
        <v>1562</v>
      </c>
      <c r="D242" s="59" t="s">
        <v>1563</v>
      </c>
      <c r="E242" s="59">
        <v>0</v>
      </c>
      <c r="F242" s="59" t="s">
        <v>2879</v>
      </c>
      <c r="G242" s="59" t="s">
        <v>244</v>
      </c>
      <c r="H242" s="59" t="s">
        <v>2</v>
      </c>
      <c r="I242" s="59" t="s">
        <v>500</v>
      </c>
      <c r="J242" s="59" t="s">
        <v>1564</v>
      </c>
      <c r="K242" s="3" t="str">
        <f t="shared" si="4"/>
        <v>TCL490_B2171311_UnitValueIntervalofAdmin_0_chk_len_p</v>
      </c>
    </row>
    <row r="243" spans="1:11" x14ac:dyDescent="0.2">
      <c r="A243" s="3" t="s">
        <v>3254</v>
      </c>
      <c r="B243" s="16" t="s">
        <v>2520</v>
      </c>
      <c r="C243" s="59" t="s">
        <v>1562</v>
      </c>
      <c r="D243" s="59" t="s">
        <v>1563</v>
      </c>
      <c r="E243" s="59">
        <v>1</v>
      </c>
      <c r="F243" s="59" t="s">
        <v>2879</v>
      </c>
      <c r="G243" s="59" t="s">
        <v>244</v>
      </c>
      <c r="H243" s="59" t="s">
        <v>2</v>
      </c>
      <c r="I243" s="59" t="s">
        <v>500</v>
      </c>
      <c r="J243" s="59" t="s">
        <v>1565</v>
      </c>
      <c r="K243" s="3" t="str">
        <f t="shared" si="4"/>
        <v>TCL491_B2171311_UnitValueIntervalofAdmin_1_chk_len_p</v>
      </c>
    </row>
    <row r="244" spans="1:11" x14ac:dyDescent="0.2">
      <c r="A244" s="3" t="s">
        <v>3254</v>
      </c>
      <c r="B244" s="16" t="s">
        <v>2521</v>
      </c>
      <c r="C244" s="59" t="s">
        <v>1562</v>
      </c>
      <c r="D244" s="59" t="s">
        <v>1563</v>
      </c>
      <c r="E244" s="59">
        <v>79</v>
      </c>
      <c r="F244" s="59" t="s">
        <v>2879</v>
      </c>
      <c r="G244" s="59" t="s">
        <v>244</v>
      </c>
      <c r="H244" s="59" t="s">
        <v>2</v>
      </c>
      <c r="I244" s="59" t="s">
        <v>500</v>
      </c>
      <c r="J244" s="59" t="s">
        <v>1566</v>
      </c>
      <c r="K244" s="3" t="str">
        <f t="shared" si="4"/>
        <v>TCL492_B2171311_UnitValueIntervalofAdmin_79_chk_len_p</v>
      </c>
    </row>
    <row r="245" spans="1:11" x14ac:dyDescent="0.2">
      <c r="A245" s="3" t="s">
        <v>3254</v>
      </c>
      <c r="B245" s="16" t="s">
        <v>2522</v>
      </c>
      <c r="C245" s="59" t="s">
        <v>1562</v>
      </c>
      <c r="D245" s="59" t="s">
        <v>1563</v>
      </c>
      <c r="E245" s="59">
        <v>80</v>
      </c>
      <c r="F245" s="59" t="s">
        <v>2879</v>
      </c>
      <c r="G245" s="59" t="s">
        <v>244</v>
      </c>
      <c r="H245" s="59" t="s">
        <v>2</v>
      </c>
      <c r="I245" s="59" t="s">
        <v>500</v>
      </c>
      <c r="J245" s="59" t="s">
        <v>1567</v>
      </c>
      <c r="K245" s="3" t="str">
        <f t="shared" si="4"/>
        <v>TCL493_B2171311_UnitValueIntervalofAdmin_80_chk_len_p</v>
      </c>
    </row>
    <row r="246" spans="1:11" x14ac:dyDescent="0.2">
      <c r="A246" s="3" t="s">
        <v>3254</v>
      </c>
      <c r="B246" s="16" t="s">
        <v>2523</v>
      </c>
      <c r="C246" s="59" t="s">
        <v>1562</v>
      </c>
      <c r="D246" s="59" t="s">
        <v>1563</v>
      </c>
      <c r="E246" s="59">
        <v>81</v>
      </c>
      <c r="F246" s="59" t="s">
        <v>2879</v>
      </c>
      <c r="G246" s="59" t="s">
        <v>244</v>
      </c>
      <c r="H246" s="59" t="s">
        <v>3</v>
      </c>
      <c r="I246" s="59" t="s">
        <v>500</v>
      </c>
      <c r="J246" s="59" t="s">
        <v>1568</v>
      </c>
      <c r="K246" s="3" t="str">
        <f t="shared" si="4"/>
        <v>TCL494_B2171311_UnitValueIntervalofAdmin_81_chk_len_n</v>
      </c>
    </row>
    <row r="247" spans="1:11" x14ac:dyDescent="0.2">
      <c r="A247" s="3" t="s">
        <v>3254</v>
      </c>
      <c r="B247" s="16" t="s">
        <v>2524</v>
      </c>
      <c r="C247" s="59" t="s">
        <v>1569</v>
      </c>
      <c r="D247" s="59" t="s">
        <v>1570</v>
      </c>
      <c r="E247" s="59">
        <v>0</v>
      </c>
      <c r="F247" s="59" t="s">
        <v>2879</v>
      </c>
      <c r="G247" s="59" t="s">
        <v>244</v>
      </c>
      <c r="H247" s="59" t="s">
        <v>2</v>
      </c>
      <c r="I247" s="59" t="s">
        <v>500</v>
      </c>
      <c r="J247" s="59" t="s">
        <v>1571</v>
      </c>
      <c r="K247" s="3" t="str">
        <f t="shared" si="4"/>
        <v>TCL495_B21721_NumericValueforDoseDenom_0_chk_len_p</v>
      </c>
    </row>
    <row r="248" spans="1:11" x14ac:dyDescent="0.2">
      <c r="A248" s="3" t="s">
        <v>3254</v>
      </c>
      <c r="B248" s="16" t="s">
        <v>2525</v>
      </c>
      <c r="C248" s="59" t="s">
        <v>1569</v>
      </c>
      <c r="D248" s="59" t="s">
        <v>1570</v>
      </c>
      <c r="E248" s="59">
        <v>1</v>
      </c>
      <c r="F248" s="59" t="s">
        <v>2879</v>
      </c>
      <c r="G248" s="59" t="s">
        <v>244</v>
      </c>
      <c r="H248" s="59" t="s">
        <v>2</v>
      </c>
      <c r="I248" s="59" t="s">
        <v>500</v>
      </c>
      <c r="J248" s="59" t="s">
        <v>1572</v>
      </c>
      <c r="K248" s="3" t="str">
        <f t="shared" si="4"/>
        <v>TCL496_B21721_NumericValueforDoseDenom_1_chk_len_p</v>
      </c>
    </row>
    <row r="249" spans="1:11" x14ac:dyDescent="0.2">
      <c r="A249" s="3" t="s">
        <v>3254</v>
      </c>
      <c r="B249" s="16" t="s">
        <v>2526</v>
      </c>
      <c r="C249" s="59" t="s">
        <v>1569</v>
      </c>
      <c r="D249" s="59" t="s">
        <v>1570</v>
      </c>
      <c r="E249" s="59">
        <v>11</v>
      </c>
      <c r="F249" s="59" t="s">
        <v>2879</v>
      </c>
      <c r="G249" s="59" t="s">
        <v>244</v>
      </c>
      <c r="H249" s="59" t="s">
        <v>2</v>
      </c>
      <c r="I249" s="59" t="s">
        <v>500</v>
      </c>
      <c r="J249" s="59" t="s">
        <v>1573</v>
      </c>
      <c r="K249" s="3" t="str">
        <f t="shared" si="4"/>
        <v>TCL497_B21721_NumericValueforDoseDenom_11_chk_len_p</v>
      </c>
    </row>
    <row r="250" spans="1:11" x14ac:dyDescent="0.2">
      <c r="A250" s="3" t="s">
        <v>3254</v>
      </c>
      <c r="B250" s="16" t="s">
        <v>2527</v>
      </c>
      <c r="C250" s="59" t="s">
        <v>1569</v>
      </c>
      <c r="D250" s="59" t="s">
        <v>1570</v>
      </c>
      <c r="E250" s="59">
        <v>12</v>
      </c>
      <c r="F250" s="59" t="s">
        <v>2879</v>
      </c>
      <c r="G250" s="59" t="s">
        <v>244</v>
      </c>
      <c r="H250" s="59" t="s">
        <v>2</v>
      </c>
      <c r="I250" s="59" t="s">
        <v>500</v>
      </c>
      <c r="J250" s="59" t="s">
        <v>1574</v>
      </c>
      <c r="K250" s="3" t="str">
        <f t="shared" si="4"/>
        <v>TCL498_B21721_NumericValueforDoseDenom_12_chk_len_p</v>
      </c>
    </row>
    <row r="251" spans="1:11" x14ac:dyDescent="0.2">
      <c r="A251" s="3" t="s">
        <v>3254</v>
      </c>
      <c r="B251" s="16" t="s">
        <v>2528</v>
      </c>
      <c r="C251" s="59" t="s">
        <v>1569</v>
      </c>
      <c r="D251" s="59" t="s">
        <v>1570</v>
      </c>
      <c r="E251" s="59">
        <v>13</v>
      </c>
      <c r="F251" s="59" t="s">
        <v>2879</v>
      </c>
      <c r="G251" s="59" t="s">
        <v>244</v>
      </c>
      <c r="H251" s="59" t="s">
        <v>3</v>
      </c>
      <c r="I251" s="59" t="s">
        <v>500</v>
      </c>
      <c r="J251" s="59" t="s">
        <v>1575</v>
      </c>
      <c r="K251" s="3" t="str">
        <f t="shared" si="4"/>
        <v>TCL499_B21721_NumericValueforDoseDenom_13_chk_len_n</v>
      </c>
    </row>
    <row r="252" spans="1:11" x14ac:dyDescent="0.2">
      <c r="A252" s="3" t="s">
        <v>3254</v>
      </c>
      <c r="B252" s="16" t="s">
        <v>2529</v>
      </c>
      <c r="C252" s="59" t="s">
        <v>1576</v>
      </c>
      <c r="D252" s="59" t="s">
        <v>1577</v>
      </c>
      <c r="E252" s="59">
        <v>0</v>
      </c>
      <c r="F252" s="59" t="s">
        <v>2879</v>
      </c>
      <c r="G252" s="59" t="s">
        <v>244</v>
      </c>
      <c r="H252" s="59" t="s">
        <v>2</v>
      </c>
      <c r="I252" s="59" t="s">
        <v>500</v>
      </c>
      <c r="J252" s="59" t="s">
        <v>1578</v>
      </c>
      <c r="K252" s="3" t="str">
        <f t="shared" si="4"/>
        <v>TCL500_B221_ActiveIngredient_0_chk_len_p</v>
      </c>
    </row>
    <row r="253" spans="1:11" x14ac:dyDescent="0.2">
      <c r="A253" s="3" t="s">
        <v>3254</v>
      </c>
      <c r="B253" s="16" t="s">
        <v>2530</v>
      </c>
      <c r="C253" s="59" t="s">
        <v>1576</v>
      </c>
      <c r="D253" s="59" t="s">
        <v>1577</v>
      </c>
      <c r="E253" s="59">
        <v>1</v>
      </c>
      <c r="F253" s="59" t="s">
        <v>2879</v>
      </c>
      <c r="G253" s="59" t="s">
        <v>244</v>
      </c>
      <c r="H253" s="59" t="s">
        <v>2</v>
      </c>
      <c r="I253" s="59" t="s">
        <v>500</v>
      </c>
      <c r="J253" s="59" t="s">
        <v>1579</v>
      </c>
      <c r="K253" s="3" t="str">
        <f t="shared" si="4"/>
        <v>TCL501_B221_ActiveIngredient_1_chk_len_p</v>
      </c>
    </row>
    <row r="254" spans="1:11" x14ac:dyDescent="0.2">
      <c r="A254" s="3" t="s">
        <v>3254</v>
      </c>
      <c r="B254" s="16" t="s">
        <v>2531</v>
      </c>
      <c r="C254" s="59" t="s">
        <v>1576</v>
      </c>
      <c r="D254" s="59" t="s">
        <v>1577</v>
      </c>
      <c r="E254" s="59">
        <v>199</v>
      </c>
      <c r="F254" s="59" t="s">
        <v>2879</v>
      </c>
      <c r="G254" s="59" t="s">
        <v>244</v>
      </c>
      <c r="H254" s="59" t="s">
        <v>2</v>
      </c>
      <c r="I254" s="59" t="s">
        <v>500</v>
      </c>
      <c r="J254" s="59" t="s">
        <v>1580</v>
      </c>
      <c r="K254" s="3" t="str">
        <f t="shared" si="4"/>
        <v>TCL502_B221_ActiveIngredient_199_chk_len_p</v>
      </c>
    </row>
    <row r="255" spans="1:11" x14ac:dyDescent="0.2">
      <c r="A255" s="3" t="s">
        <v>3254</v>
      </c>
      <c r="B255" s="16" t="s">
        <v>2532</v>
      </c>
      <c r="C255" s="59" t="s">
        <v>1576</v>
      </c>
      <c r="D255" s="59" t="s">
        <v>1577</v>
      </c>
      <c r="E255" s="59">
        <v>200</v>
      </c>
      <c r="F255" s="59" t="s">
        <v>2879</v>
      </c>
      <c r="G255" s="59" t="s">
        <v>244</v>
      </c>
      <c r="H255" s="59" t="s">
        <v>2</v>
      </c>
      <c r="I255" s="59" t="s">
        <v>500</v>
      </c>
      <c r="J255" s="59" t="s">
        <v>1581</v>
      </c>
      <c r="K255" s="3" t="str">
        <f t="shared" si="4"/>
        <v>TCL503_B221_ActiveIngredient_200_chk_len_p</v>
      </c>
    </row>
    <row r="256" spans="1:11" x14ac:dyDescent="0.2">
      <c r="A256" s="3" t="s">
        <v>3254</v>
      </c>
      <c r="B256" s="16" t="s">
        <v>2533</v>
      </c>
      <c r="C256" s="59" t="s">
        <v>1576</v>
      </c>
      <c r="D256" s="59" t="s">
        <v>1577</v>
      </c>
      <c r="E256" s="59">
        <v>201</v>
      </c>
      <c r="F256" s="59" t="s">
        <v>2879</v>
      </c>
      <c r="G256" s="59" t="s">
        <v>244</v>
      </c>
      <c r="H256" s="59" t="s">
        <v>3</v>
      </c>
      <c r="I256" s="59" t="s">
        <v>500</v>
      </c>
      <c r="J256" s="59" t="s">
        <v>1582</v>
      </c>
      <c r="K256" s="3" t="str">
        <f t="shared" si="4"/>
        <v>TCL504_B221_ActiveIngredient_201_chk_len_n</v>
      </c>
    </row>
    <row r="257" spans="1:11" x14ac:dyDescent="0.2">
      <c r="A257" s="3" t="s">
        <v>3254</v>
      </c>
      <c r="B257" s="16" t="s">
        <v>2534</v>
      </c>
      <c r="C257" s="59" t="s">
        <v>1583</v>
      </c>
      <c r="D257" s="59" t="s">
        <v>1584</v>
      </c>
      <c r="E257" s="59">
        <v>0</v>
      </c>
      <c r="F257" s="59" t="s">
        <v>2879</v>
      </c>
      <c r="G257" s="59" t="s">
        <v>244</v>
      </c>
      <c r="H257" s="59" t="s">
        <v>2</v>
      </c>
      <c r="I257" s="59" t="s">
        <v>500</v>
      </c>
      <c r="J257" s="59" t="s">
        <v>1585</v>
      </c>
      <c r="K257" s="3" t="str">
        <f t="shared" si="4"/>
        <v>TCL505_B2211_NumericValueforStrength_Num_0_chk_len_p</v>
      </c>
    </row>
    <row r="258" spans="1:11" x14ac:dyDescent="0.2">
      <c r="A258" s="3" t="s">
        <v>3254</v>
      </c>
      <c r="B258" s="16" t="s">
        <v>2535</v>
      </c>
      <c r="C258" s="59" t="s">
        <v>1583</v>
      </c>
      <c r="D258" s="59" t="s">
        <v>1584</v>
      </c>
      <c r="E258" s="59">
        <v>1</v>
      </c>
      <c r="F258" s="59" t="s">
        <v>2879</v>
      </c>
      <c r="G258" s="59" t="s">
        <v>244</v>
      </c>
      <c r="H258" s="59" t="s">
        <v>2</v>
      </c>
      <c r="I258" s="59" t="s">
        <v>500</v>
      </c>
      <c r="J258" s="59" t="s">
        <v>1586</v>
      </c>
      <c r="K258" s="3" t="str">
        <f t="shared" si="4"/>
        <v>TCL506_B2211_NumericValueforStrength_Num_1_chk_len_p</v>
      </c>
    </row>
    <row r="259" spans="1:11" x14ac:dyDescent="0.2">
      <c r="A259" s="3" t="s">
        <v>3254</v>
      </c>
      <c r="B259" s="16" t="s">
        <v>2536</v>
      </c>
      <c r="C259" s="59" t="s">
        <v>1583</v>
      </c>
      <c r="D259" s="59" t="s">
        <v>1584</v>
      </c>
      <c r="E259" s="59">
        <v>11</v>
      </c>
      <c r="F259" s="59" t="s">
        <v>2879</v>
      </c>
      <c r="G259" s="59" t="s">
        <v>244</v>
      </c>
      <c r="H259" s="59" t="s">
        <v>2</v>
      </c>
      <c r="I259" s="59" t="s">
        <v>500</v>
      </c>
      <c r="J259" s="59" t="s">
        <v>1587</v>
      </c>
      <c r="K259" s="3" t="str">
        <f t="shared" si="4"/>
        <v>TCL507_B2211_NumericValueforStrength_Num_11_chk_len_p</v>
      </c>
    </row>
    <row r="260" spans="1:11" x14ac:dyDescent="0.2">
      <c r="A260" s="3" t="s">
        <v>3254</v>
      </c>
      <c r="B260" s="16" t="s">
        <v>2537</v>
      </c>
      <c r="C260" s="59" t="s">
        <v>1583</v>
      </c>
      <c r="D260" s="59" t="s">
        <v>1584</v>
      </c>
      <c r="E260" s="59">
        <v>12</v>
      </c>
      <c r="F260" s="59" t="s">
        <v>2879</v>
      </c>
      <c r="G260" s="59" t="s">
        <v>244</v>
      </c>
      <c r="H260" s="59" t="s">
        <v>2</v>
      </c>
      <c r="I260" s="59" t="s">
        <v>500</v>
      </c>
      <c r="J260" s="59" t="s">
        <v>1588</v>
      </c>
      <c r="K260" s="3" t="str">
        <f t="shared" si="4"/>
        <v>TCL508_B2211_NumericValueforStrength_Num_12_chk_len_p</v>
      </c>
    </row>
    <row r="261" spans="1:11" x14ac:dyDescent="0.2">
      <c r="A261" s="3" t="s">
        <v>3254</v>
      </c>
      <c r="B261" s="16" t="s">
        <v>2538</v>
      </c>
      <c r="C261" s="59" t="s">
        <v>1583</v>
      </c>
      <c r="D261" s="59" t="s">
        <v>1584</v>
      </c>
      <c r="E261" s="59">
        <v>13</v>
      </c>
      <c r="F261" s="59" t="s">
        <v>2879</v>
      </c>
      <c r="G261" s="59" t="s">
        <v>244</v>
      </c>
      <c r="H261" s="59" t="s">
        <v>3</v>
      </c>
      <c r="I261" s="59" t="s">
        <v>500</v>
      </c>
      <c r="J261" s="59" t="s">
        <v>1589</v>
      </c>
      <c r="K261" s="3" t="str">
        <f t="shared" si="4"/>
        <v>TCL509_B2211_NumericValueforStrength_Num_13_chk_len_n</v>
      </c>
    </row>
    <row r="262" spans="1:11" x14ac:dyDescent="0.2">
      <c r="A262" s="3" t="s">
        <v>3254</v>
      </c>
      <c r="B262" s="16" t="s">
        <v>2539</v>
      </c>
      <c r="C262" s="59" t="s">
        <v>1590</v>
      </c>
      <c r="D262" s="59" t="s">
        <v>1591</v>
      </c>
      <c r="E262" s="59">
        <v>0</v>
      </c>
      <c r="F262" s="59" t="s">
        <v>2879</v>
      </c>
      <c r="G262" s="59" t="s">
        <v>244</v>
      </c>
      <c r="H262" s="59" t="s">
        <v>2</v>
      </c>
      <c r="I262" s="59" t="s">
        <v>500</v>
      </c>
      <c r="J262" s="59" t="s">
        <v>1592</v>
      </c>
      <c r="K262" s="3" t="str">
        <f t="shared" si="4"/>
        <v>TCL510_B22111_UnitsNumericValueforStrNum_0_chk_len_p</v>
      </c>
    </row>
    <row r="263" spans="1:11" x14ac:dyDescent="0.2">
      <c r="A263" s="3" t="s">
        <v>3254</v>
      </c>
      <c r="B263" s="16" t="s">
        <v>2540</v>
      </c>
      <c r="C263" s="59" t="s">
        <v>1590</v>
      </c>
      <c r="D263" s="59" t="s">
        <v>1591</v>
      </c>
      <c r="E263" s="59">
        <v>0</v>
      </c>
      <c r="F263" s="59" t="s">
        <v>2879</v>
      </c>
      <c r="G263" s="59" t="s">
        <v>244</v>
      </c>
      <c r="H263" s="59" t="s">
        <v>2</v>
      </c>
      <c r="I263" s="59" t="s">
        <v>500</v>
      </c>
      <c r="J263" s="59" t="s">
        <v>1593</v>
      </c>
      <c r="K263" s="3" t="str">
        <f t="shared" si="4"/>
        <v>TCL511_B22111_UnitsNumericValueforStrNum_0_chk_len_p</v>
      </c>
    </row>
    <row r="264" spans="1:11" x14ac:dyDescent="0.2">
      <c r="A264" s="3" t="s">
        <v>3254</v>
      </c>
      <c r="B264" s="16" t="s">
        <v>2541</v>
      </c>
      <c r="C264" s="59" t="s">
        <v>1590</v>
      </c>
      <c r="D264" s="59" t="s">
        <v>1591</v>
      </c>
      <c r="E264" s="59">
        <v>1</v>
      </c>
      <c r="F264" s="59" t="s">
        <v>2879</v>
      </c>
      <c r="G264" s="59" t="s">
        <v>244</v>
      </c>
      <c r="H264" s="59" t="s">
        <v>2</v>
      </c>
      <c r="I264" s="59" t="s">
        <v>500</v>
      </c>
      <c r="J264" s="59" t="s">
        <v>1594</v>
      </c>
      <c r="K264" s="3" t="str">
        <f t="shared" si="4"/>
        <v>TCL512_B22111_UnitsNumericValueforStrNum_1_chk_len_p</v>
      </c>
    </row>
    <row r="265" spans="1:11" x14ac:dyDescent="0.2">
      <c r="A265" s="3" t="s">
        <v>3254</v>
      </c>
      <c r="B265" s="16" t="s">
        <v>2542</v>
      </c>
      <c r="C265" s="59" t="s">
        <v>1590</v>
      </c>
      <c r="D265" s="59" t="s">
        <v>1591</v>
      </c>
      <c r="E265" s="59">
        <v>1</v>
      </c>
      <c r="F265" s="59" t="s">
        <v>2879</v>
      </c>
      <c r="G265" s="59" t="s">
        <v>244</v>
      </c>
      <c r="H265" s="59" t="s">
        <v>2</v>
      </c>
      <c r="I265" s="59" t="s">
        <v>500</v>
      </c>
      <c r="J265" s="59" t="s">
        <v>1595</v>
      </c>
      <c r="K265" s="3" t="str">
        <f t="shared" ref="K265:K328" si="5">CONCATENATE(B265,"_",C265,"_",D265,"_",E265,"_",F265,"_",G265,"_",H265)</f>
        <v>TCL513_B22111_UnitsNumericValueforStrNum_1_chk_len_p</v>
      </c>
    </row>
    <row r="266" spans="1:11" x14ac:dyDescent="0.2">
      <c r="A266" s="3" t="s">
        <v>3254</v>
      </c>
      <c r="B266" s="16" t="s">
        <v>2543</v>
      </c>
      <c r="C266" s="59" t="s">
        <v>1590</v>
      </c>
      <c r="D266" s="59" t="s">
        <v>1591</v>
      </c>
      <c r="E266" s="59">
        <v>14</v>
      </c>
      <c r="F266" s="59" t="s">
        <v>2879</v>
      </c>
      <c r="G266" s="59" t="s">
        <v>244</v>
      </c>
      <c r="H266" s="59" t="s">
        <v>2</v>
      </c>
      <c r="I266" s="59" t="s">
        <v>500</v>
      </c>
      <c r="J266" s="59" t="s">
        <v>1596</v>
      </c>
      <c r="K266" s="3" t="str">
        <f t="shared" si="5"/>
        <v>TCL514_B22111_UnitsNumericValueforStrNum_14_chk_len_p</v>
      </c>
    </row>
    <row r="267" spans="1:11" x14ac:dyDescent="0.2">
      <c r="A267" s="3" t="s">
        <v>3254</v>
      </c>
      <c r="B267" s="16" t="s">
        <v>2544</v>
      </c>
      <c r="C267" s="59" t="s">
        <v>1590</v>
      </c>
      <c r="D267" s="59" t="s">
        <v>1591</v>
      </c>
      <c r="E267" s="59">
        <v>15</v>
      </c>
      <c r="F267" s="59" t="s">
        <v>2879</v>
      </c>
      <c r="G267" s="59" t="s">
        <v>244</v>
      </c>
      <c r="H267" s="59" t="s">
        <v>2</v>
      </c>
      <c r="I267" s="59" t="s">
        <v>500</v>
      </c>
      <c r="J267" s="59" t="s">
        <v>1597</v>
      </c>
      <c r="K267" s="3" t="str">
        <f t="shared" si="5"/>
        <v>TCL515_B22111_UnitsNumericValueforStrNum_15_chk_len_p</v>
      </c>
    </row>
    <row r="268" spans="1:11" x14ac:dyDescent="0.2">
      <c r="A268" s="3" t="s">
        <v>3254</v>
      </c>
      <c r="B268" s="16" t="s">
        <v>2545</v>
      </c>
      <c r="C268" s="59" t="s">
        <v>1590</v>
      </c>
      <c r="D268" s="59" t="s">
        <v>1591</v>
      </c>
      <c r="E268" s="59">
        <v>16</v>
      </c>
      <c r="F268" s="59" t="s">
        <v>2879</v>
      </c>
      <c r="G268" s="59" t="s">
        <v>244</v>
      </c>
      <c r="H268" s="59" t="s">
        <v>3</v>
      </c>
      <c r="I268" s="59" t="s">
        <v>500</v>
      </c>
      <c r="J268" s="59" t="s">
        <v>1598</v>
      </c>
      <c r="K268" s="3" t="str">
        <f t="shared" si="5"/>
        <v>TCL516_B22111_UnitsNumericValueforStrNum_16_chk_len_n</v>
      </c>
    </row>
    <row r="269" spans="1:11" x14ac:dyDescent="0.2">
      <c r="A269" s="3" t="s">
        <v>3254</v>
      </c>
      <c r="B269" s="16" t="s">
        <v>2546</v>
      </c>
      <c r="C269" s="59" t="s">
        <v>1590</v>
      </c>
      <c r="D269" s="59" t="s">
        <v>1591</v>
      </c>
      <c r="E269" s="59">
        <v>79</v>
      </c>
      <c r="F269" s="59" t="s">
        <v>2879</v>
      </c>
      <c r="G269" s="59" t="s">
        <v>244</v>
      </c>
      <c r="H269" s="59" t="s">
        <v>2</v>
      </c>
      <c r="I269" s="59" t="s">
        <v>500</v>
      </c>
      <c r="J269" s="59" t="s">
        <v>1599</v>
      </c>
      <c r="K269" s="3" t="str">
        <f t="shared" si="5"/>
        <v>TCL517_B22111_UnitsNumericValueforStrNum_79_chk_len_p</v>
      </c>
    </row>
    <row r="270" spans="1:11" x14ac:dyDescent="0.2">
      <c r="A270" s="3" t="s">
        <v>3254</v>
      </c>
      <c r="B270" s="16" t="s">
        <v>2547</v>
      </c>
      <c r="C270" s="59" t="s">
        <v>1590</v>
      </c>
      <c r="D270" s="59" t="s">
        <v>1591</v>
      </c>
      <c r="E270" s="59">
        <v>80</v>
      </c>
      <c r="F270" s="59" t="s">
        <v>2879</v>
      </c>
      <c r="G270" s="59" t="s">
        <v>244</v>
      </c>
      <c r="H270" s="59" t="s">
        <v>2</v>
      </c>
      <c r="I270" s="59" t="s">
        <v>500</v>
      </c>
      <c r="J270" s="59" t="s">
        <v>1600</v>
      </c>
      <c r="K270" s="3" t="str">
        <f t="shared" si="5"/>
        <v>TCL518_B22111_UnitsNumericValueforStrNum_80_chk_len_p</v>
      </c>
    </row>
    <row r="271" spans="1:11" x14ac:dyDescent="0.2">
      <c r="A271" s="3" t="s">
        <v>3254</v>
      </c>
      <c r="B271" s="16" t="s">
        <v>2548</v>
      </c>
      <c r="C271" s="59" t="s">
        <v>1590</v>
      </c>
      <c r="D271" s="59" t="s">
        <v>1591</v>
      </c>
      <c r="E271" s="59">
        <v>81</v>
      </c>
      <c r="F271" s="59" t="s">
        <v>2879</v>
      </c>
      <c r="G271" s="59" t="s">
        <v>244</v>
      </c>
      <c r="H271" s="59" t="s">
        <v>3</v>
      </c>
      <c r="I271" s="59" t="s">
        <v>500</v>
      </c>
      <c r="J271" s="59" t="s">
        <v>1601</v>
      </c>
      <c r="K271" s="3" t="str">
        <f t="shared" si="5"/>
        <v>TCL519_B22111_UnitsNumericValueforStrNum_81_chk_len_n</v>
      </c>
    </row>
    <row r="272" spans="1:11" x14ac:dyDescent="0.2">
      <c r="A272" s="3" t="s">
        <v>3254</v>
      </c>
      <c r="B272" s="16" t="s">
        <v>2549</v>
      </c>
      <c r="C272" s="59" t="s">
        <v>1602</v>
      </c>
      <c r="D272" s="59" t="s">
        <v>1603</v>
      </c>
      <c r="E272" s="59">
        <v>0</v>
      </c>
      <c r="F272" s="59" t="s">
        <v>2879</v>
      </c>
      <c r="G272" s="59" t="s">
        <v>244</v>
      </c>
      <c r="H272" s="59" t="s">
        <v>2</v>
      </c>
      <c r="I272" s="59" t="s">
        <v>500</v>
      </c>
      <c r="J272" s="59" t="s">
        <v>1578</v>
      </c>
      <c r="K272" s="3" t="str">
        <f t="shared" si="5"/>
        <v>TCL520_B2212_ActiveIngredientCode_0_chk_len_p</v>
      </c>
    </row>
    <row r="273" spans="1:11" x14ac:dyDescent="0.2">
      <c r="A273" s="3" t="s">
        <v>3254</v>
      </c>
      <c r="B273" s="16" t="s">
        <v>2550</v>
      </c>
      <c r="C273" s="59" t="s">
        <v>1602</v>
      </c>
      <c r="D273" s="59" t="s">
        <v>1603</v>
      </c>
      <c r="E273" s="59">
        <v>1</v>
      </c>
      <c r="F273" s="59" t="s">
        <v>2879</v>
      </c>
      <c r="G273" s="59" t="s">
        <v>244</v>
      </c>
      <c r="H273" s="59" t="s">
        <v>2</v>
      </c>
      <c r="I273" s="59" t="s">
        <v>500</v>
      </c>
      <c r="J273" s="59" t="s">
        <v>1604</v>
      </c>
      <c r="K273" s="3" t="str">
        <f t="shared" si="5"/>
        <v>TCL521_B2212_ActiveIngredientCode_1_chk_len_p</v>
      </c>
    </row>
    <row r="274" spans="1:11" x14ac:dyDescent="0.2">
      <c r="A274" s="3" t="s">
        <v>3254</v>
      </c>
      <c r="B274" s="16" t="s">
        <v>2551</v>
      </c>
      <c r="C274" s="59" t="s">
        <v>1602</v>
      </c>
      <c r="D274" s="59" t="s">
        <v>1603</v>
      </c>
      <c r="E274" s="59">
        <v>14</v>
      </c>
      <c r="F274" s="59" t="s">
        <v>2879</v>
      </c>
      <c r="G274" s="59" t="s">
        <v>244</v>
      </c>
      <c r="H274" s="59" t="s">
        <v>2</v>
      </c>
      <c r="I274" s="59" t="s">
        <v>500</v>
      </c>
      <c r="J274" s="59" t="s">
        <v>1605</v>
      </c>
      <c r="K274" s="3" t="str">
        <f t="shared" si="5"/>
        <v>TCL522_B2212_ActiveIngredientCode_14_chk_len_p</v>
      </c>
    </row>
    <row r="275" spans="1:11" x14ac:dyDescent="0.2">
      <c r="A275" s="3" t="s">
        <v>3254</v>
      </c>
      <c r="B275" s="16" t="s">
        <v>2552</v>
      </c>
      <c r="C275" s="59" t="s">
        <v>1602</v>
      </c>
      <c r="D275" s="59" t="s">
        <v>1603</v>
      </c>
      <c r="E275" s="59">
        <v>15</v>
      </c>
      <c r="F275" s="59" t="s">
        <v>2879</v>
      </c>
      <c r="G275" s="59" t="s">
        <v>244</v>
      </c>
      <c r="H275" s="59" t="s">
        <v>2</v>
      </c>
      <c r="I275" s="59" t="s">
        <v>500</v>
      </c>
      <c r="J275" s="59" t="s">
        <v>1606</v>
      </c>
      <c r="K275" s="3" t="str">
        <f t="shared" si="5"/>
        <v>TCL523_B2212_ActiveIngredientCode_15_chk_len_p</v>
      </c>
    </row>
    <row r="276" spans="1:11" x14ac:dyDescent="0.2">
      <c r="A276" s="3" t="s">
        <v>3254</v>
      </c>
      <c r="B276" s="16" t="s">
        <v>2553</v>
      </c>
      <c r="C276" s="59" t="s">
        <v>1602</v>
      </c>
      <c r="D276" s="59" t="s">
        <v>1603</v>
      </c>
      <c r="E276" s="59">
        <v>16</v>
      </c>
      <c r="F276" s="59" t="s">
        <v>2879</v>
      </c>
      <c r="G276" s="59" t="s">
        <v>244</v>
      </c>
      <c r="H276" s="59" t="s">
        <v>3</v>
      </c>
      <c r="I276" s="59" t="s">
        <v>500</v>
      </c>
      <c r="J276" s="59" t="s">
        <v>1607</v>
      </c>
      <c r="K276" s="3" t="str">
        <f t="shared" si="5"/>
        <v>TCL524_B2212_ActiveIngredientCode_16_chk_len_n</v>
      </c>
    </row>
    <row r="277" spans="1:11" x14ac:dyDescent="0.2">
      <c r="A277" s="3" t="s">
        <v>3254</v>
      </c>
      <c r="B277" s="16" t="s">
        <v>2554</v>
      </c>
      <c r="C277" s="59" t="s">
        <v>1602</v>
      </c>
      <c r="D277" s="59" t="s">
        <v>1608</v>
      </c>
      <c r="E277" s="59">
        <v>0</v>
      </c>
      <c r="F277" s="59" t="s">
        <v>2879</v>
      </c>
      <c r="G277" s="59" t="s">
        <v>244</v>
      </c>
      <c r="H277" s="59" t="s">
        <v>2</v>
      </c>
      <c r="I277" s="59" t="s">
        <v>500</v>
      </c>
      <c r="J277" s="59" t="s">
        <v>1609</v>
      </c>
      <c r="K277" s="3" t="str">
        <f t="shared" si="5"/>
        <v>TCL525_B2212_NumericValueforStrengthDen_0_chk_len_p</v>
      </c>
    </row>
    <row r="278" spans="1:11" x14ac:dyDescent="0.2">
      <c r="A278" s="3" t="s">
        <v>3254</v>
      </c>
      <c r="B278" s="16" t="s">
        <v>2555</v>
      </c>
      <c r="C278" s="59" t="s">
        <v>1602</v>
      </c>
      <c r="D278" s="59" t="s">
        <v>1608</v>
      </c>
      <c r="E278" s="59">
        <v>1</v>
      </c>
      <c r="F278" s="59" t="s">
        <v>2879</v>
      </c>
      <c r="G278" s="59" t="s">
        <v>244</v>
      </c>
      <c r="H278" s="59" t="s">
        <v>2</v>
      </c>
      <c r="I278" s="59" t="s">
        <v>500</v>
      </c>
      <c r="J278" s="59" t="s">
        <v>1610</v>
      </c>
      <c r="K278" s="3" t="str">
        <f t="shared" si="5"/>
        <v>TCL526_B2212_NumericValueforStrengthDen_1_chk_len_p</v>
      </c>
    </row>
    <row r="279" spans="1:11" x14ac:dyDescent="0.2">
      <c r="A279" s="3" t="s">
        <v>3254</v>
      </c>
      <c r="B279" s="16" t="s">
        <v>2556</v>
      </c>
      <c r="C279" s="59" t="s">
        <v>1602</v>
      </c>
      <c r="D279" s="59" t="s">
        <v>1608</v>
      </c>
      <c r="E279" s="59">
        <v>11</v>
      </c>
      <c r="F279" s="59" t="s">
        <v>2879</v>
      </c>
      <c r="G279" s="59" t="s">
        <v>244</v>
      </c>
      <c r="H279" s="59" t="s">
        <v>2</v>
      </c>
      <c r="I279" s="59" t="s">
        <v>500</v>
      </c>
      <c r="J279" s="59" t="s">
        <v>1611</v>
      </c>
      <c r="K279" s="3" t="str">
        <f t="shared" si="5"/>
        <v>TCL527_B2212_NumericValueforStrengthDen_11_chk_len_p</v>
      </c>
    </row>
    <row r="280" spans="1:11" x14ac:dyDescent="0.2">
      <c r="A280" s="3" t="s">
        <v>3254</v>
      </c>
      <c r="B280" s="16" t="s">
        <v>2557</v>
      </c>
      <c r="C280" s="59" t="s">
        <v>1602</v>
      </c>
      <c r="D280" s="59" t="s">
        <v>1608</v>
      </c>
      <c r="E280" s="59">
        <v>12</v>
      </c>
      <c r="F280" s="59" t="s">
        <v>2879</v>
      </c>
      <c r="G280" s="59" t="s">
        <v>244</v>
      </c>
      <c r="H280" s="59" t="s">
        <v>2</v>
      </c>
      <c r="I280" s="59" t="s">
        <v>500</v>
      </c>
      <c r="J280" s="59" t="s">
        <v>1612</v>
      </c>
      <c r="K280" s="3" t="str">
        <f t="shared" si="5"/>
        <v>TCL528_B2212_NumericValueforStrengthDen_12_chk_len_p</v>
      </c>
    </row>
    <row r="281" spans="1:11" x14ac:dyDescent="0.2">
      <c r="A281" s="3" t="s">
        <v>3254</v>
      </c>
      <c r="B281" s="16" t="s">
        <v>2558</v>
      </c>
      <c r="C281" s="59" t="s">
        <v>1602</v>
      </c>
      <c r="D281" s="59" t="s">
        <v>1608</v>
      </c>
      <c r="E281" s="59">
        <v>13</v>
      </c>
      <c r="F281" s="59" t="s">
        <v>2879</v>
      </c>
      <c r="G281" s="59" t="s">
        <v>244</v>
      </c>
      <c r="H281" s="59" t="s">
        <v>3</v>
      </c>
      <c r="I281" s="59" t="s">
        <v>500</v>
      </c>
      <c r="J281" s="59" t="s">
        <v>1613</v>
      </c>
      <c r="K281" s="3" t="str">
        <f t="shared" si="5"/>
        <v>TCL529_B2212_NumericValueforStrengthDen_13_chk_len_n</v>
      </c>
    </row>
    <row r="282" spans="1:11" x14ac:dyDescent="0.2">
      <c r="A282" s="3" t="s">
        <v>3254</v>
      </c>
      <c r="B282" s="16" t="s">
        <v>2559</v>
      </c>
      <c r="C282" s="59" t="s">
        <v>1614</v>
      </c>
      <c r="D282" s="59" t="s">
        <v>1615</v>
      </c>
      <c r="E282" s="59">
        <v>0</v>
      </c>
      <c r="F282" s="59" t="s">
        <v>2879</v>
      </c>
      <c r="G282" s="59" t="s">
        <v>244</v>
      </c>
      <c r="H282" s="59" t="s">
        <v>2</v>
      </c>
      <c r="I282" s="59" t="s">
        <v>500</v>
      </c>
      <c r="J282" s="59" t="s">
        <v>1616</v>
      </c>
      <c r="K282" s="3" t="str">
        <f t="shared" si="5"/>
        <v>TCL530_B22121_UnitsforNumericValueforStrDen_0_chk_len_p</v>
      </c>
    </row>
    <row r="283" spans="1:11" x14ac:dyDescent="0.2">
      <c r="A283" s="3" t="s">
        <v>3254</v>
      </c>
      <c r="B283" s="16" t="s">
        <v>2560</v>
      </c>
      <c r="C283" s="59" t="s">
        <v>1614</v>
      </c>
      <c r="D283" s="59" t="s">
        <v>1615</v>
      </c>
      <c r="E283" s="59">
        <v>0</v>
      </c>
      <c r="F283" s="59" t="s">
        <v>2879</v>
      </c>
      <c r="G283" s="59" t="s">
        <v>244</v>
      </c>
      <c r="H283" s="59" t="s">
        <v>2</v>
      </c>
      <c r="I283" s="59" t="s">
        <v>500</v>
      </c>
      <c r="J283" s="59" t="s">
        <v>1617</v>
      </c>
      <c r="K283" s="3" t="str">
        <f t="shared" si="5"/>
        <v>TCL531_B22121_UnitsforNumericValueforStrDen_0_chk_len_p</v>
      </c>
    </row>
    <row r="284" spans="1:11" x14ac:dyDescent="0.2">
      <c r="A284" s="3" t="s">
        <v>3254</v>
      </c>
      <c r="B284" s="16" t="s">
        <v>2561</v>
      </c>
      <c r="C284" s="59" t="s">
        <v>1614</v>
      </c>
      <c r="D284" s="59" t="s">
        <v>1615</v>
      </c>
      <c r="E284" s="59">
        <v>1</v>
      </c>
      <c r="F284" s="59" t="s">
        <v>2879</v>
      </c>
      <c r="G284" s="59" t="s">
        <v>244</v>
      </c>
      <c r="H284" s="59" t="s">
        <v>2</v>
      </c>
      <c r="I284" s="59" t="s">
        <v>500</v>
      </c>
      <c r="J284" s="59" t="s">
        <v>1618</v>
      </c>
      <c r="K284" s="3" t="str">
        <f t="shared" si="5"/>
        <v>TCL532_B22121_UnitsforNumericValueforStrDen_1_chk_len_p</v>
      </c>
    </row>
    <row r="285" spans="1:11" x14ac:dyDescent="0.2">
      <c r="A285" s="3" t="s">
        <v>3254</v>
      </c>
      <c r="B285" s="16" t="s">
        <v>2562</v>
      </c>
      <c r="C285" s="59" t="s">
        <v>1614</v>
      </c>
      <c r="D285" s="59" t="s">
        <v>1615</v>
      </c>
      <c r="E285" s="59">
        <v>1</v>
      </c>
      <c r="F285" s="59" t="s">
        <v>2879</v>
      </c>
      <c r="G285" s="59" t="s">
        <v>244</v>
      </c>
      <c r="H285" s="59" t="s">
        <v>2</v>
      </c>
      <c r="I285" s="59" t="s">
        <v>500</v>
      </c>
      <c r="J285" s="59" t="s">
        <v>1619</v>
      </c>
      <c r="K285" s="3" t="str">
        <f t="shared" si="5"/>
        <v>TCL533_B22121_UnitsforNumericValueforStrDen_1_chk_len_p</v>
      </c>
    </row>
    <row r="286" spans="1:11" x14ac:dyDescent="0.2">
      <c r="A286" s="3" t="s">
        <v>3254</v>
      </c>
      <c r="B286" s="16" t="s">
        <v>2563</v>
      </c>
      <c r="C286" s="59" t="s">
        <v>1614</v>
      </c>
      <c r="D286" s="59" t="s">
        <v>1615</v>
      </c>
      <c r="E286" s="59">
        <v>14</v>
      </c>
      <c r="F286" s="59" t="s">
        <v>2879</v>
      </c>
      <c r="G286" s="59" t="s">
        <v>244</v>
      </c>
      <c r="H286" s="59" t="s">
        <v>2</v>
      </c>
      <c r="I286" s="59" t="s">
        <v>500</v>
      </c>
      <c r="J286" s="59" t="s">
        <v>1620</v>
      </c>
      <c r="K286" s="3" t="str">
        <f t="shared" si="5"/>
        <v>TCL534_B22121_UnitsforNumericValueforStrDen_14_chk_len_p</v>
      </c>
    </row>
    <row r="287" spans="1:11" x14ac:dyDescent="0.2">
      <c r="A287" s="3" t="s">
        <v>3254</v>
      </c>
      <c r="B287" s="16" t="s">
        <v>2564</v>
      </c>
      <c r="C287" s="59" t="s">
        <v>1614</v>
      </c>
      <c r="D287" s="59" t="s">
        <v>1615</v>
      </c>
      <c r="E287" s="59">
        <v>15</v>
      </c>
      <c r="F287" s="59" t="s">
        <v>2879</v>
      </c>
      <c r="G287" s="59" t="s">
        <v>244</v>
      </c>
      <c r="H287" s="59" t="s">
        <v>2</v>
      </c>
      <c r="I287" s="59" t="s">
        <v>500</v>
      </c>
      <c r="J287" s="59" t="s">
        <v>1621</v>
      </c>
      <c r="K287" s="3" t="str">
        <f t="shared" si="5"/>
        <v>TCL535_B22121_UnitsforNumericValueforStrDen_15_chk_len_p</v>
      </c>
    </row>
    <row r="288" spans="1:11" x14ac:dyDescent="0.2">
      <c r="A288" s="3" t="s">
        <v>3254</v>
      </c>
      <c r="B288" s="16" t="s">
        <v>2565</v>
      </c>
      <c r="C288" s="59" t="s">
        <v>1614</v>
      </c>
      <c r="D288" s="59" t="s">
        <v>1615</v>
      </c>
      <c r="E288" s="59">
        <v>16</v>
      </c>
      <c r="F288" s="59" t="s">
        <v>2879</v>
      </c>
      <c r="G288" s="59" t="s">
        <v>244</v>
      </c>
      <c r="H288" s="59" t="s">
        <v>3</v>
      </c>
      <c r="I288" s="59" t="s">
        <v>500</v>
      </c>
      <c r="J288" s="59" t="s">
        <v>1622</v>
      </c>
      <c r="K288" s="3" t="str">
        <f t="shared" si="5"/>
        <v>TCL536_B22121_UnitsforNumericValueforStrDen_16_chk_len_n</v>
      </c>
    </row>
    <row r="289" spans="1:11" x14ac:dyDescent="0.2">
      <c r="A289" s="3" t="s">
        <v>3254</v>
      </c>
      <c r="B289" s="16" t="s">
        <v>2566</v>
      </c>
      <c r="C289" s="59" t="s">
        <v>1614</v>
      </c>
      <c r="D289" s="59" t="s">
        <v>1615</v>
      </c>
      <c r="E289" s="59">
        <v>79</v>
      </c>
      <c r="F289" s="59" t="s">
        <v>2879</v>
      </c>
      <c r="G289" s="59" t="s">
        <v>244</v>
      </c>
      <c r="H289" s="59" t="s">
        <v>2</v>
      </c>
      <c r="I289" s="59" t="s">
        <v>500</v>
      </c>
      <c r="J289" s="59" t="s">
        <v>1623</v>
      </c>
      <c r="K289" s="3" t="str">
        <f t="shared" si="5"/>
        <v>TCL537_B22121_UnitsforNumericValueforStrDen_79_chk_len_p</v>
      </c>
    </row>
    <row r="290" spans="1:11" x14ac:dyDescent="0.2">
      <c r="A290" s="3" t="s">
        <v>3254</v>
      </c>
      <c r="B290" s="16" t="s">
        <v>2567</v>
      </c>
      <c r="C290" s="59" t="s">
        <v>1614</v>
      </c>
      <c r="D290" s="59" t="s">
        <v>1615</v>
      </c>
      <c r="E290" s="59">
        <v>80</v>
      </c>
      <c r="F290" s="59" t="s">
        <v>2879</v>
      </c>
      <c r="G290" s="59" t="s">
        <v>244</v>
      </c>
      <c r="H290" s="59" t="s">
        <v>2</v>
      </c>
      <c r="I290" s="59" t="s">
        <v>500</v>
      </c>
      <c r="J290" s="59" t="s">
        <v>1624</v>
      </c>
      <c r="K290" s="3" t="str">
        <f t="shared" si="5"/>
        <v>TCL538_B22121_UnitsforNumericValueforStrDen_80_chk_len_p</v>
      </c>
    </row>
    <row r="291" spans="1:11" x14ac:dyDescent="0.2">
      <c r="A291" s="3" t="s">
        <v>3254</v>
      </c>
      <c r="B291" s="16" t="s">
        <v>2568</v>
      </c>
      <c r="C291" s="59" t="s">
        <v>1614</v>
      </c>
      <c r="D291" s="59" t="s">
        <v>1615</v>
      </c>
      <c r="E291" s="59">
        <v>81</v>
      </c>
      <c r="F291" s="59" t="s">
        <v>2879</v>
      </c>
      <c r="G291" s="59" t="s">
        <v>244</v>
      </c>
      <c r="H291" s="59" t="s">
        <v>3</v>
      </c>
      <c r="I291" s="59" t="s">
        <v>500</v>
      </c>
      <c r="J291" s="59" t="s">
        <v>1625</v>
      </c>
      <c r="K291" s="3" t="str">
        <f t="shared" si="5"/>
        <v>TCL539_B22121_UnitsforNumericValueforStrDen_81_chk_len_n</v>
      </c>
    </row>
    <row r="292" spans="1:11" x14ac:dyDescent="0.2">
      <c r="A292" s="3" t="s">
        <v>3254</v>
      </c>
      <c r="B292" s="16" t="s">
        <v>2569</v>
      </c>
      <c r="C292" s="59" t="s">
        <v>1626</v>
      </c>
      <c r="D292" s="59" t="s">
        <v>1627</v>
      </c>
      <c r="E292" s="59">
        <v>0</v>
      </c>
      <c r="F292" s="59" t="s">
        <v>2879</v>
      </c>
      <c r="G292" s="59" t="s">
        <v>244</v>
      </c>
      <c r="H292" s="59" t="s">
        <v>2</v>
      </c>
      <c r="I292" s="59" t="s">
        <v>500</v>
      </c>
      <c r="J292" s="59" t="s">
        <v>1628</v>
      </c>
      <c r="K292" s="3" t="str">
        <f t="shared" si="5"/>
        <v>TCL540_B222_DosageForm_0_chk_len_p</v>
      </c>
    </row>
    <row r="293" spans="1:11" x14ac:dyDescent="0.2">
      <c r="A293" s="3" t="s">
        <v>3254</v>
      </c>
      <c r="B293" s="16" t="s">
        <v>2570</v>
      </c>
      <c r="C293" s="59" t="s">
        <v>1626</v>
      </c>
      <c r="D293" s="59" t="s">
        <v>1627</v>
      </c>
      <c r="E293" s="59">
        <v>0</v>
      </c>
      <c r="F293" s="59" t="s">
        <v>2879</v>
      </c>
      <c r="G293" s="59" t="s">
        <v>244</v>
      </c>
      <c r="H293" s="59" t="s">
        <v>2</v>
      </c>
      <c r="I293" s="59" t="s">
        <v>500</v>
      </c>
      <c r="J293" s="59" t="s">
        <v>1629</v>
      </c>
      <c r="K293" s="3" t="str">
        <f t="shared" si="5"/>
        <v>TCL541_B222_DosageForm_0_chk_len_p</v>
      </c>
    </row>
    <row r="294" spans="1:11" x14ac:dyDescent="0.2">
      <c r="A294" s="3" t="s">
        <v>3254</v>
      </c>
      <c r="B294" s="16" t="s">
        <v>2571</v>
      </c>
      <c r="C294" s="59" t="s">
        <v>1626</v>
      </c>
      <c r="D294" s="59" t="s">
        <v>1627</v>
      </c>
      <c r="E294" s="59">
        <v>1</v>
      </c>
      <c r="F294" s="59" t="s">
        <v>2879</v>
      </c>
      <c r="G294" s="59" t="s">
        <v>244</v>
      </c>
      <c r="H294" s="59" t="s">
        <v>2</v>
      </c>
      <c r="I294" s="59" t="s">
        <v>500</v>
      </c>
      <c r="J294" s="59" t="s">
        <v>1630</v>
      </c>
      <c r="K294" s="3" t="str">
        <f t="shared" si="5"/>
        <v>TCL542_B222_DosageForm_1_chk_len_p</v>
      </c>
    </row>
    <row r="295" spans="1:11" x14ac:dyDescent="0.2">
      <c r="A295" s="3" t="s">
        <v>3254</v>
      </c>
      <c r="B295" s="16" t="s">
        <v>2572</v>
      </c>
      <c r="C295" s="59" t="s">
        <v>1626</v>
      </c>
      <c r="D295" s="59" t="s">
        <v>1627</v>
      </c>
      <c r="E295" s="59">
        <v>1</v>
      </c>
      <c r="F295" s="59" t="s">
        <v>2879</v>
      </c>
      <c r="G295" s="59" t="s">
        <v>244</v>
      </c>
      <c r="H295" s="59" t="s">
        <v>2</v>
      </c>
      <c r="I295" s="59" t="s">
        <v>500</v>
      </c>
      <c r="J295" s="59" t="s">
        <v>1631</v>
      </c>
      <c r="K295" s="3" t="str">
        <f t="shared" si="5"/>
        <v>TCL543_B222_DosageForm_1_chk_len_p</v>
      </c>
    </row>
    <row r="296" spans="1:11" x14ac:dyDescent="0.2">
      <c r="A296" s="3" t="s">
        <v>3254</v>
      </c>
      <c r="B296" s="16" t="s">
        <v>2573</v>
      </c>
      <c r="C296" s="59" t="s">
        <v>1626</v>
      </c>
      <c r="D296" s="59" t="s">
        <v>1627</v>
      </c>
      <c r="E296" s="59">
        <v>14</v>
      </c>
      <c r="F296" s="59" t="s">
        <v>2879</v>
      </c>
      <c r="G296" s="59" t="s">
        <v>244</v>
      </c>
      <c r="H296" s="59" t="s">
        <v>2</v>
      </c>
      <c r="I296" s="59" t="s">
        <v>500</v>
      </c>
      <c r="J296" s="59" t="s">
        <v>1632</v>
      </c>
      <c r="K296" s="3" t="str">
        <f t="shared" si="5"/>
        <v>TCL544_B222_DosageForm_14_chk_len_p</v>
      </c>
    </row>
    <row r="297" spans="1:11" x14ac:dyDescent="0.2">
      <c r="A297" s="3" t="s">
        <v>3254</v>
      </c>
      <c r="B297" s="16" t="s">
        <v>2574</v>
      </c>
      <c r="C297" s="59" t="s">
        <v>1626</v>
      </c>
      <c r="D297" s="59" t="s">
        <v>1627</v>
      </c>
      <c r="E297" s="59">
        <v>15</v>
      </c>
      <c r="F297" s="59" t="s">
        <v>2879</v>
      </c>
      <c r="G297" s="59" t="s">
        <v>244</v>
      </c>
      <c r="H297" s="59" t="s">
        <v>2</v>
      </c>
      <c r="I297" s="59" t="s">
        <v>500</v>
      </c>
      <c r="J297" s="59" t="s">
        <v>1633</v>
      </c>
      <c r="K297" s="3" t="str">
        <f t="shared" si="5"/>
        <v>TCL545_B222_DosageForm_15_chk_len_p</v>
      </c>
    </row>
    <row r="298" spans="1:11" x14ac:dyDescent="0.2">
      <c r="A298" s="3" t="s">
        <v>3254</v>
      </c>
      <c r="B298" s="16" t="s">
        <v>2575</v>
      </c>
      <c r="C298" s="59" t="s">
        <v>1626</v>
      </c>
      <c r="D298" s="59" t="s">
        <v>1627</v>
      </c>
      <c r="E298" s="59">
        <v>16</v>
      </c>
      <c r="F298" s="59" t="s">
        <v>2879</v>
      </c>
      <c r="G298" s="59" t="s">
        <v>244</v>
      </c>
      <c r="H298" s="59" t="s">
        <v>3</v>
      </c>
      <c r="I298" s="59" t="s">
        <v>500</v>
      </c>
      <c r="J298" s="59" t="s">
        <v>1634</v>
      </c>
      <c r="K298" s="3" t="str">
        <f t="shared" si="5"/>
        <v>TCL546_B222_DosageForm_16_chk_len_n</v>
      </c>
    </row>
    <row r="299" spans="1:11" x14ac:dyDescent="0.2">
      <c r="A299" s="3" t="s">
        <v>3254</v>
      </c>
      <c r="B299" s="16" t="s">
        <v>2576</v>
      </c>
      <c r="C299" s="59" t="s">
        <v>1626</v>
      </c>
      <c r="D299" s="59" t="s">
        <v>1627</v>
      </c>
      <c r="E299" s="59">
        <v>79</v>
      </c>
      <c r="F299" s="59" t="s">
        <v>2879</v>
      </c>
      <c r="G299" s="59" t="s">
        <v>244</v>
      </c>
      <c r="H299" s="59" t="s">
        <v>2</v>
      </c>
      <c r="I299" s="59" t="s">
        <v>500</v>
      </c>
      <c r="J299" s="59" t="s">
        <v>1635</v>
      </c>
      <c r="K299" s="3" t="str">
        <f t="shared" si="5"/>
        <v>TCL547_B222_DosageForm_79_chk_len_p</v>
      </c>
    </row>
    <row r="300" spans="1:11" x14ac:dyDescent="0.2">
      <c r="A300" s="3" t="s">
        <v>3254</v>
      </c>
      <c r="B300" s="16" t="s">
        <v>2577</v>
      </c>
      <c r="C300" s="59" t="s">
        <v>1626</v>
      </c>
      <c r="D300" s="59" t="s">
        <v>1627</v>
      </c>
      <c r="E300" s="59">
        <v>80</v>
      </c>
      <c r="F300" s="59" t="s">
        <v>2879</v>
      </c>
      <c r="G300" s="59" t="s">
        <v>244</v>
      </c>
      <c r="H300" s="59" t="s">
        <v>2</v>
      </c>
      <c r="I300" s="59" t="s">
        <v>500</v>
      </c>
      <c r="J300" s="59" t="s">
        <v>1636</v>
      </c>
      <c r="K300" s="3" t="str">
        <f t="shared" si="5"/>
        <v>TCL548_B222_DosageForm_80_chk_len_p</v>
      </c>
    </row>
    <row r="301" spans="1:11" x14ac:dyDescent="0.2">
      <c r="A301" s="3" t="s">
        <v>3254</v>
      </c>
      <c r="B301" s="16" t="s">
        <v>2578</v>
      </c>
      <c r="C301" s="59" t="s">
        <v>1626</v>
      </c>
      <c r="D301" s="59" t="s">
        <v>1627</v>
      </c>
      <c r="E301" s="59">
        <v>81</v>
      </c>
      <c r="F301" s="59" t="s">
        <v>2879</v>
      </c>
      <c r="G301" s="59" t="s">
        <v>244</v>
      </c>
      <c r="H301" s="59" t="s">
        <v>3</v>
      </c>
      <c r="I301" s="59" t="s">
        <v>500</v>
      </c>
      <c r="J301" s="59" t="s">
        <v>1637</v>
      </c>
      <c r="K301" s="3" t="str">
        <f t="shared" si="5"/>
        <v>TCL549_B222_DosageForm_81_chk_len_n</v>
      </c>
    </row>
    <row r="302" spans="1:11" x14ac:dyDescent="0.2">
      <c r="A302" s="3" t="s">
        <v>3254</v>
      </c>
      <c r="B302" s="16" t="s">
        <v>2579</v>
      </c>
      <c r="C302" s="59" t="s">
        <v>1638</v>
      </c>
      <c r="D302" s="59" t="s">
        <v>1639</v>
      </c>
      <c r="E302" s="59">
        <v>0</v>
      </c>
      <c r="F302" s="59" t="s">
        <v>2879</v>
      </c>
      <c r="G302" s="59" t="s">
        <v>244</v>
      </c>
      <c r="H302" s="59" t="s">
        <v>2</v>
      </c>
      <c r="I302" s="59" t="s">
        <v>500</v>
      </c>
      <c r="J302" s="59" t="s">
        <v>1640</v>
      </c>
      <c r="K302" s="3" t="str">
        <f t="shared" si="5"/>
        <v>TCL550_B23_LotNumber(s)_0_chk_len_p</v>
      </c>
    </row>
    <row r="303" spans="1:11" x14ac:dyDescent="0.2">
      <c r="A303" s="3" t="s">
        <v>3254</v>
      </c>
      <c r="B303" s="16" t="s">
        <v>2580</v>
      </c>
      <c r="C303" s="59" t="s">
        <v>1638</v>
      </c>
      <c r="D303" s="59" t="s">
        <v>1639</v>
      </c>
      <c r="E303" s="59">
        <v>1</v>
      </c>
      <c r="F303" s="59" t="s">
        <v>2879</v>
      </c>
      <c r="G303" s="59" t="s">
        <v>244</v>
      </c>
      <c r="H303" s="59" t="s">
        <v>2</v>
      </c>
      <c r="I303" s="59" t="s">
        <v>500</v>
      </c>
      <c r="J303" s="59" t="s">
        <v>1641</v>
      </c>
      <c r="K303" s="3" t="str">
        <f t="shared" si="5"/>
        <v>TCL551_B23_LotNumber(s)_1_chk_len_p</v>
      </c>
    </row>
    <row r="304" spans="1:11" x14ac:dyDescent="0.2">
      <c r="A304" s="3" t="s">
        <v>3254</v>
      </c>
      <c r="B304" s="16" t="s">
        <v>2581</v>
      </c>
      <c r="C304" s="59" t="s">
        <v>1638</v>
      </c>
      <c r="D304" s="59" t="s">
        <v>1639</v>
      </c>
      <c r="E304" s="59">
        <v>34</v>
      </c>
      <c r="F304" s="59" t="s">
        <v>2879</v>
      </c>
      <c r="G304" s="59" t="s">
        <v>244</v>
      </c>
      <c r="H304" s="59" t="s">
        <v>2</v>
      </c>
      <c r="I304" s="59" t="s">
        <v>500</v>
      </c>
      <c r="J304" s="59" t="s">
        <v>1642</v>
      </c>
      <c r="K304" s="3" t="str">
        <f t="shared" si="5"/>
        <v>TCL552_B23_LotNumber(s)_34_chk_len_p</v>
      </c>
    </row>
    <row r="305" spans="1:11" x14ac:dyDescent="0.2">
      <c r="A305" s="3" t="s">
        <v>3254</v>
      </c>
      <c r="B305" s="16" t="s">
        <v>2582</v>
      </c>
      <c r="C305" s="59" t="s">
        <v>1638</v>
      </c>
      <c r="D305" s="59" t="s">
        <v>1639</v>
      </c>
      <c r="E305" s="59">
        <v>35</v>
      </c>
      <c r="F305" s="59" t="s">
        <v>2879</v>
      </c>
      <c r="G305" s="59" t="s">
        <v>244</v>
      </c>
      <c r="H305" s="59" t="s">
        <v>2</v>
      </c>
      <c r="I305" s="59" t="s">
        <v>500</v>
      </c>
      <c r="J305" s="59" t="s">
        <v>1643</v>
      </c>
      <c r="K305" s="3" t="str">
        <f t="shared" si="5"/>
        <v>TCL553_B23_LotNumber(s)_35_chk_len_p</v>
      </c>
    </row>
    <row r="306" spans="1:11" x14ac:dyDescent="0.2">
      <c r="A306" s="3" t="s">
        <v>3254</v>
      </c>
      <c r="B306" s="16" t="s">
        <v>2583</v>
      </c>
      <c r="C306" s="59" t="s">
        <v>1638</v>
      </c>
      <c r="D306" s="59" t="s">
        <v>1639</v>
      </c>
      <c r="E306" s="59">
        <v>36</v>
      </c>
      <c r="F306" s="59" t="s">
        <v>2879</v>
      </c>
      <c r="G306" s="59" t="s">
        <v>244</v>
      </c>
      <c r="H306" s="59" t="s">
        <v>3</v>
      </c>
      <c r="I306" s="59" t="s">
        <v>500</v>
      </c>
      <c r="J306" s="59" t="s">
        <v>1644</v>
      </c>
      <c r="K306" s="3" t="str">
        <f t="shared" si="5"/>
        <v>TCL554_B23_LotNumber(s)_36_chk_len_n</v>
      </c>
    </row>
    <row r="307" spans="1:11" x14ac:dyDescent="0.2">
      <c r="A307" s="3" t="s">
        <v>3254</v>
      </c>
      <c r="B307" s="16" t="s">
        <v>2584</v>
      </c>
      <c r="C307" s="59" t="s">
        <v>1645</v>
      </c>
      <c r="D307" s="59" t="s">
        <v>1646</v>
      </c>
      <c r="E307" s="59">
        <v>0</v>
      </c>
      <c r="F307" s="59" t="s">
        <v>2879</v>
      </c>
      <c r="G307" s="59" t="s">
        <v>244</v>
      </c>
      <c r="H307" s="59" t="s">
        <v>2</v>
      </c>
      <c r="I307" s="59" t="s">
        <v>500</v>
      </c>
      <c r="J307" s="59" t="s">
        <v>1647</v>
      </c>
      <c r="K307" s="3" t="str">
        <f t="shared" si="5"/>
        <v>TCL555_B231_ExpirationDate_0_chk_len_p</v>
      </c>
    </row>
    <row r="308" spans="1:11" x14ac:dyDescent="0.2">
      <c r="A308" s="3" t="s">
        <v>3254</v>
      </c>
      <c r="B308" s="16" t="s">
        <v>2585</v>
      </c>
      <c r="C308" s="59" t="s">
        <v>1645</v>
      </c>
      <c r="D308" s="59" t="s">
        <v>1646</v>
      </c>
      <c r="E308" s="59">
        <v>1</v>
      </c>
      <c r="F308" s="59" t="s">
        <v>2879</v>
      </c>
      <c r="G308" s="59" t="s">
        <v>244</v>
      </c>
      <c r="H308" s="59" t="s">
        <v>2</v>
      </c>
      <c r="I308" s="59" t="s">
        <v>500</v>
      </c>
      <c r="J308" s="59" t="s">
        <v>1648</v>
      </c>
      <c r="K308" s="3" t="str">
        <f t="shared" si="5"/>
        <v>TCL556_B231_ExpirationDate_1_chk_len_p</v>
      </c>
    </row>
    <row r="309" spans="1:11" x14ac:dyDescent="0.2">
      <c r="A309" s="3" t="s">
        <v>3254</v>
      </c>
      <c r="B309" s="16" t="s">
        <v>2586</v>
      </c>
      <c r="C309" s="59" t="s">
        <v>1645</v>
      </c>
      <c r="D309" s="59" t="s">
        <v>1646</v>
      </c>
      <c r="E309" s="59">
        <v>18</v>
      </c>
      <c r="F309" s="59" t="s">
        <v>2879</v>
      </c>
      <c r="G309" s="59" t="s">
        <v>244</v>
      </c>
      <c r="H309" s="59" t="s">
        <v>2</v>
      </c>
      <c r="I309" s="59" t="s">
        <v>500</v>
      </c>
      <c r="J309" s="59" t="s">
        <v>1649</v>
      </c>
      <c r="K309" s="3" t="str">
        <f t="shared" si="5"/>
        <v>TCL557_B231_ExpirationDate_18_chk_len_p</v>
      </c>
    </row>
    <row r="310" spans="1:11" x14ac:dyDescent="0.2">
      <c r="A310" s="3" t="s">
        <v>3254</v>
      </c>
      <c r="B310" s="16" t="s">
        <v>2587</v>
      </c>
      <c r="C310" s="59" t="s">
        <v>1645</v>
      </c>
      <c r="D310" s="59" t="s">
        <v>1646</v>
      </c>
      <c r="E310" s="59">
        <v>19</v>
      </c>
      <c r="F310" s="59" t="s">
        <v>2879</v>
      </c>
      <c r="G310" s="59" t="s">
        <v>244</v>
      </c>
      <c r="H310" s="59" t="s">
        <v>2</v>
      </c>
      <c r="I310" s="59" t="s">
        <v>500</v>
      </c>
      <c r="J310" s="59" t="s">
        <v>1650</v>
      </c>
      <c r="K310" s="3" t="str">
        <f t="shared" si="5"/>
        <v>TCL558_B231_ExpirationDate_19_chk_len_p</v>
      </c>
    </row>
    <row r="311" spans="1:11" x14ac:dyDescent="0.2">
      <c r="A311" s="3" t="s">
        <v>3254</v>
      </c>
      <c r="B311" s="16" t="s">
        <v>2588</v>
      </c>
      <c r="C311" s="59" t="s">
        <v>1645</v>
      </c>
      <c r="D311" s="59" t="s">
        <v>1646</v>
      </c>
      <c r="E311" s="59">
        <v>20</v>
      </c>
      <c r="F311" s="59" t="s">
        <v>2879</v>
      </c>
      <c r="G311" s="59" t="s">
        <v>244</v>
      </c>
      <c r="H311" s="59" t="s">
        <v>3</v>
      </c>
      <c r="I311" s="59" t="s">
        <v>500</v>
      </c>
      <c r="J311" s="59" t="s">
        <v>1651</v>
      </c>
      <c r="K311" s="3" t="str">
        <f t="shared" si="5"/>
        <v>TCL559_B231_ExpirationDate_20_chk_len_n</v>
      </c>
    </row>
    <row r="312" spans="1:11" x14ac:dyDescent="0.2">
      <c r="A312" s="3" t="s">
        <v>3254</v>
      </c>
      <c r="B312" s="16" t="s">
        <v>2589</v>
      </c>
      <c r="C312" s="59" t="s">
        <v>1652</v>
      </c>
      <c r="D312" s="59" t="s">
        <v>1653</v>
      </c>
      <c r="E312" s="59">
        <v>0</v>
      </c>
      <c r="F312" s="59" t="s">
        <v>2879</v>
      </c>
      <c r="G312" s="59" t="s">
        <v>244</v>
      </c>
      <c r="H312" s="59" t="s">
        <v>2</v>
      </c>
      <c r="I312" s="59" t="s">
        <v>500</v>
      </c>
      <c r="J312" s="59" t="s">
        <v>1654</v>
      </c>
      <c r="K312" s="3" t="str">
        <f t="shared" si="5"/>
        <v>TCL560_B24_WhoAdministeredtheVMP_0_chk_len_p</v>
      </c>
    </row>
    <row r="313" spans="1:11" x14ac:dyDescent="0.2">
      <c r="A313" s="3" t="s">
        <v>3254</v>
      </c>
      <c r="B313" s="16" t="s">
        <v>2590</v>
      </c>
      <c r="C313" s="59" t="s">
        <v>1652</v>
      </c>
      <c r="D313" s="59" t="s">
        <v>1653</v>
      </c>
      <c r="E313" s="59">
        <v>0</v>
      </c>
      <c r="F313" s="59" t="s">
        <v>2879</v>
      </c>
      <c r="G313" s="59" t="s">
        <v>244</v>
      </c>
      <c r="H313" s="59" t="s">
        <v>2</v>
      </c>
      <c r="I313" s="59" t="s">
        <v>500</v>
      </c>
      <c r="J313" s="59" t="s">
        <v>1655</v>
      </c>
      <c r="K313" s="3" t="str">
        <f t="shared" si="5"/>
        <v>TCL561_B24_WhoAdministeredtheVMP_0_chk_len_p</v>
      </c>
    </row>
    <row r="314" spans="1:11" x14ac:dyDescent="0.2">
      <c r="A314" s="3" t="s">
        <v>3254</v>
      </c>
      <c r="B314" s="16" t="s">
        <v>2591</v>
      </c>
      <c r="C314" s="59" t="s">
        <v>1652</v>
      </c>
      <c r="D314" s="59" t="s">
        <v>1653</v>
      </c>
      <c r="E314" s="59">
        <v>1</v>
      </c>
      <c r="F314" s="59" t="s">
        <v>2879</v>
      </c>
      <c r="G314" s="59" t="s">
        <v>244</v>
      </c>
      <c r="H314" s="59" t="s">
        <v>2</v>
      </c>
      <c r="I314" s="59" t="s">
        <v>500</v>
      </c>
      <c r="J314" s="59" t="s">
        <v>1656</v>
      </c>
      <c r="K314" s="3" t="str">
        <f t="shared" si="5"/>
        <v>TCL562_B24_WhoAdministeredtheVMP_1_chk_len_p</v>
      </c>
    </row>
    <row r="315" spans="1:11" x14ac:dyDescent="0.2">
      <c r="A315" s="3" t="s">
        <v>3254</v>
      </c>
      <c r="B315" s="16" t="s">
        <v>2592</v>
      </c>
      <c r="C315" s="59" t="s">
        <v>1652</v>
      </c>
      <c r="D315" s="59" t="s">
        <v>1653</v>
      </c>
      <c r="E315" s="59">
        <v>1</v>
      </c>
      <c r="F315" s="59" t="s">
        <v>2879</v>
      </c>
      <c r="G315" s="59" t="s">
        <v>244</v>
      </c>
      <c r="H315" s="59" t="s">
        <v>2</v>
      </c>
      <c r="I315" s="59" t="s">
        <v>500</v>
      </c>
      <c r="J315" s="59" t="s">
        <v>1657</v>
      </c>
      <c r="K315" s="3" t="str">
        <f t="shared" si="5"/>
        <v>TCL563_B24_WhoAdministeredtheVMP_1_chk_len_p</v>
      </c>
    </row>
    <row r="316" spans="1:11" x14ac:dyDescent="0.2">
      <c r="A316" s="3" t="s">
        <v>3254</v>
      </c>
      <c r="B316" s="16" t="s">
        <v>2593</v>
      </c>
      <c r="C316" s="59" t="s">
        <v>1652</v>
      </c>
      <c r="D316" s="59" t="s">
        <v>1653</v>
      </c>
      <c r="E316" s="59">
        <v>14</v>
      </c>
      <c r="F316" s="59" t="s">
        <v>2879</v>
      </c>
      <c r="G316" s="59" t="s">
        <v>244</v>
      </c>
      <c r="H316" s="59" t="s">
        <v>2</v>
      </c>
      <c r="I316" s="59" t="s">
        <v>500</v>
      </c>
      <c r="J316" s="59" t="s">
        <v>1658</v>
      </c>
      <c r="K316" s="3" t="str">
        <f t="shared" si="5"/>
        <v>TCL564_B24_WhoAdministeredtheVMP_14_chk_len_p</v>
      </c>
    </row>
    <row r="317" spans="1:11" x14ac:dyDescent="0.2">
      <c r="A317" s="3" t="s">
        <v>3254</v>
      </c>
      <c r="B317" s="16" t="s">
        <v>2594</v>
      </c>
      <c r="C317" s="59" t="s">
        <v>1652</v>
      </c>
      <c r="D317" s="59" t="s">
        <v>1653</v>
      </c>
      <c r="E317" s="59">
        <v>15</v>
      </c>
      <c r="F317" s="59" t="s">
        <v>2879</v>
      </c>
      <c r="G317" s="59" t="s">
        <v>244</v>
      </c>
      <c r="H317" s="59" t="s">
        <v>2</v>
      </c>
      <c r="I317" s="59" t="s">
        <v>500</v>
      </c>
      <c r="J317" s="59" t="s">
        <v>1659</v>
      </c>
      <c r="K317" s="3" t="str">
        <f t="shared" si="5"/>
        <v>TCL565_B24_WhoAdministeredtheVMP_15_chk_len_p</v>
      </c>
    </row>
    <row r="318" spans="1:11" x14ac:dyDescent="0.2">
      <c r="A318" s="3" t="s">
        <v>3254</v>
      </c>
      <c r="B318" s="16" t="s">
        <v>2595</v>
      </c>
      <c r="C318" s="59" t="s">
        <v>1652</v>
      </c>
      <c r="D318" s="59" t="s">
        <v>1653</v>
      </c>
      <c r="E318" s="59">
        <v>16</v>
      </c>
      <c r="F318" s="59" t="s">
        <v>2879</v>
      </c>
      <c r="G318" s="59" t="s">
        <v>244</v>
      </c>
      <c r="H318" s="59" t="s">
        <v>3</v>
      </c>
      <c r="I318" s="59" t="s">
        <v>500</v>
      </c>
      <c r="J318" s="59" t="s">
        <v>1660</v>
      </c>
      <c r="K318" s="3" t="str">
        <f t="shared" si="5"/>
        <v>TCL566_B24_WhoAdministeredtheVMP_16_chk_len_n</v>
      </c>
    </row>
    <row r="319" spans="1:11" x14ac:dyDescent="0.2">
      <c r="A319" s="3" t="s">
        <v>3254</v>
      </c>
      <c r="B319" s="16" t="s">
        <v>2596</v>
      </c>
      <c r="C319" s="59" t="s">
        <v>1652</v>
      </c>
      <c r="D319" s="59" t="s">
        <v>1653</v>
      </c>
      <c r="E319" s="59">
        <v>79</v>
      </c>
      <c r="F319" s="59" t="s">
        <v>2879</v>
      </c>
      <c r="G319" s="59" t="s">
        <v>244</v>
      </c>
      <c r="H319" s="59" t="s">
        <v>2</v>
      </c>
      <c r="I319" s="59" t="s">
        <v>500</v>
      </c>
      <c r="J319" s="59" t="s">
        <v>1661</v>
      </c>
      <c r="K319" s="3" t="str">
        <f t="shared" si="5"/>
        <v>TCL567_B24_WhoAdministeredtheVMP_79_chk_len_p</v>
      </c>
    </row>
    <row r="320" spans="1:11" x14ac:dyDescent="0.2">
      <c r="A320" s="3" t="s">
        <v>3254</v>
      </c>
      <c r="B320" s="16" t="s">
        <v>2597</v>
      </c>
      <c r="C320" s="59" t="s">
        <v>1652</v>
      </c>
      <c r="D320" s="59" t="s">
        <v>1653</v>
      </c>
      <c r="E320" s="59">
        <v>80</v>
      </c>
      <c r="F320" s="59" t="s">
        <v>2879</v>
      </c>
      <c r="G320" s="59" t="s">
        <v>244</v>
      </c>
      <c r="H320" s="59" t="s">
        <v>2</v>
      </c>
      <c r="I320" s="59" t="s">
        <v>500</v>
      </c>
      <c r="J320" s="59" t="s">
        <v>1662</v>
      </c>
      <c r="K320" s="3" t="str">
        <f t="shared" si="5"/>
        <v>TCL568_B24_WhoAdministeredtheVMP_80_chk_len_p</v>
      </c>
    </row>
    <row r="321" spans="1:11" x14ac:dyDescent="0.2">
      <c r="A321" s="3" t="s">
        <v>3254</v>
      </c>
      <c r="B321" s="16" t="s">
        <v>2598</v>
      </c>
      <c r="C321" s="59" t="s">
        <v>1652</v>
      </c>
      <c r="D321" s="59" t="s">
        <v>1653</v>
      </c>
      <c r="E321" s="59">
        <v>81</v>
      </c>
      <c r="F321" s="59" t="s">
        <v>2879</v>
      </c>
      <c r="G321" s="59" t="s">
        <v>244</v>
      </c>
      <c r="H321" s="59" t="s">
        <v>3</v>
      </c>
      <c r="I321" s="59" t="s">
        <v>500</v>
      </c>
      <c r="J321" s="59" t="s">
        <v>1663</v>
      </c>
      <c r="K321" s="3" t="str">
        <f t="shared" si="5"/>
        <v>TCL569_B24_WhoAdministeredtheVMP_81_chk_len_n</v>
      </c>
    </row>
    <row r="322" spans="1:11" x14ac:dyDescent="0.2">
      <c r="A322" s="3" t="s">
        <v>3254</v>
      </c>
      <c r="B322" s="16" t="s">
        <v>2599</v>
      </c>
      <c r="C322" s="59" t="s">
        <v>569</v>
      </c>
      <c r="D322" s="59" t="s">
        <v>1664</v>
      </c>
      <c r="E322" s="59">
        <v>0</v>
      </c>
      <c r="F322" s="59" t="s">
        <v>2879</v>
      </c>
      <c r="G322" s="59" t="s">
        <v>244</v>
      </c>
      <c r="H322" s="59" t="s">
        <v>2</v>
      </c>
      <c r="I322" s="59" t="s">
        <v>500</v>
      </c>
      <c r="J322" s="59" t="s">
        <v>1665</v>
      </c>
      <c r="K322" s="3" t="str">
        <f t="shared" si="5"/>
        <v>TCL570_B25_UseAccordingtoLabel_0_chk_len_p</v>
      </c>
    </row>
    <row r="323" spans="1:11" x14ac:dyDescent="0.2">
      <c r="A323" s="3" t="s">
        <v>3254</v>
      </c>
      <c r="B323" s="16" t="s">
        <v>2600</v>
      </c>
      <c r="C323" s="59" t="s">
        <v>569</v>
      </c>
      <c r="D323" s="59" t="s">
        <v>1664</v>
      </c>
      <c r="E323" s="59">
        <v>1</v>
      </c>
      <c r="F323" s="59" t="s">
        <v>2879</v>
      </c>
      <c r="G323" s="59" t="s">
        <v>244</v>
      </c>
      <c r="H323" s="59" t="s">
        <v>2</v>
      </c>
      <c r="I323" s="59" t="s">
        <v>500</v>
      </c>
      <c r="J323" s="59" t="s">
        <v>1666</v>
      </c>
      <c r="K323" s="3" t="str">
        <f t="shared" si="5"/>
        <v>TCL571_B25_UseAccordingtoLabel_1_chk_len_p</v>
      </c>
    </row>
    <row r="324" spans="1:11" x14ac:dyDescent="0.2">
      <c r="A324" s="3" t="s">
        <v>3254</v>
      </c>
      <c r="B324" s="16" t="s">
        <v>2601</v>
      </c>
      <c r="C324" s="59" t="s">
        <v>569</v>
      </c>
      <c r="D324" s="59" t="s">
        <v>1664</v>
      </c>
      <c r="E324" s="59">
        <v>4</v>
      </c>
      <c r="F324" s="59" t="s">
        <v>2879</v>
      </c>
      <c r="G324" s="59" t="s">
        <v>244</v>
      </c>
      <c r="H324" s="59" t="s">
        <v>2</v>
      </c>
      <c r="I324" s="59" t="s">
        <v>500</v>
      </c>
      <c r="J324" s="59" t="s">
        <v>1667</v>
      </c>
      <c r="K324" s="3" t="str">
        <f t="shared" si="5"/>
        <v>TCL572_B25_UseAccordingtoLabel_4_chk_len_p</v>
      </c>
    </row>
    <row r="325" spans="1:11" x14ac:dyDescent="0.2">
      <c r="A325" s="3" t="s">
        <v>3254</v>
      </c>
      <c r="B325" s="16" t="s">
        <v>2602</v>
      </c>
      <c r="C325" s="59" t="s">
        <v>569</v>
      </c>
      <c r="D325" s="59" t="s">
        <v>1664</v>
      </c>
      <c r="E325" s="59">
        <v>5</v>
      </c>
      <c r="F325" s="59" t="s">
        <v>2879</v>
      </c>
      <c r="G325" s="59" t="s">
        <v>244</v>
      </c>
      <c r="H325" s="59" t="s">
        <v>2</v>
      </c>
      <c r="I325" s="59" t="s">
        <v>500</v>
      </c>
      <c r="J325" s="59" t="s">
        <v>1668</v>
      </c>
      <c r="K325" s="3" t="str">
        <f t="shared" si="5"/>
        <v>TCL573_B25_UseAccordingtoLabel_5_chk_len_p</v>
      </c>
    </row>
    <row r="326" spans="1:11" x14ac:dyDescent="0.2">
      <c r="A326" s="3" t="s">
        <v>3254</v>
      </c>
      <c r="B326" s="16" t="s">
        <v>2603</v>
      </c>
      <c r="C326" s="59" t="s">
        <v>569</v>
      </c>
      <c r="D326" s="59" t="s">
        <v>1664</v>
      </c>
      <c r="E326" s="59">
        <v>6</v>
      </c>
      <c r="F326" s="59" t="s">
        <v>2879</v>
      </c>
      <c r="G326" s="59" t="s">
        <v>244</v>
      </c>
      <c r="H326" s="59" t="s">
        <v>3</v>
      </c>
      <c r="I326" s="59" t="s">
        <v>500</v>
      </c>
      <c r="J326" s="59" t="s">
        <v>1669</v>
      </c>
      <c r="K326" s="3" t="str">
        <f t="shared" si="5"/>
        <v>TCL574_B25_UseAccordingtoLabel_6_chk_len_n</v>
      </c>
    </row>
    <row r="327" spans="1:11" x14ac:dyDescent="0.2">
      <c r="A327" s="3" t="s">
        <v>3254</v>
      </c>
      <c r="B327" s="16" t="s">
        <v>2604</v>
      </c>
      <c r="C327" s="59" t="s">
        <v>1670</v>
      </c>
      <c r="D327" s="59" t="s">
        <v>1671</v>
      </c>
      <c r="E327" s="59">
        <v>0</v>
      </c>
      <c r="F327" s="59" t="s">
        <v>2879</v>
      </c>
      <c r="G327" s="59" t="s">
        <v>244</v>
      </c>
      <c r="H327" s="59" t="s">
        <v>2</v>
      </c>
      <c r="I327" s="59" t="s">
        <v>500</v>
      </c>
      <c r="J327" s="59" t="s">
        <v>1672</v>
      </c>
      <c r="K327" s="3" t="str">
        <f t="shared" si="5"/>
        <v>TCL575_B251_ExplanationforOffLabelUse_0_chk_len_p</v>
      </c>
    </row>
    <row r="328" spans="1:11" x14ac:dyDescent="0.2">
      <c r="A328" s="3" t="s">
        <v>3254</v>
      </c>
      <c r="B328" s="16" t="s">
        <v>2605</v>
      </c>
      <c r="C328" s="59" t="s">
        <v>1670</v>
      </c>
      <c r="D328" s="59" t="s">
        <v>1671</v>
      </c>
      <c r="E328" s="59">
        <v>1</v>
      </c>
      <c r="F328" s="59" t="s">
        <v>2879</v>
      </c>
      <c r="G328" s="59" t="s">
        <v>244</v>
      </c>
      <c r="H328" s="59" t="s">
        <v>2</v>
      </c>
      <c r="I328" s="59" t="s">
        <v>500</v>
      </c>
      <c r="J328" s="59" t="s">
        <v>1673</v>
      </c>
      <c r="K328" s="3" t="str">
        <f t="shared" si="5"/>
        <v>TCL576_B251_ExplanationforOffLabelUse_1_chk_len_p</v>
      </c>
    </row>
    <row r="329" spans="1:11" x14ac:dyDescent="0.2">
      <c r="A329" s="3" t="s">
        <v>3254</v>
      </c>
      <c r="B329" s="16" t="s">
        <v>2606</v>
      </c>
      <c r="C329" s="59" t="s">
        <v>1670</v>
      </c>
      <c r="D329" s="59" t="s">
        <v>1671</v>
      </c>
      <c r="E329" s="59">
        <v>4</v>
      </c>
      <c r="F329" s="59" t="s">
        <v>2879</v>
      </c>
      <c r="G329" s="59" t="s">
        <v>244</v>
      </c>
      <c r="H329" s="59" t="s">
        <v>2</v>
      </c>
      <c r="I329" s="59" t="s">
        <v>500</v>
      </c>
      <c r="J329" s="59" t="s">
        <v>1674</v>
      </c>
      <c r="K329" s="3" t="str">
        <f t="shared" ref="K329:K392" si="6">CONCATENATE(B329,"_",C329,"_",D329,"_",E329,"_",F329,"_",G329,"_",H329)</f>
        <v>TCL577_B251_ExplanationforOffLabelUse_4_chk_len_p</v>
      </c>
    </row>
    <row r="330" spans="1:11" x14ac:dyDescent="0.2">
      <c r="A330" s="3" t="s">
        <v>3254</v>
      </c>
      <c r="B330" s="16" t="s">
        <v>2607</v>
      </c>
      <c r="C330" s="59" t="s">
        <v>1670</v>
      </c>
      <c r="D330" s="59" t="s">
        <v>1671</v>
      </c>
      <c r="E330" s="59">
        <v>5</v>
      </c>
      <c r="F330" s="59" t="s">
        <v>2879</v>
      </c>
      <c r="G330" s="59" t="s">
        <v>244</v>
      </c>
      <c r="H330" s="59" t="s">
        <v>2</v>
      </c>
      <c r="I330" s="59" t="s">
        <v>500</v>
      </c>
      <c r="J330" s="59" t="s">
        <v>1675</v>
      </c>
      <c r="K330" s="3" t="str">
        <f t="shared" si="6"/>
        <v>TCL578_B251_ExplanationforOffLabelUse_5_chk_len_p</v>
      </c>
    </row>
    <row r="331" spans="1:11" x14ac:dyDescent="0.2">
      <c r="A331" s="3" t="s">
        <v>3254</v>
      </c>
      <c r="B331" s="16" t="s">
        <v>2608</v>
      </c>
      <c r="C331" s="59" t="s">
        <v>1670</v>
      </c>
      <c r="D331" s="59" t="s">
        <v>1671</v>
      </c>
      <c r="E331" s="59">
        <v>6</v>
      </c>
      <c r="F331" s="59" t="s">
        <v>2879</v>
      </c>
      <c r="G331" s="59" t="s">
        <v>244</v>
      </c>
      <c r="H331" s="59" t="s">
        <v>3</v>
      </c>
      <c r="I331" s="59" t="s">
        <v>500</v>
      </c>
      <c r="J331" s="59" t="s">
        <v>1676</v>
      </c>
      <c r="K331" s="3" t="str">
        <f t="shared" si="6"/>
        <v>TCL579_B251_ExplanationforOffLabelUse_6_chk_len_n</v>
      </c>
    </row>
    <row r="332" spans="1:11" x14ac:dyDescent="0.2">
      <c r="A332" s="3" t="s">
        <v>3254</v>
      </c>
      <c r="B332" s="16" t="s">
        <v>2609</v>
      </c>
      <c r="C332" s="59" t="s">
        <v>1677</v>
      </c>
      <c r="D332" s="59" t="s">
        <v>1678</v>
      </c>
      <c r="E332" s="59">
        <v>0</v>
      </c>
      <c r="F332" s="59" t="s">
        <v>2879</v>
      </c>
      <c r="G332" s="59" t="s">
        <v>244</v>
      </c>
      <c r="H332" s="59" t="s">
        <v>2</v>
      </c>
      <c r="I332" s="59" t="s">
        <v>500</v>
      </c>
      <c r="J332" s="59" t="s">
        <v>1679</v>
      </c>
      <c r="K332" s="3" t="str">
        <f t="shared" si="6"/>
        <v>TCL580_B31_NarrativeofAE_0_chk_len_p</v>
      </c>
    </row>
    <row r="333" spans="1:11" x14ac:dyDescent="0.2">
      <c r="A333" s="3" t="s">
        <v>3254</v>
      </c>
      <c r="B333" s="16" t="s">
        <v>2610</v>
      </c>
      <c r="C333" s="59" t="s">
        <v>1677</v>
      </c>
      <c r="D333" s="59" t="s">
        <v>1678</v>
      </c>
      <c r="E333" s="59">
        <v>1</v>
      </c>
      <c r="F333" s="59" t="s">
        <v>2879</v>
      </c>
      <c r="G333" s="59" t="s">
        <v>244</v>
      </c>
      <c r="H333" s="59" t="s">
        <v>2</v>
      </c>
      <c r="I333" s="59" t="s">
        <v>500</v>
      </c>
      <c r="J333" s="59" t="s">
        <v>1680</v>
      </c>
      <c r="K333" s="3" t="str">
        <f t="shared" si="6"/>
        <v>TCL581_B31_NarrativeofAE_1_chk_len_p</v>
      </c>
    </row>
    <row r="334" spans="1:11" x14ac:dyDescent="0.2">
      <c r="A334" s="3" t="s">
        <v>3254</v>
      </c>
      <c r="B334" s="16" t="s">
        <v>2611</v>
      </c>
      <c r="C334" s="59" t="s">
        <v>1677</v>
      </c>
      <c r="D334" s="59" t="s">
        <v>1678</v>
      </c>
      <c r="E334" s="59">
        <v>19999</v>
      </c>
      <c r="F334" s="59" t="s">
        <v>2879</v>
      </c>
      <c r="G334" s="59" t="s">
        <v>244</v>
      </c>
      <c r="H334" s="59" t="s">
        <v>2</v>
      </c>
      <c r="I334" s="59" t="s">
        <v>500</v>
      </c>
      <c r="J334" s="59" t="s">
        <v>1681</v>
      </c>
      <c r="K334" s="3" t="str">
        <f t="shared" si="6"/>
        <v>TCL582_B31_NarrativeofAE_19999_chk_len_p</v>
      </c>
    </row>
    <row r="335" spans="1:11" x14ac:dyDescent="0.2">
      <c r="A335" s="3" t="s">
        <v>3254</v>
      </c>
      <c r="B335" s="16" t="s">
        <v>2612</v>
      </c>
      <c r="C335" s="59" t="s">
        <v>1677</v>
      </c>
      <c r="D335" s="59" t="s">
        <v>1678</v>
      </c>
      <c r="E335" s="59">
        <v>20000</v>
      </c>
      <c r="F335" s="59" t="s">
        <v>2879</v>
      </c>
      <c r="G335" s="59" t="s">
        <v>244</v>
      </c>
      <c r="H335" s="59" t="s">
        <v>2</v>
      </c>
      <c r="I335" s="59" t="s">
        <v>500</v>
      </c>
      <c r="J335" s="59" t="s">
        <v>1682</v>
      </c>
      <c r="K335" s="3" t="str">
        <f t="shared" si="6"/>
        <v>TCL583_B31_NarrativeofAE_20000_chk_len_p</v>
      </c>
    </row>
    <row r="336" spans="1:11" x14ac:dyDescent="0.2">
      <c r="A336" s="3" t="s">
        <v>3254</v>
      </c>
      <c r="B336" s="16" t="s">
        <v>2613</v>
      </c>
      <c r="C336" s="59" t="s">
        <v>1677</v>
      </c>
      <c r="D336" s="59" t="s">
        <v>1678</v>
      </c>
      <c r="E336" s="59">
        <v>20001</v>
      </c>
      <c r="F336" s="59" t="s">
        <v>2879</v>
      </c>
      <c r="G336" s="59" t="s">
        <v>244</v>
      </c>
      <c r="H336" s="59" t="s">
        <v>3</v>
      </c>
      <c r="I336" s="59" t="s">
        <v>500</v>
      </c>
      <c r="J336" s="59" t="s">
        <v>1683</v>
      </c>
      <c r="K336" s="3" t="str">
        <f t="shared" si="6"/>
        <v>TCL584_B31_NarrativeofAE_20001_chk_len_n</v>
      </c>
    </row>
    <row r="337" spans="1:11" x14ac:dyDescent="0.2">
      <c r="A337" s="3" t="s">
        <v>3254</v>
      </c>
      <c r="B337" s="16" t="s">
        <v>2614</v>
      </c>
      <c r="C337" s="59" t="s">
        <v>1684</v>
      </c>
      <c r="D337" s="59" t="s">
        <v>1685</v>
      </c>
      <c r="E337" s="59">
        <v>0</v>
      </c>
      <c r="F337" s="59" t="s">
        <v>2879</v>
      </c>
      <c r="G337" s="59" t="s">
        <v>244</v>
      </c>
      <c r="H337" s="59" t="s">
        <v>2</v>
      </c>
      <c r="I337" s="59" t="s">
        <v>500</v>
      </c>
      <c r="J337" s="59" t="s">
        <v>1686</v>
      </c>
      <c r="K337" s="3" t="str">
        <f t="shared" si="6"/>
        <v>TCL585_B310_PreviousAEtoVMP_0_chk_len_p</v>
      </c>
    </row>
    <row r="338" spans="1:11" x14ac:dyDescent="0.2">
      <c r="A338" s="3" t="s">
        <v>3254</v>
      </c>
      <c r="B338" s="16" t="s">
        <v>2615</v>
      </c>
      <c r="C338" s="59" t="s">
        <v>1684</v>
      </c>
      <c r="D338" s="59" t="s">
        <v>1685</v>
      </c>
      <c r="E338" s="59">
        <v>1</v>
      </c>
      <c r="F338" s="59" t="s">
        <v>2879</v>
      </c>
      <c r="G338" s="59" t="s">
        <v>244</v>
      </c>
      <c r="H338" s="59" t="s">
        <v>2</v>
      </c>
      <c r="I338" s="59" t="s">
        <v>500</v>
      </c>
      <c r="J338" s="59" t="s">
        <v>1687</v>
      </c>
      <c r="K338" s="3" t="str">
        <f t="shared" si="6"/>
        <v>TCL586_B310_PreviousAEtoVMP_1_chk_len_p</v>
      </c>
    </row>
    <row r="339" spans="1:11" x14ac:dyDescent="0.2">
      <c r="A339" s="3" t="s">
        <v>3254</v>
      </c>
      <c r="B339" s="16" t="s">
        <v>2616</v>
      </c>
      <c r="C339" s="59" t="s">
        <v>1684</v>
      </c>
      <c r="D339" s="59" t="s">
        <v>1685</v>
      </c>
      <c r="E339" s="59">
        <v>4</v>
      </c>
      <c r="F339" s="59" t="s">
        <v>2879</v>
      </c>
      <c r="G339" s="59" t="s">
        <v>244</v>
      </c>
      <c r="H339" s="59" t="s">
        <v>2</v>
      </c>
      <c r="I339" s="59" t="s">
        <v>500</v>
      </c>
      <c r="J339" s="59" t="s">
        <v>1688</v>
      </c>
      <c r="K339" s="3" t="str">
        <f t="shared" si="6"/>
        <v>TCL587_B310_PreviousAEtoVMP_4_chk_len_p</v>
      </c>
    </row>
    <row r="340" spans="1:11" x14ac:dyDescent="0.2">
      <c r="A340" s="3" t="s">
        <v>3254</v>
      </c>
      <c r="B340" s="16" t="s">
        <v>2617</v>
      </c>
      <c r="C340" s="59" t="s">
        <v>1684</v>
      </c>
      <c r="D340" s="59" t="s">
        <v>1685</v>
      </c>
      <c r="E340" s="59">
        <v>5</v>
      </c>
      <c r="F340" s="59" t="s">
        <v>2879</v>
      </c>
      <c r="G340" s="59" t="s">
        <v>244</v>
      </c>
      <c r="H340" s="59" t="s">
        <v>2</v>
      </c>
      <c r="I340" s="59" t="s">
        <v>500</v>
      </c>
      <c r="J340" s="59" t="s">
        <v>1689</v>
      </c>
      <c r="K340" s="3" t="str">
        <f t="shared" si="6"/>
        <v>TCL588_B310_PreviousAEtoVMP_5_chk_len_p</v>
      </c>
    </row>
    <row r="341" spans="1:11" x14ac:dyDescent="0.2">
      <c r="A341" s="3" t="s">
        <v>3254</v>
      </c>
      <c r="B341" s="16" t="s">
        <v>2618</v>
      </c>
      <c r="C341" s="59" t="s">
        <v>1684</v>
      </c>
      <c r="D341" s="59" t="s">
        <v>1685</v>
      </c>
      <c r="E341" s="59">
        <v>6</v>
      </c>
      <c r="F341" s="59" t="s">
        <v>2879</v>
      </c>
      <c r="G341" s="59" t="s">
        <v>244</v>
      </c>
      <c r="H341" s="59" t="s">
        <v>3</v>
      </c>
      <c r="I341" s="59" t="s">
        <v>500</v>
      </c>
      <c r="J341" s="59" t="s">
        <v>1690</v>
      </c>
      <c r="K341" s="3" t="str">
        <f t="shared" si="6"/>
        <v>TCL589_B310_PreviousAEtoVMP_6_chk_len_n</v>
      </c>
    </row>
    <row r="342" spans="1:11" x14ac:dyDescent="0.2">
      <c r="A342" s="3" t="s">
        <v>3254</v>
      </c>
      <c r="B342" s="16" t="s">
        <v>2619</v>
      </c>
      <c r="C342" s="59" t="s">
        <v>1691</v>
      </c>
      <c r="D342" s="59" t="s">
        <v>1692</v>
      </c>
      <c r="E342" s="59">
        <v>0</v>
      </c>
      <c r="F342" s="59" t="s">
        <v>2879</v>
      </c>
      <c r="G342" s="59" t="s">
        <v>244</v>
      </c>
      <c r="H342" s="59" t="s">
        <v>2</v>
      </c>
      <c r="I342" s="59" t="s">
        <v>500</v>
      </c>
      <c r="J342" s="59" t="s">
        <v>1693</v>
      </c>
      <c r="K342" s="3" t="str">
        <f t="shared" si="6"/>
        <v>TCL590_B32_AdverseClinicalManifestationsCod_0_chk_len_p</v>
      </c>
    </row>
    <row r="343" spans="1:11" x14ac:dyDescent="0.2">
      <c r="A343" s="3" t="s">
        <v>3254</v>
      </c>
      <c r="B343" s="16" t="s">
        <v>2620</v>
      </c>
      <c r="C343" s="59" t="s">
        <v>1691</v>
      </c>
      <c r="D343" s="59" t="s">
        <v>1692</v>
      </c>
      <c r="E343" s="59">
        <v>1</v>
      </c>
      <c r="F343" s="59" t="s">
        <v>2879</v>
      </c>
      <c r="G343" s="59" t="s">
        <v>244</v>
      </c>
      <c r="H343" s="59" t="s">
        <v>2</v>
      </c>
      <c r="I343" s="59" t="s">
        <v>500</v>
      </c>
      <c r="J343" s="59" t="s">
        <v>1694</v>
      </c>
      <c r="K343" s="3" t="str">
        <f t="shared" si="6"/>
        <v>TCL591_B32_AdverseClinicalManifestationsCod_1_chk_len_p</v>
      </c>
    </row>
    <row r="344" spans="1:11" x14ac:dyDescent="0.2">
      <c r="A344" s="3" t="s">
        <v>3254</v>
      </c>
      <c r="B344" s="16" t="s">
        <v>2621</v>
      </c>
      <c r="C344" s="59" t="s">
        <v>1691</v>
      </c>
      <c r="D344" s="59" t="s">
        <v>1692</v>
      </c>
      <c r="E344" s="59">
        <v>14</v>
      </c>
      <c r="F344" s="59" t="s">
        <v>2879</v>
      </c>
      <c r="G344" s="59" t="s">
        <v>244</v>
      </c>
      <c r="H344" s="59" t="s">
        <v>2</v>
      </c>
      <c r="I344" s="59" t="s">
        <v>500</v>
      </c>
      <c r="J344" s="59" t="s">
        <v>1695</v>
      </c>
      <c r="K344" s="3" t="str">
        <f t="shared" si="6"/>
        <v>TCL592_B32_AdverseClinicalManifestationsCod_14_chk_len_p</v>
      </c>
    </row>
    <row r="345" spans="1:11" x14ac:dyDescent="0.2">
      <c r="A345" s="3" t="s">
        <v>3254</v>
      </c>
      <c r="B345" s="16" t="s">
        <v>2622</v>
      </c>
      <c r="C345" s="59" t="s">
        <v>1691</v>
      </c>
      <c r="D345" s="59" t="s">
        <v>1692</v>
      </c>
      <c r="E345" s="59">
        <v>15</v>
      </c>
      <c r="F345" s="59" t="s">
        <v>2879</v>
      </c>
      <c r="G345" s="59" t="s">
        <v>244</v>
      </c>
      <c r="H345" s="59" t="s">
        <v>2</v>
      </c>
      <c r="I345" s="59" t="s">
        <v>500</v>
      </c>
      <c r="J345" s="59" t="s">
        <v>1696</v>
      </c>
      <c r="K345" s="3" t="str">
        <f t="shared" si="6"/>
        <v>TCL593_B32_AdverseClinicalManifestationsCod_15_chk_len_p</v>
      </c>
    </row>
    <row r="346" spans="1:11" x14ac:dyDescent="0.2">
      <c r="A346" s="3" t="s">
        <v>3254</v>
      </c>
      <c r="B346" s="16" t="s">
        <v>2623</v>
      </c>
      <c r="C346" s="59" t="s">
        <v>1691</v>
      </c>
      <c r="D346" s="59" t="s">
        <v>1692</v>
      </c>
      <c r="E346" s="59">
        <v>16</v>
      </c>
      <c r="F346" s="59" t="s">
        <v>2879</v>
      </c>
      <c r="G346" s="59" t="s">
        <v>244</v>
      </c>
      <c r="H346" s="59" t="s">
        <v>3</v>
      </c>
      <c r="I346" s="59" t="s">
        <v>500</v>
      </c>
      <c r="J346" s="59" t="s">
        <v>1697</v>
      </c>
      <c r="K346" s="3" t="str">
        <f t="shared" si="6"/>
        <v>TCL594_B32_AdverseClinicalManifestationsCod_16_chk_len_n</v>
      </c>
    </row>
    <row r="347" spans="1:11" x14ac:dyDescent="0.2">
      <c r="A347" s="3" t="s">
        <v>3254</v>
      </c>
      <c r="B347" s="16" t="s">
        <v>2624</v>
      </c>
      <c r="C347" s="59" t="s">
        <v>1691</v>
      </c>
      <c r="D347" s="59" t="s">
        <v>1698</v>
      </c>
      <c r="E347" s="59">
        <v>0</v>
      </c>
      <c r="F347" s="59" t="s">
        <v>2879</v>
      </c>
      <c r="G347" s="59" t="s">
        <v>244</v>
      </c>
      <c r="H347" s="59" t="s">
        <v>2</v>
      </c>
      <c r="I347" s="59" t="s">
        <v>500</v>
      </c>
      <c r="J347" s="59" t="s">
        <v>1699</v>
      </c>
      <c r="K347" s="3" t="str">
        <f t="shared" si="6"/>
        <v>TCL595_B32_AdverseClinicalManifestationsDes_0_chk_len_p</v>
      </c>
    </row>
    <row r="348" spans="1:11" x14ac:dyDescent="0.2">
      <c r="A348" s="3" t="s">
        <v>3254</v>
      </c>
      <c r="B348" s="16" t="s">
        <v>2625</v>
      </c>
      <c r="C348" s="59" t="s">
        <v>1691</v>
      </c>
      <c r="D348" s="59" t="s">
        <v>1698</v>
      </c>
      <c r="E348" s="59">
        <v>1</v>
      </c>
      <c r="F348" s="59" t="s">
        <v>2879</v>
      </c>
      <c r="G348" s="59" t="s">
        <v>244</v>
      </c>
      <c r="H348" s="59" t="s">
        <v>2</v>
      </c>
      <c r="I348" s="59" t="s">
        <v>500</v>
      </c>
      <c r="J348" s="59" t="s">
        <v>1700</v>
      </c>
      <c r="K348" s="3" t="str">
        <f t="shared" si="6"/>
        <v>TCL596_B32_AdverseClinicalManifestationsDes_1_chk_len_p</v>
      </c>
    </row>
    <row r="349" spans="1:11" x14ac:dyDescent="0.2">
      <c r="A349" s="3" t="s">
        <v>3254</v>
      </c>
      <c r="B349" s="16" t="s">
        <v>2626</v>
      </c>
      <c r="C349" s="59" t="s">
        <v>1691</v>
      </c>
      <c r="D349" s="59" t="s">
        <v>1698</v>
      </c>
      <c r="E349" s="59">
        <v>249</v>
      </c>
      <c r="F349" s="59" t="s">
        <v>2879</v>
      </c>
      <c r="G349" s="59" t="s">
        <v>244</v>
      </c>
      <c r="H349" s="59" t="s">
        <v>2</v>
      </c>
      <c r="I349" s="59" t="s">
        <v>500</v>
      </c>
      <c r="J349" s="59" t="s">
        <v>1701</v>
      </c>
      <c r="K349" s="3" t="str">
        <f t="shared" si="6"/>
        <v>TCL597_B32_AdverseClinicalManifestationsDes_249_chk_len_p</v>
      </c>
    </row>
    <row r="350" spans="1:11" x14ac:dyDescent="0.2">
      <c r="A350" s="3" t="s">
        <v>3254</v>
      </c>
      <c r="B350" s="16" t="s">
        <v>2627</v>
      </c>
      <c r="C350" s="59" t="s">
        <v>1691</v>
      </c>
      <c r="D350" s="59" t="s">
        <v>1698</v>
      </c>
      <c r="E350" s="59">
        <v>250</v>
      </c>
      <c r="F350" s="59" t="s">
        <v>2879</v>
      </c>
      <c r="G350" s="59" t="s">
        <v>244</v>
      </c>
      <c r="H350" s="59" t="s">
        <v>2</v>
      </c>
      <c r="I350" s="59" t="s">
        <v>500</v>
      </c>
      <c r="J350" s="59" t="s">
        <v>1702</v>
      </c>
      <c r="K350" s="3" t="str">
        <f t="shared" si="6"/>
        <v>TCL598_B32_AdverseClinicalManifestationsDes_250_chk_len_p</v>
      </c>
    </row>
    <row r="351" spans="1:11" x14ac:dyDescent="0.2">
      <c r="A351" s="3" t="s">
        <v>3254</v>
      </c>
      <c r="B351" s="16" t="s">
        <v>2628</v>
      </c>
      <c r="C351" s="59" t="s">
        <v>1691</v>
      </c>
      <c r="D351" s="59" t="s">
        <v>1698</v>
      </c>
      <c r="E351" s="59">
        <v>251</v>
      </c>
      <c r="F351" s="59" t="s">
        <v>2879</v>
      </c>
      <c r="G351" s="59" t="s">
        <v>244</v>
      </c>
      <c r="H351" s="59" t="s">
        <v>3</v>
      </c>
      <c r="I351" s="59" t="s">
        <v>500</v>
      </c>
      <c r="J351" s="59" t="s">
        <v>1703</v>
      </c>
      <c r="K351" s="3" t="str">
        <f t="shared" si="6"/>
        <v>TCL599_B32_AdverseClinicalManifestationsDes_251_chk_len_n</v>
      </c>
    </row>
    <row r="352" spans="1:11" x14ac:dyDescent="0.2">
      <c r="A352" s="3" t="s">
        <v>3254</v>
      </c>
      <c r="B352" s="16" t="s">
        <v>2629</v>
      </c>
      <c r="C352" s="59" t="s">
        <v>1704</v>
      </c>
      <c r="D352" s="59" t="s">
        <v>1705</v>
      </c>
      <c r="E352" s="59">
        <v>0</v>
      </c>
      <c r="F352" s="59" t="s">
        <v>2879</v>
      </c>
      <c r="G352" s="59" t="s">
        <v>244</v>
      </c>
      <c r="H352" s="59" t="s">
        <v>2</v>
      </c>
      <c r="I352" s="59" t="s">
        <v>500</v>
      </c>
      <c r="J352" s="59" t="s">
        <v>1706</v>
      </c>
      <c r="K352" s="3" t="str">
        <f t="shared" si="6"/>
        <v>TCL600_B321_NumberofAnimal_0_chk_len_p</v>
      </c>
    </row>
    <row r="353" spans="1:11" x14ac:dyDescent="0.2">
      <c r="A353" s="3" t="s">
        <v>3254</v>
      </c>
      <c r="B353" s="16" t="s">
        <v>2630</v>
      </c>
      <c r="C353" s="59" t="s">
        <v>1704</v>
      </c>
      <c r="D353" s="59" t="s">
        <v>1705</v>
      </c>
      <c r="E353" s="59">
        <v>1</v>
      </c>
      <c r="F353" s="59" t="s">
        <v>2879</v>
      </c>
      <c r="G353" s="59" t="s">
        <v>244</v>
      </c>
      <c r="H353" s="59" t="s">
        <v>2</v>
      </c>
      <c r="I353" s="59" t="s">
        <v>500</v>
      </c>
      <c r="J353" s="59" t="s">
        <v>1707</v>
      </c>
      <c r="K353" s="3" t="str">
        <f t="shared" si="6"/>
        <v>TCL601_B321_NumberofAnimal_1_chk_len_p</v>
      </c>
    </row>
    <row r="354" spans="1:11" x14ac:dyDescent="0.2">
      <c r="A354" s="3" t="s">
        <v>3254</v>
      </c>
      <c r="B354" s="16" t="s">
        <v>2631</v>
      </c>
      <c r="C354" s="59" t="s">
        <v>1704</v>
      </c>
      <c r="D354" s="59" t="s">
        <v>1705</v>
      </c>
      <c r="E354" s="59">
        <v>11</v>
      </c>
      <c r="F354" s="59" t="s">
        <v>2879</v>
      </c>
      <c r="G354" s="59" t="s">
        <v>244</v>
      </c>
      <c r="H354" s="59" t="s">
        <v>2</v>
      </c>
      <c r="I354" s="59" t="s">
        <v>500</v>
      </c>
      <c r="J354" s="59" t="s">
        <v>1708</v>
      </c>
      <c r="K354" s="3" t="str">
        <f t="shared" si="6"/>
        <v>TCL602_B321_NumberofAnimal_11_chk_len_p</v>
      </c>
    </row>
    <row r="355" spans="1:11" x14ac:dyDescent="0.2">
      <c r="A355" s="3" t="s">
        <v>3254</v>
      </c>
      <c r="B355" s="16" t="s">
        <v>2632</v>
      </c>
      <c r="C355" s="59" t="s">
        <v>1704</v>
      </c>
      <c r="D355" s="59" t="s">
        <v>1705</v>
      </c>
      <c r="E355" s="59">
        <v>12</v>
      </c>
      <c r="F355" s="59" t="s">
        <v>2879</v>
      </c>
      <c r="G355" s="59" t="s">
        <v>244</v>
      </c>
      <c r="H355" s="59" t="s">
        <v>2</v>
      </c>
      <c r="I355" s="59" t="s">
        <v>500</v>
      </c>
      <c r="J355" s="59" t="s">
        <v>1709</v>
      </c>
      <c r="K355" s="3" t="str">
        <f t="shared" si="6"/>
        <v>TCL603_B321_NumberofAnimal_12_chk_len_p</v>
      </c>
    </row>
    <row r="356" spans="1:11" x14ac:dyDescent="0.2">
      <c r="A356" s="3" t="s">
        <v>3254</v>
      </c>
      <c r="B356" s="16" t="s">
        <v>2633</v>
      </c>
      <c r="C356" s="59" t="s">
        <v>1704</v>
      </c>
      <c r="D356" s="59" t="s">
        <v>1705</v>
      </c>
      <c r="E356" s="59">
        <v>13</v>
      </c>
      <c r="F356" s="59" t="s">
        <v>2879</v>
      </c>
      <c r="G356" s="59" t="s">
        <v>244</v>
      </c>
      <c r="H356" s="59" t="s">
        <v>3</v>
      </c>
      <c r="I356" s="59" t="s">
        <v>500</v>
      </c>
      <c r="J356" s="59" t="s">
        <v>1710</v>
      </c>
      <c r="K356" s="3" t="str">
        <f t="shared" si="6"/>
        <v>TCL604_B321_NumberofAnimal_13_chk_len_n</v>
      </c>
    </row>
    <row r="357" spans="1:11" x14ac:dyDescent="0.2">
      <c r="A357" s="3" t="s">
        <v>3254</v>
      </c>
      <c r="B357" s="16" t="s">
        <v>2634</v>
      </c>
      <c r="C357" s="59" t="s">
        <v>1711</v>
      </c>
      <c r="D357" s="59" t="s">
        <v>1712</v>
      </c>
      <c r="E357" s="59">
        <v>0</v>
      </c>
      <c r="F357" s="59" t="s">
        <v>2879</v>
      </c>
      <c r="G357" s="59" t="s">
        <v>244</v>
      </c>
      <c r="H357" s="59" t="s">
        <v>2</v>
      </c>
      <c r="I357" s="59" t="s">
        <v>500</v>
      </c>
      <c r="J357" s="59" t="s">
        <v>1713</v>
      </c>
      <c r="K357" s="3" t="str">
        <f t="shared" si="6"/>
        <v>TCL605_B3211_AccuracyoftheNumberofAnimals_0_chk_len_p</v>
      </c>
    </row>
    <row r="358" spans="1:11" x14ac:dyDescent="0.2">
      <c r="A358" s="3" t="s">
        <v>3254</v>
      </c>
      <c r="B358" s="16" t="s">
        <v>2635</v>
      </c>
      <c r="C358" s="59" t="s">
        <v>1711</v>
      </c>
      <c r="D358" s="59" t="s">
        <v>1712</v>
      </c>
      <c r="E358" s="59">
        <v>0</v>
      </c>
      <c r="F358" s="59" t="s">
        <v>2879</v>
      </c>
      <c r="G358" s="59" t="s">
        <v>244</v>
      </c>
      <c r="H358" s="59" t="s">
        <v>2</v>
      </c>
      <c r="I358" s="59" t="s">
        <v>500</v>
      </c>
      <c r="J358" s="59" t="s">
        <v>1714</v>
      </c>
      <c r="K358" s="3" t="str">
        <f t="shared" si="6"/>
        <v>TCL606_B3211_AccuracyoftheNumberofAnimals_0_chk_len_p</v>
      </c>
    </row>
    <row r="359" spans="1:11" x14ac:dyDescent="0.2">
      <c r="A359" s="3" t="s">
        <v>3254</v>
      </c>
      <c r="B359" s="16" t="s">
        <v>2636</v>
      </c>
      <c r="C359" s="59" t="s">
        <v>1711</v>
      </c>
      <c r="D359" s="59" t="s">
        <v>1712</v>
      </c>
      <c r="E359" s="59">
        <v>1</v>
      </c>
      <c r="F359" s="59" t="s">
        <v>2879</v>
      </c>
      <c r="G359" s="59" t="s">
        <v>244</v>
      </c>
      <c r="H359" s="59" t="s">
        <v>2</v>
      </c>
      <c r="I359" s="59" t="s">
        <v>500</v>
      </c>
      <c r="J359" s="59" t="s">
        <v>1715</v>
      </c>
      <c r="K359" s="3" t="str">
        <f t="shared" si="6"/>
        <v>TCL607_B3211_AccuracyoftheNumberofAnimals_1_chk_len_p</v>
      </c>
    </row>
    <row r="360" spans="1:11" x14ac:dyDescent="0.2">
      <c r="A360" s="3" t="s">
        <v>3254</v>
      </c>
      <c r="B360" s="16" t="s">
        <v>2637</v>
      </c>
      <c r="C360" s="59" t="s">
        <v>1711</v>
      </c>
      <c r="D360" s="59" t="s">
        <v>1712</v>
      </c>
      <c r="E360" s="59">
        <v>1</v>
      </c>
      <c r="F360" s="59" t="s">
        <v>2879</v>
      </c>
      <c r="G360" s="59" t="s">
        <v>244</v>
      </c>
      <c r="H360" s="59" t="s">
        <v>2</v>
      </c>
      <c r="I360" s="59" t="s">
        <v>500</v>
      </c>
      <c r="J360" s="59" t="s">
        <v>1716</v>
      </c>
      <c r="K360" s="3" t="str">
        <f t="shared" si="6"/>
        <v>TCL608_B3211_AccuracyoftheNumberofAnimals_1_chk_len_p</v>
      </c>
    </row>
    <row r="361" spans="1:11" x14ac:dyDescent="0.2">
      <c r="A361" s="3" t="s">
        <v>3254</v>
      </c>
      <c r="B361" s="16" t="s">
        <v>2638</v>
      </c>
      <c r="C361" s="59" t="s">
        <v>1711</v>
      </c>
      <c r="D361" s="59" t="s">
        <v>1712</v>
      </c>
      <c r="E361" s="59">
        <v>14</v>
      </c>
      <c r="F361" s="59" t="s">
        <v>2879</v>
      </c>
      <c r="G361" s="59" t="s">
        <v>244</v>
      </c>
      <c r="H361" s="59" t="s">
        <v>2</v>
      </c>
      <c r="I361" s="59" t="s">
        <v>500</v>
      </c>
      <c r="J361" s="59" t="s">
        <v>1717</v>
      </c>
      <c r="K361" s="3" t="str">
        <f t="shared" si="6"/>
        <v>TCL609_B3211_AccuracyoftheNumberofAnimals_14_chk_len_p</v>
      </c>
    </row>
    <row r="362" spans="1:11" x14ac:dyDescent="0.2">
      <c r="A362" s="3" t="s">
        <v>3254</v>
      </c>
      <c r="B362" s="16" t="s">
        <v>2639</v>
      </c>
      <c r="C362" s="59" t="s">
        <v>1711</v>
      </c>
      <c r="D362" s="59" t="s">
        <v>1712</v>
      </c>
      <c r="E362" s="59">
        <v>15</v>
      </c>
      <c r="F362" s="59" t="s">
        <v>2879</v>
      </c>
      <c r="G362" s="59" t="s">
        <v>244</v>
      </c>
      <c r="H362" s="59" t="s">
        <v>2</v>
      </c>
      <c r="I362" s="59" t="s">
        <v>500</v>
      </c>
      <c r="J362" s="59" t="s">
        <v>1718</v>
      </c>
      <c r="K362" s="3" t="str">
        <f t="shared" si="6"/>
        <v>TCL610_B3211_AccuracyoftheNumberofAnimals_15_chk_len_p</v>
      </c>
    </row>
    <row r="363" spans="1:11" x14ac:dyDescent="0.2">
      <c r="A363" s="3" t="s">
        <v>3254</v>
      </c>
      <c r="B363" s="16" t="s">
        <v>2640</v>
      </c>
      <c r="C363" s="59" t="s">
        <v>1711</v>
      </c>
      <c r="D363" s="59" t="s">
        <v>1712</v>
      </c>
      <c r="E363" s="59">
        <v>16</v>
      </c>
      <c r="F363" s="59" t="s">
        <v>2879</v>
      </c>
      <c r="G363" s="59" t="s">
        <v>244</v>
      </c>
      <c r="H363" s="59" t="s">
        <v>3</v>
      </c>
      <c r="I363" s="59" t="s">
        <v>500</v>
      </c>
      <c r="J363" s="59" t="s">
        <v>1719</v>
      </c>
      <c r="K363" s="3" t="str">
        <f t="shared" si="6"/>
        <v>TCL611_B3211_AccuracyoftheNumberofAnimals_16_chk_len_n</v>
      </c>
    </row>
    <row r="364" spans="1:11" x14ac:dyDescent="0.2">
      <c r="A364" s="3" t="s">
        <v>3254</v>
      </c>
      <c r="B364" s="16" t="s">
        <v>2641</v>
      </c>
      <c r="C364" s="59" t="s">
        <v>1711</v>
      </c>
      <c r="D364" s="59" t="s">
        <v>1712</v>
      </c>
      <c r="E364" s="59">
        <v>79</v>
      </c>
      <c r="F364" s="59" t="s">
        <v>2879</v>
      </c>
      <c r="G364" s="59" t="s">
        <v>244</v>
      </c>
      <c r="H364" s="59" t="s">
        <v>2</v>
      </c>
      <c r="I364" s="59" t="s">
        <v>500</v>
      </c>
      <c r="J364" s="59" t="s">
        <v>1720</v>
      </c>
      <c r="K364" s="3" t="str">
        <f t="shared" si="6"/>
        <v>TCL612_B3211_AccuracyoftheNumberofAnimals_79_chk_len_p</v>
      </c>
    </row>
    <row r="365" spans="1:11" x14ac:dyDescent="0.2">
      <c r="A365" s="3" t="s">
        <v>3254</v>
      </c>
      <c r="B365" s="16" t="s">
        <v>2642</v>
      </c>
      <c r="C365" s="59" t="s">
        <v>1711</v>
      </c>
      <c r="D365" s="59" t="s">
        <v>1712</v>
      </c>
      <c r="E365" s="59">
        <v>80</v>
      </c>
      <c r="F365" s="59" t="s">
        <v>2879</v>
      </c>
      <c r="G365" s="59" t="s">
        <v>244</v>
      </c>
      <c r="H365" s="59" t="s">
        <v>2</v>
      </c>
      <c r="I365" s="59" t="s">
        <v>500</v>
      </c>
      <c r="J365" s="59" t="s">
        <v>1721</v>
      </c>
      <c r="K365" s="3" t="str">
        <f t="shared" si="6"/>
        <v>TCL613_B3211_AccuracyoftheNumberofAnimals_80_chk_len_p</v>
      </c>
    </row>
    <row r="366" spans="1:11" x14ac:dyDescent="0.2">
      <c r="A366" s="3" t="s">
        <v>3254</v>
      </c>
      <c r="B366" s="16" t="s">
        <v>2643</v>
      </c>
      <c r="C366" s="59" t="s">
        <v>1711</v>
      </c>
      <c r="D366" s="59" t="s">
        <v>1712</v>
      </c>
      <c r="E366" s="59">
        <v>81</v>
      </c>
      <c r="F366" s="59" t="s">
        <v>2879</v>
      </c>
      <c r="G366" s="59" t="s">
        <v>244</v>
      </c>
      <c r="H366" s="59" t="s">
        <v>3</v>
      </c>
      <c r="I366" s="59" t="s">
        <v>500</v>
      </c>
      <c r="J366" s="59" t="s">
        <v>1722</v>
      </c>
      <c r="K366" s="3" t="str">
        <f t="shared" si="6"/>
        <v>TCL614_B3211_AccuracyoftheNumberofAnimals_81_chk_len_n</v>
      </c>
    </row>
    <row r="367" spans="1:11" x14ac:dyDescent="0.2">
      <c r="A367" s="3" t="s">
        <v>3254</v>
      </c>
      <c r="B367" s="16" t="s">
        <v>2644</v>
      </c>
      <c r="C367" s="59" t="s">
        <v>1723</v>
      </c>
      <c r="D367" s="59" t="s">
        <v>1724</v>
      </c>
      <c r="E367" s="59">
        <v>0</v>
      </c>
      <c r="F367" s="59" t="s">
        <v>2879</v>
      </c>
      <c r="G367" s="59" t="s">
        <v>244</v>
      </c>
      <c r="H367" s="59" t="s">
        <v>2</v>
      </c>
      <c r="I367" s="59" t="s">
        <v>500</v>
      </c>
      <c r="J367" s="59" t="s">
        <v>1725</v>
      </c>
      <c r="K367" s="3" t="str">
        <f t="shared" si="6"/>
        <v>TCL615_B33_DateofOnsetofAE(AEStartDate)_0_chk_len_p</v>
      </c>
    </row>
    <row r="368" spans="1:11" x14ac:dyDescent="0.2">
      <c r="A368" s="3" t="s">
        <v>3254</v>
      </c>
      <c r="B368" s="16" t="s">
        <v>2645</v>
      </c>
      <c r="C368" s="59" t="s">
        <v>1723</v>
      </c>
      <c r="D368" s="59" t="s">
        <v>1724</v>
      </c>
      <c r="E368" s="59">
        <v>1</v>
      </c>
      <c r="F368" s="59" t="s">
        <v>2879</v>
      </c>
      <c r="G368" s="59" t="s">
        <v>244</v>
      </c>
      <c r="H368" s="59" t="s">
        <v>2</v>
      </c>
      <c r="I368" s="59" t="s">
        <v>500</v>
      </c>
      <c r="J368" s="59" t="s">
        <v>1726</v>
      </c>
      <c r="K368" s="3" t="str">
        <f t="shared" si="6"/>
        <v>TCL616_B33_DateofOnsetofAE(AEStartDate)_1_chk_len_p</v>
      </c>
    </row>
    <row r="369" spans="1:11" x14ac:dyDescent="0.2">
      <c r="A369" s="3" t="s">
        <v>3254</v>
      </c>
      <c r="B369" s="16" t="s">
        <v>2646</v>
      </c>
      <c r="C369" s="59" t="s">
        <v>1723</v>
      </c>
      <c r="D369" s="59" t="s">
        <v>1724</v>
      </c>
      <c r="E369" s="59">
        <v>18</v>
      </c>
      <c r="F369" s="59" t="s">
        <v>2879</v>
      </c>
      <c r="G369" s="59" t="s">
        <v>244</v>
      </c>
      <c r="H369" s="59" t="s">
        <v>2</v>
      </c>
      <c r="I369" s="59" t="s">
        <v>500</v>
      </c>
      <c r="J369" s="59" t="s">
        <v>1727</v>
      </c>
      <c r="K369" s="3" t="str">
        <f t="shared" si="6"/>
        <v>TCL617_B33_DateofOnsetofAE(AEStartDate)_18_chk_len_p</v>
      </c>
    </row>
    <row r="370" spans="1:11" x14ac:dyDescent="0.2">
      <c r="A370" s="3" t="s">
        <v>3254</v>
      </c>
      <c r="B370" s="16" t="s">
        <v>2647</v>
      </c>
      <c r="C370" s="59" t="s">
        <v>1723</v>
      </c>
      <c r="D370" s="59" t="s">
        <v>1724</v>
      </c>
      <c r="E370" s="59">
        <v>19</v>
      </c>
      <c r="F370" s="59" t="s">
        <v>2879</v>
      </c>
      <c r="G370" s="59" t="s">
        <v>244</v>
      </c>
      <c r="H370" s="59" t="s">
        <v>2</v>
      </c>
      <c r="I370" s="59" t="s">
        <v>500</v>
      </c>
      <c r="J370" s="59" t="s">
        <v>1728</v>
      </c>
      <c r="K370" s="3" t="str">
        <f t="shared" si="6"/>
        <v>TCL618_B33_DateofOnsetofAE(AEStartDate)_19_chk_len_p</v>
      </c>
    </row>
    <row r="371" spans="1:11" x14ac:dyDescent="0.2">
      <c r="A371" s="3" t="s">
        <v>3254</v>
      </c>
      <c r="B371" s="16" t="s">
        <v>2648</v>
      </c>
      <c r="C371" s="59" t="s">
        <v>1723</v>
      </c>
      <c r="D371" s="59" t="s">
        <v>1724</v>
      </c>
      <c r="E371" s="59">
        <v>20</v>
      </c>
      <c r="F371" s="59" t="s">
        <v>2879</v>
      </c>
      <c r="G371" s="59" t="s">
        <v>244</v>
      </c>
      <c r="H371" s="59" t="s">
        <v>3</v>
      </c>
      <c r="I371" s="59" t="s">
        <v>500</v>
      </c>
      <c r="J371" s="59" t="s">
        <v>1729</v>
      </c>
      <c r="K371" s="3" t="str">
        <f t="shared" si="6"/>
        <v>TCL619_B33_DateofOnsetofAE(AEStartDate)_20_chk_len_n</v>
      </c>
    </row>
    <row r="372" spans="1:11" ht="22.5" x14ac:dyDescent="0.2">
      <c r="A372" s="3" t="s">
        <v>3254</v>
      </c>
      <c r="B372" s="16" t="s">
        <v>2649</v>
      </c>
      <c r="C372" s="59" t="s">
        <v>1730</v>
      </c>
      <c r="D372" s="59" t="s">
        <v>1731</v>
      </c>
      <c r="E372" s="59">
        <v>0</v>
      </c>
      <c r="F372" s="59" t="s">
        <v>2879</v>
      </c>
      <c r="G372" s="59" t="s">
        <v>244</v>
      </c>
      <c r="H372" s="59" t="s">
        <v>2</v>
      </c>
      <c r="I372" s="59" t="s">
        <v>500</v>
      </c>
      <c r="J372" s="59" t="s">
        <v>1732</v>
      </c>
      <c r="K372" s="3" t="str">
        <f t="shared" si="6"/>
        <v>TCL620_B34_LengthofTimebetweenExposuretoVMPofAE_0_chk_len_p</v>
      </c>
    </row>
    <row r="373" spans="1:11" ht="22.5" x14ac:dyDescent="0.2">
      <c r="A373" s="3" t="s">
        <v>3254</v>
      </c>
      <c r="B373" s="16" t="s">
        <v>2650</v>
      </c>
      <c r="C373" s="59" t="s">
        <v>1730</v>
      </c>
      <c r="D373" s="59" t="s">
        <v>1731</v>
      </c>
      <c r="E373" s="59">
        <v>0</v>
      </c>
      <c r="F373" s="59" t="s">
        <v>2879</v>
      </c>
      <c r="G373" s="59" t="s">
        <v>244</v>
      </c>
      <c r="H373" s="59" t="s">
        <v>2</v>
      </c>
      <c r="I373" s="59" t="s">
        <v>500</v>
      </c>
      <c r="J373" s="59" t="s">
        <v>1733</v>
      </c>
      <c r="K373" s="3" t="str">
        <f t="shared" si="6"/>
        <v>TCL621_B34_LengthofTimebetweenExposuretoVMPofAE_0_chk_len_p</v>
      </c>
    </row>
    <row r="374" spans="1:11" ht="22.5" x14ac:dyDescent="0.2">
      <c r="A374" s="3" t="s">
        <v>3254</v>
      </c>
      <c r="B374" s="16" t="s">
        <v>2651</v>
      </c>
      <c r="C374" s="59" t="s">
        <v>1730</v>
      </c>
      <c r="D374" s="59" t="s">
        <v>1731</v>
      </c>
      <c r="E374" s="59">
        <v>1</v>
      </c>
      <c r="F374" s="59" t="s">
        <v>2879</v>
      </c>
      <c r="G374" s="59" t="s">
        <v>244</v>
      </c>
      <c r="H374" s="59" t="s">
        <v>2</v>
      </c>
      <c r="I374" s="59" t="s">
        <v>500</v>
      </c>
      <c r="J374" s="59" t="s">
        <v>1734</v>
      </c>
      <c r="K374" s="3" t="str">
        <f t="shared" si="6"/>
        <v>TCL622_B34_LengthofTimebetweenExposuretoVMPofAE_1_chk_len_p</v>
      </c>
    </row>
    <row r="375" spans="1:11" ht="22.5" x14ac:dyDescent="0.2">
      <c r="A375" s="3" t="s">
        <v>3254</v>
      </c>
      <c r="B375" s="16" t="s">
        <v>2652</v>
      </c>
      <c r="C375" s="59" t="s">
        <v>1730</v>
      </c>
      <c r="D375" s="59" t="s">
        <v>1731</v>
      </c>
      <c r="E375" s="59">
        <v>1</v>
      </c>
      <c r="F375" s="59" t="s">
        <v>2879</v>
      </c>
      <c r="G375" s="59" t="s">
        <v>244</v>
      </c>
      <c r="H375" s="59" t="s">
        <v>2</v>
      </c>
      <c r="I375" s="59" t="s">
        <v>500</v>
      </c>
      <c r="J375" s="59" t="s">
        <v>1735</v>
      </c>
      <c r="K375" s="3" t="str">
        <f t="shared" si="6"/>
        <v>TCL623_B34_LengthofTimebetweenExposuretoVMPofAE_1_chk_len_p</v>
      </c>
    </row>
    <row r="376" spans="1:11" ht="22.5" x14ac:dyDescent="0.2">
      <c r="A376" s="3" t="s">
        <v>3254</v>
      </c>
      <c r="B376" s="16" t="s">
        <v>2653</v>
      </c>
      <c r="C376" s="59" t="s">
        <v>1730</v>
      </c>
      <c r="D376" s="59" t="s">
        <v>1731</v>
      </c>
      <c r="E376" s="59">
        <v>14</v>
      </c>
      <c r="F376" s="59" t="s">
        <v>2879</v>
      </c>
      <c r="G376" s="59" t="s">
        <v>244</v>
      </c>
      <c r="H376" s="59" t="s">
        <v>2</v>
      </c>
      <c r="I376" s="59" t="s">
        <v>500</v>
      </c>
      <c r="J376" s="59" t="s">
        <v>1736</v>
      </c>
      <c r="K376" s="3" t="str">
        <f t="shared" si="6"/>
        <v>TCL624_B34_LengthofTimebetweenExposuretoVMPofAE_14_chk_len_p</v>
      </c>
    </row>
    <row r="377" spans="1:11" ht="22.5" x14ac:dyDescent="0.2">
      <c r="A377" s="3" t="s">
        <v>3254</v>
      </c>
      <c r="B377" s="16" t="s">
        <v>2654</v>
      </c>
      <c r="C377" s="59" t="s">
        <v>1730</v>
      </c>
      <c r="D377" s="59" t="s">
        <v>1731</v>
      </c>
      <c r="E377" s="59">
        <v>15</v>
      </c>
      <c r="F377" s="59" t="s">
        <v>2879</v>
      </c>
      <c r="G377" s="59" t="s">
        <v>244</v>
      </c>
      <c r="H377" s="59" t="s">
        <v>2</v>
      </c>
      <c r="I377" s="59" t="s">
        <v>500</v>
      </c>
      <c r="J377" s="59" t="s">
        <v>1737</v>
      </c>
      <c r="K377" s="3" t="str">
        <f t="shared" si="6"/>
        <v>TCL625_B34_LengthofTimebetweenExposuretoVMPofAE_15_chk_len_p</v>
      </c>
    </row>
    <row r="378" spans="1:11" ht="22.5" x14ac:dyDescent="0.2">
      <c r="A378" s="3" t="s">
        <v>3254</v>
      </c>
      <c r="B378" s="16" t="s">
        <v>2655</v>
      </c>
      <c r="C378" s="59" t="s">
        <v>1730</v>
      </c>
      <c r="D378" s="59" t="s">
        <v>1731</v>
      </c>
      <c r="E378" s="59">
        <v>16</v>
      </c>
      <c r="F378" s="59" t="s">
        <v>2879</v>
      </c>
      <c r="G378" s="59" t="s">
        <v>244</v>
      </c>
      <c r="H378" s="59" t="s">
        <v>3</v>
      </c>
      <c r="I378" s="59" t="s">
        <v>500</v>
      </c>
      <c r="J378" s="59" t="s">
        <v>1738</v>
      </c>
      <c r="K378" s="3" t="str">
        <f t="shared" si="6"/>
        <v>TCL626_B34_LengthofTimebetweenExposuretoVMPofAE_16_chk_len_n</v>
      </c>
    </row>
    <row r="379" spans="1:11" ht="22.5" x14ac:dyDescent="0.2">
      <c r="A379" s="3" t="s">
        <v>3254</v>
      </c>
      <c r="B379" s="16" t="s">
        <v>2656</v>
      </c>
      <c r="C379" s="59" t="s">
        <v>1730</v>
      </c>
      <c r="D379" s="59" t="s">
        <v>1731</v>
      </c>
      <c r="E379" s="59">
        <v>79</v>
      </c>
      <c r="F379" s="59" t="s">
        <v>2879</v>
      </c>
      <c r="G379" s="59" t="s">
        <v>244</v>
      </c>
      <c r="H379" s="59" t="s">
        <v>2</v>
      </c>
      <c r="I379" s="59" t="s">
        <v>500</v>
      </c>
      <c r="J379" s="59" t="s">
        <v>1739</v>
      </c>
      <c r="K379" s="3" t="str">
        <f t="shared" si="6"/>
        <v>TCL627_B34_LengthofTimebetweenExposuretoVMPofAE_79_chk_len_p</v>
      </c>
    </row>
    <row r="380" spans="1:11" ht="22.5" x14ac:dyDescent="0.2">
      <c r="A380" s="3" t="s">
        <v>3254</v>
      </c>
      <c r="B380" s="16" t="s">
        <v>2657</v>
      </c>
      <c r="C380" s="59" t="s">
        <v>1730</v>
      </c>
      <c r="D380" s="59" t="s">
        <v>1731</v>
      </c>
      <c r="E380" s="59">
        <v>80</v>
      </c>
      <c r="F380" s="59" t="s">
        <v>2879</v>
      </c>
      <c r="G380" s="59" t="s">
        <v>244</v>
      </c>
      <c r="H380" s="59" t="s">
        <v>2</v>
      </c>
      <c r="I380" s="59" t="s">
        <v>500</v>
      </c>
      <c r="J380" s="59" t="s">
        <v>1740</v>
      </c>
      <c r="K380" s="3" t="str">
        <f t="shared" si="6"/>
        <v>TCL628_B34_LengthofTimebetweenExposuretoVMPofAE_80_chk_len_p</v>
      </c>
    </row>
    <row r="381" spans="1:11" ht="22.5" x14ac:dyDescent="0.2">
      <c r="A381" s="3" t="s">
        <v>3254</v>
      </c>
      <c r="B381" s="16" t="s">
        <v>2658</v>
      </c>
      <c r="C381" s="59" t="s">
        <v>1730</v>
      </c>
      <c r="D381" s="59" t="s">
        <v>1731</v>
      </c>
      <c r="E381" s="59">
        <v>81</v>
      </c>
      <c r="F381" s="59" t="s">
        <v>2879</v>
      </c>
      <c r="G381" s="59" t="s">
        <v>244</v>
      </c>
      <c r="H381" s="59" t="s">
        <v>3</v>
      </c>
      <c r="I381" s="59" t="s">
        <v>500</v>
      </c>
      <c r="J381" s="59" t="s">
        <v>1741</v>
      </c>
      <c r="K381" s="3" t="str">
        <f t="shared" si="6"/>
        <v>TCL629_B34_LengthofTimebetweenExposuretoVMPofAE_81_chk_len_n</v>
      </c>
    </row>
    <row r="382" spans="1:11" x14ac:dyDescent="0.2">
      <c r="A382" s="3" t="s">
        <v>3254</v>
      </c>
      <c r="B382" s="16" t="s">
        <v>2659</v>
      </c>
      <c r="C382" s="59" t="s">
        <v>1742</v>
      </c>
      <c r="D382" s="59" t="s">
        <v>1743</v>
      </c>
      <c r="E382" s="59">
        <v>0</v>
      </c>
      <c r="F382" s="59" t="s">
        <v>2879</v>
      </c>
      <c r="G382" s="59" t="s">
        <v>244</v>
      </c>
      <c r="H382" s="59" t="s">
        <v>2</v>
      </c>
      <c r="I382" s="59" t="s">
        <v>500</v>
      </c>
      <c r="J382" s="59" t="s">
        <v>1725</v>
      </c>
      <c r="K382" s="3" t="str">
        <f t="shared" si="6"/>
        <v>TCL630_B351_Duration(Time)_0_chk_len_p</v>
      </c>
    </row>
    <row r="383" spans="1:11" x14ac:dyDescent="0.2">
      <c r="A383" s="3" t="s">
        <v>3254</v>
      </c>
      <c r="B383" s="16" t="s">
        <v>2660</v>
      </c>
      <c r="C383" s="59" t="s">
        <v>1742</v>
      </c>
      <c r="D383" s="59" t="s">
        <v>1743</v>
      </c>
      <c r="E383" s="59">
        <v>1</v>
      </c>
      <c r="F383" s="59" t="s">
        <v>2879</v>
      </c>
      <c r="G383" s="59" t="s">
        <v>244</v>
      </c>
      <c r="H383" s="59" t="s">
        <v>2</v>
      </c>
      <c r="I383" s="59" t="s">
        <v>500</v>
      </c>
      <c r="J383" s="59" t="s">
        <v>1744</v>
      </c>
      <c r="K383" s="3" t="str">
        <f t="shared" si="6"/>
        <v>TCL631_B351_Duration(Time)_1_chk_len_p</v>
      </c>
    </row>
    <row r="384" spans="1:11" x14ac:dyDescent="0.2">
      <c r="A384" s="3" t="s">
        <v>3254</v>
      </c>
      <c r="B384" s="16" t="s">
        <v>2661</v>
      </c>
      <c r="C384" s="59" t="s">
        <v>1742</v>
      </c>
      <c r="D384" s="59" t="s">
        <v>1743</v>
      </c>
      <c r="E384" s="59">
        <v>11</v>
      </c>
      <c r="F384" s="59" t="s">
        <v>2879</v>
      </c>
      <c r="G384" s="59" t="s">
        <v>244</v>
      </c>
      <c r="H384" s="59" t="s">
        <v>2</v>
      </c>
      <c r="I384" s="59" t="s">
        <v>500</v>
      </c>
      <c r="J384" s="59" t="s">
        <v>1745</v>
      </c>
      <c r="K384" s="3" t="str">
        <f t="shared" si="6"/>
        <v>TCL632_B351_Duration(Time)_11_chk_len_p</v>
      </c>
    </row>
    <row r="385" spans="1:11" x14ac:dyDescent="0.2">
      <c r="A385" s="3" t="s">
        <v>3254</v>
      </c>
      <c r="B385" s="16" t="s">
        <v>2662</v>
      </c>
      <c r="C385" s="59" t="s">
        <v>1742</v>
      </c>
      <c r="D385" s="59" t="s">
        <v>1743</v>
      </c>
      <c r="E385" s="59">
        <v>12</v>
      </c>
      <c r="F385" s="59" t="s">
        <v>2879</v>
      </c>
      <c r="G385" s="59" t="s">
        <v>244</v>
      </c>
      <c r="H385" s="59" t="s">
        <v>2</v>
      </c>
      <c r="I385" s="59" t="s">
        <v>500</v>
      </c>
      <c r="J385" s="59" t="s">
        <v>1746</v>
      </c>
      <c r="K385" s="3" t="str">
        <f t="shared" si="6"/>
        <v>TCL633_B351_Duration(Time)_12_chk_len_p</v>
      </c>
    </row>
    <row r="386" spans="1:11" x14ac:dyDescent="0.2">
      <c r="A386" s="3" t="s">
        <v>3254</v>
      </c>
      <c r="B386" s="16" t="s">
        <v>2663</v>
      </c>
      <c r="C386" s="59" t="s">
        <v>1742</v>
      </c>
      <c r="D386" s="59" t="s">
        <v>1743</v>
      </c>
      <c r="E386" s="59">
        <v>13</v>
      </c>
      <c r="F386" s="59" t="s">
        <v>2879</v>
      </c>
      <c r="G386" s="59" t="s">
        <v>244</v>
      </c>
      <c r="H386" s="59" t="s">
        <v>3</v>
      </c>
      <c r="I386" s="59" t="s">
        <v>500</v>
      </c>
      <c r="J386" s="59" t="s">
        <v>1747</v>
      </c>
      <c r="K386" s="3" t="str">
        <f t="shared" si="6"/>
        <v>TCL634_B351_Duration(Time)_13_chk_len_n</v>
      </c>
    </row>
    <row r="387" spans="1:11" x14ac:dyDescent="0.2">
      <c r="A387" s="3" t="s">
        <v>3254</v>
      </c>
      <c r="B387" s="16" t="s">
        <v>2664</v>
      </c>
      <c r="C387" s="59" t="s">
        <v>1748</v>
      </c>
      <c r="D387" s="59" t="s">
        <v>1749</v>
      </c>
      <c r="E387" s="59">
        <v>0</v>
      </c>
      <c r="F387" s="59" t="s">
        <v>2879</v>
      </c>
      <c r="G387" s="59" t="s">
        <v>244</v>
      </c>
      <c r="H387" s="59" t="s">
        <v>2</v>
      </c>
      <c r="I387" s="59" t="s">
        <v>500</v>
      </c>
      <c r="J387" s="59" t="s">
        <v>1750</v>
      </c>
      <c r="K387" s="3" t="str">
        <f t="shared" si="6"/>
        <v>TCL635_B3511_DurationTimeUnits_0_chk_len_p</v>
      </c>
    </row>
    <row r="388" spans="1:11" x14ac:dyDescent="0.2">
      <c r="A388" s="3" t="s">
        <v>3254</v>
      </c>
      <c r="B388" s="16" t="s">
        <v>2665</v>
      </c>
      <c r="C388" s="59" t="s">
        <v>1748</v>
      </c>
      <c r="D388" s="59" t="s">
        <v>1749</v>
      </c>
      <c r="E388" s="59">
        <v>0</v>
      </c>
      <c r="F388" s="59" t="s">
        <v>2879</v>
      </c>
      <c r="G388" s="59" t="s">
        <v>244</v>
      </c>
      <c r="H388" s="59" t="s">
        <v>2</v>
      </c>
      <c r="I388" s="59" t="s">
        <v>500</v>
      </c>
      <c r="J388" s="59" t="s">
        <v>1751</v>
      </c>
      <c r="K388" s="3" t="str">
        <f t="shared" si="6"/>
        <v>TCL636_B3511_DurationTimeUnits_0_chk_len_p</v>
      </c>
    </row>
    <row r="389" spans="1:11" x14ac:dyDescent="0.2">
      <c r="A389" s="3" t="s">
        <v>3254</v>
      </c>
      <c r="B389" s="16" t="s">
        <v>2666</v>
      </c>
      <c r="C389" s="59" t="s">
        <v>1748</v>
      </c>
      <c r="D389" s="59" t="s">
        <v>1749</v>
      </c>
      <c r="E389" s="59">
        <v>1</v>
      </c>
      <c r="F389" s="59" t="s">
        <v>2879</v>
      </c>
      <c r="G389" s="59" t="s">
        <v>244</v>
      </c>
      <c r="H389" s="59" t="s">
        <v>2</v>
      </c>
      <c r="I389" s="59" t="s">
        <v>500</v>
      </c>
      <c r="J389" s="59" t="s">
        <v>1752</v>
      </c>
      <c r="K389" s="3" t="str">
        <f t="shared" si="6"/>
        <v>TCL637_B3511_DurationTimeUnits_1_chk_len_p</v>
      </c>
    </row>
    <row r="390" spans="1:11" x14ac:dyDescent="0.2">
      <c r="A390" s="3" t="s">
        <v>3254</v>
      </c>
      <c r="B390" s="16" t="s">
        <v>2667</v>
      </c>
      <c r="C390" s="59" t="s">
        <v>1748</v>
      </c>
      <c r="D390" s="59" t="s">
        <v>1749</v>
      </c>
      <c r="E390" s="59">
        <v>1</v>
      </c>
      <c r="F390" s="59" t="s">
        <v>2879</v>
      </c>
      <c r="G390" s="59" t="s">
        <v>244</v>
      </c>
      <c r="H390" s="59" t="s">
        <v>2</v>
      </c>
      <c r="I390" s="59" t="s">
        <v>500</v>
      </c>
      <c r="J390" s="59" t="s">
        <v>1753</v>
      </c>
      <c r="K390" s="3" t="str">
        <f t="shared" si="6"/>
        <v>TCL638_B3511_DurationTimeUnits_1_chk_len_p</v>
      </c>
    </row>
    <row r="391" spans="1:11" x14ac:dyDescent="0.2">
      <c r="A391" s="3" t="s">
        <v>3254</v>
      </c>
      <c r="B391" s="16" t="s">
        <v>2668</v>
      </c>
      <c r="C391" s="59" t="s">
        <v>1748</v>
      </c>
      <c r="D391" s="59" t="s">
        <v>1749</v>
      </c>
      <c r="E391" s="59">
        <v>14</v>
      </c>
      <c r="F391" s="59" t="s">
        <v>2879</v>
      </c>
      <c r="G391" s="59" t="s">
        <v>244</v>
      </c>
      <c r="H391" s="59" t="s">
        <v>2</v>
      </c>
      <c r="I391" s="59" t="s">
        <v>500</v>
      </c>
      <c r="J391" s="59" t="s">
        <v>1754</v>
      </c>
      <c r="K391" s="3" t="str">
        <f t="shared" si="6"/>
        <v>TCL639_B3511_DurationTimeUnits_14_chk_len_p</v>
      </c>
    </row>
    <row r="392" spans="1:11" x14ac:dyDescent="0.2">
      <c r="A392" s="3" t="s">
        <v>3254</v>
      </c>
      <c r="B392" s="16" t="s">
        <v>2669</v>
      </c>
      <c r="C392" s="59" t="s">
        <v>1748</v>
      </c>
      <c r="D392" s="59" t="s">
        <v>1749</v>
      </c>
      <c r="E392" s="59">
        <v>15</v>
      </c>
      <c r="F392" s="59" t="s">
        <v>2879</v>
      </c>
      <c r="G392" s="59" t="s">
        <v>244</v>
      </c>
      <c r="H392" s="59" t="s">
        <v>2</v>
      </c>
      <c r="I392" s="59" t="s">
        <v>500</v>
      </c>
      <c r="J392" s="59" t="s">
        <v>1755</v>
      </c>
      <c r="K392" s="3" t="str">
        <f t="shared" si="6"/>
        <v>TCL640_B3511_DurationTimeUnits_15_chk_len_p</v>
      </c>
    </row>
    <row r="393" spans="1:11" x14ac:dyDescent="0.2">
      <c r="A393" s="3" t="s">
        <v>3254</v>
      </c>
      <c r="B393" s="16" t="s">
        <v>2670</v>
      </c>
      <c r="C393" s="59" t="s">
        <v>1748</v>
      </c>
      <c r="D393" s="59" t="s">
        <v>1749</v>
      </c>
      <c r="E393" s="59">
        <v>16</v>
      </c>
      <c r="F393" s="59" t="s">
        <v>2879</v>
      </c>
      <c r="G393" s="59" t="s">
        <v>244</v>
      </c>
      <c r="H393" s="59" t="s">
        <v>3</v>
      </c>
      <c r="I393" s="59" t="s">
        <v>500</v>
      </c>
      <c r="J393" s="59" t="s">
        <v>1756</v>
      </c>
      <c r="K393" s="3" t="str">
        <f t="shared" ref="K393:K456" si="7">CONCATENATE(B393,"_",C393,"_",D393,"_",E393,"_",F393,"_",G393,"_",H393)</f>
        <v>TCL641_B3511_DurationTimeUnits_16_chk_len_n</v>
      </c>
    </row>
    <row r="394" spans="1:11" x14ac:dyDescent="0.2">
      <c r="A394" s="3" t="s">
        <v>3254</v>
      </c>
      <c r="B394" s="16" t="s">
        <v>2671</v>
      </c>
      <c r="C394" s="59" t="s">
        <v>1748</v>
      </c>
      <c r="D394" s="59" t="s">
        <v>1749</v>
      </c>
      <c r="E394" s="59">
        <v>79</v>
      </c>
      <c r="F394" s="59" t="s">
        <v>2879</v>
      </c>
      <c r="G394" s="59" t="s">
        <v>244</v>
      </c>
      <c r="H394" s="59" t="s">
        <v>2</v>
      </c>
      <c r="I394" s="59" t="s">
        <v>500</v>
      </c>
      <c r="J394" s="59" t="s">
        <v>1757</v>
      </c>
      <c r="K394" s="3" t="str">
        <f t="shared" si="7"/>
        <v>TCL642_B3511_DurationTimeUnits_79_chk_len_p</v>
      </c>
    </row>
    <row r="395" spans="1:11" x14ac:dyDescent="0.2">
      <c r="A395" s="3" t="s">
        <v>3254</v>
      </c>
      <c r="B395" s="16" t="s">
        <v>2672</v>
      </c>
      <c r="C395" s="59" t="s">
        <v>1748</v>
      </c>
      <c r="D395" s="59" t="s">
        <v>1749</v>
      </c>
      <c r="E395" s="59">
        <v>80</v>
      </c>
      <c r="F395" s="59" t="s">
        <v>2879</v>
      </c>
      <c r="G395" s="59" t="s">
        <v>244</v>
      </c>
      <c r="H395" s="59" t="s">
        <v>2</v>
      </c>
      <c r="I395" s="59" t="s">
        <v>500</v>
      </c>
      <c r="J395" s="59" t="s">
        <v>1758</v>
      </c>
      <c r="K395" s="3" t="str">
        <f t="shared" si="7"/>
        <v>TCL643_B3511_DurationTimeUnits_80_chk_len_p</v>
      </c>
    </row>
    <row r="396" spans="1:11" x14ac:dyDescent="0.2">
      <c r="A396" s="3" t="s">
        <v>3254</v>
      </c>
      <c r="B396" s="16" t="s">
        <v>2673</v>
      </c>
      <c r="C396" s="59" t="s">
        <v>1748</v>
      </c>
      <c r="D396" s="59" t="s">
        <v>1749</v>
      </c>
      <c r="E396" s="59">
        <v>81</v>
      </c>
      <c r="F396" s="59" t="s">
        <v>2879</v>
      </c>
      <c r="G396" s="59" t="s">
        <v>244</v>
      </c>
      <c r="H396" s="59" t="s">
        <v>3</v>
      </c>
      <c r="I396" s="59" t="s">
        <v>500</v>
      </c>
      <c r="J396" s="59" t="s">
        <v>1759</v>
      </c>
      <c r="K396" s="3" t="str">
        <f t="shared" si="7"/>
        <v>TCL644_B3511_DurationTimeUnits_81_chk_len_n</v>
      </c>
    </row>
    <row r="397" spans="1:11" x14ac:dyDescent="0.2">
      <c r="A397" s="3" t="s">
        <v>3254</v>
      </c>
      <c r="B397" s="16" t="s">
        <v>2674</v>
      </c>
      <c r="C397" s="59" t="s">
        <v>1760</v>
      </c>
      <c r="D397" s="59" t="s">
        <v>1761</v>
      </c>
      <c r="E397" s="59">
        <v>0</v>
      </c>
      <c r="F397" s="59" t="s">
        <v>2879</v>
      </c>
      <c r="G397" s="59" t="s">
        <v>244</v>
      </c>
      <c r="H397" s="59" t="s">
        <v>2</v>
      </c>
      <c r="I397" s="59" t="s">
        <v>500</v>
      </c>
      <c r="J397" s="59" t="s">
        <v>1762</v>
      </c>
      <c r="K397" s="3" t="str">
        <f t="shared" si="7"/>
        <v>TCL645_B36_SeriousAE_0_chk_len_p</v>
      </c>
    </row>
    <row r="398" spans="1:11" x14ac:dyDescent="0.2">
      <c r="A398" s="3" t="s">
        <v>3254</v>
      </c>
      <c r="B398" s="16" t="s">
        <v>2675</v>
      </c>
      <c r="C398" s="59" t="s">
        <v>1760</v>
      </c>
      <c r="D398" s="59" t="s">
        <v>1761</v>
      </c>
      <c r="E398" s="59">
        <v>1</v>
      </c>
      <c r="F398" s="59" t="s">
        <v>2879</v>
      </c>
      <c r="G398" s="59" t="s">
        <v>244</v>
      </c>
      <c r="H398" s="59" t="s">
        <v>2</v>
      </c>
      <c r="I398" s="59" t="s">
        <v>500</v>
      </c>
      <c r="J398" s="59" t="s">
        <v>1763</v>
      </c>
      <c r="K398" s="3" t="str">
        <f t="shared" si="7"/>
        <v>TCL646_B36_SeriousAE_1_chk_len_p</v>
      </c>
    </row>
    <row r="399" spans="1:11" x14ac:dyDescent="0.2">
      <c r="A399" s="3" t="s">
        <v>3254</v>
      </c>
      <c r="B399" s="16" t="s">
        <v>2676</v>
      </c>
      <c r="C399" s="59" t="s">
        <v>1760</v>
      </c>
      <c r="D399" s="59" t="s">
        <v>1761</v>
      </c>
      <c r="E399" s="59">
        <v>4</v>
      </c>
      <c r="F399" s="59" t="s">
        <v>2879</v>
      </c>
      <c r="G399" s="59" t="s">
        <v>244</v>
      </c>
      <c r="H399" s="59" t="s">
        <v>2</v>
      </c>
      <c r="I399" s="59" t="s">
        <v>500</v>
      </c>
      <c r="J399" s="59" t="s">
        <v>1764</v>
      </c>
      <c r="K399" s="3" t="str">
        <f t="shared" si="7"/>
        <v>TCL647_B36_SeriousAE_4_chk_len_p</v>
      </c>
    </row>
    <row r="400" spans="1:11" x14ac:dyDescent="0.2">
      <c r="A400" s="3" t="s">
        <v>3254</v>
      </c>
      <c r="B400" s="16" t="s">
        <v>2677</v>
      </c>
      <c r="C400" s="59" t="s">
        <v>1760</v>
      </c>
      <c r="D400" s="59" t="s">
        <v>1761</v>
      </c>
      <c r="E400" s="59">
        <v>5</v>
      </c>
      <c r="F400" s="59" t="s">
        <v>2879</v>
      </c>
      <c r="G400" s="59" t="s">
        <v>244</v>
      </c>
      <c r="H400" s="59" t="s">
        <v>2</v>
      </c>
      <c r="I400" s="59" t="s">
        <v>500</v>
      </c>
      <c r="J400" s="59" t="s">
        <v>1765</v>
      </c>
      <c r="K400" s="3" t="str">
        <f t="shared" si="7"/>
        <v>TCL648_B36_SeriousAE_5_chk_len_p</v>
      </c>
    </row>
    <row r="401" spans="1:11" x14ac:dyDescent="0.2">
      <c r="A401" s="3" t="s">
        <v>3254</v>
      </c>
      <c r="B401" s="16" t="s">
        <v>2678</v>
      </c>
      <c r="C401" s="59" t="s">
        <v>1760</v>
      </c>
      <c r="D401" s="59" t="s">
        <v>1761</v>
      </c>
      <c r="E401" s="59">
        <v>6</v>
      </c>
      <c r="F401" s="59" t="s">
        <v>2879</v>
      </c>
      <c r="G401" s="59" t="s">
        <v>244</v>
      </c>
      <c r="H401" s="59" t="s">
        <v>3</v>
      </c>
      <c r="I401" s="59" t="s">
        <v>500</v>
      </c>
      <c r="J401" s="59" t="s">
        <v>1766</v>
      </c>
      <c r="K401" s="3" t="str">
        <f t="shared" si="7"/>
        <v>TCL649_B36_SeriousAE_6_chk_len_n</v>
      </c>
    </row>
    <row r="402" spans="1:11" x14ac:dyDescent="0.2">
      <c r="A402" s="3" t="s">
        <v>3254</v>
      </c>
      <c r="B402" s="16" t="s">
        <v>2679</v>
      </c>
      <c r="C402" s="59" t="s">
        <v>1767</v>
      </c>
      <c r="D402" s="59" t="s">
        <v>1768</v>
      </c>
      <c r="E402" s="59">
        <v>0</v>
      </c>
      <c r="F402" s="59" t="s">
        <v>2879</v>
      </c>
      <c r="G402" s="59" t="s">
        <v>244</v>
      </c>
      <c r="H402" s="59" t="s">
        <v>2</v>
      </c>
      <c r="I402" s="59" t="s">
        <v>500</v>
      </c>
      <c r="J402" s="59" t="s">
        <v>1769</v>
      </c>
      <c r="K402" s="3" t="str">
        <f t="shared" si="7"/>
        <v>TCL650_B37_TreatmentofAE_0_chk_len_p</v>
      </c>
    </row>
    <row r="403" spans="1:11" x14ac:dyDescent="0.2">
      <c r="A403" s="3" t="s">
        <v>3254</v>
      </c>
      <c r="B403" s="16" t="s">
        <v>2680</v>
      </c>
      <c r="C403" s="59" t="s">
        <v>1767</v>
      </c>
      <c r="D403" s="59" t="s">
        <v>1768</v>
      </c>
      <c r="E403" s="59">
        <v>1</v>
      </c>
      <c r="F403" s="59" t="s">
        <v>2879</v>
      </c>
      <c r="G403" s="59" t="s">
        <v>244</v>
      </c>
      <c r="H403" s="59" t="s">
        <v>2</v>
      </c>
      <c r="I403" s="59" t="s">
        <v>500</v>
      </c>
      <c r="J403" s="59" t="s">
        <v>1770</v>
      </c>
      <c r="K403" s="3" t="str">
        <f t="shared" si="7"/>
        <v>TCL651_B37_TreatmentofAE_1_chk_len_p</v>
      </c>
    </row>
    <row r="404" spans="1:11" x14ac:dyDescent="0.2">
      <c r="A404" s="3" t="s">
        <v>3254</v>
      </c>
      <c r="B404" s="16" t="s">
        <v>2681</v>
      </c>
      <c r="C404" s="59" t="s">
        <v>1767</v>
      </c>
      <c r="D404" s="59" t="s">
        <v>1768</v>
      </c>
      <c r="E404" s="59">
        <v>4</v>
      </c>
      <c r="F404" s="59" t="s">
        <v>2879</v>
      </c>
      <c r="G404" s="59" t="s">
        <v>244</v>
      </c>
      <c r="H404" s="59" t="s">
        <v>2</v>
      </c>
      <c r="I404" s="59" t="s">
        <v>500</v>
      </c>
      <c r="J404" s="59" t="s">
        <v>1771</v>
      </c>
      <c r="K404" s="3" t="str">
        <f t="shared" si="7"/>
        <v>TCL652_B37_TreatmentofAE_4_chk_len_p</v>
      </c>
    </row>
    <row r="405" spans="1:11" x14ac:dyDescent="0.2">
      <c r="A405" s="3" t="s">
        <v>3254</v>
      </c>
      <c r="B405" s="16" t="s">
        <v>2682</v>
      </c>
      <c r="C405" s="59" t="s">
        <v>1767</v>
      </c>
      <c r="D405" s="59" t="s">
        <v>1768</v>
      </c>
      <c r="E405" s="59">
        <v>5</v>
      </c>
      <c r="F405" s="59" t="s">
        <v>2879</v>
      </c>
      <c r="G405" s="59" t="s">
        <v>244</v>
      </c>
      <c r="H405" s="59" t="s">
        <v>2</v>
      </c>
      <c r="I405" s="59" t="s">
        <v>500</v>
      </c>
      <c r="J405" s="59" t="s">
        <v>1772</v>
      </c>
      <c r="K405" s="3" t="str">
        <f t="shared" si="7"/>
        <v>TCL653_B37_TreatmentofAE_5_chk_len_p</v>
      </c>
    </row>
    <row r="406" spans="1:11" x14ac:dyDescent="0.2">
      <c r="A406" s="3" t="s">
        <v>3254</v>
      </c>
      <c r="B406" s="16" t="s">
        <v>2683</v>
      </c>
      <c r="C406" s="59" t="s">
        <v>1767</v>
      </c>
      <c r="D406" s="59" t="s">
        <v>1768</v>
      </c>
      <c r="E406" s="59">
        <v>6</v>
      </c>
      <c r="F406" s="59" t="s">
        <v>2879</v>
      </c>
      <c r="G406" s="59" t="s">
        <v>244</v>
      </c>
      <c r="H406" s="59" t="s">
        <v>3</v>
      </c>
      <c r="I406" s="59" t="s">
        <v>500</v>
      </c>
      <c r="J406" s="59" t="s">
        <v>1773</v>
      </c>
      <c r="K406" s="3" t="str">
        <f t="shared" si="7"/>
        <v>TCL654_B37_TreatmentofAE_6_chk_len_n</v>
      </c>
    </row>
    <row r="407" spans="1:11" x14ac:dyDescent="0.2">
      <c r="A407" s="3" t="s">
        <v>3254</v>
      </c>
      <c r="B407" s="16" t="s">
        <v>2684</v>
      </c>
      <c r="C407" s="59" t="s">
        <v>1774</v>
      </c>
      <c r="D407" s="59" t="s">
        <v>1775</v>
      </c>
      <c r="E407" s="59">
        <v>0</v>
      </c>
      <c r="F407" s="59" t="s">
        <v>2879</v>
      </c>
      <c r="G407" s="59" t="s">
        <v>244</v>
      </c>
      <c r="H407" s="59" t="s">
        <v>2</v>
      </c>
      <c r="I407" s="59" t="s">
        <v>500</v>
      </c>
      <c r="J407" s="59" t="s">
        <v>1776</v>
      </c>
      <c r="K407" s="3" t="str">
        <f t="shared" si="7"/>
        <v>TCL655_B38_OutcometoDate_0_chk_len_p</v>
      </c>
    </row>
    <row r="408" spans="1:11" x14ac:dyDescent="0.2">
      <c r="A408" s="3" t="s">
        <v>3254</v>
      </c>
      <c r="B408" s="16" t="s">
        <v>2685</v>
      </c>
      <c r="C408" s="59" t="s">
        <v>1774</v>
      </c>
      <c r="D408" s="59" t="s">
        <v>1775</v>
      </c>
      <c r="E408" s="59">
        <v>1</v>
      </c>
      <c r="F408" s="59" t="s">
        <v>2879</v>
      </c>
      <c r="G408" s="59" t="s">
        <v>244</v>
      </c>
      <c r="H408" s="59" t="s">
        <v>2</v>
      </c>
      <c r="I408" s="59" t="s">
        <v>500</v>
      </c>
      <c r="J408" s="59" t="s">
        <v>1777</v>
      </c>
      <c r="K408" s="3" t="str">
        <f t="shared" si="7"/>
        <v>TCL656_B38_OutcometoDate_1_chk_len_p</v>
      </c>
    </row>
    <row r="409" spans="1:11" x14ac:dyDescent="0.2">
      <c r="A409" s="3" t="s">
        <v>3254</v>
      </c>
      <c r="B409" s="16" t="s">
        <v>2686</v>
      </c>
      <c r="C409" s="59" t="s">
        <v>1774</v>
      </c>
      <c r="D409" s="59" t="s">
        <v>1775</v>
      </c>
      <c r="E409" s="59">
        <v>11</v>
      </c>
      <c r="F409" s="59" t="s">
        <v>2879</v>
      </c>
      <c r="G409" s="59" t="s">
        <v>244</v>
      </c>
      <c r="H409" s="59" t="s">
        <v>2</v>
      </c>
      <c r="I409" s="59" t="s">
        <v>500</v>
      </c>
      <c r="J409" s="59" t="s">
        <v>1778</v>
      </c>
      <c r="K409" s="3" t="str">
        <f t="shared" si="7"/>
        <v>TCL657_B38_OutcometoDate_11_chk_len_p</v>
      </c>
    </row>
    <row r="410" spans="1:11" x14ac:dyDescent="0.2">
      <c r="A410" s="3" t="s">
        <v>3254</v>
      </c>
      <c r="B410" s="16" t="s">
        <v>2687</v>
      </c>
      <c r="C410" s="59" t="s">
        <v>1774</v>
      </c>
      <c r="D410" s="59" t="s">
        <v>1775</v>
      </c>
      <c r="E410" s="59">
        <v>12</v>
      </c>
      <c r="F410" s="59" t="s">
        <v>2879</v>
      </c>
      <c r="G410" s="59" t="s">
        <v>244</v>
      </c>
      <c r="H410" s="59" t="s">
        <v>2</v>
      </c>
      <c r="I410" s="59" t="s">
        <v>500</v>
      </c>
      <c r="J410" s="59" t="s">
        <v>1779</v>
      </c>
      <c r="K410" s="3" t="str">
        <f t="shared" si="7"/>
        <v>TCL658_B38_OutcometoDate_12_chk_len_p</v>
      </c>
    </row>
    <row r="411" spans="1:11" x14ac:dyDescent="0.2">
      <c r="A411" s="3" t="s">
        <v>3254</v>
      </c>
      <c r="B411" s="16" t="s">
        <v>2688</v>
      </c>
      <c r="C411" s="59" t="s">
        <v>1774</v>
      </c>
      <c r="D411" s="59" t="s">
        <v>1775</v>
      </c>
      <c r="E411" s="59">
        <v>13</v>
      </c>
      <c r="F411" s="59" t="s">
        <v>2879</v>
      </c>
      <c r="G411" s="59" t="s">
        <v>244</v>
      </c>
      <c r="H411" s="59" t="s">
        <v>3</v>
      </c>
      <c r="I411" s="59" t="s">
        <v>500</v>
      </c>
      <c r="J411" s="59" t="s">
        <v>1780</v>
      </c>
      <c r="K411" s="3" t="str">
        <f t="shared" si="7"/>
        <v>TCL659_B38_OutcometoDate_13_chk_len_n</v>
      </c>
    </row>
    <row r="412" spans="1:11" x14ac:dyDescent="0.2">
      <c r="A412" s="3" t="s">
        <v>3254</v>
      </c>
      <c r="B412" s="16" t="s">
        <v>2689</v>
      </c>
      <c r="C412" s="59" t="s">
        <v>1781</v>
      </c>
      <c r="D412" s="59" t="s">
        <v>1782</v>
      </c>
      <c r="E412" s="59">
        <v>0</v>
      </c>
      <c r="F412" s="59" t="s">
        <v>2879</v>
      </c>
      <c r="G412" s="59" t="s">
        <v>244</v>
      </c>
      <c r="H412" s="59" t="s">
        <v>2</v>
      </c>
      <c r="I412" s="59" t="s">
        <v>500</v>
      </c>
      <c r="J412" s="59" t="s">
        <v>1783</v>
      </c>
      <c r="K412" s="3" t="str">
        <f t="shared" si="7"/>
        <v>TCL660_B39_PreviousExposuretotheVMP_0_chk_len_p</v>
      </c>
    </row>
    <row r="413" spans="1:11" x14ac:dyDescent="0.2">
      <c r="A413" s="3" t="s">
        <v>3254</v>
      </c>
      <c r="B413" s="16" t="s">
        <v>2690</v>
      </c>
      <c r="C413" s="59" t="s">
        <v>1781</v>
      </c>
      <c r="D413" s="59" t="s">
        <v>1782</v>
      </c>
      <c r="E413" s="59">
        <v>1</v>
      </c>
      <c r="F413" s="59" t="s">
        <v>2879</v>
      </c>
      <c r="G413" s="59" t="s">
        <v>244</v>
      </c>
      <c r="H413" s="59" t="s">
        <v>2</v>
      </c>
      <c r="I413" s="59" t="s">
        <v>500</v>
      </c>
      <c r="J413" s="59" t="s">
        <v>1784</v>
      </c>
      <c r="K413" s="3" t="str">
        <f t="shared" si="7"/>
        <v>TCL661_B39_PreviousExposuretotheVMP_1_chk_len_p</v>
      </c>
    </row>
    <row r="414" spans="1:11" x14ac:dyDescent="0.2">
      <c r="A414" s="3" t="s">
        <v>3254</v>
      </c>
      <c r="B414" s="16" t="s">
        <v>2691</v>
      </c>
      <c r="C414" s="59" t="s">
        <v>1781</v>
      </c>
      <c r="D414" s="59" t="s">
        <v>1782</v>
      </c>
      <c r="E414" s="59">
        <v>4</v>
      </c>
      <c r="F414" s="59" t="s">
        <v>2879</v>
      </c>
      <c r="G414" s="59" t="s">
        <v>244</v>
      </c>
      <c r="H414" s="59" t="s">
        <v>2</v>
      </c>
      <c r="I414" s="59" t="s">
        <v>500</v>
      </c>
      <c r="J414" s="59" t="s">
        <v>1785</v>
      </c>
      <c r="K414" s="3" t="str">
        <f t="shared" si="7"/>
        <v>TCL662_B39_PreviousExposuretotheVMP_4_chk_len_p</v>
      </c>
    </row>
    <row r="415" spans="1:11" x14ac:dyDescent="0.2">
      <c r="A415" s="3" t="s">
        <v>3254</v>
      </c>
      <c r="B415" s="16" t="s">
        <v>2692</v>
      </c>
      <c r="C415" s="59" t="s">
        <v>1781</v>
      </c>
      <c r="D415" s="59" t="s">
        <v>1782</v>
      </c>
      <c r="E415" s="59">
        <v>5</v>
      </c>
      <c r="F415" s="59" t="s">
        <v>2879</v>
      </c>
      <c r="G415" s="59" t="s">
        <v>244</v>
      </c>
      <c r="H415" s="59" t="s">
        <v>2</v>
      </c>
      <c r="I415" s="59" t="s">
        <v>500</v>
      </c>
      <c r="J415" s="59" t="s">
        <v>1786</v>
      </c>
      <c r="K415" s="3" t="str">
        <f t="shared" si="7"/>
        <v>TCL663_B39_PreviousExposuretotheVMP_5_chk_len_p</v>
      </c>
    </row>
    <row r="416" spans="1:11" x14ac:dyDescent="0.2">
      <c r="A416" s="3" t="s">
        <v>3254</v>
      </c>
      <c r="B416" s="16" t="s">
        <v>2693</v>
      </c>
      <c r="C416" s="59" t="s">
        <v>1781</v>
      </c>
      <c r="D416" s="59" t="s">
        <v>1782</v>
      </c>
      <c r="E416" s="59">
        <v>6</v>
      </c>
      <c r="F416" s="59" t="s">
        <v>2879</v>
      </c>
      <c r="G416" s="59" t="s">
        <v>244</v>
      </c>
      <c r="H416" s="59" t="s">
        <v>3</v>
      </c>
      <c r="I416" s="59" t="s">
        <v>500</v>
      </c>
      <c r="J416" s="59" t="s">
        <v>1787</v>
      </c>
      <c r="K416" s="3" t="str">
        <f t="shared" si="7"/>
        <v>TCL664_B39_PreviousExposuretotheVMP_6_chk_len_n</v>
      </c>
    </row>
    <row r="417" spans="1:11" x14ac:dyDescent="0.2">
      <c r="A417" s="3" t="s">
        <v>3254</v>
      </c>
      <c r="B417" s="16" t="s">
        <v>2694</v>
      </c>
      <c r="C417" s="59" t="s">
        <v>1788</v>
      </c>
      <c r="D417" s="59" t="s">
        <v>1789</v>
      </c>
      <c r="E417" s="59">
        <v>0</v>
      </c>
      <c r="F417" s="59" t="s">
        <v>2879</v>
      </c>
      <c r="G417" s="59" t="s">
        <v>244</v>
      </c>
      <c r="H417" s="59" t="s">
        <v>2</v>
      </c>
      <c r="I417" s="59" t="s">
        <v>500</v>
      </c>
      <c r="J417" s="59" t="s">
        <v>1790</v>
      </c>
      <c r="K417" s="3" t="str">
        <f t="shared" si="7"/>
        <v>TCL665_B41_DidAEAbateAfterStoppingtheVMP?_0_chk_len_p</v>
      </c>
    </row>
    <row r="418" spans="1:11" x14ac:dyDescent="0.2">
      <c r="A418" s="3" t="s">
        <v>3254</v>
      </c>
      <c r="B418" s="16" t="s">
        <v>2695</v>
      </c>
      <c r="C418" s="59" t="s">
        <v>1788</v>
      </c>
      <c r="D418" s="59" t="s">
        <v>1789</v>
      </c>
      <c r="E418" s="59">
        <v>1</v>
      </c>
      <c r="F418" s="59" t="s">
        <v>2879</v>
      </c>
      <c r="G418" s="59" t="s">
        <v>244</v>
      </c>
      <c r="H418" s="59" t="s">
        <v>2</v>
      </c>
      <c r="I418" s="59" t="s">
        <v>500</v>
      </c>
      <c r="J418" s="59" t="s">
        <v>1791</v>
      </c>
      <c r="K418" s="3" t="str">
        <f t="shared" si="7"/>
        <v>TCL666_B41_DidAEAbateAfterStoppingtheVMP?_1_chk_len_p</v>
      </c>
    </row>
    <row r="419" spans="1:11" x14ac:dyDescent="0.2">
      <c r="A419" s="3" t="s">
        <v>3254</v>
      </c>
      <c r="B419" s="16" t="s">
        <v>2696</v>
      </c>
      <c r="C419" s="59" t="s">
        <v>1788</v>
      </c>
      <c r="D419" s="59" t="s">
        <v>1789</v>
      </c>
      <c r="E419" s="59">
        <v>4</v>
      </c>
      <c r="F419" s="59" t="s">
        <v>2879</v>
      </c>
      <c r="G419" s="59" t="s">
        <v>244</v>
      </c>
      <c r="H419" s="59" t="s">
        <v>2</v>
      </c>
      <c r="I419" s="59" t="s">
        <v>500</v>
      </c>
      <c r="J419" s="59" t="s">
        <v>1792</v>
      </c>
      <c r="K419" s="3" t="str">
        <f t="shared" si="7"/>
        <v>TCL667_B41_DidAEAbateAfterStoppingtheVMP?_4_chk_len_p</v>
      </c>
    </row>
    <row r="420" spans="1:11" x14ac:dyDescent="0.2">
      <c r="A420" s="3" t="s">
        <v>3254</v>
      </c>
      <c r="B420" s="16" t="s">
        <v>2697</v>
      </c>
      <c r="C420" s="59" t="s">
        <v>1788</v>
      </c>
      <c r="D420" s="59" t="s">
        <v>1789</v>
      </c>
      <c r="E420" s="59">
        <v>5</v>
      </c>
      <c r="F420" s="59" t="s">
        <v>2879</v>
      </c>
      <c r="G420" s="59" t="s">
        <v>244</v>
      </c>
      <c r="H420" s="59" t="s">
        <v>2</v>
      </c>
      <c r="I420" s="59" t="s">
        <v>500</v>
      </c>
      <c r="J420" s="59" t="s">
        <v>1793</v>
      </c>
      <c r="K420" s="3" t="str">
        <f t="shared" si="7"/>
        <v>TCL668_B41_DidAEAbateAfterStoppingtheVMP?_5_chk_len_p</v>
      </c>
    </row>
    <row r="421" spans="1:11" x14ac:dyDescent="0.2">
      <c r="A421" s="3" t="s">
        <v>3254</v>
      </c>
      <c r="B421" s="16" t="s">
        <v>2698</v>
      </c>
      <c r="C421" s="59" t="s">
        <v>1788</v>
      </c>
      <c r="D421" s="59" t="s">
        <v>1789</v>
      </c>
      <c r="E421" s="59">
        <v>6</v>
      </c>
      <c r="F421" s="59" t="s">
        <v>2879</v>
      </c>
      <c r="G421" s="59" t="s">
        <v>244</v>
      </c>
      <c r="H421" s="59" t="s">
        <v>3</v>
      </c>
      <c r="I421" s="59" t="s">
        <v>500</v>
      </c>
      <c r="J421" s="59" t="s">
        <v>1794</v>
      </c>
      <c r="K421" s="3" t="str">
        <f t="shared" si="7"/>
        <v>TCL669_B41_DidAEAbateAfterStoppingtheVMP?_6_chk_len_n</v>
      </c>
    </row>
    <row r="422" spans="1:11" ht="22.5" x14ac:dyDescent="0.2">
      <c r="A422" s="3" t="s">
        <v>3254</v>
      </c>
      <c r="B422" s="16" t="s">
        <v>2699</v>
      </c>
      <c r="C422" s="59" t="s">
        <v>1795</v>
      </c>
      <c r="D422" s="59" t="s">
        <v>1796</v>
      </c>
      <c r="E422" s="59">
        <v>0</v>
      </c>
      <c r="F422" s="59" t="s">
        <v>2879</v>
      </c>
      <c r="G422" s="59" t="s">
        <v>244</v>
      </c>
      <c r="H422" s="59" t="s">
        <v>2</v>
      </c>
      <c r="I422" s="59" t="s">
        <v>500</v>
      </c>
      <c r="J422" s="59" t="s">
        <v>1797</v>
      </c>
      <c r="K422" s="3" t="str">
        <f t="shared" si="7"/>
        <v>TCL670_B42_DidAEReappearAfterReintroductionoftheVMP?_0_chk_len_p</v>
      </c>
    </row>
    <row r="423" spans="1:11" ht="22.5" x14ac:dyDescent="0.2">
      <c r="A423" s="3" t="s">
        <v>3254</v>
      </c>
      <c r="B423" s="16" t="s">
        <v>2700</v>
      </c>
      <c r="C423" s="59" t="s">
        <v>1795</v>
      </c>
      <c r="D423" s="59" t="s">
        <v>1796</v>
      </c>
      <c r="E423" s="59">
        <v>1</v>
      </c>
      <c r="F423" s="59" t="s">
        <v>2879</v>
      </c>
      <c r="G423" s="59" t="s">
        <v>244</v>
      </c>
      <c r="H423" s="59" t="s">
        <v>2</v>
      </c>
      <c r="I423" s="59" t="s">
        <v>500</v>
      </c>
      <c r="J423" s="59" t="s">
        <v>1798</v>
      </c>
      <c r="K423" s="3" t="str">
        <f t="shared" si="7"/>
        <v>TCL671_B42_DidAEReappearAfterReintroductionoftheVMP?_1_chk_len_p</v>
      </c>
    </row>
    <row r="424" spans="1:11" ht="22.5" x14ac:dyDescent="0.2">
      <c r="A424" s="3" t="s">
        <v>3254</v>
      </c>
      <c r="B424" s="16" t="s">
        <v>2701</v>
      </c>
      <c r="C424" s="59" t="s">
        <v>1795</v>
      </c>
      <c r="D424" s="59" t="s">
        <v>1796</v>
      </c>
      <c r="E424" s="59">
        <v>4</v>
      </c>
      <c r="F424" s="59" t="s">
        <v>2879</v>
      </c>
      <c r="G424" s="59" t="s">
        <v>244</v>
      </c>
      <c r="H424" s="59" t="s">
        <v>2</v>
      </c>
      <c r="I424" s="59" t="s">
        <v>500</v>
      </c>
      <c r="J424" s="59" t="s">
        <v>1799</v>
      </c>
      <c r="K424" s="3" t="str">
        <f t="shared" si="7"/>
        <v>TCL672_B42_DidAEReappearAfterReintroductionoftheVMP?_4_chk_len_p</v>
      </c>
    </row>
    <row r="425" spans="1:11" ht="22.5" x14ac:dyDescent="0.2">
      <c r="A425" s="3" t="s">
        <v>3254</v>
      </c>
      <c r="B425" s="16" t="s">
        <v>2702</v>
      </c>
      <c r="C425" s="59" t="s">
        <v>1795</v>
      </c>
      <c r="D425" s="59" t="s">
        <v>1796</v>
      </c>
      <c r="E425" s="59">
        <v>5</v>
      </c>
      <c r="F425" s="59" t="s">
        <v>2879</v>
      </c>
      <c r="G425" s="59" t="s">
        <v>244</v>
      </c>
      <c r="H425" s="59" t="s">
        <v>2</v>
      </c>
      <c r="I425" s="59" t="s">
        <v>500</v>
      </c>
      <c r="J425" s="59" t="s">
        <v>1800</v>
      </c>
      <c r="K425" s="3" t="str">
        <f t="shared" si="7"/>
        <v>TCL673_B42_DidAEReappearAfterReintroductionoftheVMP?_5_chk_len_p</v>
      </c>
    </row>
    <row r="426" spans="1:11" ht="22.5" x14ac:dyDescent="0.2">
      <c r="A426" s="3" t="s">
        <v>3254</v>
      </c>
      <c r="B426" s="16" t="s">
        <v>2703</v>
      </c>
      <c r="C426" s="59" t="s">
        <v>1795</v>
      </c>
      <c r="D426" s="59" t="s">
        <v>1796</v>
      </c>
      <c r="E426" s="59">
        <v>6</v>
      </c>
      <c r="F426" s="59" t="s">
        <v>2879</v>
      </c>
      <c r="G426" s="59" t="s">
        <v>244</v>
      </c>
      <c r="H426" s="59" t="s">
        <v>3</v>
      </c>
      <c r="I426" s="59" t="s">
        <v>500</v>
      </c>
      <c r="J426" s="59" t="s">
        <v>1801</v>
      </c>
      <c r="K426" s="3" t="str">
        <f t="shared" si="7"/>
        <v>TCL674_B42_DidAEReappearAfterReintroductionoftheVMP?_6_chk_len_n</v>
      </c>
    </row>
    <row r="427" spans="1:11" x14ac:dyDescent="0.2">
      <c r="A427" s="3" t="s">
        <v>3254</v>
      </c>
      <c r="B427" s="16" t="s">
        <v>2704</v>
      </c>
      <c r="C427" s="59" t="s">
        <v>1802</v>
      </c>
      <c r="D427" s="59" t="s">
        <v>1803</v>
      </c>
      <c r="E427" s="59">
        <v>0</v>
      </c>
      <c r="F427" s="59" t="s">
        <v>2879</v>
      </c>
      <c r="G427" s="59" t="s">
        <v>244</v>
      </c>
      <c r="H427" s="59" t="s">
        <v>2</v>
      </c>
      <c r="I427" s="59" t="s">
        <v>500</v>
      </c>
      <c r="J427" s="59" t="s">
        <v>1804</v>
      </c>
      <c r="K427" s="3" t="str">
        <f t="shared" si="7"/>
        <v>TCL675_B51_AttendingVeterinariansAssessmentofAE_0_chk_len_p</v>
      </c>
    </row>
    <row r="428" spans="1:11" x14ac:dyDescent="0.2">
      <c r="A428" s="3" t="s">
        <v>3254</v>
      </c>
      <c r="B428" s="16" t="s">
        <v>2705</v>
      </c>
      <c r="C428" s="59" t="s">
        <v>1802</v>
      </c>
      <c r="D428" s="59" t="s">
        <v>1803</v>
      </c>
      <c r="E428" s="59">
        <v>0</v>
      </c>
      <c r="F428" s="59" t="s">
        <v>2879</v>
      </c>
      <c r="G428" s="59" t="s">
        <v>244</v>
      </c>
      <c r="H428" s="59" t="s">
        <v>2</v>
      </c>
      <c r="I428" s="59" t="s">
        <v>500</v>
      </c>
      <c r="J428" s="59" t="s">
        <v>1805</v>
      </c>
      <c r="K428" s="3" t="str">
        <f t="shared" si="7"/>
        <v>TCL676_B51_AttendingVeterinariansAssessmentofAE_0_chk_len_p</v>
      </c>
    </row>
    <row r="429" spans="1:11" x14ac:dyDescent="0.2">
      <c r="A429" s="3" t="s">
        <v>3254</v>
      </c>
      <c r="B429" s="16" t="s">
        <v>2706</v>
      </c>
      <c r="C429" s="59" t="s">
        <v>1802</v>
      </c>
      <c r="D429" s="59" t="s">
        <v>1803</v>
      </c>
      <c r="E429" s="59">
        <v>1</v>
      </c>
      <c r="F429" s="59" t="s">
        <v>2879</v>
      </c>
      <c r="G429" s="59" t="s">
        <v>244</v>
      </c>
      <c r="H429" s="59" t="s">
        <v>2</v>
      </c>
      <c r="I429" s="59" t="s">
        <v>500</v>
      </c>
      <c r="J429" s="59" t="s">
        <v>1806</v>
      </c>
      <c r="K429" s="3" t="str">
        <f t="shared" si="7"/>
        <v>TCL677_B51_AttendingVeterinariansAssessmentofAE_1_chk_len_p</v>
      </c>
    </row>
    <row r="430" spans="1:11" x14ac:dyDescent="0.2">
      <c r="A430" s="3" t="s">
        <v>3254</v>
      </c>
      <c r="B430" s="16" t="s">
        <v>2707</v>
      </c>
      <c r="C430" s="59" t="s">
        <v>1802</v>
      </c>
      <c r="D430" s="59" t="s">
        <v>1803</v>
      </c>
      <c r="E430" s="59">
        <v>1</v>
      </c>
      <c r="F430" s="59" t="s">
        <v>2879</v>
      </c>
      <c r="G430" s="59" t="s">
        <v>244</v>
      </c>
      <c r="H430" s="59" t="s">
        <v>2</v>
      </c>
      <c r="I430" s="59" t="s">
        <v>500</v>
      </c>
      <c r="J430" s="59" t="s">
        <v>1807</v>
      </c>
      <c r="K430" s="3" t="str">
        <f t="shared" si="7"/>
        <v>TCL678_B51_AttendingVeterinariansAssessmentofAE_1_chk_len_p</v>
      </c>
    </row>
    <row r="431" spans="1:11" x14ac:dyDescent="0.2">
      <c r="A431" s="3" t="s">
        <v>3254</v>
      </c>
      <c r="B431" s="16" t="s">
        <v>2708</v>
      </c>
      <c r="C431" s="59" t="s">
        <v>1802</v>
      </c>
      <c r="D431" s="59" t="s">
        <v>1803</v>
      </c>
      <c r="E431" s="59">
        <v>14</v>
      </c>
      <c r="F431" s="59" t="s">
        <v>2879</v>
      </c>
      <c r="G431" s="59" t="s">
        <v>244</v>
      </c>
      <c r="H431" s="59" t="s">
        <v>2</v>
      </c>
      <c r="I431" s="59" t="s">
        <v>500</v>
      </c>
      <c r="J431" s="59" t="s">
        <v>1808</v>
      </c>
      <c r="K431" s="3" t="str">
        <f t="shared" si="7"/>
        <v>TCL679_B51_AttendingVeterinariansAssessmentofAE_14_chk_len_p</v>
      </c>
    </row>
    <row r="432" spans="1:11" x14ac:dyDescent="0.2">
      <c r="A432" s="3" t="s">
        <v>3254</v>
      </c>
      <c r="B432" s="16" t="s">
        <v>2709</v>
      </c>
      <c r="C432" s="59" t="s">
        <v>1802</v>
      </c>
      <c r="D432" s="59" t="s">
        <v>1803</v>
      </c>
      <c r="E432" s="59">
        <v>15</v>
      </c>
      <c r="F432" s="59" t="s">
        <v>2879</v>
      </c>
      <c r="G432" s="59" t="s">
        <v>244</v>
      </c>
      <c r="H432" s="59" t="s">
        <v>2</v>
      </c>
      <c r="I432" s="59" t="s">
        <v>500</v>
      </c>
      <c r="J432" s="59" t="s">
        <v>1809</v>
      </c>
      <c r="K432" s="3" t="str">
        <f t="shared" si="7"/>
        <v>TCL680_B51_AttendingVeterinariansAssessmentofAE_15_chk_len_p</v>
      </c>
    </row>
    <row r="433" spans="1:11" x14ac:dyDescent="0.2">
      <c r="A433" s="3" t="s">
        <v>3254</v>
      </c>
      <c r="B433" s="16" t="s">
        <v>2710</v>
      </c>
      <c r="C433" s="59" t="s">
        <v>1802</v>
      </c>
      <c r="D433" s="59" t="s">
        <v>1803</v>
      </c>
      <c r="E433" s="59">
        <v>16</v>
      </c>
      <c r="F433" s="59" t="s">
        <v>2879</v>
      </c>
      <c r="G433" s="59" t="s">
        <v>244</v>
      </c>
      <c r="H433" s="59" t="s">
        <v>3</v>
      </c>
      <c r="I433" s="59" t="s">
        <v>500</v>
      </c>
      <c r="J433" s="59" t="s">
        <v>1810</v>
      </c>
      <c r="K433" s="3" t="str">
        <f t="shared" si="7"/>
        <v>TCL681_B51_AttendingVeterinariansAssessmentofAE_16_chk_len_n</v>
      </c>
    </row>
    <row r="434" spans="1:11" x14ac:dyDescent="0.2">
      <c r="A434" s="3" t="s">
        <v>3254</v>
      </c>
      <c r="B434" s="16" t="s">
        <v>2711</v>
      </c>
      <c r="C434" s="59" t="s">
        <v>1802</v>
      </c>
      <c r="D434" s="59" t="s">
        <v>1803</v>
      </c>
      <c r="E434" s="59">
        <v>79</v>
      </c>
      <c r="F434" s="59" t="s">
        <v>2879</v>
      </c>
      <c r="G434" s="59" t="s">
        <v>244</v>
      </c>
      <c r="H434" s="59" t="s">
        <v>2</v>
      </c>
      <c r="I434" s="59" t="s">
        <v>500</v>
      </c>
      <c r="J434" s="59" t="s">
        <v>1811</v>
      </c>
      <c r="K434" s="3" t="str">
        <f t="shared" si="7"/>
        <v>TCL682_B51_AttendingVeterinariansAssessmentofAE_79_chk_len_p</v>
      </c>
    </row>
    <row r="435" spans="1:11" x14ac:dyDescent="0.2">
      <c r="A435" s="3" t="s">
        <v>3254</v>
      </c>
      <c r="B435" s="16" t="s">
        <v>2712</v>
      </c>
      <c r="C435" s="59" t="s">
        <v>1802</v>
      </c>
      <c r="D435" s="59" t="s">
        <v>1803</v>
      </c>
      <c r="E435" s="59">
        <v>80</v>
      </c>
      <c r="F435" s="59" t="s">
        <v>2879</v>
      </c>
      <c r="G435" s="59" t="s">
        <v>244</v>
      </c>
      <c r="H435" s="59" t="s">
        <v>2</v>
      </c>
      <c r="I435" s="59" t="s">
        <v>500</v>
      </c>
      <c r="J435" s="59" t="s">
        <v>1812</v>
      </c>
      <c r="K435" s="3" t="str">
        <f t="shared" si="7"/>
        <v>TCL683_B51_AttendingVeterinariansAssessmentofAE_80_chk_len_p</v>
      </c>
    </row>
    <row r="436" spans="1:11" x14ac:dyDescent="0.2">
      <c r="A436" s="3" t="s">
        <v>3254</v>
      </c>
      <c r="B436" s="16" t="s">
        <v>2713</v>
      </c>
      <c r="C436" s="59" t="s">
        <v>1802</v>
      </c>
      <c r="D436" s="59" t="s">
        <v>1803</v>
      </c>
      <c r="E436" s="59">
        <v>81</v>
      </c>
      <c r="F436" s="59" t="s">
        <v>2879</v>
      </c>
      <c r="G436" s="59" t="s">
        <v>244</v>
      </c>
      <c r="H436" s="59" t="s">
        <v>3</v>
      </c>
      <c r="I436" s="59" t="s">
        <v>500</v>
      </c>
      <c r="J436" s="59" t="s">
        <v>1813</v>
      </c>
      <c r="K436" s="3" t="str">
        <f t="shared" si="7"/>
        <v>TCL684_B51_AttendingVeterinariansAssessmentofAE_81_chk_len_n</v>
      </c>
    </row>
    <row r="437" spans="1:11" x14ac:dyDescent="0.2">
      <c r="A437" s="3" t="s">
        <v>3254</v>
      </c>
      <c r="B437" s="16" t="s">
        <v>2714</v>
      </c>
      <c r="C437" s="59" t="s">
        <v>1814</v>
      </c>
      <c r="D437" s="59" t="s">
        <v>1815</v>
      </c>
      <c r="E437" s="59">
        <v>0</v>
      </c>
      <c r="F437" s="59" t="s">
        <v>2879</v>
      </c>
      <c r="G437" s="59" t="s">
        <v>244</v>
      </c>
      <c r="H437" s="59" t="s">
        <v>2</v>
      </c>
      <c r="I437" s="59" t="s">
        <v>500</v>
      </c>
      <c r="J437" s="59" t="s">
        <v>1816</v>
      </c>
      <c r="K437" s="3" t="str">
        <f t="shared" si="7"/>
        <v>TCL685_B71_AttachedDocumentFilename_0_chk_len_p</v>
      </c>
    </row>
    <row r="438" spans="1:11" x14ac:dyDescent="0.2">
      <c r="A438" s="3" t="s">
        <v>3254</v>
      </c>
      <c r="B438" s="16" t="s">
        <v>2715</v>
      </c>
      <c r="C438" s="59" t="s">
        <v>1814</v>
      </c>
      <c r="D438" s="59" t="s">
        <v>1815</v>
      </c>
      <c r="E438" s="59">
        <v>1</v>
      </c>
      <c r="F438" s="59" t="s">
        <v>2879</v>
      </c>
      <c r="G438" s="59" t="s">
        <v>244</v>
      </c>
      <c r="H438" s="59" t="s">
        <v>2</v>
      </c>
      <c r="I438" s="59" t="s">
        <v>500</v>
      </c>
      <c r="J438" s="59" t="s">
        <v>1817</v>
      </c>
      <c r="K438" s="3" t="str">
        <f t="shared" si="7"/>
        <v>TCL686_B71_AttachedDocumentFilename_1_chk_len_p</v>
      </c>
    </row>
    <row r="439" spans="1:11" x14ac:dyDescent="0.2">
      <c r="A439" s="3" t="s">
        <v>3254</v>
      </c>
      <c r="B439" s="16" t="s">
        <v>2716</v>
      </c>
      <c r="C439" s="59" t="s">
        <v>1814</v>
      </c>
      <c r="D439" s="59" t="s">
        <v>1815</v>
      </c>
      <c r="E439" s="59">
        <v>255</v>
      </c>
      <c r="F439" s="59" t="s">
        <v>2879</v>
      </c>
      <c r="G439" s="59" t="s">
        <v>244</v>
      </c>
      <c r="H439" s="59" t="s">
        <v>2</v>
      </c>
      <c r="I439" s="59" t="s">
        <v>500</v>
      </c>
      <c r="J439" s="59" t="s">
        <v>1818</v>
      </c>
      <c r="K439" s="3" t="str">
        <f t="shared" si="7"/>
        <v>TCL687_B71_AttachedDocumentFilename_255_chk_len_p</v>
      </c>
    </row>
    <row r="440" spans="1:11" x14ac:dyDescent="0.2">
      <c r="A440" s="3" t="s">
        <v>3254</v>
      </c>
      <c r="B440" s="16" t="s">
        <v>2717</v>
      </c>
      <c r="C440" s="59" t="s">
        <v>1814</v>
      </c>
      <c r="D440" s="59" t="s">
        <v>1815</v>
      </c>
      <c r="E440" s="59">
        <v>256</v>
      </c>
      <c r="F440" s="59" t="s">
        <v>2879</v>
      </c>
      <c r="G440" s="59" t="s">
        <v>244</v>
      </c>
      <c r="H440" s="59" t="s">
        <v>2</v>
      </c>
      <c r="I440" s="59" t="s">
        <v>500</v>
      </c>
      <c r="J440" s="59" t="s">
        <v>1819</v>
      </c>
      <c r="K440" s="3" t="str">
        <f t="shared" si="7"/>
        <v>TCL688_B71_AttachedDocumentFilename_256_chk_len_p</v>
      </c>
    </row>
    <row r="441" spans="1:11" x14ac:dyDescent="0.2">
      <c r="A441" s="3" t="s">
        <v>3254</v>
      </c>
      <c r="B441" s="16" t="s">
        <v>2718</v>
      </c>
      <c r="C441" s="59" t="s">
        <v>1814</v>
      </c>
      <c r="D441" s="59" t="s">
        <v>1815</v>
      </c>
      <c r="E441" s="59">
        <v>257</v>
      </c>
      <c r="F441" s="59" t="s">
        <v>2879</v>
      </c>
      <c r="G441" s="59" t="s">
        <v>244</v>
      </c>
      <c r="H441" s="59" t="s">
        <v>3</v>
      </c>
      <c r="I441" s="59" t="s">
        <v>500</v>
      </c>
      <c r="J441" s="59" t="s">
        <v>1820</v>
      </c>
      <c r="K441" s="3" t="str">
        <f t="shared" si="7"/>
        <v>TCL689_B71_AttachedDocumentFilename_257_chk_len_n</v>
      </c>
    </row>
    <row r="442" spans="1:11" x14ac:dyDescent="0.2">
      <c r="A442" s="3" t="s">
        <v>3254</v>
      </c>
      <c r="B442" s="16" t="s">
        <v>2719</v>
      </c>
      <c r="C442" s="59" t="s">
        <v>1821</v>
      </c>
      <c r="D442" s="59" t="s">
        <v>1822</v>
      </c>
      <c r="E442" s="59">
        <v>0</v>
      </c>
      <c r="F442" s="59" t="s">
        <v>2879</v>
      </c>
      <c r="G442" s="59" t="s">
        <v>244</v>
      </c>
      <c r="H442" s="59" t="s">
        <v>2</v>
      </c>
      <c r="I442" s="59" t="s">
        <v>500</v>
      </c>
      <c r="J442" s="59" t="s">
        <v>1823</v>
      </c>
      <c r="K442" s="3" t="str">
        <f t="shared" si="7"/>
        <v>TCL690_B711_AttachedDocumentType_0_chk_len_p</v>
      </c>
    </row>
    <row r="443" spans="1:11" x14ac:dyDescent="0.2">
      <c r="A443" s="3" t="s">
        <v>3254</v>
      </c>
      <c r="B443" s="16" t="s">
        <v>2720</v>
      </c>
      <c r="C443" s="59" t="s">
        <v>1821</v>
      </c>
      <c r="D443" s="59" t="s">
        <v>1822</v>
      </c>
      <c r="E443" s="59">
        <v>0</v>
      </c>
      <c r="F443" s="59" t="s">
        <v>2879</v>
      </c>
      <c r="G443" s="59" t="s">
        <v>244</v>
      </c>
      <c r="H443" s="59" t="s">
        <v>2</v>
      </c>
      <c r="I443" s="59" t="s">
        <v>500</v>
      </c>
      <c r="J443" s="59" t="s">
        <v>1824</v>
      </c>
      <c r="K443" s="3" t="str">
        <f t="shared" si="7"/>
        <v>TCL691_B711_AttachedDocumentType_0_chk_len_p</v>
      </c>
    </row>
    <row r="444" spans="1:11" x14ac:dyDescent="0.2">
      <c r="A444" s="3" t="s">
        <v>3254</v>
      </c>
      <c r="B444" s="16" t="s">
        <v>2721</v>
      </c>
      <c r="C444" s="59" t="s">
        <v>1821</v>
      </c>
      <c r="D444" s="59" t="s">
        <v>1822</v>
      </c>
      <c r="E444" s="59">
        <v>1</v>
      </c>
      <c r="F444" s="59" t="s">
        <v>2879</v>
      </c>
      <c r="G444" s="59" t="s">
        <v>244</v>
      </c>
      <c r="H444" s="59" t="s">
        <v>2</v>
      </c>
      <c r="I444" s="59" t="s">
        <v>500</v>
      </c>
      <c r="J444" s="59" t="s">
        <v>1825</v>
      </c>
      <c r="K444" s="3" t="str">
        <f t="shared" si="7"/>
        <v>TCL692_B711_AttachedDocumentType_1_chk_len_p</v>
      </c>
    </row>
    <row r="445" spans="1:11" x14ac:dyDescent="0.2">
      <c r="A445" s="3" t="s">
        <v>3254</v>
      </c>
      <c r="B445" s="16" t="s">
        <v>2722</v>
      </c>
      <c r="C445" s="59" t="s">
        <v>1821</v>
      </c>
      <c r="D445" s="59" t="s">
        <v>1822</v>
      </c>
      <c r="E445" s="59">
        <v>1</v>
      </c>
      <c r="F445" s="59" t="s">
        <v>2879</v>
      </c>
      <c r="G445" s="59" t="s">
        <v>244</v>
      </c>
      <c r="H445" s="59" t="s">
        <v>2</v>
      </c>
      <c r="I445" s="59" t="s">
        <v>500</v>
      </c>
      <c r="J445" s="59" t="s">
        <v>1826</v>
      </c>
      <c r="K445" s="3" t="str">
        <f t="shared" si="7"/>
        <v>TCL693_B711_AttachedDocumentType_1_chk_len_p</v>
      </c>
    </row>
    <row r="446" spans="1:11" x14ac:dyDescent="0.2">
      <c r="A446" s="3" t="s">
        <v>3254</v>
      </c>
      <c r="B446" s="16" t="s">
        <v>2723</v>
      </c>
      <c r="C446" s="59" t="s">
        <v>1821</v>
      </c>
      <c r="D446" s="59" t="s">
        <v>1822</v>
      </c>
      <c r="E446" s="59">
        <v>14</v>
      </c>
      <c r="F446" s="59" t="s">
        <v>2879</v>
      </c>
      <c r="G446" s="59" t="s">
        <v>244</v>
      </c>
      <c r="H446" s="59" t="s">
        <v>2</v>
      </c>
      <c r="I446" s="59" t="s">
        <v>500</v>
      </c>
      <c r="J446" s="59" t="s">
        <v>1827</v>
      </c>
      <c r="K446" s="3" t="str">
        <f t="shared" si="7"/>
        <v>TCL694_B711_AttachedDocumentType_14_chk_len_p</v>
      </c>
    </row>
    <row r="447" spans="1:11" x14ac:dyDescent="0.2">
      <c r="A447" s="3" t="s">
        <v>3254</v>
      </c>
      <c r="B447" s="16" t="s">
        <v>2724</v>
      </c>
      <c r="C447" s="59" t="s">
        <v>1821</v>
      </c>
      <c r="D447" s="59" t="s">
        <v>1822</v>
      </c>
      <c r="E447" s="59">
        <v>15</v>
      </c>
      <c r="F447" s="59" t="s">
        <v>2879</v>
      </c>
      <c r="G447" s="59" t="s">
        <v>244</v>
      </c>
      <c r="H447" s="59" t="s">
        <v>2</v>
      </c>
      <c r="I447" s="59" t="s">
        <v>500</v>
      </c>
      <c r="J447" s="59" t="s">
        <v>1828</v>
      </c>
      <c r="K447" s="3" t="str">
        <f t="shared" si="7"/>
        <v>TCL695_B711_AttachedDocumentType_15_chk_len_p</v>
      </c>
    </row>
    <row r="448" spans="1:11" x14ac:dyDescent="0.2">
      <c r="A448" s="3" t="s">
        <v>3254</v>
      </c>
      <c r="B448" s="16" t="s">
        <v>2725</v>
      </c>
      <c r="C448" s="59" t="s">
        <v>1821</v>
      </c>
      <c r="D448" s="59" t="s">
        <v>1822</v>
      </c>
      <c r="E448" s="59">
        <v>16</v>
      </c>
      <c r="F448" s="59" t="s">
        <v>2879</v>
      </c>
      <c r="G448" s="59" t="s">
        <v>244</v>
      </c>
      <c r="H448" s="59" t="s">
        <v>3</v>
      </c>
      <c r="I448" s="59" t="s">
        <v>500</v>
      </c>
      <c r="J448" s="59" t="s">
        <v>1829</v>
      </c>
      <c r="K448" s="3" t="str">
        <f t="shared" si="7"/>
        <v>TCL696_B711_AttachedDocumentType_16_chk_len_n</v>
      </c>
    </row>
    <row r="449" spans="1:11" x14ac:dyDescent="0.2">
      <c r="A449" s="3" t="s">
        <v>3254</v>
      </c>
      <c r="B449" s="16" t="s">
        <v>2726</v>
      </c>
      <c r="C449" s="59" t="s">
        <v>1821</v>
      </c>
      <c r="D449" s="59" t="s">
        <v>1822</v>
      </c>
      <c r="E449" s="59">
        <v>79</v>
      </c>
      <c r="F449" s="59" t="s">
        <v>2879</v>
      </c>
      <c r="G449" s="59" t="s">
        <v>244</v>
      </c>
      <c r="H449" s="59" t="s">
        <v>2</v>
      </c>
      <c r="I449" s="59" t="s">
        <v>500</v>
      </c>
      <c r="J449" s="59" t="s">
        <v>1830</v>
      </c>
      <c r="K449" s="3" t="str">
        <f t="shared" si="7"/>
        <v>TCL697_B711_AttachedDocumentType_79_chk_len_p</v>
      </c>
    </row>
    <row r="450" spans="1:11" x14ac:dyDescent="0.2">
      <c r="A450" s="3" t="s">
        <v>3254</v>
      </c>
      <c r="B450" s="16" t="s">
        <v>2727</v>
      </c>
      <c r="C450" s="59" t="s">
        <v>1821</v>
      </c>
      <c r="D450" s="59" t="s">
        <v>1822</v>
      </c>
      <c r="E450" s="59">
        <v>80</v>
      </c>
      <c r="F450" s="59" t="s">
        <v>2879</v>
      </c>
      <c r="G450" s="59" t="s">
        <v>244</v>
      </c>
      <c r="H450" s="59" t="s">
        <v>2</v>
      </c>
      <c r="I450" s="59" t="s">
        <v>500</v>
      </c>
      <c r="J450" s="59" t="s">
        <v>1831</v>
      </c>
      <c r="K450" s="3" t="str">
        <f t="shared" si="7"/>
        <v>TCL698_B711_AttachedDocumentType_80_chk_len_p</v>
      </c>
    </row>
    <row r="451" spans="1:11" x14ac:dyDescent="0.2">
      <c r="A451" s="3" t="s">
        <v>3254</v>
      </c>
      <c r="B451" s="16" t="s">
        <v>2728</v>
      </c>
      <c r="C451" s="59" t="s">
        <v>1821</v>
      </c>
      <c r="D451" s="59" t="s">
        <v>1822</v>
      </c>
      <c r="E451" s="59">
        <v>81</v>
      </c>
      <c r="F451" s="59" t="s">
        <v>2879</v>
      </c>
      <c r="G451" s="59" t="s">
        <v>244</v>
      </c>
      <c r="H451" s="59" t="s">
        <v>3</v>
      </c>
      <c r="I451" s="59" t="s">
        <v>500</v>
      </c>
      <c r="J451" s="59" t="s">
        <v>1832</v>
      </c>
      <c r="K451" s="3" t="str">
        <f t="shared" si="7"/>
        <v>TCL699_B711_AttachedDocumentType_81_chk_len_n</v>
      </c>
    </row>
    <row r="452" spans="1:11" x14ac:dyDescent="0.2">
      <c r="A452" s="3" t="s">
        <v>3254</v>
      </c>
      <c r="B452" s="16" t="s">
        <v>2729</v>
      </c>
      <c r="C452" s="59" t="s">
        <v>497</v>
      </c>
      <c r="D452" s="59" t="s">
        <v>1833</v>
      </c>
      <c r="E452" s="59">
        <v>0</v>
      </c>
      <c r="F452" s="59" t="s">
        <v>2879</v>
      </c>
      <c r="G452" s="59" t="s">
        <v>244</v>
      </c>
      <c r="H452" s="59" t="s">
        <v>2</v>
      </c>
      <c r="I452" s="59" t="s">
        <v>500</v>
      </c>
      <c r="J452" s="59" t="s">
        <v>501</v>
      </c>
      <c r="K452" s="3" t="str">
        <f t="shared" si="7"/>
        <v>TCL700_B8111_BatchNumber_IdentifierRoot_0_chk_len_p</v>
      </c>
    </row>
    <row r="453" spans="1:11" x14ac:dyDescent="0.2">
      <c r="A453" s="3" t="s">
        <v>3254</v>
      </c>
      <c r="B453" s="16" t="s">
        <v>2730</v>
      </c>
      <c r="C453" s="59" t="s">
        <v>497</v>
      </c>
      <c r="D453" s="59" t="s">
        <v>1833</v>
      </c>
      <c r="E453" s="59">
        <v>1</v>
      </c>
      <c r="F453" s="59" t="s">
        <v>2879</v>
      </c>
      <c r="G453" s="59" t="s">
        <v>244</v>
      </c>
      <c r="H453" s="59" t="s">
        <v>2</v>
      </c>
      <c r="I453" s="59" t="s">
        <v>500</v>
      </c>
      <c r="J453" s="59" t="s">
        <v>502</v>
      </c>
      <c r="K453" s="3" t="str">
        <f t="shared" si="7"/>
        <v>TCL701_B8111_BatchNumber_IdentifierRoot_1_chk_len_p</v>
      </c>
    </row>
    <row r="454" spans="1:11" x14ac:dyDescent="0.2">
      <c r="A454" s="3" t="s">
        <v>3254</v>
      </c>
      <c r="B454" s="16" t="s">
        <v>2731</v>
      </c>
      <c r="C454" s="59" t="s">
        <v>497</v>
      </c>
      <c r="D454" s="59" t="s">
        <v>1833</v>
      </c>
      <c r="E454" s="59">
        <v>59</v>
      </c>
      <c r="F454" s="59" t="s">
        <v>2879</v>
      </c>
      <c r="G454" s="59" t="s">
        <v>244</v>
      </c>
      <c r="H454" s="59" t="s">
        <v>2</v>
      </c>
      <c r="I454" s="59" t="s">
        <v>500</v>
      </c>
      <c r="J454" s="59" t="s">
        <v>503</v>
      </c>
      <c r="K454" s="3" t="str">
        <f t="shared" si="7"/>
        <v>TCL702_B8111_BatchNumber_IdentifierRoot_59_chk_len_p</v>
      </c>
    </row>
    <row r="455" spans="1:11" x14ac:dyDescent="0.2">
      <c r="A455" s="3" t="s">
        <v>3254</v>
      </c>
      <c r="B455" s="16" t="s">
        <v>2732</v>
      </c>
      <c r="C455" s="59" t="s">
        <v>497</v>
      </c>
      <c r="D455" s="59" t="s">
        <v>1833</v>
      </c>
      <c r="E455" s="59">
        <v>60</v>
      </c>
      <c r="F455" s="59" t="s">
        <v>2879</v>
      </c>
      <c r="G455" s="59" t="s">
        <v>244</v>
      </c>
      <c r="H455" s="59" t="s">
        <v>2</v>
      </c>
      <c r="I455" s="59" t="s">
        <v>500</v>
      </c>
      <c r="J455" s="59" t="s">
        <v>504</v>
      </c>
      <c r="K455" s="3" t="str">
        <f t="shared" si="7"/>
        <v>TCL703_B8111_BatchNumber_IdentifierRoot_60_chk_len_p</v>
      </c>
    </row>
    <row r="456" spans="1:11" x14ac:dyDescent="0.2">
      <c r="A456" s="3" t="s">
        <v>3254</v>
      </c>
      <c r="B456" s="16" t="s">
        <v>2733</v>
      </c>
      <c r="C456" s="59" t="s">
        <v>497</v>
      </c>
      <c r="D456" s="59" t="s">
        <v>1833</v>
      </c>
      <c r="E456" s="59">
        <v>61</v>
      </c>
      <c r="F456" s="59" t="s">
        <v>2879</v>
      </c>
      <c r="G456" s="59" t="s">
        <v>244</v>
      </c>
      <c r="H456" s="59" t="s">
        <v>3</v>
      </c>
      <c r="I456" s="59" t="s">
        <v>500</v>
      </c>
      <c r="J456" s="59" t="s">
        <v>505</v>
      </c>
      <c r="K456" s="3" t="str">
        <f t="shared" si="7"/>
        <v>TCL704_B8111_BatchNumber_IdentifierRoot_61_chk_len_n</v>
      </c>
    </row>
    <row r="457" spans="1:11" x14ac:dyDescent="0.2">
      <c r="A457" s="3" t="s">
        <v>3254</v>
      </c>
      <c r="B457" s="16" t="s">
        <v>2734</v>
      </c>
      <c r="C457" s="59" t="s">
        <v>1834</v>
      </c>
      <c r="D457" s="59" t="s">
        <v>1835</v>
      </c>
      <c r="E457" s="59">
        <v>0</v>
      </c>
      <c r="F457" s="59" t="s">
        <v>2879</v>
      </c>
      <c r="G457" s="59" t="s">
        <v>244</v>
      </c>
      <c r="H457" s="59" t="s">
        <v>2</v>
      </c>
      <c r="I457" s="59" t="s">
        <v>500</v>
      </c>
      <c r="J457" s="59" t="s">
        <v>1836</v>
      </c>
      <c r="K457" s="3" t="str">
        <f t="shared" ref="K457:K520" si="8">CONCATENATE(B457,"_",C457,"_",D457,"_",E457,"_",F457,"_",G457,"_",H457)</f>
        <v>TCL705_B8112_BatchNumber_IdentifierExt_0_chk_len_p</v>
      </c>
    </row>
    <row r="458" spans="1:11" x14ac:dyDescent="0.2">
      <c r="A458" s="3" t="s">
        <v>3254</v>
      </c>
      <c r="B458" s="16" t="s">
        <v>2735</v>
      </c>
      <c r="C458" s="59" t="s">
        <v>1834</v>
      </c>
      <c r="D458" s="59" t="s">
        <v>1835</v>
      </c>
      <c r="E458" s="59">
        <v>1</v>
      </c>
      <c r="F458" s="59" t="s">
        <v>2879</v>
      </c>
      <c r="G458" s="59" t="s">
        <v>244</v>
      </c>
      <c r="H458" s="59" t="s">
        <v>2</v>
      </c>
      <c r="I458" s="59" t="s">
        <v>500</v>
      </c>
      <c r="J458" s="59" t="s">
        <v>1837</v>
      </c>
      <c r="K458" s="3" t="str">
        <f t="shared" si="8"/>
        <v>TCL706_B8112_BatchNumber_IdentifierExt_1_chk_len_p</v>
      </c>
    </row>
    <row r="459" spans="1:11" x14ac:dyDescent="0.2">
      <c r="A459" s="3" t="s">
        <v>3254</v>
      </c>
      <c r="B459" s="16" t="s">
        <v>2736</v>
      </c>
      <c r="C459" s="59" t="s">
        <v>1834</v>
      </c>
      <c r="D459" s="59" t="s">
        <v>1835</v>
      </c>
      <c r="E459" s="59">
        <v>99</v>
      </c>
      <c r="F459" s="59" t="s">
        <v>2879</v>
      </c>
      <c r="G459" s="59" t="s">
        <v>244</v>
      </c>
      <c r="H459" s="59" t="s">
        <v>2</v>
      </c>
      <c r="I459" s="59" t="s">
        <v>500</v>
      </c>
      <c r="J459" s="59" t="s">
        <v>1838</v>
      </c>
      <c r="K459" s="3" t="str">
        <f t="shared" si="8"/>
        <v>TCL707_B8112_BatchNumber_IdentifierExt_99_chk_len_p</v>
      </c>
    </row>
    <row r="460" spans="1:11" x14ac:dyDescent="0.2">
      <c r="A460" s="3" t="s">
        <v>3254</v>
      </c>
      <c r="B460" s="16" t="s">
        <v>2737</v>
      </c>
      <c r="C460" s="59" t="s">
        <v>1834</v>
      </c>
      <c r="D460" s="59" t="s">
        <v>1835</v>
      </c>
      <c r="E460" s="59">
        <v>100</v>
      </c>
      <c r="F460" s="59" t="s">
        <v>2879</v>
      </c>
      <c r="G460" s="59" t="s">
        <v>244</v>
      </c>
      <c r="H460" s="59" t="s">
        <v>2</v>
      </c>
      <c r="I460" s="59" t="s">
        <v>500</v>
      </c>
      <c r="J460" s="59" t="s">
        <v>1839</v>
      </c>
      <c r="K460" s="3" t="str">
        <f t="shared" si="8"/>
        <v>TCL708_B8112_BatchNumber_IdentifierExt_100_chk_len_p</v>
      </c>
    </row>
    <row r="461" spans="1:11" x14ac:dyDescent="0.2">
      <c r="A461" s="3" t="s">
        <v>3254</v>
      </c>
      <c r="B461" s="16" t="s">
        <v>2738</v>
      </c>
      <c r="C461" s="59" t="s">
        <v>1834</v>
      </c>
      <c r="D461" s="59" t="s">
        <v>1835</v>
      </c>
      <c r="E461" s="59">
        <v>101</v>
      </c>
      <c r="F461" s="59" t="s">
        <v>2879</v>
      </c>
      <c r="G461" s="59" t="s">
        <v>244</v>
      </c>
      <c r="H461" s="59" t="s">
        <v>3</v>
      </c>
      <c r="I461" s="59" t="s">
        <v>500</v>
      </c>
      <c r="J461" s="59" t="s">
        <v>1840</v>
      </c>
      <c r="K461" s="3" t="str">
        <f t="shared" si="8"/>
        <v>TCL709_B8112_BatchNumber_IdentifierExt_101_chk_len_n</v>
      </c>
    </row>
    <row r="462" spans="1:11" x14ac:dyDescent="0.2">
      <c r="A462" s="3" t="s">
        <v>3254</v>
      </c>
      <c r="B462" s="16" t="s">
        <v>2739</v>
      </c>
      <c r="C462" s="59" t="s">
        <v>544</v>
      </c>
      <c r="D462" s="59" t="s">
        <v>1841</v>
      </c>
      <c r="E462" s="59">
        <v>0</v>
      </c>
      <c r="F462" s="59" t="s">
        <v>2879</v>
      </c>
      <c r="G462" s="59" t="s">
        <v>244</v>
      </c>
      <c r="H462" s="59" t="s">
        <v>2</v>
      </c>
      <c r="I462" s="59" t="s">
        <v>500</v>
      </c>
      <c r="J462" s="59" t="s">
        <v>551</v>
      </c>
      <c r="K462" s="3" t="str">
        <f t="shared" si="8"/>
        <v>TCL710_B8121_BatchSenderRoot_0_chk_len_p</v>
      </c>
    </row>
    <row r="463" spans="1:11" x14ac:dyDescent="0.2">
      <c r="A463" s="3" t="s">
        <v>3254</v>
      </c>
      <c r="B463" s="16" t="s">
        <v>2740</v>
      </c>
      <c r="C463" s="59" t="s">
        <v>544</v>
      </c>
      <c r="D463" s="59" t="s">
        <v>1841</v>
      </c>
      <c r="E463" s="59">
        <v>1</v>
      </c>
      <c r="F463" s="59" t="s">
        <v>2879</v>
      </c>
      <c r="G463" s="59" t="s">
        <v>244</v>
      </c>
      <c r="H463" s="59" t="s">
        <v>2</v>
      </c>
      <c r="I463" s="59" t="s">
        <v>500</v>
      </c>
      <c r="J463" s="59" t="s">
        <v>552</v>
      </c>
      <c r="K463" s="3" t="str">
        <f t="shared" si="8"/>
        <v>TCL711_B8121_BatchSenderRoot_1_chk_len_p</v>
      </c>
    </row>
    <row r="464" spans="1:11" x14ac:dyDescent="0.2">
      <c r="A464" s="3" t="s">
        <v>3254</v>
      </c>
      <c r="B464" s="16" t="s">
        <v>2741</v>
      </c>
      <c r="C464" s="59" t="s">
        <v>544</v>
      </c>
      <c r="D464" s="59" t="s">
        <v>1841</v>
      </c>
      <c r="E464" s="59">
        <v>59</v>
      </c>
      <c r="F464" s="59" t="s">
        <v>2879</v>
      </c>
      <c r="G464" s="59" t="s">
        <v>244</v>
      </c>
      <c r="H464" s="59" t="s">
        <v>2</v>
      </c>
      <c r="I464" s="59" t="s">
        <v>500</v>
      </c>
      <c r="J464" s="59" t="s">
        <v>553</v>
      </c>
      <c r="K464" s="3" t="str">
        <f t="shared" si="8"/>
        <v>TCL712_B8121_BatchSenderRoot_59_chk_len_p</v>
      </c>
    </row>
    <row r="465" spans="1:11" x14ac:dyDescent="0.2">
      <c r="A465" s="3" t="s">
        <v>3254</v>
      </c>
      <c r="B465" s="16" t="s">
        <v>2742</v>
      </c>
      <c r="C465" s="59" t="s">
        <v>544</v>
      </c>
      <c r="D465" s="59" t="s">
        <v>1841</v>
      </c>
      <c r="E465" s="59">
        <v>60</v>
      </c>
      <c r="F465" s="59" t="s">
        <v>2879</v>
      </c>
      <c r="G465" s="59" t="s">
        <v>244</v>
      </c>
      <c r="H465" s="59" t="s">
        <v>2</v>
      </c>
      <c r="I465" s="59" t="s">
        <v>500</v>
      </c>
      <c r="J465" s="59" t="s">
        <v>554</v>
      </c>
      <c r="K465" s="3" t="str">
        <f t="shared" si="8"/>
        <v>TCL713_B8121_BatchSenderRoot_60_chk_len_p</v>
      </c>
    </row>
    <row r="466" spans="1:11" x14ac:dyDescent="0.2">
      <c r="A466" s="3" t="s">
        <v>3254</v>
      </c>
      <c r="B466" s="16" t="s">
        <v>2743</v>
      </c>
      <c r="C466" s="59" t="s">
        <v>544</v>
      </c>
      <c r="D466" s="59" t="s">
        <v>1841</v>
      </c>
      <c r="E466" s="59">
        <v>61</v>
      </c>
      <c r="F466" s="59" t="s">
        <v>2879</v>
      </c>
      <c r="G466" s="59" t="s">
        <v>244</v>
      </c>
      <c r="H466" s="59" t="s">
        <v>3</v>
      </c>
      <c r="I466" s="59" t="s">
        <v>500</v>
      </c>
      <c r="J466" s="59" t="s">
        <v>555</v>
      </c>
      <c r="K466" s="3" t="str">
        <f t="shared" si="8"/>
        <v>TCL714_B8121_BatchSenderRoot_61_chk_len_n</v>
      </c>
    </row>
    <row r="467" spans="1:11" x14ac:dyDescent="0.2">
      <c r="A467" s="3" t="s">
        <v>3254</v>
      </c>
      <c r="B467" s="16" t="s">
        <v>2744</v>
      </c>
      <c r="C467" s="59" t="s">
        <v>1842</v>
      </c>
      <c r="D467" s="59" t="s">
        <v>1843</v>
      </c>
      <c r="E467" s="59">
        <v>0</v>
      </c>
      <c r="F467" s="59" t="s">
        <v>2879</v>
      </c>
      <c r="G467" s="59" t="s">
        <v>244</v>
      </c>
      <c r="H467" s="59" t="s">
        <v>2</v>
      </c>
      <c r="I467" s="59" t="s">
        <v>500</v>
      </c>
      <c r="J467" s="59" t="s">
        <v>1844</v>
      </c>
      <c r="K467" s="3" t="str">
        <f t="shared" si="8"/>
        <v>TCL715_B8122_BatchSenderExtension_0_chk_len_p</v>
      </c>
    </row>
    <row r="468" spans="1:11" x14ac:dyDescent="0.2">
      <c r="A468" s="3" t="s">
        <v>3254</v>
      </c>
      <c r="B468" s="16" t="s">
        <v>2745</v>
      </c>
      <c r="C468" s="59" t="s">
        <v>1842</v>
      </c>
      <c r="D468" s="59" t="s">
        <v>1843</v>
      </c>
      <c r="E468" s="59">
        <v>1</v>
      </c>
      <c r="F468" s="59" t="s">
        <v>2879</v>
      </c>
      <c r="G468" s="59" t="s">
        <v>244</v>
      </c>
      <c r="H468" s="59" t="s">
        <v>2</v>
      </c>
      <c r="I468" s="59" t="s">
        <v>500</v>
      </c>
      <c r="J468" s="59" t="s">
        <v>1845</v>
      </c>
      <c r="K468" s="3" t="str">
        <f t="shared" si="8"/>
        <v>TCL716_B8122_BatchSenderExtension_1_chk_len_p</v>
      </c>
    </row>
    <row r="469" spans="1:11" x14ac:dyDescent="0.2">
      <c r="A469" s="3" t="s">
        <v>3254</v>
      </c>
      <c r="B469" s="16" t="s">
        <v>2746</v>
      </c>
      <c r="C469" s="59" t="s">
        <v>1842</v>
      </c>
      <c r="D469" s="59" t="s">
        <v>1843</v>
      </c>
      <c r="E469" s="59">
        <v>99</v>
      </c>
      <c r="F469" s="59" t="s">
        <v>2879</v>
      </c>
      <c r="G469" s="59" t="s">
        <v>244</v>
      </c>
      <c r="H469" s="59" t="s">
        <v>2</v>
      </c>
      <c r="I469" s="59" t="s">
        <v>500</v>
      </c>
      <c r="J469" s="59" t="s">
        <v>1846</v>
      </c>
      <c r="K469" s="3" t="str">
        <f t="shared" si="8"/>
        <v>TCL717_B8122_BatchSenderExtension_99_chk_len_p</v>
      </c>
    </row>
    <row r="470" spans="1:11" x14ac:dyDescent="0.2">
      <c r="A470" s="3" t="s">
        <v>3254</v>
      </c>
      <c r="B470" s="16" t="s">
        <v>2747</v>
      </c>
      <c r="C470" s="59" t="s">
        <v>1842</v>
      </c>
      <c r="D470" s="59" t="s">
        <v>1843</v>
      </c>
      <c r="E470" s="59">
        <v>100</v>
      </c>
      <c r="F470" s="59" t="s">
        <v>2879</v>
      </c>
      <c r="G470" s="59" t="s">
        <v>244</v>
      </c>
      <c r="H470" s="59" t="s">
        <v>2</v>
      </c>
      <c r="I470" s="59" t="s">
        <v>500</v>
      </c>
      <c r="J470" s="59" t="s">
        <v>1847</v>
      </c>
      <c r="K470" s="3" t="str">
        <f t="shared" si="8"/>
        <v>TCL718_B8122_BatchSenderExtension_100_chk_len_p</v>
      </c>
    </row>
    <row r="471" spans="1:11" x14ac:dyDescent="0.2">
      <c r="A471" s="3" t="s">
        <v>3254</v>
      </c>
      <c r="B471" s="16" t="s">
        <v>2748</v>
      </c>
      <c r="C471" s="59" t="s">
        <v>1842</v>
      </c>
      <c r="D471" s="59" t="s">
        <v>1843</v>
      </c>
      <c r="E471" s="59">
        <v>101</v>
      </c>
      <c r="F471" s="59" t="s">
        <v>2879</v>
      </c>
      <c r="G471" s="59" t="s">
        <v>244</v>
      </c>
      <c r="H471" s="59" t="s">
        <v>3</v>
      </c>
      <c r="I471" s="59" t="s">
        <v>500</v>
      </c>
      <c r="J471" s="59" t="s">
        <v>1848</v>
      </c>
      <c r="K471" s="3" t="str">
        <f t="shared" si="8"/>
        <v>TCL719_B8122_BatchSenderExtension_101_chk_len_n</v>
      </c>
    </row>
    <row r="472" spans="1:11" x14ac:dyDescent="0.2">
      <c r="A472" s="3" t="s">
        <v>3254</v>
      </c>
      <c r="B472" s="16" t="s">
        <v>2749</v>
      </c>
      <c r="C472" s="59" t="s">
        <v>1849</v>
      </c>
      <c r="D472" s="59" t="s">
        <v>1850</v>
      </c>
      <c r="E472" s="59">
        <v>0</v>
      </c>
      <c r="F472" s="59" t="s">
        <v>2879</v>
      </c>
      <c r="G472" s="59" t="s">
        <v>244</v>
      </c>
      <c r="H472" s="59" t="s">
        <v>2</v>
      </c>
      <c r="I472" s="59" t="s">
        <v>500</v>
      </c>
      <c r="J472" s="59" t="s">
        <v>1851</v>
      </c>
      <c r="K472" s="3" t="str">
        <f t="shared" si="8"/>
        <v>TCL720_B8123_BatchSenderTitle_0_chk_len_p</v>
      </c>
    </row>
    <row r="473" spans="1:11" x14ac:dyDescent="0.2">
      <c r="A473" s="3" t="s">
        <v>3254</v>
      </c>
      <c r="B473" s="16" t="s">
        <v>2750</v>
      </c>
      <c r="C473" s="59" t="s">
        <v>1849</v>
      </c>
      <c r="D473" s="59" t="s">
        <v>1850</v>
      </c>
      <c r="E473" s="59">
        <v>1</v>
      </c>
      <c r="F473" s="59" t="s">
        <v>2879</v>
      </c>
      <c r="G473" s="59" t="s">
        <v>244</v>
      </c>
      <c r="H473" s="59" t="s">
        <v>2</v>
      </c>
      <c r="I473" s="59" t="s">
        <v>500</v>
      </c>
      <c r="J473" s="59" t="s">
        <v>1852</v>
      </c>
      <c r="K473" s="3" t="str">
        <f t="shared" si="8"/>
        <v>TCL721_B8123_BatchSenderTitle_1_chk_len_p</v>
      </c>
    </row>
    <row r="474" spans="1:11" x14ac:dyDescent="0.2">
      <c r="A474" s="3" t="s">
        <v>3254</v>
      </c>
      <c r="B474" s="16" t="s">
        <v>2751</v>
      </c>
      <c r="C474" s="59" t="s">
        <v>1849</v>
      </c>
      <c r="D474" s="59" t="s">
        <v>1850</v>
      </c>
      <c r="E474" s="59">
        <v>49</v>
      </c>
      <c r="F474" s="59" t="s">
        <v>2879</v>
      </c>
      <c r="G474" s="59" t="s">
        <v>244</v>
      </c>
      <c r="H474" s="59" t="s">
        <v>2</v>
      </c>
      <c r="I474" s="59" t="s">
        <v>500</v>
      </c>
      <c r="J474" s="59" t="s">
        <v>1853</v>
      </c>
      <c r="K474" s="3" t="str">
        <f t="shared" si="8"/>
        <v>TCL722_B8123_BatchSenderTitle_49_chk_len_p</v>
      </c>
    </row>
    <row r="475" spans="1:11" x14ac:dyDescent="0.2">
      <c r="A475" s="3" t="s">
        <v>3254</v>
      </c>
      <c r="B475" s="16" t="s">
        <v>2752</v>
      </c>
      <c r="C475" s="59" t="s">
        <v>1849</v>
      </c>
      <c r="D475" s="59" t="s">
        <v>1850</v>
      </c>
      <c r="E475" s="59">
        <v>50</v>
      </c>
      <c r="F475" s="59" t="s">
        <v>2879</v>
      </c>
      <c r="G475" s="59" t="s">
        <v>244</v>
      </c>
      <c r="H475" s="59" t="s">
        <v>2</v>
      </c>
      <c r="I475" s="59" t="s">
        <v>500</v>
      </c>
      <c r="J475" s="59" t="s">
        <v>1854</v>
      </c>
      <c r="K475" s="3" t="str">
        <f t="shared" si="8"/>
        <v>TCL723_B8123_BatchSenderTitle_50_chk_len_p</v>
      </c>
    </row>
    <row r="476" spans="1:11" x14ac:dyDescent="0.2">
      <c r="A476" s="3" t="s">
        <v>3254</v>
      </c>
      <c r="B476" s="16" t="s">
        <v>2753</v>
      </c>
      <c r="C476" s="59" t="s">
        <v>1849</v>
      </c>
      <c r="D476" s="59" t="s">
        <v>1850</v>
      </c>
      <c r="E476" s="59">
        <v>51</v>
      </c>
      <c r="F476" s="59" t="s">
        <v>2879</v>
      </c>
      <c r="G476" s="59" t="s">
        <v>244</v>
      </c>
      <c r="H476" s="59" t="s">
        <v>3</v>
      </c>
      <c r="I476" s="59" t="s">
        <v>500</v>
      </c>
      <c r="J476" s="59" t="s">
        <v>1855</v>
      </c>
      <c r="K476" s="3" t="str">
        <f t="shared" si="8"/>
        <v>TCL724_B8123_BatchSenderTitle_51_chk_len_n</v>
      </c>
    </row>
    <row r="477" spans="1:11" x14ac:dyDescent="0.2">
      <c r="A477" s="3" t="s">
        <v>3254</v>
      </c>
      <c r="B477" s="16" t="s">
        <v>2754</v>
      </c>
      <c r="C477" s="59" t="s">
        <v>1856</v>
      </c>
      <c r="D477" s="59" t="s">
        <v>1857</v>
      </c>
      <c r="E477" s="59">
        <v>0</v>
      </c>
      <c r="F477" s="59" t="s">
        <v>2879</v>
      </c>
      <c r="G477" s="59" t="s">
        <v>244</v>
      </c>
      <c r="H477" s="59" t="s">
        <v>2</v>
      </c>
      <c r="I477" s="59" t="s">
        <v>500</v>
      </c>
      <c r="J477" s="59" t="s">
        <v>1858</v>
      </c>
      <c r="K477" s="3" t="str">
        <f t="shared" si="8"/>
        <v>TCL725_B8124_BatchSenderLastname_0_chk_len_p</v>
      </c>
    </row>
    <row r="478" spans="1:11" x14ac:dyDescent="0.2">
      <c r="A478" s="3" t="s">
        <v>3254</v>
      </c>
      <c r="B478" s="16" t="s">
        <v>2755</v>
      </c>
      <c r="C478" s="59" t="s">
        <v>1856</v>
      </c>
      <c r="D478" s="59" t="s">
        <v>1857</v>
      </c>
      <c r="E478" s="59">
        <v>1</v>
      </c>
      <c r="F478" s="59" t="s">
        <v>2879</v>
      </c>
      <c r="G478" s="59" t="s">
        <v>244</v>
      </c>
      <c r="H478" s="59" t="s">
        <v>2</v>
      </c>
      <c r="I478" s="59" t="s">
        <v>500</v>
      </c>
      <c r="J478" s="59" t="s">
        <v>1859</v>
      </c>
      <c r="K478" s="3" t="str">
        <f t="shared" si="8"/>
        <v>TCL726_B8124_BatchSenderLastname_1_chk_len_p</v>
      </c>
    </row>
    <row r="479" spans="1:11" x14ac:dyDescent="0.2">
      <c r="A479" s="3" t="s">
        <v>3254</v>
      </c>
      <c r="B479" s="16" t="s">
        <v>2756</v>
      </c>
      <c r="C479" s="59" t="s">
        <v>1856</v>
      </c>
      <c r="D479" s="59" t="s">
        <v>1857</v>
      </c>
      <c r="E479" s="59">
        <v>49</v>
      </c>
      <c r="F479" s="59" t="s">
        <v>2879</v>
      </c>
      <c r="G479" s="59" t="s">
        <v>244</v>
      </c>
      <c r="H479" s="59" t="s">
        <v>2</v>
      </c>
      <c r="I479" s="59" t="s">
        <v>500</v>
      </c>
      <c r="J479" s="59" t="s">
        <v>1860</v>
      </c>
      <c r="K479" s="3" t="str">
        <f t="shared" si="8"/>
        <v>TCL727_B8124_BatchSenderLastname_49_chk_len_p</v>
      </c>
    </row>
    <row r="480" spans="1:11" x14ac:dyDescent="0.2">
      <c r="A480" s="3" t="s">
        <v>3254</v>
      </c>
      <c r="B480" s="16" t="s">
        <v>2757</v>
      </c>
      <c r="C480" s="59" t="s">
        <v>1856</v>
      </c>
      <c r="D480" s="59" t="s">
        <v>1857</v>
      </c>
      <c r="E480" s="59">
        <v>50</v>
      </c>
      <c r="F480" s="59" t="s">
        <v>2879</v>
      </c>
      <c r="G480" s="59" t="s">
        <v>244</v>
      </c>
      <c r="H480" s="59" t="s">
        <v>2</v>
      </c>
      <c r="I480" s="59" t="s">
        <v>500</v>
      </c>
      <c r="J480" s="59" t="s">
        <v>1861</v>
      </c>
      <c r="K480" s="3" t="str">
        <f t="shared" si="8"/>
        <v>TCL728_B8124_BatchSenderLastname_50_chk_len_p</v>
      </c>
    </row>
    <row r="481" spans="1:11" x14ac:dyDescent="0.2">
      <c r="A481" s="3" t="s">
        <v>3254</v>
      </c>
      <c r="B481" s="16" t="s">
        <v>2758</v>
      </c>
      <c r="C481" s="59" t="s">
        <v>1856</v>
      </c>
      <c r="D481" s="59" t="s">
        <v>1857</v>
      </c>
      <c r="E481" s="59">
        <v>51</v>
      </c>
      <c r="F481" s="59" t="s">
        <v>2879</v>
      </c>
      <c r="G481" s="59" t="s">
        <v>244</v>
      </c>
      <c r="H481" s="59" t="s">
        <v>3</v>
      </c>
      <c r="I481" s="59" t="s">
        <v>500</v>
      </c>
      <c r="J481" s="59" t="s">
        <v>1862</v>
      </c>
      <c r="K481" s="3" t="str">
        <f t="shared" si="8"/>
        <v>TCL729_B8124_BatchSenderLastname_51_chk_len_n</v>
      </c>
    </row>
    <row r="482" spans="1:11" x14ac:dyDescent="0.2">
      <c r="A482" s="3" t="s">
        <v>3254</v>
      </c>
      <c r="B482" s="16" t="s">
        <v>2759</v>
      </c>
      <c r="C482" s="59" t="s">
        <v>1863</v>
      </c>
      <c r="D482" s="59" t="s">
        <v>1864</v>
      </c>
      <c r="E482" s="59">
        <v>0</v>
      </c>
      <c r="F482" s="59" t="s">
        <v>2879</v>
      </c>
      <c r="G482" s="59" t="s">
        <v>244</v>
      </c>
      <c r="H482" s="59" t="s">
        <v>2</v>
      </c>
      <c r="I482" s="59" t="s">
        <v>500</v>
      </c>
      <c r="J482" s="59" t="s">
        <v>1865</v>
      </c>
      <c r="K482" s="3" t="str">
        <f t="shared" si="8"/>
        <v>TCL730_B8125_BatchSenderFirstname_0_chk_len_p</v>
      </c>
    </row>
    <row r="483" spans="1:11" x14ac:dyDescent="0.2">
      <c r="A483" s="3" t="s">
        <v>3254</v>
      </c>
      <c r="B483" s="16" t="s">
        <v>2760</v>
      </c>
      <c r="C483" s="59" t="s">
        <v>1863</v>
      </c>
      <c r="D483" s="59" t="s">
        <v>1864</v>
      </c>
      <c r="E483" s="59">
        <v>1</v>
      </c>
      <c r="F483" s="59" t="s">
        <v>2879</v>
      </c>
      <c r="G483" s="59" t="s">
        <v>244</v>
      </c>
      <c r="H483" s="59" t="s">
        <v>2</v>
      </c>
      <c r="I483" s="59" t="s">
        <v>500</v>
      </c>
      <c r="J483" s="59" t="s">
        <v>1866</v>
      </c>
      <c r="K483" s="3" t="str">
        <f t="shared" si="8"/>
        <v>TCL731_B8125_BatchSenderFirstname_1_chk_len_p</v>
      </c>
    </row>
    <row r="484" spans="1:11" x14ac:dyDescent="0.2">
      <c r="A484" s="3" t="s">
        <v>3254</v>
      </c>
      <c r="B484" s="16" t="s">
        <v>2761</v>
      </c>
      <c r="C484" s="59" t="s">
        <v>1863</v>
      </c>
      <c r="D484" s="59" t="s">
        <v>1864</v>
      </c>
      <c r="E484" s="59">
        <v>49</v>
      </c>
      <c r="F484" s="59" t="s">
        <v>2879</v>
      </c>
      <c r="G484" s="59" t="s">
        <v>244</v>
      </c>
      <c r="H484" s="59" t="s">
        <v>2</v>
      </c>
      <c r="I484" s="59" t="s">
        <v>500</v>
      </c>
      <c r="J484" s="59" t="s">
        <v>1867</v>
      </c>
      <c r="K484" s="3" t="str">
        <f t="shared" si="8"/>
        <v>TCL732_B8125_BatchSenderFirstname_49_chk_len_p</v>
      </c>
    </row>
    <row r="485" spans="1:11" x14ac:dyDescent="0.2">
      <c r="A485" s="3" t="s">
        <v>3254</v>
      </c>
      <c r="B485" s="16" t="s">
        <v>2762</v>
      </c>
      <c r="C485" s="59" t="s">
        <v>1863</v>
      </c>
      <c r="D485" s="59" t="s">
        <v>1864</v>
      </c>
      <c r="E485" s="59">
        <v>50</v>
      </c>
      <c r="F485" s="59" t="s">
        <v>2879</v>
      </c>
      <c r="G485" s="59" t="s">
        <v>244</v>
      </c>
      <c r="H485" s="59" t="s">
        <v>2</v>
      </c>
      <c r="I485" s="59" t="s">
        <v>500</v>
      </c>
      <c r="J485" s="59" t="s">
        <v>1868</v>
      </c>
      <c r="K485" s="3" t="str">
        <f t="shared" si="8"/>
        <v>TCL733_B8125_BatchSenderFirstname_50_chk_len_p</v>
      </c>
    </row>
    <row r="486" spans="1:11" x14ac:dyDescent="0.2">
      <c r="A486" s="3" t="s">
        <v>3254</v>
      </c>
      <c r="B486" s="16" t="s">
        <v>2763</v>
      </c>
      <c r="C486" s="59" t="s">
        <v>1863</v>
      </c>
      <c r="D486" s="59" t="s">
        <v>1864</v>
      </c>
      <c r="E486" s="59">
        <v>51</v>
      </c>
      <c r="F486" s="59" t="s">
        <v>2879</v>
      </c>
      <c r="G486" s="59" t="s">
        <v>244</v>
      </c>
      <c r="H486" s="59" t="s">
        <v>3</v>
      </c>
      <c r="I486" s="59" t="s">
        <v>500</v>
      </c>
      <c r="J486" s="59" t="s">
        <v>1869</v>
      </c>
      <c r="K486" s="3" t="str">
        <f t="shared" si="8"/>
        <v>TCL734_B8125_BatchSenderFirstname_51_chk_len_n</v>
      </c>
    </row>
    <row r="487" spans="1:11" x14ac:dyDescent="0.2">
      <c r="A487" s="3" t="s">
        <v>3254</v>
      </c>
      <c r="B487" s="16" t="s">
        <v>2764</v>
      </c>
      <c r="C487" s="59" t="s">
        <v>1870</v>
      </c>
      <c r="D487" s="59" t="s">
        <v>1871</v>
      </c>
      <c r="E487" s="59">
        <v>0</v>
      </c>
      <c r="F487" s="59" t="s">
        <v>2879</v>
      </c>
      <c r="G487" s="59" t="s">
        <v>244</v>
      </c>
      <c r="H487" s="59" t="s">
        <v>2</v>
      </c>
      <c r="I487" s="59" t="s">
        <v>500</v>
      </c>
      <c r="J487" s="59" t="s">
        <v>1872</v>
      </c>
      <c r="K487" s="3" t="str">
        <f t="shared" si="8"/>
        <v>TCL735_B8126_BatchSenderTelephone_0_chk_len_p</v>
      </c>
    </row>
    <row r="488" spans="1:11" x14ac:dyDescent="0.2">
      <c r="A488" s="3" t="s">
        <v>3254</v>
      </c>
      <c r="B488" s="16" t="s">
        <v>2765</v>
      </c>
      <c r="C488" s="59" t="s">
        <v>1870</v>
      </c>
      <c r="D488" s="59" t="s">
        <v>1871</v>
      </c>
      <c r="E488" s="59">
        <v>1</v>
      </c>
      <c r="F488" s="59" t="s">
        <v>2879</v>
      </c>
      <c r="G488" s="59" t="s">
        <v>244</v>
      </c>
      <c r="H488" s="59" t="s">
        <v>2</v>
      </c>
      <c r="I488" s="59" t="s">
        <v>500</v>
      </c>
      <c r="J488" s="59" t="s">
        <v>1873</v>
      </c>
      <c r="K488" s="3" t="str">
        <f t="shared" si="8"/>
        <v>TCL736_B8126_BatchSenderTelephone_1_chk_len_p</v>
      </c>
    </row>
    <row r="489" spans="1:11" x14ac:dyDescent="0.2">
      <c r="A489" s="3" t="s">
        <v>3254</v>
      </c>
      <c r="B489" s="16" t="s">
        <v>2766</v>
      </c>
      <c r="C489" s="59" t="s">
        <v>1870</v>
      </c>
      <c r="D489" s="59" t="s">
        <v>1871</v>
      </c>
      <c r="E489" s="59">
        <v>19</v>
      </c>
      <c r="F489" s="59" t="s">
        <v>2879</v>
      </c>
      <c r="G489" s="59" t="s">
        <v>244</v>
      </c>
      <c r="H489" s="59" t="s">
        <v>2</v>
      </c>
      <c r="I489" s="59" t="s">
        <v>500</v>
      </c>
      <c r="J489" s="59" t="s">
        <v>1874</v>
      </c>
      <c r="K489" s="3" t="str">
        <f t="shared" si="8"/>
        <v>TCL737_B8126_BatchSenderTelephone_19_chk_len_p</v>
      </c>
    </row>
    <row r="490" spans="1:11" x14ac:dyDescent="0.2">
      <c r="A490" s="3" t="s">
        <v>3254</v>
      </c>
      <c r="B490" s="16" t="s">
        <v>2767</v>
      </c>
      <c r="C490" s="59" t="s">
        <v>1870</v>
      </c>
      <c r="D490" s="59" t="s">
        <v>1871</v>
      </c>
      <c r="E490" s="59">
        <v>20</v>
      </c>
      <c r="F490" s="59" t="s">
        <v>2879</v>
      </c>
      <c r="G490" s="59" t="s">
        <v>244</v>
      </c>
      <c r="H490" s="59" t="s">
        <v>2</v>
      </c>
      <c r="I490" s="59" t="s">
        <v>500</v>
      </c>
      <c r="J490" s="59" t="s">
        <v>1875</v>
      </c>
      <c r="K490" s="3" t="str">
        <f t="shared" si="8"/>
        <v>TCL738_B8126_BatchSenderTelephone_20_chk_len_p</v>
      </c>
    </row>
    <row r="491" spans="1:11" x14ac:dyDescent="0.2">
      <c r="A491" s="3" t="s">
        <v>3254</v>
      </c>
      <c r="B491" s="16" t="s">
        <v>2768</v>
      </c>
      <c r="C491" s="59" t="s">
        <v>1870</v>
      </c>
      <c r="D491" s="59" t="s">
        <v>1871</v>
      </c>
      <c r="E491" s="59">
        <v>21</v>
      </c>
      <c r="F491" s="59" t="s">
        <v>2879</v>
      </c>
      <c r="G491" s="59" t="s">
        <v>244</v>
      </c>
      <c r="H491" s="59" t="s">
        <v>3</v>
      </c>
      <c r="I491" s="59" t="s">
        <v>500</v>
      </c>
      <c r="J491" s="59" t="s">
        <v>1876</v>
      </c>
      <c r="K491" s="3" t="str">
        <f t="shared" si="8"/>
        <v>TCL739_B8126_BatchSenderTelephone_21_chk_len_n</v>
      </c>
    </row>
    <row r="492" spans="1:11" x14ac:dyDescent="0.2">
      <c r="A492" s="3" t="s">
        <v>3254</v>
      </c>
      <c r="B492" s="16" t="s">
        <v>2769</v>
      </c>
      <c r="C492" s="59" t="s">
        <v>1877</v>
      </c>
      <c r="D492" s="59" t="s">
        <v>1878</v>
      </c>
      <c r="E492" s="59">
        <v>0</v>
      </c>
      <c r="F492" s="59" t="s">
        <v>2879</v>
      </c>
      <c r="G492" s="59" t="s">
        <v>244</v>
      </c>
      <c r="H492" s="59" t="s">
        <v>2</v>
      </c>
      <c r="I492" s="59" t="s">
        <v>500</v>
      </c>
      <c r="J492" s="59" t="s">
        <v>1879</v>
      </c>
      <c r="K492" s="3" t="str">
        <f t="shared" si="8"/>
        <v>TCL740_B8127_BatchSenderFax_0_chk_len_p</v>
      </c>
    </row>
    <row r="493" spans="1:11" x14ac:dyDescent="0.2">
      <c r="A493" s="3" t="s">
        <v>3254</v>
      </c>
      <c r="B493" s="16" t="s">
        <v>2770</v>
      </c>
      <c r="C493" s="59" t="s">
        <v>1877</v>
      </c>
      <c r="D493" s="59" t="s">
        <v>1878</v>
      </c>
      <c r="E493" s="59">
        <v>1</v>
      </c>
      <c r="F493" s="59" t="s">
        <v>2879</v>
      </c>
      <c r="G493" s="59" t="s">
        <v>244</v>
      </c>
      <c r="H493" s="59" t="s">
        <v>2</v>
      </c>
      <c r="I493" s="59" t="s">
        <v>500</v>
      </c>
      <c r="J493" s="59" t="s">
        <v>1880</v>
      </c>
      <c r="K493" s="3" t="str">
        <f t="shared" si="8"/>
        <v>TCL741_B8127_BatchSenderFax_1_chk_len_p</v>
      </c>
    </row>
    <row r="494" spans="1:11" x14ac:dyDescent="0.2">
      <c r="A494" s="3" t="s">
        <v>3254</v>
      </c>
      <c r="B494" s="16" t="s">
        <v>2771</v>
      </c>
      <c r="C494" s="59" t="s">
        <v>1877</v>
      </c>
      <c r="D494" s="59" t="s">
        <v>1878</v>
      </c>
      <c r="E494" s="59">
        <v>19</v>
      </c>
      <c r="F494" s="59" t="s">
        <v>2879</v>
      </c>
      <c r="G494" s="59" t="s">
        <v>244</v>
      </c>
      <c r="H494" s="59" t="s">
        <v>2</v>
      </c>
      <c r="I494" s="59" t="s">
        <v>500</v>
      </c>
      <c r="J494" s="59" t="s">
        <v>1881</v>
      </c>
      <c r="K494" s="3" t="str">
        <f t="shared" si="8"/>
        <v>TCL742_B8127_BatchSenderFax_19_chk_len_p</v>
      </c>
    </row>
    <row r="495" spans="1:11" x14ac:dyDescent="0.2">
      <c r="A495" s="3" t="s">
        <v>3254</v>
      </c>
      <c r="B495" s="16" t="s">
        <v>2772</v>
      </c>
      <c r="C495" s="59" t="s">
        <v>1877</v>
      </c>
      <c r="D495" s="59" t="s">
        <v>1878</v>
      </c>
      <c r="E495" s="59">
        <v>20</v>
      </c>
      <c r="F495" s="59" t="s">
        <v>2879</v>
      </c>
      <c r="G495" s="59" t="s">
        <v>244</v>
      </c>
      <c r="H495" s="59" t="s">
        <v>2</v>
      </c>
      <c r="I495" s="59" t="s">
        <v>500</v>
      </c>
      <c r="J495" s="59" t="s">
        <v>1882</v>
      </c>
      <c r="K495" s="3" t="str">
        <f t="shared" si="8"/>
        <v>TCL743_B8127_BatchSenderFax_20_chk_len_p</v>
      </c>
    </row>
    <row r="496" spans="1:11" x14ac:dyDescent="0.2">
      <c r="A496" s="3" t="s">
        <v>3254</v>
      </c>
      <c r="B496" s="16" t="s">
        <v>2773</v>
      </c>
      <c r="C496" s="59" t="s">
        <v>1877</v>
      </c>
      <c r="D496" s="59" t="s">
        <v>1878</v>
      </c>
      <c r="E496" s="59">
        <v>21</v>
      </c>
      <c r="F496" s="59" t="s">
        <v>2879</v>
      </c>
      <c r="G496" s="59" t="s">
        <v>244</v>
      </c>
      <c r="H496" s="59" t="s">
        <v>3</v>
      </c>
      <c r="I496" s="59" t="s">
        <v>500</v>
      </c>
      <c r="J496" s="59" t="s">
        <v>1883</v>
      </c>
      <c r="K496" s="3" t="str">
        <f t="shared" si="8"/>
        <v>TCL744_B8127_BatchSenderFax_21_chk_len_n</v>
      </c>
    </row>
    <row r="497" spans="1:11" x14ac:dyDescent="0.2">
      <c r="A497" s="3" t="s">
        <v>3254</v>
      </c>
      <c r="B497" s="16" t="s">
        <v>2774</v>
      </c>
      <c r="C497" s="59" t="s">
        <v>1884</v>
      </c>
      <c r="D497" s="59" t="s">
        <v>1885</v>
      </c>
      <c r="E497" s="59">
        <v>0</v>
      </c>
      <c r="F497" s="59" t="s">
        <v>2879</v>
      </c>
      <c r="G497" s="59" t="s">
        <v>244</v>
      </c>
      <c r="H497" s="59" t="s">
        <v>2</v>
      </c>
      <c r="I497" s="59" t="s">
        <v>500</v>
      </c>
      <c r="J497" s="59" t="s">
        <v>1886</v>
      </c>
      <c r="K497" s="3" t="str">
        <f t="shared" si="8"/>
        <v>TCL745_B8128_BatchSenderEmail_0_chk_len_p</v>
      </c>
    </row>
    <row r="498" spans="1:11" x14ac:dyDescent="0.2">
      <c r="A498" s="3" t="s">
        <v>3254</v>
      </c>
      <c r="B498" s="16" t="s">
        <v>2775</v>
      </c>
      <c r="C498" s="59" t="s">
        <v>1884</v>
      </c>
      <c r="D498" s="59" t="s">
        <v>1885</v>
      </c>
      <c r="E498" s="59">
        <v>1</v>
      </c>
      <c r="F498" s="59" t="s">
        <v>2879</v>
      </c>
      <c r="G498" s="59" t="s">
        <v>244</v>
      </c>
      <c r="H498" s="59" t="s">
        <v>2</v>
      </c>
      <c r="I498" s="59" t="s">
        <v>500</v>
      </c>
      <c r="J498" s="59" t="s">
        <v>1887</v>
      </c>
      <c r="K498" s="3" t="str">
        <f t="shared" si="8"/>
        <v>TCL746_B8128_BatchSenderEmail_1_chk_len_p</v>
      </c>
    </row>
    <row r="499" spans="1:11" x14ac:dyDescent="0.2">
      <c r="A499" s="3" t="s">
        <v>3254</v>
      </c>
      <c r="B499" s="16" t="s">
        <v>2776</v>
      </c>
      <c r="C499" s="59" t="s">
        <v>1884</v>
      </c>
      <c r="D499" s="59" t="s">
        <v>1885</v>
      </c>
      <c r="E499" s="59">
        <v>99</v>
      </c>
      <c r="F499" s="59" t="s">
        <v>2879</v>
      </c>
      <c r="G499" s="59" t="s">
        <v>244</v>
      </c>
      <c r="H499" s="59" t="s">
        <v>2</v>
      </c>
      <c r="I499" s="59" t="s">
        <v>500</v>
      </c>
      <c r="J499" s="59" t="s">
        <v>1888</v>
      </c>
      <c r="K499" s="3" t="str">
        <f t="shared" si="8"/>
        <v>TCL747_B8128_BatchSenderEmail_99_chk_len_p</v>
      </c>
    </row>
    <row r="500" spans="1:11" x14ac:dyDescent="0.2">
      <c r="A500" s="3" t="s">
        <v>3254</v>
      </c>
      <c r="B500" s="16" t="s">
        <v>2777</v>
      </c>
      <c r="C500" s="59" t="s">
        <v>1884</v>
      </c>
      <c r="D500" s="59" t="s">
        <v>1885</v>
      </c>
      <c r="E500" s="59">
        <v>100</v>
      </c>
      <c r="F500" s="59" t="s">
        <v>2879</v>
      </c>
      <c r="G500" s="59" t="s">
        <v>244</v>
      </c>
      <c r="H500" s="59" t="s">
        <v>2</v>
      </c>
      <c r="I500" s="59" t="s">
        <v>500</v>
      </c>
      <c r="J500" s="59" t="s">
        <v>1889</v>
      </c>
      <c r="K500" s="3" t="str">
        <f t="shared" si="8"/>
        <v>TCL748_B8128_BatchSenderEmail_100_chk_len_p</v>
      </c>
    </row>
    <row r="501" spans="1:11" x14ac:dyDescent="0.2">
      <c r="A501" s="3" t="s">
        <v>3254</v>
      </c>
      <c r="B501" s="16" t="s">
        <v>2778</v>
      </c>
      <c r="C501" s="59" t="s">
        <v>1884</v>
      </c>
      <c r="D501" s="59" t="s">
        <v>1885</v>
      </c>
      <c r="E501" s="59">
        <v>101</v>
      </c>
      <c r="F501" s="59" t="s">
        <v>2879</v>
      </c>
      <c r="G501" s="59" t="s">
        <v>244</v>
      </c>
      <c r="H501" s="59" t="s">
        <v>3</v>
      </c>
      <c r="I501" s="59" t="s">
        <v>500</v>
      </c>
      <c r="J501" s="59" t="s">
        <v>1890</v>
      </c>
      <c r="K501" s="3" t="str">
        <f t="shared" si="8"/>
        <v>TCL749_B8128_BatchSenderEmail_101_chk_len_n</v>
      </c>
    </row>
    <row r="502" spans="1:11" x14ac:dyDescent="0.2">
      <c r="A502" s="3" t="s">
        <v>3254</v>
      </c>
      <c r="B502" s="16" t="s">
        <v>2779</v>
      </c>
      <c r="C502" s="59" t="s">
        <v>1891</v>
      </c>
      <c r="D502" s="59" t="s">
        <v>1892</v>
      </c>
      <c r="E502" s="59">
        <v>0</v>
      </c>
      <c r="F502" s="59" t="s">
        <v>2879</v>
      </c>
      <c r="G502" s="59" t="s">
        <v>244</v>
      </c>
      <c r="H502" s="59" t="s">
        <v>2</v>
      </c>
      <c r="I502" s="59" t="s">
        <v>500</v>
      </c>
      <c r="J502" s="59" t="s">
        <v>1893</v>
      </c>
      <c r="K502" s="3" t="str">
        <f t="shared" si="8"/>
        <v>TCL750_B8131_BatchReceiverRoot_0_chk_len_p</v>
      </c>
    </row>
    <row r="503" spans="1:11" x14ac:dyDescent="0.2">
      <c r="A503" s="3" t="s">
        <v>3254</v>
      </c>
      <c r="B503" s="16" t="s">
        <v>2780</v>
      </c>
      <c r="C503" s="59" t="s">
        <v>1891</v>
      </c>
      <c r="D503" s="59" t="s">
        <v>1892</v>
      </c>
      <c r="E503" s="59">
        <v>1</v>
      </c>
      <c r="F503" s="59" t="s">
        <v>2879</v>
      </c>
      <c r="G503" s="59" t="s">
        <v>244</v>
      </c>
      <c r="H503" s="59" t="s">
        <v>2</v>
      </c>
      <c r="I503" s="59" t="s">
        <v>500</v>
      </c>
      <c r="J503" s="59" t="s">
        <v>1894</v>
      </c>
      <c r="K503" s="3" t="str">
        <f t="shared" si="8"/>
        <v>TCL751_B8131_BatchReceiverRoot_1_chk_len_p</v>
      </c>
    </row>
    <row r="504" spans="1:11" x14ac:dyDescent="0.2">
      <c r="A504" s="3" t="s">
        <v>3254</v>
      </c>
      <c r="B504" s="16" t="s">
        <v>2781</v>
      </c>
      <c r="C504" s="59" t="s">
        <v>1891</v>
      </c>
      <c r="D504" s="59" t="s">
        <v>1892</v>
      </c>
      <c r="E504" s="59">
        <v>59</v>
      </c>
      <c r="F504" s="59" t="s">
        <v>2879</v>
      </c>
      <c r="G504" s="59" t="s">
        <v>244</v>
      </c>
      <c r="H504" s="59" t="s">
        <v>2</v>
      </c>
      <c r="I504" s="59" t="s">
        <v>500</v>
      </c>
      <c r="J504" s="59" t="s">
        <v>1895</v>
      </c>
      <c r="K504" s="3" t="str">
        <f t="shared" si="8"/>
        <v>TCL752_B8131_BatchReceiverRoot_59_chk_len_p</v>
      </c>
    </row>
    <row r="505" spans="1:11" x14ac:dyDescent="0.2">
      <c r="A505" s="3" t="s">
        <v>3254</v>
      </c>
      <c r="B505" s="16" t="s">
        <v>2782</v>
      </c>
      <c r="C505" s="59" t="s">
        <v>1891</v>
      </c>
      <c r="D505" s="59" t="s">
        <v>1892</v>
      </c>
      <c r="E505" s="59">
        <v>60</v>
      </c>
      <c r="F505" s="59" t="s">
        <v>2879</v>
      </c>
      <c r="G505" s="59" t="s">
        <v>244</v>
      </c>
      <c r="H505" s="59" t="s">
        <v>2</v>
      </c>
      <c r="I505" s="59" t="s">
        <v>500</v>
      </c>
      <c r="J505" s="59" t="s">
        <v>1896</v>
      </c>
      <c r="K505" s="3" t="str">
        <f t="shared" si="8"/>
        <v>TCL753_B8131_BatchReceiverRoot_60_chk_len_p</v>
      </c>
    </row>
    <row r="506" spans="1:11" x14ac:dyDescent="0.2">
      <c r="A506" s="3" t="s">
        <v>3254</v>
      </c>
      <c r="B506" s="16" t="s">
        <v>2783</v>
      </c>
      <c r="C506" s="59" t="s">
        <v>1891</v>
      </c>
      <c r="D506" s="59" t="s">
        <v>1892</v>
      </c>
      <c r="E506" s="59">
        <v>61</v>
      </c>
      <c r="F506" s="59" t="s">
        <v>2879</v>
      </c>
      <c r="G506" s="59" t="s">
        <v>244</v>
      </c>
      <c r="H506" s="59" t="s">
        <v>3</v>
      </c>
      <c r="I506" s="59" t="s">
        <v>500</v>
      </c>
      <c r="J506" s="59" t="s">
        <v>1897</v>
      </c>
      <c r="K506" s="3" t="str">
        <f t="shared" si="8"/>
        <v>TCL754_B8131_BatchReceiverRoot_61_chk_len_n</v>
      </c>
    </row>
    <row r="507" spans="1:11" x14ac:dyDescent="0.2">
      <c r="A507" s="3" t="s">
        <v>3254</v>
      </c>
      <c r="B507" s="16" t="s">
        <v>2784</v>
      </c>
      <c r="C507" s="59" t="s">
        <v>1898</v>
      </c>
      <c r="D507" s="59" t="s">
        <v>1899</v>
      </c>
      <c r="E507" s="59">
        <v>0</v>
      </c>
      <c r="F507" s="59" t="s">
        <v>2879</v>
      </c>
      <c r="G507" s="59" t="s">
        <v>244</v>
      </c>
      <c r="H507" s="59" t="s">
        <v>2</v>
      </c>
      <c r="I507" s="59" t="s">
        <v>500</v>
      </c>
      <c r="J507" s="59" t="s">
        <v>1900</v>
      </c>
      <c r="K507" s="3" t="str">
        <f t="shared" si="8"/>
        <v>TCL755_B8132_BatchReceiverExtension_0_chk_len_p</v>
      </c>
    </row>
    <row r="508" spans="1:11" x14ac:dyDescent="0.2">
      <c r="A508" s="3" t="s">
        <v>3254</v>
      </c>
      <c r="B508" s="16" t="s">
        <v>2785</v>
      </c>
      <c r="C508" s="59" t="s">
        <v>1898</v>
      </c>
      <c r="D508" s="59" t="s">
        <v>1899</v>
      </c>
      <c r="E508" s="59">
        <v>1</v>
      </c>
      <c r="F508" s="59" t="s">
        <v>2879</v>
      </c>
      <c r="G508" s="59" t="s">
        <v>244</v>
      </c>
      <c r="H508" s="59" t="s">
        <v>2</v>
      </c>
      <c r="I508" s="59" t="s">
        <v>500</v>
      </c>
      <c r="J508" s="59" t="s">
        <v>1901</v>
      </c>
      <c r="K508" s="3" t="str">
        <f t="shared" si="8"/>
        <v>TCL756_B8132_BatchReceiverExtension_1_chk_len_p</v>
      </c>
    </row>
    <row r="509" spans="1:11" x14ac:dyDescent="0.2">
      <c r="A509" s="3" t="s">
        <v>3254</v>
      </c>
      <c r="B509" s="16" t="s">
        <v>2786</v>
      </c>
      <c r="C509" s="59" t="s">
        <v>1898</v>
      </c>
      <c r="D509" s="59" t="s">
        <v>1899</v>
      </c>
      <c r="E509" s="59">
        <v>99</v>
      </c>
      <c r="F509" s="59" t="s">
        <v>2879</v>
      </c>
      <c r="G509" s="59" t="s">
        <v>244</v>
      </c>
      <c r="H509" s="59" t="s">
        <v>2</v>
      </c>
      <c r="I509" s="59" t="s">
        <v>500</v>
      </c>
      <c r="J509" s="59" t="s">
        <v>1902</v>
      </c>
      <c r="K509" s="3" t="str">
        <f t="shared" si="8"/>
        <v>TCL757_B8132_BatchReceiverExtension_99_chk_len_p</v>
      </c>
    </row>
    <row r="510" spans="1:11" x14ac:dyDescent="0.2">
      <c r="A510" s="3" t="s">
        <v>3254</v>
      </c>
      <c r="B510" s="16" t="s">
        <v>2787</v>
      </c>
      <c r="C510" s="59" t="s">
        <v>1898</v>
      </c>
      <c r="D510" s="59" t="s">
        <v>1899</v>
      </c>
      <c r="E510" s="59">
        <v>100</v>
      </c>
      <c r="F510" s="59" t="s">
        <v>2879</v>
      </c>
      <c r="G510" s="59" t="s">
        <v>244</v>
      </c>
      <c r="H510" s="59" t="s">
        <v>2</v>
      </c>
      <c r="I510" s="59" t="s">
        <v>500</v>
      </c>
      <c r="J510" s="59" t="s">
        <v>1903</v>
      </c>
      <c r="K510" s="3" t="str">
        <f t="shared" si="8"/>
        <v>TCL758_B8132_BatchReceiverExtension_100_chk_len_p</v>
      </c>
    </row>
    <row r="511" spans="1:11" x14ac:dyDescent="0.2">
      <c r="A511" s="3" t="s">
        <v>3254</v>
      </c>
      <c r="B511" s="16" t="s">
        <v>2788</v>
      </c>
      <c r="C511" s="59" t="s">
        <v>1898</v>
      </c>
      <c r="D511" s="59" t="s">
        <v>1899</v>
      </c>
      <c r="E511" s="59">
        <v>101</v>
      </c>
      <c r="F511" s="59" t="s">
        <v>2879</v>
      </c>
      <c r="G511" s="59" t="s">
        <v>244</v>
      </c>
      <c r="H511" s="59" t="s">
        <v>3</v>
      </c>
      <c r="I511" s="59" t="s">
        <v>500</v>
      </c>
      <c r="J511" s="59" t="s">
        <v>1904</v>
      </c>
      <c r="K511" s="3" t="str">
        <f t="shared" si="8"/>
        <v>TCL759_B8132_BatchReceiverExtension_101_chk_len_n</v>
      </c>
    </row>
    <row r="512" spans="1:11" x14ac:dyDescent="0.2">
      <c r="A512" s="3" t="s">
        <v>3254</v>
      </c>
      <c r="B512" s="16" t="s">
        <v>2789</v>
      </c>
      <c r="C512" s="59" t="s">
        <v>510</v>
      </c>
      <c r="D512" s="59" t="s">
        <v>1905</v>
      </c>
      <c r="E512" s="59">
        <v>0</v>
      </c>
      <c r="F512" s="59" t="s">
        <v>2879</v>
      </c>
      <c r="G512" s="59" t="s">
        <v>244</v>
      </c>
      <c r="H512" s="59" t="s">
        <v>2</v>
      </c>
      <c r="I512" s="59" t="s">
        <v>500</v>
      </c>
      <c r="J512" s="59" t="s">
        <v>1906</v>
      </c>
      <c r="K512" s="3" t="str">
        <f t="shared" si="8"/>
        <v>TCL760_B814_DateofBatchCreation_0_chk_len_p</v>
      </c>
    </row>
    <row r="513" spans="1:11" x14ac:dyDescent="0.2">
      <c r="A513" s="3" t="s">
        <v>3254</v>
      </c>
      <c r="B513" s="16" t="s">
        <v>2790</v>
      </c>
      <c r="C513" s="59" t="s">
        <v>510</v>
      </c>
      <c r="D513" s="59" t="s">
        <v>1905</v>
      </c>
      <c r="E513" s="59">
        <v>1</v>
      </c>
      <c r="F513" s="59" t="s">
        <v>2879</v>
      </c>
      <c r="G513" s="59" t="s">
        <v>244</v>
      </c>
      <c r="H513" s="59" t="s">
        <v>2</v>
      </c>
      <c r="I513" s="59" t="s">
        <v>500</v>
      </c>
      <c r="J513" s="59" t="s">
        <v>1907</v>
      </c>
      <c r="K513" s="3" t="str">
        <f t="shared" si="8"/>
        <v>TCL761_B814_DateofBatchCreation_1_chk_len_p</v>
      </c>
    </row>
    <row r="514" spans="1:11" x14ac:dyDescent="0.2">
      <c r="A514" s="3" t="s">
        <v>3254</v>
      </c>
      <c r="B514" s="16" t="s">
        <v>2791</v>
      </c>
      <c r="C514" s="59" t="s">
        <v>510</v>
      </c>
      <c r="D514" s="59" t="s">
        <v>1905</v>
      </c>
      <c r="E514" s="59">
        <v>18</v>
      </c>
      <c r="F514" s="59" t="s">
        <v>2879</v>
      </c>
      <c r="G514" s="59" t="s">
        <v>244</v>
      </c>
      <c r="H514" s="59" t="s">
        <v>2</v>
      </c>
      <c r="I514" s="59" t="s">
        <v>500</v>
      </c>
      <c r="J514" s="59" t="s">
        <v>1908</v>
      </c>
      <c r="K514" s="3" t="str">
        <f t="shared" si="8"/>
        <v>TCL762_B814_DateofBatchCreation_18_chk_len_p</v>
      </c>
    </row>
    <row r="515" spans="1:11" x14ac:dyDescent="0.2">
      <c r="A515" s="3" t="s">
        <v>3254</v>
      </c>
      <c r="B515" s="16" t="s">
        <v>2792</v>
      </c>
      <c r="C515" s="59" t="s">
        <v>510</v>
      </c>
      <c r="D515" s="59" t="s">
        <v>1905</v>
      </c>
      <c r="E515" s="59">
        <v>19</v>
      </c>
      <c r="F515" s="59" t="s">
        <v>2879</v>
      </c>
      <c r="G515" s="59" t="s">
        <v>244</v>
      </c>
      <c r="H515" s="59" t="s">
        <v>2</v>
      </c>
      <c r="I515" s="59" t="s">
        <v>500</v>
      </c>
      <c r="J515" s="59" t="s">
        <v>1909</v>
      </c>
      <c r="K515" s="3" t="str">
        <f t="shared" si="8"/>
        <v>TCL763_B814_DateofBatchCreation_19_chk_len_p</v>
      </c>
    </row>
    <row r="516" spans="1:11" x14ac:dyDescent="0.2">
      <c r="A516" s="3" t="s">
        <v>3254</v>
      </c>
      <c r="B516" s="16" t="s">
        <v>2793</v>
      </c>
      <c r="C516" s="59" t="s">
        <v>510</v>
      </c>
      <c r="D516" s="59" t="s">
        <v>1905</v>
      </c>
      <c r="E516" s="59">
        <v>20</v>
      </c>
      <c r="F516" s="59" t="s">
        <v>2879</v>
      </c>
      <c r="G516" s="59" t="s">
        <v>244</v>
      </c>
      <c r="H516" s="59" t="s">
        <v>3</v>
      </c>
      <c r="I516" s="59" t="s">
        <v>500</v>
      </c>
      <c r="J516" s="59" t="s">
        <v>1910</v>
      </c>
      <c r="K516" s="3" t="str">
        <f t="shared" si="8"/>
        <v>TCL764_B814_DateofBatchCreation_20_chk_len_n</v>
      </c>
    </row>
    <row r="517" spans="1:11" x14ac:dyDescent="0.2">
      <c r="A517" s="3" t="s">
        <v>3254</v>
      </c>
      <c r="B517" s="16" t="s">
        <v>2794</v>
      </c>
      <c r="C517" s="59" t="s">
        <v>1911</v>
      </c>
      <c r="D517" s="59" t="s">
        <v>1912</v>
      </c>
      <c r="E517" s="59">
        <v>0</v>
      </c>
      <c r="F517" s="59" t="s">
        <v>2879</v>
      </c>
      <c r="G517" s="59" t="s">
        <v>244</v>
      </c>
      <c r="H517" s="59" t="s">
        <v>2</v>
      </c>
      <c r="I517" s="59" t="s">
        <v>500</v>
      </c>
      <c r="J517" s="59" t="s">
        <v>1913</v>
      </c>
      <c r="K517" s="3" t="str">
        <f t="shared" si="8"/>
        <v>TCL765_B815_VICHAERVersionNumber_0_chk_len_p</v>
      </c>
    </row>
    <row r="518" spans="1:11" x14ac:dyDescent="0.2">
      <c r="A518" s="3" t="s">
        <v>3254</v>
      </c>
      <c r="B518" s="16" t="s">
        <v>2795</v>
      </c>
      <c r="C518" s="59" t="s">
        <v>1911</v>
      </c>
      <c r="D518" s="59" t="s">
        <v>1912</v>
      </c>
      <c r="E518" s="59">
        <v>1</v>
      </c>
      <c r="F518" s="59" t="s">
        <v>2879</v>
      </c>
      <c r="G518" s="59" t="s">
        <v>244</v>
      </c>
      <c r="H518" s="59" t="s">
        <v>2</v>
      </c>
      <c r="I518" s="59" t="s">
        <v>500</v>
      </c>
      <c r="J518" s="59" t="s">
        <v>1914</v>
      </c>
      <c r="K518" s="3" t="str">
        <f t="shared" si="8"/>
        <v>TCL766_B815_VICHAERVersionNumber_1_chk_len_p</v>
      </c>
    </row>
    <row r="519" spans="1:11" x14ac:dyDescent="0.2">
      <c r="A519" s="3" t="s">
        <v>3254</v>
      </c>
      <c r="B519" s="16" t="s">
        <v>2796</v>
      </c>
      <c r="C519" s="59" t="s">
        <v>1911</v>
      </c>
      <c r="D519" s="59" t="s">
        <v>1912</v>
      </c>
      <c r="E519" s="59">
        <v>14</v>
      </c>
      <c r="F519" s="59" t="s">
        <v>2879</v>
      </c>
      <c r="G519" s="59" t="s">
        <v>244</v>
      </c>
      <c r="H519" s="59" t="s">
        <v>2</v>
      </c>
      <c r="I519" s="59" t="s">
        <v>500</v>
      </c>
      <c r="J519" s="59" t="s">
        <v>1915</v>
      </c>
      <c r="K519" s="3" t="str">
        <f t="shared" si="8"/>
        <v>TCL767_B815_VICHAERVersionNumber_14_chk_len_p</v>
      </c>
    </row>
    <row r="520" spans="1:11" x14ac:dyDescent="0.2">
      <c r="A520" s="3" t="s">
        <v>3254</v>
      </c>
      <c r="B520" s="16" t="s">
        <v>2797</v>
      </c>
      <c r="C520" s="59" t="s">
        <v>1911</v>
      </c>
      <c r="D520" s="59" t="s">
        <v>1912</v>
      </c>
      <c r="E520" s="59">
        <v>15</v>
      </c>
      <c r="F520" s="59" t="s">
        <v>2879</v>
      </c>
      <c r="G520" s="59" t="s">
        <v>244</v>
      </c>
      <c r="H520" s="59" t="s">
        <v>2</v>
      </c>
      <c r="I520" s="59" t="s">
        <v>500</v>
      </c>
      <c r="J520" s="59" t="s">
        <v>1916</v>
      </c>
      <c r="K520" s="3" t="str">
        <f t="shared" si="8"/>
        <v>TCL768_B815_VICHAERVersionNumber_15_chk_len_p</v>
      </c>
    </row>
    <row r="521" spans="1:11" x14ac:dyDescent="0.2">
      <c r="A521" s="3" t="s">
        <v>3254</v>
      </c>
      <c r="B521" s="16" t="s">
        <v>2798</v>
      </c>
      <c r="C521" s="59" t="s">
        <v>1911</v>
      </c>
      <c r="D521" s="59" t="s">
        <v>1912</v>
      </c>
      <c r="E521" s="59">
        <v>16</v>
      </c>
      <c r="F521" s="59" t="s">
        <v>2879</v>
      </c>
      <c r="G521" s="59" t="s">
        <v>244</v>
      </c>
      <c r="H521" s="59" t="s">
        <v>3</v>
      </c>
      <c r="I521" s="59" t="s">
        <v>500</v>
      </c>
      <c r="J521" s="59" t="s">
        <v>1917</v>
      </c>
      <c r="K521" s="3" t="str">
        <f t="shared" ref="K521:K584" si="9">CONCATENATE(B521,"_",C521,"_",D521,"_",E521,"_",F521,"_",G521,"_",H521)</f>
        <v>TCL769_B815_VICHAERVersionNumber_16_chk_len_n</v>
      </c>
    </row>
    <row r="522" spans="1:11" x14ac:dyDescent="0.2">
      <c r="A522" s="3" t="s">
        <v>3254</v>
      </c>
      <c r="B522" s="16" t="s">
        <v>2799</v>
      </c>
      <c r="C522" s="59" t="s">
        <v>1918</v>
      </c>
      <c r="D522" s="59" t="s">
        <v>1919</v>
      </c>
      <c r="E522" s="59">
        <v>0</v>
      </c>
      <c r="F522" s="59" t="s">
        <v>2879</v>
      </c>
      <c r="G522" s="59" t="s">
        <v>244</v>
      </c>
      <c r="H522" s="59" t="s">
        <v>2</v>
      </c>
      <c r="I522" s="59" t="s">
        <v>500</v>
      </c>
      <c r="J522" s="59" t="s">
        <v>1920</v>
      </c>
      <c r="K522" s="3" t="str">
        <f t="shared" si="9"/>
        <v>TCL770_B8211_MessageNumberRoot_0_chk_len_p</v>
      </c>
    </row>
    <row r="523" spans="1:11" x14ac:dyDescent="0.2">
      <c r="A523" s="3" t="s">
        <v>3254</v>
      </c>
      <c r="B523" s="16" t="s">
        <v>2800</v>
      </c>
      <c r="C523" s="59" t="s">
        <v>1918</v>
      </c>
      <c r="D523" s="59" t="s">
        <v>1919</v>
      </c>
      <c r="E523" s="59">
        <v>1</v>
      </c>
      <c r="F523" s="59" t="s">
        <v>2879</v>
      </c>
      <c r="G523" s="59" t="s">
        <v>244</v>
      </c>
      <c r="H523" s="59" t="s">
        <v>2</v>
      </c>
      <c r="I523" s="59" t="s">
        <v>500</v>
      </c>
      <c r="J523" s="59" t="s">
        <v>1921</v>
      </c>
      <c r="K523" s="3" t="str">
        <f t="shared" si="9"/>
        <v>TCL771_B8211_MessageNumberRoot_1_chk_len_p</v>
      </c>
    </row>
    <row r="524" spans="1:11" x14ac:dyDescent="0.2">
      <c r="A524" s="3" t="s">
        <v>3254</v>
      </c>
      <c r="B524" s="16" t="s">
        <v>2801</v>
      </c>
      <c r="C524" s="59" t="s">
        <v>1918</v>
      </c>
      <c r="D524" s="59" t="s">
        <v>1919</v>
      </c>
      <c r="E524" s="59">
        <v>59</v>
      </c>
      <c r="F524" s="59" t="s">
        <v>2879</v>
      </c>
      <c r="G524" s="59" t="s">
        <v>244</v>
      </c>
      <c r="H524" s="59" t="s">
        <v>2</v>
      </c>
      <c r="I524" s="59" t="s">
        <v>500</v>
      </c>
      <c r="J524" s="59" t="s">
        <v>1922</v>
      </c>
      <c r="K524" s="3" t="str">
        <f t="shared" si="9"/>
        <v>TCL772_B8211_MessageNumberRoot_59_chk_len_p</v>
      </c>
    </row>
    <row r="525" spans="1:11" x14ac:dyDescent="0.2">
      <c r="A525" s="3" t="s">
        <v>3254</v>
      </c>
      <c r="B525" s="16" t="s">
        <v>2802</v>
      </c>
      <c r="C525" s="59" t="s">
        <v>1918</v>
      </c>
      <c r="D525" s="59" t="s">
        <v>1919</v>
      </c>
      <c r="E525" s="59">
        <v>60</v>
      </c>
      <c r="F525" s="59" t="s">
        <v>2879</v>
      </c>
      <c r="G525" s="59" t="s">
        <v>244</v>
      </c>
      <c r="H525" s="59" t="s">
        <v>2</v>
      </c>
      <c r="I525" s="59" t="s">
        <v>500</v>
      </c>
      <c r="J525" s="59" t="s">
        <v>1923</v>
      </c>
      <c r="K525" s="3" t="str">
        <f t="shared" si="9"/>
        <v>TCL773_B8211_MessageNumberRoot_60_chk_len_p</v>
      </c>
    </row>
    <row r="526" spans="1:11" x14ac:dyDescent="0.2">
      <c r="A526" s="3" t="s">
        <v>3254</v>
      </c>
      <c r="B526" s="16" t="s">
        <v>2803</v>
      </c>
      <c r="C526" s="59" t="s">
        <v>1918</v>
      </c>
      <c r="D526" s="59" t="s">
        <v>1919</v>
      </c>
      <c r="E526" s="59">
        <v>61</v>
      </c>
      <c r="F526" s="59" t="s">
        <v>2879</v>
      </c>
      <c r="G526" s="59" t="s">
        <v>244</v>
      </c>
      <c r="H526" s="59" t="s">
        <v>3</v>
      </c>
      <c r="I526" s="59" t="s">
        <v>500</v>
      </c>
      <c r="J526" s="59" t="s">
        <v>1924</v>
      </c>
      <c r="K526" s="3" t="str">
        <f t="shared" si="9"/>
        <v>TCL774_B8211_MessageNumberRoot_61_chk_len_n</v>
      </c>
    </row>
    <row r="527" spans="1:11" x14ac:dyDescent="0.2">
      <c r="A527" s="3" t="s">
        <v>3254</v>
      </c>
      <c r="B527" s="16" t="s">
        <v>2804</v>
      </c>
      <c r="C527" s="59" t="s">
        <v>1925</v>
      </c>
      <c r="D527" s="59" t="s">
        <v>1926</v>
      </c>
      <c r="E527" s="59">
        <v>0</v>
      </c>
      <c r="F527" s="59" t="s">
        <v>2879</v>
      </c>
      <c r="G527" s="59" t="s">
        <v>244</v>
      </c>
      <c r="H527" s="59" t="s">
        <v>2</v>
      </c>
      <c r="I527" s="59" t="s">
        <v>500</v>
      </c>
      <c r="J527" s="59" t="s">
        <v>1927</v>
      </c>
      <c r="K527" s="3" t="str">
        <f t="shared" si="9"/>
        <v>TCL775_B8212_MessageNumberExtension_0_chk_len_p</v>
      </c>
    </row>
    <row r="528" spans="1:11" x14ac:dyDescent="0.2">
      <c r="A528" s="3" t="s">
        <v>3254</v>
      </c>
      <c r="B528" s="16" t="s">
        <v>2805</v>
      </c>
      <c r="C528" s="59" t="s">
        <v>1925</v>
      </c>
      <c r="D528" s="59" t="s">
        <v>1926</v>
      </c>
      <c r="E528" s="59">
        <v>1</v>
      </c>
      <c r="F528" s="59" t="s">
        <v>2879</v>
      </c>
      <c r="G528" s="59" t="s">
        <v>244</v>
      </c>
      <c r="H528" s="59" t="s">
        <v>2</v>
      </c>
      <c r="I528" s="59" t="s">
        <v>500</v>
      </c>
      <c r="J528" s="59" t="s">
        <v>1928</v>
      </c>
      <c r="K528" s="3" t="str">
        <f t="shared" si="9"/>
        <v>TCL776_B8212_MessageNumberExtension_1_chk_len_p</v>
      </c>
    </row>
    <row r="529" spans="1:11" x14ac:dyDescent="0.2">
      <c r="A529" s="3" t="s">
        <v>3254</v>
      </c>
      <c r="B529" s="16" t="s">
        <v>2806</v>
      </c>
      <c r="C529" s="59" t="s">
        <v>1925</v>
      </c>
      <c r="D529" s="59" t="s">
        <v>1926</v>
      </c>
      <c r="E529" s="59">
        <v>99</v>
      </c>
      <c r="F529" s="59" t="s">
        <v>2879</v>
      </c>
      <c r="G529" s="59" t="s">
        <v>244</v>
      </c>
      <c r="H529" s="59" t="s">
        <v>2</v>
      </c>
      <c r="I529" s="59" t="s">
        <v>500</v>
      </c>
      <c r="J529" s="59" t="s">
        <v>1929</v>
      </c>
      <c r="K529" s="3" t="str">
        <f t="shared" si="9"/>
        <v>TCL777_B8212_MessageNumberExtension_99_chk_len_p</v>
      </c>
    </row>
    <row r="530" spans="1:11" x14ac:dyDescent="0.2">
      <c r="A530" s="3" t="s">
        <v>3254</v>
      </c>
      <c r="B530" s="16" t="s">
        <v>2807</v>
      </c>
      <c r="C530" s="59" t="s">
        <v>1925</v>
      </c>
      <c r="D530" s="59" t="s">
        <v>1926</v>
      </c>
      <c r="E530" s="59">
        <v>100</v>
      </c>
      <c r="F530" s="59" t="s">
        <v>2879</v>
      </c>
      <c r="G530" s="59" t="s">
        <v>244</v>
      </c>
      <c r="H530" s="59" t="s">
        <v>2</v>
      </c>
      <c r="I530" s="59" t="s">
        <v>500</v>
      </c>
      <c r="J530" s="59" t="s">
        <v>1930</v>
      </c>
      <c r="K530" s="3" t="str">
        <f t="shared" si="9"/>
        <v>TCL778_B8212_MessageNumberExtension_100_chk_len_p</v>
      </c>
    </row>
    <row r="531" spans="1:11" x14ac:dyDescent="0.2">
      <c r="A531" s="3" t="s">
        <v>3254</v>
      </c>
      <c r="B531" s="16" t="s">
        <v>2808</v>
      </c>
      <c r="C531" s="59" t="s">
        <v>1925</v>
      </c>
      <c r="D531" s="59" t="s">
        <v>1926</v>
      </c>
      <c r="E531" s="59">
        <v>101</v>
      </c>
      <c r="F531" s="59" t="s">
        <v>2879</v>
      </c>
      <c r="G531" s="59" t="s">
        <v>244</v>
      </c>
      <c r="H531" s="59" t="s">
        <v>3</v>
      </c>
      <c r="I531" s="59" t="s">
        <v>500</v>
      </c>
      <c r="J531" s="59" t="s">
        <v>1931</v>
      </c>
      <c r="K531" s="3" t="str">
        <f t="shared" si="9"/>
        <v>TCL779_B8212_MessageNumberExtension_101_chk_len_n</v>
      </c>
    </row>
    <row r="532" spans="1:11" x14ac:dyDescent="0.2">
      <c r="A532" s="3" t="s">
        <v>3254</v>
      </c>
      <c r="B532" s="16" t="s">
        <v>2809</v>
      </c>
      <c r="C532" s="59" t="s">
        <v>1932</v>
      </c>
      <c r="D532" s="59" t="s">
        <v>1933</v>
      </c>
      <c r="E532" s="59">
        <v>0</v>
      </c>
      <c r="F532" s="59" t="s">
        <v>2879</v>
      </c>
      <c r="G532" s="59" t="s">
        <v>244</v>
      </c>
      <c r="H532" s="59" t="s">
        <v>2</v>
      </c>
      <c r="I532" s="59" t="s">
        <v>500</v>
      </c>
      <c r="J532" s="59" t="s">
        <v>1934</v>
      </c>
      <c r="K532" s="3" t="str">
        <f t="shared" si="9"/>
        <v>TCL780_B8221_MessageSenderRoot_0_chk_len_p</v>
      </c>
    </row>
    <row r="533" spans="1:11" x14ac:dyDescent="0.2">
      <c r="A533" s="3" t="s">
        <v>3254</v>
      </c>
      <c r="B533" s="16" t="s">
        <v>2810</v>
      </c>
      <c r="C533" s="59" t="s">
        <v>1932</v>
      </c>
      <c r="D533" s="59" t="s">
        <v>1933</v>
      </c>
      <c r="E533" s="59">
        <v>1</v>
      </c>
      <c r="F533" s="59" t="s">
        <v>2879</v>
      </c>
      <c r="G533" s="59" t="s">
        <v>244</v>
      </c>
      <c r="H533" s="59" t="s">
        <v>2</v>
      </c>
      <c r="I533" s="59" t="s">
        <v>500</v>
      </c>
      <c r="J533" s="59" t="s">
        <v>1935</v>
      </c>
      <c r="K533" s="3" t="str">
        <f t="shared" si="9"/>
        <v>TCL781_B8221_MessageSenderRoot_1_chk_len_p</v>
      </c>
    </row>
    <row r="534" spans="1:11" x14ac:dyDescent="0.2">
      <c r="A534" s="3" t="s">
        <v>3254</v>
      </c>
      <c r="B534" s="16" t="s">
        <v>2811</v>
      </c>
      <c r="C534" s="59" t="s">
        <v>1932</v>
      </c>
      <c r="D534" s="59" t="s">
        <v>1933</v>
      </c>
      <c r="E534" s="59">
        <v>59</v>
      </c>
      <c r="F534" s="59" t="s">
        <v>2879</v>
      </c>
      <c r="G534" s="59" t="s">
        <v>244</v>
      </c>
      <c r="H534" s="59" t="s">
        <v>2</v>
      </c>
      <c r="I534" s="59" t="s">
        <v>500</v>
      </c>
      <c r="J534" s="59" t="s">
        <v>1936</v>
      </c>
      <c r="K534" s="3" t="str">
        <f t="shared" si="9"/>
        <v>TCL782_B8221_MessageSenderRoot_59_chk_len_p</v>
      </c>
    </row>
    <row r="535" spans="1:11" x14ac:dyDescent="0.2">
      <c r="A535" s="3" t="s">
        <v>3254</v>
      </c>
      <c r="B535" s="16" t="s">
        <v>2812</v>
      </c>
      <c r="C535" s="59" t="s">
        <v>1932</v>
      </c>
      <c r="D535" s="59" t="s">
        <v>1933</v>
      </c>
      <c r="E535" s="59">
        <v>60</v>
      </c>
      <c r="F535" s="59" t="s">
        <v>2879</v>
      </c>
      <c r="G535" s="59" t="s">
        <v>244</v>
      </c>
      <c r="H535" s="59" t="s">
        <v>2</v>
      </c>
      <c r="I535" s="59" t="s">
        <v>500</v>
      </c>
      <c r="J535" s="59" t="s">
        <v>1937</v>
      </c>
      <c r="K535" s="3" t="str">
        <f t="shared" si="9"/>
        <v>TCL783_B8221_MessageSenderRoot_60_chk_len_p</v>
      </c>
    </row>
    <row r="536" spans="1:11" x14ac:dyDescent="0.2">
      <c r="A536" s="3" t="s">
        <v>3254</v>
      </c>
      <c r="B536" s="16" t="s">
        <v>2813</v>
      </c>
      <c r="C536" s="59" t="s">
        <v>1932</v>
      </c>
      <c r="D536" s="59" t="s">
        <v>1933</v>
      </c>
      <c r="E536" s="59">
        <v>61</v>
      </c>
      <c r="F536" s="59" t="s">
        <v>2879</v>
      </c>
      <c r="G536" s="59" t="s">
        <v>244</v>
      </c>
      <c r="H536" s="59" t="s">
        <v>3</v>
      </c>
      <c r="I536" s="59" t="s">
        <v>500</v>
      </c>
      <c r="J536" s="59" t="s">
        <v>1938</v>
      </c>
      <c r="K536" s="3" t="str">
        <f t="shared" si="9"/>
        <v>TCL784_B8221_MessageSenderRoot_61_chk_len_n</v>
      </c>
    </row>
    <row r="537" spans="1:11" x14ac:dyDescent="0.2">
      <c r="A537" s="3" t="s">
        <v>3254</v>
      </c>
      <c r="B537" s="16" t="s">
        <v>2814</v>
      </c>
      <c r="C537" s="59" t="s">
        <v>1939</v>
      </c>
      <c r="D537" s="59" t="s">
        <v>1940</v>
      </c>
      <c r="E537" s="59">
        <v>0</v>
      </c>
      <c r="F537" s="59" t="s">
        <v>2879</v>
      </c>
      <c r="G537" s="59" t="s">
        <v>244</v>
      </c>
      <c r="H537" s="59" t="s">
        <v>2</v>
      </c>
      <c r="I537" s="59" t="s">
        <v>500</v>
      </c>
      <c r="J537" s="59" t="s">
        <v>1941</v>
      </c>
      <c r="K537" s="3" t="str">
        <f t="shared" si="9"/>
        <v>TCL785_B8222_MessageSenderExtension_0_chk_len_p</v>
      </c>
    </row>
    <row r="538" spans="1:11" x14ac:dyDescent="0.2">
      <c r="A538" s="3" t="s">
        <v>3254</v>
      </c>
      <c r="B538" s="16" t="s">
        <v>2815</v>
      </c>
      <c r="C538" s="59" t="s">
        <v>1939</v>
      </c>
      <c r="D538" s="59" t="s">
        <v>1940</v>
      </c>
      <c r="E538" s="59">
        <v>1</v>
      </c>
      <c r="F538" s="59" t="s">
        <v>2879</v>
      </c>
      <c r="G538" s="59" t="s">
        <v>244</v>
      </c>
      <c r="H538" s="59" t="s">
        <v>2</v>
      </c>
      <c r="I538" s="59" t="s">
        <v>500</v>
      </c>
      <c r="J538" s="59" t="s">
        <v>1942</v>
      </c>
      <c r="K538" s="3" t="str">
        <f t="shared" si="9"/>
        <v>TCL786_B8222_MessageSenderExtension_1_chk_len_p</v>
      </c>
    </row>
    <row r="539" spans="1:11" x14ac:dyDescent="0.2">
      <c r="A539" s="3" t="s">
        <v>3254</v>
      </c>
      <c r="B539" s="16" t="s">
        <v>2816</v>
      </c>
      <c r="C539" s="59" t="s">
        <v>1939</v>
      </c>
      <c r="D539" s="59" t="s">
        <v>1940</v>
      </c>
      <c r="E539" s="59">
        <v>99</v>
      </c>
      <c r="F539" s="59" t="s">
        <v>2879</v>
      </c>
      <c r="G539" s="59" t="s">
        <v>244</v>
      </c>
      <c r="H539" s="59" t="s">
        <v>2</v>
      </c>
      <c r="I539" s="59" t="s">
        <v>500</v>
      </c>
      <c r="J539" s="59" t="s">
        <v>1943</v>
      </c>
      <c r="K539" s="3" t="str">
        <f t="shared" si="9"/>
        <v>TCL787_B8222_MessageSenderExtension_99_chk_len_p</v>
      </c>
    </row>
    <row r="540" spans="1:11" x14ac:dyDescent="0.2">
      <c r="A540" s="3" t="s">
        <v>3254</v>
      </c>
      <c r="B540" s="16" t="s">
        <v>2817</v>
      </c>
      <c r="C540" s="59" t="s">
        <v>1939</v>
      </c>
      <c r="D540" s="59" t="s">
        <v>1940</v>
      </c>
      <c r="E540" s="59">
        <v>100</v>
      </c>
      <c r="F540" s="59" t="s">
        <v>2879</v>
      </c>
      <c r="G540" s="59" t="s">
        <v>244</v>
      </c>
      <c r="H540" s="59" t="s">
        <v>2</v>
      </c>
      <c r="I540" s="59" t="s">
        <v>500</v>
      </c>
      <c r="J540" s="59" t="s">
        <v>1944</v>
      </c>
      <c r="K540" s="3" t="str">
        <f t="shared" si="9"/>
        <v>TCL788_B8222_MessageSenderExtension_100_chk_len_p</v>
      </c>
    </row>
    <row r="541" spans="1:11" x14ac:dyDescent="0.2">
      <c r="A541" s="3" t="s">
        <v>3254</v>
      </c>
      <c r="B541" s="16" t="s">
        <v>2818</v>
      </c>
      <c r="C541" s="59" t="s">
        <v>1939</v>
      </c>
      <c r="D541" s="59" t="s">
        <v>1940</v>
      </c>
      <c r="E541" s="59">
        <v>101</v>
      </c>
      <c r="F541" s="59" t="s">
        <v>2879</v>
      </c>
      <c r="G541" s="59" t="s">
        <v>244</v>
      </c>
      <c r="H541" s="59" t="s">
        <v>3</v>
      </c>
      <c r="I541" s="59" t="s">
        <v>500</v>
      </c>
      <c r="J541" s="59" t="s">
        <v>1945</v>
      </c>
      <c r="K541" s="3" t="str">
        <f t="shared" si="9"/>
        <v>TCL789_B8222_MessageSenderExtension_101_chk_len_n</v>
      </c>
    </row>
    <row r="542" spans="1:11" x14ac:dyDescent="0.2">
      <c r="A542" s="3" t="s">
        <v>3254</v>
      </c>
      <c r="B542" s="16" t="s">
        <v>2819</v>
      </c>
      <c r="C542" s="59" t="s">
        <v>1946</v>
      </c>
      <c r="D542" s="59" t="s">
        <v>1947</v>
      </c>
      <c r="E542" s="59">
        <v>0</v>
      </c>
      <c r="F542" s="59" t="s">
        <v>2879</v>
      </c>
      <c r="G542" s="59" t="s">
        <v>244</v>
      </c>
      <c r="H542" s="59" t="s">
        <v>2</v>
      </c>
      <c r="I542" s="59" t="s">
        <v>500</v>
      </c>
      <c r="J542" s="59" t="s">
        <v>1948</v>
      </c>
      <c r="K542" s="3" t="str">
        <f t="shared" si="9"/>
        <v>TCL790_B8223_MessageSenderTitle_0_chk_len_p</v>
      </c>
    </row>
    <row r="543" spans="1:11" x14ac:dyDescent="0.2">
      <c r="A543" s="3" t="s">
        <v>3254</v>
      </c>
      <c r="B543" s="16" t="s">
        <v>2820</v>
      </c>
      <c r="C543" s="59" t="s">
        <v>1946</v>
      </c>
      <c r="D543" s="59" t="s">
        <v>1947</v>
      </c>
      <c r="E543" s="59">
        <v>1</v>
      </c>
      <c r="F543" s="59" t="s">
        <v>2879</v>
      </c>
      <c r="G543" s="59" t="s">
        <v>244</v>
      </c>
      <c r="H543" s="59" t="s">
        <v>2</v>
      </c>
      <c r="I543" s="59" t="s">
        <v>500</v>
      </c>
      <c r="J543" s="59" t="s">
        <v>1949</v>
      </c>
      <c r="K543" s="3" t="str">
        <f t="shared" si="9"/>
        <v>TCL791_B8223_MessageSenderTitle_1_chk_len_p</v>
      </c>
    </row>
    <row r="544" spans="1:11" x14ac:dyDescent="0.2">
      <c r="A544" s="3" t="s">
        <v>3254</v>
      </c>
      <c r="B544" s="16" t="s">
        <v>2821</v>
      </c>
      <c r="C544" s="59" t="s">
        <v>1946</v>
      </c>
      <c r="D544" s="59" t="s">
        <v>1947</v>
      </c>
      <c r="E544" s="59">
        <v>49</v>
      </c>
      <c r="F544" s="59" t="s">
        <v>2879</v>
      </c>
      <c r="G544" s="59" t="s">
        <v>244</v>
      </c>
      <c r="H544" s="59" t="s">
        <v>2</v>
      </c>
      <c r="I544" s="59" t="s">
        <v>500</v>
      </c>
      <c r="J544" s="59" t="s">
        <v>1950</v>
      </c>
      <c r="K544" s="3" t="str">
        <f t="shared" si="9"/>
        <v>TCL792_B8223_MessageSenderTitle_49_chk_len_p</v>
      </c>
    </row>
    <row r="545" spans="1:11" x14ac:dyDescent="0.2">
      <c r="A545" s="3" t="s">
        <v>3254</v>
      </c>
      <c r="B545" s="16" t="s">
        <v>2822</v>
      </c>
      <c r="C545" s="59" t="s">
        <v>1946</v>
      </c>
      <c r="D545" s="59" t="s">
        <v>1947</v>
      </c>
      <c r="E545" s="59">
        <v>50</v>
      </c>
      <c r="F545" s="59" t="s">
        <v>2879</v>
      </c>
      <c r="G545" s="59" t="s">
        <v>244</v>
      </c>
      <c r="H545" s="59" t="s">
        <v>2</v>
      </c>
      <c r="I545" s="59" t="s">
        <v>500</v>
      </c>
      <c r="J545" s="59" t="s">
        <v>1951</v>
      </c>
      <c r="K545" s="3" t="str">
        <f t="shared" si="9"/>
        <v>TCL793_B8223_MessageSenderTitle_50_chk_len_p</v>
      </c>
    </row>
    <row r="546" spans="1:11" x14ac:dyDescent="0.2">
      <c r="A546" s="3" t="s">
        <v>3254</v>
      </c>
      <c r="B546" s="16" t="s">
        <v>2823</v>
      </c>
      <c r="C546" s="59" t="s">
        <v>1946</v>
      </c>
      <c r="D546" s="59" t="s">
        <v>1947</v>
      </c>
      <c r="E546" s="59">
        <v>51</v>
      </c>
      <c r="F546" s="59" t="s">
        <v>2879</v>
      </c>
      <c r="G546" s="59" t="s">
        <v>244</v>
      </c>
      <c r="H546" s="59" t="s">
        <v>3</v>
      </c>
      <c r="I546" s="59" t="s">
        <v>500</v>
      </c>
      <c r="J546" s="59" t="s">
        <v>1952</v>
      </c>
      <c r="K546" s="3" t="str">
        <f t="shared" si="9"/>
        <v>TCL794_B8223_MessageSenderTitle_51_chk_len_n</v>
      </c>
    </row>
    <row r="547" spans="1:11" x14ac:dyDescent="0.2">
      <c r="A547" s="3" t="s">
        <v>3254</v>
      </c>
      <c r="B547" s="16" t="s">
        <v>2824</v>
      </c>
      <c r="C547" s="59" t="s">
        <v>1953</v>
      </c>
      <c r="D547" s="59" t="s">
        <v>1954</v>
      </c>
      <c r="E547" s="59">
        <v>0</v>
      </c>
      <c r="F547" s="59" t="s">
        <v>2879</v>
      </c>
      <c r="G547" s="59" t="s">
        <v>244</v>
      </c>
      <c r="H547" s="59" t="s">
        <v>2</v>
      </c>
      <c r="I547" s="59" t="s">
        <v>500</v>
      </c>
      <c r="J547" s="59" t="s">
        <v>1955</v>
      </c>
      <c r="K547" s="3" t="str">
        <f t="shared" si="9"/>
        <v>TCL795_B8224_MessageSenderLastname_0_chk_len_p</v>
      </c>
    </row>
    <row r="548" spans="1:11" x14ac:dyDescent="0.2">
      <c r="A548" s="3" t="s">
        <v>3254</v>
      </c>
      <c r="B548" s="16" t="s">
        <v>2825</v>
      </c>
      <c r="C548" s="59" t="s">
        <v>1953</v>
      </c>
      <c r="D548" s="59" t="s">
        <v>1954</v>
      </c>
      <c r="E548" s="59">
        <v>1</v>
      </c>
      <c r="F548" s="59" t="s">
        <v>2879</v>
      </c>
      <c r="G548" s="59" t="s">
        <v>244</v>
      </c>
      <c r="H548" s="59" t="s">
        <v>2</v>
      </c>
      <c r="I548" s="59" t="s">
        <v>500</v>
      </c>
      <c r="J548" s="59" t="s">
        <v>1956</v>
      </c>
      <c r="K548" s="3" t="str">
        <f t="shared" si="9"/>
        <v>TCL796_B8224_MessageSenderLastname_1_chk_len_p</v>
      </c>
    </row>
    <row r="549" spans="1:11" x14ac:dyDescent="0.2">
      <c r="A549" s="3" t="s">
        <v>3254</v>
      </c>
      <c r="B549" s="16" t="s">
        <v>2826</v>
      </c>
      <c r="C549" s="59" t="s">
        <v>1953</v>
      </c>
      <c r="D549" s="59" t="s">
        <v>1954</v>
      </c>
      <c r="E549" s="59">
        <v>49</v>
      </c>
      <c r="F549" s="59" t="s">
        <v>2879</v>
      </c>
      <c r="G549" s="59" t="s">
        <v>244</v>
      </c>
      <c r="H549" s="59" t="s">
        <v>2</v>
      </c>
      <c r="I549" s="59" t="s">
        <v>500</v>
      </c>
      <c r="J549" s="59" t="s">
        <v>1957</v>
      </c>
      <c r="K549" s="3" t="str">
        <f t="shared" si="9"/>
        <v>TCL797_B8224_MessageSenderLastname_49_chk_len_p</v>
      </c>
    </row>
    <row r="550" spans="1:11" x14ac:dyDescent="0.2">
      <c r="A550" s="3" t="s">
        <v>3254</v>
      </c>
      <c r="B550" s="16" t="s">
        <v>2827</v>
      </c>
      <c r="C550" s="59" t="s">
        <v>1953</v>
      </c>
      <c r="D550" s="59" t="s">
        <v>1954</v>
      </c>
      <c r="E550" s="59">
        <v>50</v>
      </c>
      <c r="F550" s="59" t="s">
        <v>2879</v>
      </c>
      <c r="G550" s="59" t="s">
        <v>244</v>
      </c>
      <c r="H550" s="59" t="s">
        <v>2</v>
      </c>
      <c r="I550" s="59" t="s">
        <v>500</v>
      </c>
      <c r="J550" s="59" t="s">
        <v>1958</v>
      </c>
      <c r="K550" s="3" t="str">
        <f t="shared" si="9"/>
        <v>TCL798_B8224_MessageSenderLastname_50_chk_len_p</v>
      </c>
    </row>
    <row r="551" spans="1:11" x14ac:dyDescent="0.2">
      <c r="A551" s="3" t="s">
        <v>3254</v>
      </c>
      <c r="B551" s="16" t="s">
        <v>2828</v>
      </c>
      <c r="C551" s="59" t="s">
        <v>1953</v>
      </c>
      <c r="D551" s="59" t="s">
        <v>1954</v>
      </c>
      <c r="E551" s="59">
        <v>51</v>
      </c>
      <c r="F551" s="59" t="s">
        <v>2879</v>
      </c>
      <c r="G551" s="59" t="s">
        <v>244</v>
      </c>
      <c r="H551" s="59" t="s">
        <v>3</v>
      </c>
      <c r="I551" s="59" t="s">
        <v>500</v>
      </c>
      <c r="J551" s="59" t="s">
        <v>1959</v>
      </c>
      <c r="K551" s="3" t="str">
        <f t="shared" si="9"/>
        <v>TCL799_B8224_MessageSenderLastname_51_chk_len_n</v>
      </c>
    </row>
    <row r="552" spans="1:11" x14ac:dyDescent="0.2">
      <c r="A552" s="3" t="s">
        <v>3254</v>
      </c>
      <c r="B552" s="16" t="s">
        <v>2829</v>
      </c>
      <c r="C552" s="59" t="s">
        <v>1960</v>
      </c>
      <c r="D552" s="59" t="s">
        <v>1961</v>
      </c>
      <c r="E552" s="59">
        <v>0</v>
      </c>
      <c r="F552" s="59" t="s">
        <v>2879</v>
      </c>
      <c r="G552" s="59" t="s">
        <v>244</v>
      </c>
      <c r="H552" s="59" t="s">
        <v>2</v>
      </c>
      <c r="I552" s="59" t="s">
        <v>500</v>
      </c>
      <c r="J552" s="59" t="s">
        <v>1962</v>
      </c>
      <c r="K552" s="3" t="str">
        <f t="shared" si="9"/>
        <v>TCL800_B8225_MessageSenderFirstname_0_chk_len_p</v>
      </c>
    </row>
    <row r="553" spans="1:11" x14ac:dyDescent="0.2">
      <c r="A553" s="3" t="s">
        <v>3254</v>
      </c>
      <c r="B553" s="16" t="s">
        <v>2830</v>
      </c>
      <c r="C553" s="59" t="s">
        <v>1960</v>
      </c>
      <c r="D553" s="59" t="s">
        <v>1961</v>
      </c>
      <c r="E553" s="59">
        <v>1</v>
      </c>
      <c r="F553" s="59" t="s">
        <v>2879</v>
      </c>
      <c r="G553" s="59" t="s">
        <v>244</v>
      </c>
      <c r="H553" s="59" t="s">
        <v>2</v>
      </c>
      <c r="I553" s="59" t="s">
        <v>500</v>
      </c>
      <c r="J553" s="59" t="s">
        <v>1963</v>
      </c>
      <c r="K553" s="3" t="str">
        <f t="shared" si="9"/>
        <v>TCL801_B8225_MessageSenderFirstname_1_chk_len_p</v>
      </c>
    </row>
    <row r="554" spans="1:11" x14ac:dyDescent="0.2">
      <c r="A554" s="3" t="s">
        <v>3254</v>
      </c>
      <c r="B554" s="16" t="s">
        <v>2831</v>
      </c>
      <c r="C554" s="59" t="s">
        <v>1960</v>
      </c>
      <c r="D554" s="59" t="s">
        <v>1961</v>
      </c>
      <c r="E554" s="59">
        <v>49</v>
      </c>
      <c r="F554" s="59" t="s">
        <v>2879</v>
      </c>
      <c r="G554" s="59" t="s">
        <v>244</v>
      </c>
      <c r="H554" s="59" t="s">
        <v>2</v>
      </c>
      <c r="I554" s="59" t="s">
        <v>500</v>
      </c>
      <c r="J554" s="59" t="s">
        <v>1964</v>
      </c>
      <c r="K554" s="3" t="str">
        <f t="shared" si="9"/>
        <v>TCL802_B8225_MessageSenderFirstname_49_chk_len_p</v>
      </c>
    </row>
    <row r="555" spans="1:11" x14ac:dyDescent="0.2">
      <c r="A555" s="3" t="s">
        <v>3254</v>
      </c>
      <c r="B555" s="16" t="s">
        <v>2832</v>
      </c>
      <c r="C555" s="59" t="s">
        <v>1960</v>
      </c>
      <c r="D555" s="59" t="s">
        <v>1961</v>
      </c>
      <c r="E555" s="59">
        <v>50</v>
      </c>
      <c r="F555" s="59" t="s">
        <v>2879</v>
      </c>
      <c r="G555" s="59" t="s">
        <v>244</v>
      </c>
      <c r="H555" s="59" t="s">
        <v>2</v>
      </c>
      <c r="I555" s="59" t="s">
        <v>500</v>
      </c>
      <c r="J555" s="59" t="s">
        <v>1965</v>
      </c>
      <c r="K555" s="3" t="str">
        <f t="shared" si="9"/>
        <v>TCL803_B8225_MessageSenderFirstname_50_chk_len_p</v>
      </c>
    </row>
    <row r="556" spans="1:11" x14ac:dyDescent="0.2">
      <c r="A556" s="3" t="s">
        <v>3254</v>
      </c>
      <c r="B556" s="16" t="s">
        <v>2833</v>
      </c>
      <c r="C556" s="59" t="s">
        <v>1960</v>
      </c>
      <c r="D556" s="59" t="s">
        <v>1961</v>
      </c>
      <c r="E556" s="59">
        <v>51</v>
      </c>
      <c r="F556" s="59" t="s">
        <v>2879</v>
      </c>
      <c r="G556" s="59" t="s">
        <v>244</v>
      </c>
      <c r="H556" s="59" t="s">
        <v>3</v>
      </c>
      <c r="I556" s="59" t="s">
        <v>500</v>
      </c>
      <c r="J556" s="59" t="s">
        <v>1966</v>
      </c>
      <c r="K556" s="3" t="str">
        <f t="shared" si="9"/>
        <v>TCL804_B8225_MessageSenderFirstname_51_chk_len_n</v>
      </c>
    </row>
    <row r="557" spans="1:11" x14ac:dyDescent="0.2">
      <c r="A557" s="3" t="s">
        <v>3254</v>
      </c>
      <c r="B557" s="16" t="s">
        <v>2834</v>
      </c>
      <c r="C557" s="59" t="s">
        <v>1967</v>
      </c>
      <c r="D557" s="59" t="s">
        <v>1968</v>
      </c>
      <c r="E557" s="59">
        <v>0</v>
      </c>
      <c r="F557" s="59" t="s">
        <v>2879</v>
      </c>
      <c r="G557" s="59" t="s">
        <v>244</v>
      </c>
      <c r="H557" s="59" t="s">
        <v>2</v>
      </c>
      <c r="I557" s="59" t="s">
        <v>500</v>
      </c>
      <c r="J557" s="59" t="s">
        <v>1969</v>
      </c>
      <c r="K557" s="3" t="str">
        <f t="shared" si="9"/>
        <v>TCL805_B8226_MessageSenderTelephone_0_chk_len_p</v>
      </c>
    </row>
    <row r="558" spans="1:11" x14ac:dyDescent="0.2">
      <c r="A558" s="3" t="s">
        <v>3254</v>
      </c>
      <c r="B558" s="16" t="s">
        <v>2835</v>
      </c>
      <c r="C558" s="59" t="s">
        <v>1967</v>
      </c>
      <c r="D558" s="59" t="s">
        <v>1968</v>
      </c>
      <c r="E558" s="59">
        <v>1</v>
      </c>
      <c r="F558" s="59" t="s">
        <v>2879</v>
      </c>
      <c r="G558" s="59" t="s">
        <v>244</v>
      </c>
      <c r="H558" s="59" t="s">
        <v>2</v>
      </c>
      <c r="I558" s="59" t="s">
        <v>500</v>
      </c>
      <c r="J558" s="59" t="s">
        <v>1970</v>
      </c>
      <c r="K558" s="3" t="str">
        <f t="shared" si="9"/>
        <v>TCL806_B8226_MessageSenderTelephone_1_chk_len_p</v>
      </c>
    </row>
    <row r="559" spans="1:11" x14ac:dyDescent="0.2">
      <c r="A559" s="3" t="s">
        <v>3254</v>
      </c>
      <c r="B559" s="16" t="s">
        <v>2836</v>
      </c>
      <c r="C559" s="59" t="s">
        <v>1967</v>
      </c>
      <c r="D559" s="59" t="s">
        <v>1968</v>
      </c>
      <c r="E559" s="59">
        <v>19</v>
      </c>
      <c r="F559" s="59" t="s">
        <v>2879</v>
      </c>
      <c r="G559" s="59" t="s">
        <v>244</v>
      </c>
      <c r="H559" s="59" t="s">
        <v>2</v>
      </c>
      <c r="I559" s="59" t="s">
        <v>500</v>
      </c>
      <c r="J559" s="59" t="s">
        <v>1971</v>
      </c>
      <c r="K559" s="3" t="str">
        <f t="shared" si="9"/>
        <v>TCL807_B8226_MessageSenderTelephone_19_chk_len_p</v>
      </c>
    </row>
    <row r="560" spans="1:11" x14ac:dyDescent="0.2">
      <c r="A560" s="3" t="s">
        <v>3254</v>
      </c>
      <c r="B560" s="16" t="s">
        <v>2837</v>
      </c>
      <c r="C560" s="59" t="s">
        <v>1967</v>
      </c>
      <c r="D560" s="59" t="s">
        <v>1968</v>
      </c>
      <c r="E560" s="59">
        <v>20</v>
      </c>
      <c r="F560" s="59" t="s">
        <v>2879</v>
      </c>
      <c r="G560" s="59" t="s">
        <v>244</v>
      </c>
      <c r="H560" s="59" t="s">
        <v>2</v>
      </c>
      <c r="I560" s="59" t="s">
        <v>500</v>
      </c>
      <c r="J560" s="59" t="s">
        <v>1972</v>
      </c>
      <c r="K560" s="3" t="str">
        <f t="shared" si="9"/>
        <v>TCL808_B8226_MessageSenderTelephone_20_chk_len_p</v>
      </c>
    </row>
    <row r="561" spans="1:11" x14ac:dyDescent="0.2">
      <c r="A561" s="3" t="s">
        <v>3254</v>
      </c>
      <c r="B561" s="16" t="s">
        <v>2838</v>
      </c>
      <c r="C561" s="59" t="s">
        <v>1967</v>
      </c>
      <c r="D561" s="59" t="s">
        <v>1968</v>
      </c>
      <c r="E561" s="59">
        <v>21</v>
      </c>
      <c r="F561" s="59" t="s">
        <v>2879</v>
      </c>
      <c r="G561" s="59" t="s">
        <v>244</v>
      </c>
      <c r="H561" s="59" t="s">
        <v>3</v>
      </c>
      <c r="I561" s="59" t="s">
        <v>500</v>
      </c>
      <c r="J561" s="59" t="s">
        <v>1973</v>
      </c>
      <c r="K561" s="3" t="str">
        <f t="shared" si="9"/>
        <v>TCL809_B8226_MessageSenderTelephone_21_chk_len_n</v>
      </c>
    </row>
    <row r="562" spans="1:11" x14ac:dyDescent="0.2">
      <c r="A562" s="3" t="s">
        <v>3254</v>
      </c>
      <c r="B562" s="16" t="s">
        <v>2839</v>
      </c>
      <c r="C562" s="59" t="s">
        <v>1974</v>
      </c>
      <c r="D562" s="59" t="s">
        <v>1975</v>
      </c>
      <c r="E562" s="59">
        <v>0</v>
      </c>
      <c r="F562" s="59" t="s">
        <v>2879</v>
      </c>
      <c r="G562" s="59" t="s">
        <v>244</v>
      </c>
      <c r="H562" s="59" t="s">
        <v>2</v>
      </c>
      <c r="I562" s="59" t="s">
        <v>500</v>
      </c>
      <c r="J562" s="59" t="s">
        <v>1976</v>
      </c>
      <c r="K562" s="3" t="str">
        <f t="shared" si="9"/>
        <v>TCL810_B8227_MessageSenderFax_0_chk_len_p</v>
      </c>
    </row>
    <row r="563" spans="1:11" x14ac:dyDescent="0.2">
      <c r="A563" s="3" t="s">
        <v>3254</v>
      </c>
      <c r="B563" s="16" t="s">
        <v>2840</v>
      </c>
      <c r="C563" s="59" t="s">
        <v>1974</v>
      </c>
      <c r="D563" s="59" t="s">
        <v>1975</v>
      </c>
      <c r="E563" s="59">
        <v>1</v>
      </c>
      <c r="F563" s="59" t="s">
        <v>2879</v>
      </c>
      <c r="G563" s="59" t="s">
        <v>244</v>
      </c>
      <c r="H563" s="59" t="s">
        <v>2</v>
      </c>
      <c r="I563" s="59" t="s">
        <v>500</v>
      </c>
      <c r="J563" s="59" t="s">
        <v>1977</v>
      </c>
      <c r="K563" s="3" t="str">
        <f t="shared" si="9"/>
        <v>TCL811_B8227_MessageSenderFax_1_chk_len_p</v>
      </c>
    </row>
    <row r="564" spans="1:11" x14ac:dyDescent="0.2">
      <c r="A564" s="3" t="s">
        <v>3254</v>
      </c>
      <c r="B564" s="16" t="s">
        <v>2841</v>
      </c>
      <c r="C564" s="59" t="s">
        <v>1974</v>
      </c>
      <c r="D564" s="59" t="s">
        <v>1975</v>
      </c>
      <c r="E564" s="59">
        <v>19</v>
      </c>
      <c r="F564" s="59" t="s">
        <v>2879</v>
      </c>
      <c r="G564" s="59" t="s">
        <v>244</v>
      </c>
      <c r="H564" s="59" t="s">
        <v>2</v>
      </c>
      <c r="I564" s="59" t="s">
        <v>500</v>
      </c>
      <c r="J564" s="59" t="s">
        <v>1978</v>
      </c>
      <c r="K564" s="3" t="str">
        <f t="shared" si="9"/>
        <v>TCL812_B8227_MessageSenderFax_19_chk_len_p</v>
      </c>
    </row>
    <row r="565" spans="1:11" x14ac:dyDescent="0.2">
      <c r="A565" s="3" t="s">
        <v>3254</v>
      </c>
      <c r="B565" s="16" t="s">
        <v>2842</v>
      </c>
      <c r="C565" s="59" t="s">
        <v>1974</v>
      </c>
      <c r="D565" s="59" t="s">
        <v>1975</v>
      </c>
      <c r="E565" s="59">
        <v>20</v>
      </c>
      <c r="F565" s="59" t="s">
        <v>2879</v>
      </c>
      <c r="G565" s="59" t="s">
        <v>244</v>
      </c>
      <c r="H565" s="59" t="s">
        <v>2</v>
      </c>
      <c r="I565" s="59" t="s">
        <v>500</v>
      </c>
      <c r="J565" s="59" t="s">
        <v>1979</v>
      </c>
      <c r="K565" s="3" t="str">
        <f t="shared" si="9"/>
        <v>TCL813_B8227_MessageSenderFax_20_chk_len_p</v>
      </c>
    </row>
    <row r="566" spans="1:11" x14ac:dyDescent="0.2">
      <c r="A566" s="3" t="s">
        <v>3254</v>
      </c>
      <c r="B566" s="16" t="s">
        <v>2843</v>
      </c>
      <c r="C566" s="59" t="s">
        <v>1974</v>
      </c>
      <c r="D566" s="59" t="s">
        <v>1975</v>
      </c>
      <c r="E566" s="59">
        <v>21</v>
      </c>
      <c r="F566" s="59" t="s">
        <v>2879</v>
      </c>
      <c r="G566" s="59" t="s">
        <v>244</v>
      </c>
      <c r="H566" s="59" t="s">
        <v>3</v>
      </c>
      <c r="I566" s="59" t="s">
        <v>500</v>
      </c>
      <c r="J566" s="59" t="s">
        <v>1980</v>
      </c>
      <c r="K566" s="3" t="str">
        <f t="shared" si="9"/>
        <v>TCL814_B8227_MessageSenderFax_21_chk_len_n</v>
      </c>
    </row>
    <row r="567" spans="1:11" x14ac:dyDescent="0.2">
      <c r="A567" s="3" t="s">
        <v>3254</v>
      </c>
      <c r="B567" s="16" t="s">
        <v>2844</v>
      </c>
      <c r="C567" s="59" t="s">
        <v>1981</v>
      </c>
      <c r="D567" s="59" t="s">
        <v>1982</v>
      </c>
      <c r="E567" s="59">
        <v>0</v>
      </c>
      <c r="F567" s="59" t="s">
        <v>2879</v>
      </c>
      <c r="G567" s="59" t="s">
        <v>244</v>
      </c>
      <c r="H567" s="59" t="s">
        <v>2</v>
      </c>
      <c r="I567" s="59" t="s">
        <v>500</v>
      </c>
      <c r="J567" s="59" t="s">
        <v>1983</v>
      </c>
      <c r="K567" s="3" t="str">
        <f t="shared" si="9"/>
        <v>TCL815_B8228_MessageSenderEmail_0_chk_len_p</v>
      </c>
    </row>
    <row r="568" spans="1:11" x14ac:dyDescent="0.2">
      <c r="A568" s="3" t="s">
        <v>3254</v>
      </c>
      <c r="B568" s="16" t="s">
        <v>2845</v>
      </c>
      <c r="C568" s="59" t="s">
        <v>1981</v>
      </c>
      <c r="D568" s="59" t="s">
        <v>1982</v>
      </c>
      <c r="E568" s="59">
        <v>1</v>
      </c>
      <c r="F568" s="59" t="s">
        <v>2879</v>
      </c>
      <c r="G568" s="59" t="s">
        <v>244</v>
      </c>
      <c r="H568" s="59" t="s">
        <v>2</v>
      </c>
      <c r="I568" s="59" t="s">
        <v>500</v>
      </c>
      <c r="J568" s="59" t="s">
        <v>1984</v>
      </c>
      <c r="K568" s="3" t="str">
        <f t="shared" si="9"/>
        <v>TCL816_B8228_MessageSenderEmail_1_chk_len_p</v>
      </c>
    </row>
    <row r="569" spans="1:11" x14ac:dyDescent="0.2">
      <c r="A569" s="3" t="s">
        <v>3254</v>
      </c>
      <c r="B569" s="16" t="s">
        <v>2846</v>
      </c>
      <c r="C569" s="59" t="s">
        <v>1981</v>
      </c>
      <c r="D569" s="59" t="s">
        <v>1982</v>
      </c>
      <c r="E569" s="59">
        <v>99</v>
      </c>
      <c r="F569" s="59" t="s">
        <v>2879</v>
      </c>
      <c r="G569" s="59" t="s">
        <v>244</v>
      </c>
      <c r="H569" s="59" t="s">
        <v>2</v>
      </c>
      <c r="I569" s="59" t="s">
        <v>500</v>
      </c>
      <c r="J569" s="59" t="s">
        <v>1985</v>
      </c>
      <c r="K569" s="3" t="str">
        <f t="shared" si="9"/>
        <v>TCL817_B8228_MessageSenderEmail_99_chk_len_p</v>
      </c>
    </row>
    <row r="570" spans="1:11" x14ac:dyDescent="0.2">
      <c r="A570" s="3" t="s">
        <v>3254</v>
      </c>
      <c r="B570" s="16" t="s">
        <v>2847</v>
      </c>
      <c r="C570" s="59" t="s">
        <v>1981</v>
      </c>
      <c r="D570" s="59" t="s">
        <v>1982</v>
      </c>
      <c r="E570" s="59">
        <v>100</v>
      </c>
      <c r="F570" s="59" t="s">
        <v>2879</v>
      </c>
      <c r="G570" s="59" t="s">
        <v>244</v>
      </c>
      <c r="H570" s="59" t="s">
        <v>2</v>
      </c>
      <c r="I570" s="59" t="s">
        <v>500</v>
      </c>
      <c r="J570" s="59" t="s">
        <v>1986</v>
      </c>
      <c r="K570" s="3" t="str">
        <f t="shared" si="9"/>
        <v>TCL818_B8228_MessageSenderEmail_100_chk_len_p</v>
      </c>
    </row>
    <row r="571" spans="1:11" x14ac:dyDescent="0.2">
      <c r="A571" s="3" t="s">
        <v>3254</v>
      </c>
      <c r="B571" s="16" t="s">
        <v>2848</v>
      </c>
      <c r="C571" s="59" t="s">
        <v>1981</v>
      </c>
      <c r="D571" s="59" t="s">
        <v>1982</v>
      </c>
      <c r="E571" s="59">
        <v>101</v>
      </c>
      <c r="F571" s="59" t="s">
        <v>2879</v>
      </c>
      <c r="G571" s="59" t="s">
        <v>244</v>
      </c>
      <c r="H571" s="59" t="s">
        <v>3</v>
      </c>
      <c r="I571" s="59" t="s">
        <v>500</v>
      </c>
      <c r="J571" s="59" t="s">
        <v>1987</v>
      </c>
      <c r="K571" s="3" t="str">
        <f t="shared" si="9"/>
        <v>TCL819_B8228_MessageSenderEmail_101_chk_len_n</v>
      </c>
    </row>
    <row r="572" spans="1:11" x14ac:dyDescent="0.2">
      <c r="A572" s="3" t="s">
        <v>3254</v>
      </c>
      <c r="B572" s="16" t="s">
        <v>2849</v>
      </c>
      <c r="C572" s="59" t="s">
        <v>1988</v>
      </c>
      <c r="D572" s="59" t="s">
        <v>1989</v>
      </c>
      <c r="E572" s="59">
        <v>0</v>
      </c>
      <c r="F572" s="59" t="s">
        <v>2879</v>
      </c>
      <c r="G572" s="59" t="s">
        <v>244</v>
      </c>
      <c r="H572" s="59" t="s">
        <v>2</v>
      </c>
      <c r="I572" s="59" t="s">
        <v>500</v>
      </c>
      <c r="J572" s="59" t="s">
        <v>1990</v>
      </c>
      <c r="K572" s="3" t="str">
        <f t="shared" si="9"/>
        <v>TCL820_B8231_MessageReceiverRoot_0_chk_len_p</v>
      </c>
    </row>
    <row r="573" spans="1:11" x14ac:dyDescent="0.2">
      <c r="A573" s="3" t="s">
        <v>3254</v>
      </c>
      <c r="B573" s="16" t="s">
        <v>2850</v>
      </c>
      <c r="C573" s="59" t="s">
        <v>1988</v>
      </c>
      <c r="D573" s="59" t="s">
        <v>1989</v>
      </c>
      <c r="E573" s="59">
        <v>1</v>
      </c>
      <c r="F573" s="59" t="s">
        <v>2879</v>
      </c>
      <c r="G573" s="59" t="s">
        <v>244</v>
      </c>
      <c r="H573" s="59" t="s">
        <v>2</v>
      </c>
      <c r="I573" s="59" t="s">
        <v>500</v>
      </c>
      <c r="J573" s="59" t="s">
        <v>1991</v>
      </c>
      <c r="K573" s="3" t="str">
        <f t="shared" si="9"/>
        <v>TCL821_B8231_MessageReceiverRoot_1_chk_len_p</v>
      </c>
    </row>
    <row r="574" spans="1:11" x14ac:dyDescent="0.2">
      <c r="A574" s="3" t="s">
        <v>3254</v>
      </c>
      <c r="B574" s="16" t="s">
        <v>2851</v>
      </c>
      <c r="C574" s="59" t="s">
        <v>1988</v>
      </c>
      <c r="D574" s="59" t="s">
        <v>1989</v>
      </c>
      <c r="E574" s="59">
        <v>59</v>
      </c>
      <c r="F574" s="59" t="s">
        <v>2879</v>
      </c>
      <c r="G574" s="59" t="s">
        <v>244</v>
      </c>
      <c r="H574" s="59" t="s">
        <v>2</v>
      </c>
      <c r="I574" s="59" t="s">
        <v>500</v>
      </c>
      <c r="J574" s="59" t="s">
        <v>1992</v>
      </c>
      <c r="K574" s="3" t="str">
        <f t="shared" si="9"/>
        <v>TCL822_B8231_MessageReceiverRoot_59_chk_len_p</v>
      </c>
    </row>
    <row r="575" spans="1:11" x14ac:dyDescent="0.2">
      <c r="A575" s="3" t="s">
        <v>3254</v>
      </c>
      <c r="B575" s="16" t="s">
        <v>2852</v>
      </c>
      <c r="C575" s="59" t="s">
        <v>1988</v>
      </c>
      <c r="D575" s="59" t="s">
        <v>1989</v>
      </c>
      <c r="E575" s="59">
        <v>60</v>
      </c>
      <c r="F575" s="59" t="s">
        <v>2879</v>
      </c>
      <c r="G575" s="59" t="s">
        <v>244</v>
      </c>
      <c r="H575" s="59" t="s">
        <v>2</v>
      </c>
      <c r="I575" s="59" t="s">
        <v>500</v>
      </c>
      <c r="J575" s="59" t="s">
        <v>1993</v>
      </c>
      <c r="K575" s="3" t="str">
        <f t="shared" si="9"/>
        <v>TCL823_B8231_MessageReceiverRoot_60_chk_len_p</v>
      </c>
    </row>
    <row r="576" spans="1:11" x14ac:dyDescent="0.2">
      <c r="A576" s="3" t="s">
        <v>3254</v>
      </c>
      <c r="B576" s="16" t="s">
        <v>2853</v>
      </c>
      <c r="C576" s="59" t="s">
        <v>1988</v>
      </c>
      <c r="D576" s="59" t="s">
        <v>1989</v>
      </c>
      <c r="E576" s="59">
        <v>61</v>
      </c>
      <c r="F576" s="59" t="s">
        <v>2879</v>
      </c>
      <c r="G576" s="59" t="s">
        <v>244</v>
      </c>
      <c r="H576" s="59" t="s">
        <v>3</v>
      </c>
      <c r="I576" s="59" t="s">
        <v>500</v>
      </c>
      <c r="J576" s="59" t="s">
        <v>1994</v>
      </c>
      <c r="K576" s="3" t="str">
        <f t="shared" si="9"/>
        <v>TCL824_B8231_MessageReceiverRoot_61_chk_len_n</v>
      </c>
    </row>
    <row r="577" spans="1:11" x14ac:dyDescent="0.2">
      <c r="A577" s="3" t="s">
        <v>3254</v>
      </c>
      <c r="B577" s="16" t="s">
        <v>2854</v>
      </c>
      <c r="C577" s="59" t="s">
        <v>1995</v>
      </c>
      <c r="D577" s="59" t="s">
        <v>1996</v>
      </c>
      <c r="E577" s="59">
        <v>0</v>
      </c>
      <c r="F577" s="59" t="s">
        <v>2879</v>
      </c>
      <c r="G577" s="59" t="s">
        <v>244</v>
      </c>
      <c r="H577" s="59" t="s">
        <v>2</v>
      </c>
      <c r="I577" s="59" t="s">
        <v>500</v>
      </c>
      <c r="J577" s="59" t="s">
        <v>1997</v>
      </c>
      <c r="K577" s="3" t="str">
        <f t="shared" si="9"/>
        <v>TCL825_B824_DateofMessageCreation_0_chk_len_p</v>
      </c>
    </row>
    <row r="578" spans="1:11" x14ac:dyDescent="0.2">
      <c r="A578" s="3" t="s">
        <v>3254</v>
      </c>
      <c r="B578" s="16" t="s">
        <v>2855</v>
      </c>
      <c r="C578" s="59" t="s">
        <v>1995</v>
      </c>
      <c r="D578" s="59" t="s">
        <v>1996</v>
      </c>
      <c r="E578" s="59">
        <v>1</v>
      </c>
      <c r="F578" s="59" t="s">
        <v>2879</v>
      </c>
      <c r="G578" s="59" t="s">
        <v>244</v>
      </c>
      <c r="H578" s="59" t="s">
        <v>2</v>
      </c>
      <c r="I578" s="59" t="s">
        <v>500</v>
      </c>
      <c r="J578" s="59" t="s">
        <v>1998</v>
      </c>
      <c r="K578" s="3" t="str">
        <f t="shared" si="9"/>
        <v>TCL826_B824_DateofMessageCreation_1_chk_len_p</v>
      </c>
    </row>
    <row r="579" spans="1:11" x14ac:dyDescent="0.2">
      <c r="A579" s="3" t="s">
        <v>3254</v>
      </c>
      <c r="B579" s="16" t="s">
        <v>2856</v>
      </c>
      <c r="C579" s="59" t="s">
        <v>1995</v>
      </c>
      <c r="D579" s="59" t="s">
        <v>1996</v>
      </c>
      <c r="E579" s="59">
        <v>18</v>
      </c>
      <c r="F579" s="59" t="s">
        <v>2879</v>
      </c>
      <c r="G579" s="59" t="s">
        <v>244</v>
      </c>
      <c r="H579" s="59" t="s">
        <v>2</v>
      </c>
      <c r="I579" s="59" t="s">
        <v>500</v>
      </c>
      <c r="J579" s="59" t="s">
        <v>1999</v>
      </c>
      <c r="K579" s="3" t="str">
        <f t="shared" si="9"/>
        <v>TCL827_B824_DateofMessageCreation_18_chk_len_p</v>
      </c>
    </row>
    <row r="580" spans="1:11" x14ac:dyDescent="0.2">
      <c r="A580" s="3" t="s">
        <v>3254</v>
      </c>
      <c r="B580" s="16" t="s">
        <v>2857</v>
      </c>
      <c r="C580" s="59" t="s">
        <v>1995</v>
      </c>
      <c r="D580" s="59" t="s">
        <v>1996</v>
      </c>
      <c r="E580" s="59">
        <v>19</v>
      </c>
      <c r="F580" s="59" t="s">
        <v>2879</v>
      </c>
      <c r="G580" s="59" t="s">
        <v>244</v>
      </c>
      <c r="H580" s="59" t="s">
        <v>2</v>
      </c>
      <c r="I580" s="59" t="s">
        <v>500</v>
      </c>
      <c r="J580" s="59" t="s">
        <v>2000</v>
      </c>
      <c r="K580" s="3" t="str">
        <f t="shared" si="9"/>
        <v>TCL828_B824_DateofMessageCreation_19_chk_len_p</v>
      </c>
    </row>
    <row r="581" spans="1:11" x14ac:dyDescent="0.2">
      <c r="A581" s="3" t="s">
        <v>3254</v>
      </c>
      <c r="B581" s="16" t="s">
        <v>2858</v>
      </c>
      <c r="C581" s="59" t="s">
        <v>1995</v>
      </c>
      <c r="D581" s="59" t="s">
        <v>1996</v>
      </c>
      <c r="E581" s="59">
        <v>20</v>
      </c>
      <c r="F581" s="59" t="s">
        <v>2879</v>
      </c>
      <c r="G581" s="59" t="s">
        <v>244</v>
      </c>
      <c r="H581" s="59" t="s">
        <v>3</v>
      </c>
      <c r="I581" s="59" t="s">
        <v>500</v>
      </c>
      <c r="J581" s="59" t="s">
        <v>2001</v>
      </c>
      <c r="K581" s="3" t="str">
        <f t="shared" si="9"/>
        <v>TCL829_B824_DateofMessageCreation_20_chk_len_n</v>
      </c>
    </row>
    <row r="582" spans="1:11" x14ac:dyDescent="0.2">
      <c r="A582" s="3" t="s">
        <v>3254</v>
      </c>
      <c r="B582" s="16" t="s">
        <v>2859</v>
      </c>
      <c r="C582" s="59" t="s">
        <v>2002</v>
      </c>
      <c r="D582" s="59" t="s">
        <v>2003</v>
      </c>
      <c r="E582" s="59">
        <v>0</v>
      </c>
      <c r="F582" s="59" t="s">
        <v>2879</v>
      </c>
      <c r="G582" s="59" t="s">
        <v>244</v>
      </c>
      <c r="H582" s="59" t="s">
        <v>2</v>
      </c>
      <c r="I582" s="59" t="s">
        <v>500</v>
      </c>
      <c r="J582" s="59" t="s">
        <v>2004</v>
      </c>
      <c r="K582" s="3" t="str">
        <f t="shared" si="9"/>
        <v>TCL830_B825_ReportIdentifier_0_chk_len_p</v>
      </c>
    </row>
    <row r="583" spans="1:11" x14ac:dyDescent="0.2">
      <c r="A583" s="3" t="s">
        <v>3254</v>
      </c>
      <c r="B583" s="16" t="s">
        <v>2860</v>
      </c>
      <c r="C583" s="59" t="s">
        <v>2002</v>
      </c>
      <c r="D583" s="59" t="s">
        <v>2003</v>
      </c>
      <c r="E583" s="59">
        <v>1</v>
      </c>
      <c r="F583" s="59" t="s">
        <v>2879</v>
      </c>
      <c r="G583" s="59" t="s">
        <v>244</v>
      </c>
      <c r="H583" s="59" t="s">
        <v>2</v>
      </c>
      <c r="I583" s="59" t="s">
        <v>500</v>
      </c>
      <c r="J583" s="59" t="s">
        <v>2005</v>
      </c>
      <c r="K583" s="3" t="str">
        <f t="shared" si="9"/>
        <v>TCL831_B825_ReportIdentifier_1_chk_len_p</v>
      </c>
    </row>
    <row r="584" spans="1:11" x14ac:dyDescent="0.2">
      <c r="A584" s="3" t="s">
        <v>3254</v>
      </c>
      <c r="B584" s="16" t="s">
        <v>2861</v>
      </c>
      <c r="C584" s="59" t="s">
        <v>2002</v>
      </c>
      <c r="D584" s="59" t="s">
        <v>2003</v>
      </c>
      <c r="E584" s="59">
        <v>6</v>
      </c>
      <c r="F584" s="59" t="s">
        <v>2879</v>
      </c>
      <c r="G584" s="59" t="s">
        <v>244</v>
      </c>
      <c r="H584" s="59" t="s">
        <v>2</v>
      </c>
      <c r="I584" s="59" t="s">
        <v>500</v>
      </c>
      <c r="J584" s="59" t="s">
        <v>2006</v>
      </c>
      <c r="K584" s="3" t="str">
        <f t="shared" si="9"/>
        <v>TCL832_B825_ReportIdentifier_6_chk_len_p</v>
      </c>
    </row>
    <row r="585" spans="1:11" x14ac:dyDescent="0.2">
      <c r="A585" s="3" t="s">
        <v>3254</v>
      </c>
      <c r="B585" s="16" t="s">
        <v>2862</v>
      </c>
      <c r="C585" s="59" t="s">
        <v>2002</v>
      </c>
      <c r="D585" s="59" t="s">
        <v>2003</v>
      </c>
      <c r="E585" s="59">
        <v>7</v>
      </c>
      <c r="F585" s="59" t="s">
        <v>2879</v>
      </c>
      <c r="G585" s="59" t="s">
        <v>244</v>
      </c>
      <c r="H585" s="59" t="s">
        <v>2</v>
      </c>
      <c r="I585" s="59" t="s">
        <v>500</v>
      </c>
      <c r="J585" s="59" t="s">
        <v>2007</v>
      </c>
      <c r="K585" s="3" t="str">
        <f t="shared" ref="K585:K600" si="10">CONCATENATE(B585,"_",C585,"_",D585,"_",E585,"_",F585,"_",G585,"_",H585)</f>
        <v>TCL833_B825_ReportIdentifier_7_chk_len_p</v>
      </c>
    </row>
    <row r="586" spans="1:11" x14ac:dyDescent="0.2">
      <c r="A586" s="3" t="s">
        <v>3254</v>
      </c>
      <c r="B586" s="16" t="s">
        <v>2863</v>
      </c>
      <c r="C586" s="59" t="s">
        <v>2002</v>
      </c>
      <c r="D586" s="59" t="s">
        <v>2003</v>
      </c>
      <c r="E586" s="59">
        <v>8</v>
      </c>
      <c r="F586" s="59" t="s">
        <v>2879</v>
      </c>
      <c r="G586" s="59" t="s">
        <v>244</v>
      </c>
      <c r="H586" s="59" t="s">
        <v>3</v>
      </c>
      <c r="I586" s="59" t="s">
        <v>500</v>
      </c>
      <c r="J586" s="59" t="s">
        <v>2008</v>
      </c>
      <c r="K586" s="3" t="str">
        <f t="shared" si="10"/>
        <v>TCL834_B825_ReportIdentifier_8_chk_len_n</v>
      </c>
    </row>
    <row r="587" spans="1:11" x14ac:dyDescent="0.2">
      <c r="A587" s="3" t="s">
        <v>3254</v>
      </c>
      <c r="B587" s="16" t="s">
        <v>2864</v>
      </c>
      <c r="C587" s="59" t="s">
        <v>2009</v>
      </c>
      <c r="D587" s="59" t="s">
        <v>2010</v>
      </c>
      <c r="E587" s="59">
        <v>0</v>
      </c>
      <c r="F587" s="59" t="s">
        <v>2879</v>
      </c>
      <c r="G587" s="59" t="s">
        <v>244</v>
      </c>
      <c r="H587" s="59" t="s">
        <v>2</v>
      </c>
      <c r="I587" s="59" t="s">
        <v>500</v>
      </c>
      <c r="J587" s="59" t="s">
        <v>2011</v>
      </c>
      <c r="K587" s="3" t="str">
        <f t="shared" si="10"/>
        <v>TCL835_B8261_CodeDomesticvsForeign_0_chk_len_p</v>
      </c>
    </row>
    <row r="588" spans="1:11" x14ac:dyDescent="0.2">
      <c r="A588" s="3" t="s">
        <v>3254</v>
      </c>
      <c r="B588" s="16" t="s">
        <v>2865</v>
      </c>
      <c r="C588" s="59" t="s">
        <v>2009</v>
      </c>
      <c r="D588" s="59" t="s">
        <v>2010</v>
      </c>
      <c r="E588" s="59">
        <v>1</v>
      </c>
      <c r="F588" s="59" t="s">
        <v>2879</v>
      </c>
      <c r="G588" s="59" t="s">
        <v>244</v>
      </c>
      <c r="H588" s="59" t="s">
        <v>2</v>
      </c>
      <c r="I588" s="59" t="s">
        <v>500</v>
      </c>
      <c r="J588" s="59" t="s">
        <v>2012</v>
      </c>
      <c r="K588" s="3" t="str">
        <f t="shared" si="10"/>
        <v>TCL836_B8261_CodeDomesticvsForeign_1_chk_len_p</v>
      </c>
    </row>
    <row r="589" spans="1:11" x14ac:dyDescent="0.2">
      <c r="A589" s="3" t="s">
        <v>3254</v>
      </c>
      <c r="B589" s="16" t="s">
        <v>2866</v>
      </c>
      <c r="C589" s="59" t="s">
        <v>2009</v>
      </c>
      <c r="D589" s="59" t="s">
        <v>2010</v>
      </c>
      <c r="E589" s="59">
        <v>14</v>
      </c>
      <c r="F589" s="59" t="s">
        <v>2879</v>
      </c>
      <c r="G589" s="59" t="s">
        <v>244</v>
      </c>
      <c r="H589" s="59" t="s">
        <v>2</v>
      </c>
      <c r="I589" s="59" t="s">
        <v>500</v>
      </c>
      <c r="J589" s="59" t="s">
        <v>2013</v>
      </c>
      <c r="K589" s="3" t="str">
        <f t="shared" si="10"/>
        <v>TCL837_B8261_CodeDomesticvsForeign_14_chk_len_p</v>
      </c>
    </row>
    <row r="590" spans="1:11" x14ac:dyDescent="0.2">
      <c r="A590" s="3" t="s">
        <v>3254</v>
      </c>
      <c r="B590" s="16" t="s">
        <v>2867</v>
      </c>
      <c r="C590" s="59" t="s">
        <v>2009</v>
      </c>
      <c r="D590" s="59" t="s">
        <v>2010</v>
      </c>
      <c r="E590" s="59">
        <v>15</v>
      </c>
      <c r="F590" s="59" t="s">
        <v>2879</v>
      </c>
      <c r="G590" s="59" t="s">
        <v>244</v>
      </c>
      <c r="H590" s="59" t="s">
        <v>2</v>
      </c>
      <c r="I590" s="59" t="s">
        <v>500</v>
      </c>
      <c r="J590" s="59" t="s">
        <v>2014</v>
      </c>
      <c r="K590" s="3" t="str">
        <f t="shared" si="10"/>
        <v>TCL838_B8261_CodeDomesticvsForeign_15_chk_len_p</v>
      </c>
    </row>
    <row r="591" spans="1:11" x14ac:dyDescent="0.2">
      <c r="A591" s="3" t="s">
        <v>3254</v>
      </c>
      <c r="B591" s="16" t="s">
        <v>2868</v>
      </c>
      <c r="C591" s="59" t="s">
        <v>2009</v>
      </c>
      <c r="D591" s="59" t="s">
        <v>2010</v>
      </c>
      <c r="E591" s="59">
        <v>16</v>
      </c>
      <c r="F591" s="59" t="s">
        <v>2879</v>
      </c>
      <c r="G591" s="59" t="s">
        <v>244</v>
      </c>
      <c r="H591" s="59" t="s">
        <v>3</v>
      </c>
      <c r="I591" s="59" t="s">
        <v>500</v>
      </c>
      <c r="J591" s="59" t="s">
        <v>2015</v>
      </c>
      <c r="K591" s="3" t="str">
        <f t="shared" si="10"/>
        <v>TCL839_B8261_CodeDomesticvsForeign_16_chk_len_n</v>
      </c>
    </row>
    <row r="592" spans="1:11" x14ac:dyDescent="0.2">
      <c r="A592" s="3" t="s">
        <v>3254</v>
      </c>
      <c r="B592" s="16" t="s">
        <v>2869</v>
      </c>
      <c r="C592" s="59" t="s">
        <v>2016</v>
      </c>
      <c r="D592" s="59" t="s">
        <v>2017</v>
      </c>
      <c r="E592" s="59">
        <v>0</v>
      </c>
      <c r="F592" s="59" t="s">
        <v>2879</v>
      </c>
      <c r="G592" s="59" t="s">
        <v>244</v>
      </c>
      <c r="H592" s="59" t="s">
        <v>2</v>
      </c>
      <c r="I592" s="59" t="s">
        <v>500</v>
      </c>
      <c r="J592" s="59" t="s">
        <v>2018</v>
      </c>
      <c r="K592" s="3" t="str">
        <f t="shared" si="10"/>
        <v>TCL840_B8262_DescDomesticvsForeign_0_chk_len_p</v>
      </c>
    </row>
    <row r="593" spans="1:11" x14ac:dyDescent="0.2">
      <c r="A593" s="3" t="s">
        <v>3254</v>
      </c>
      <c r="B593" s="16" t="s">
        <v>2870</v>
      </c>
      <c r="C593" s="59" t="s">
        <v>2016</v>
      </c>
      <c r="D593" s="59" t="s">
        <v>2017</v>
      </c>
      <c r="E593" s="59">
        <v>1</v>
      </c>
      <c r="F593" s="59" t="s">
        <v>2879</v>
      </c>
      <c r="G593" s="59" t="s">
        <v>244</v>
      </c>
      <c r="H593" s="59" t="s">
        <v>2</v>
      </c>
      <c r="I593" s="59" t="s">
        <v>500</v>
      </c>
      <c r="J593" s="59" t="s">
        <v>2019</v>
      </c>
      <c r="K593" s="3" t="str">
        <f t="shared" si="10"/>
        <v>TCL841_B8262_DescDomesticvsForeign_1_chk_len_p</v>
      </c>
    </row>
    <row r="594" spans="1:11" x14ac:dyDescent="0.2">
      <c r="A594" s="3" t="s">
        <v>3254</v>
      </c>
      <c r="B594" s="16" t="s">
        <v>2871</v>
      </c>
      <c r="C594" s="59" t="s">
        <v>2016</v>
      </c>
      <c r="D594" s="59" t="s">
        <v>2017</v>
      </c>
      <c r="E594" s="59">
        <v>79</v>
      </c>
      <c r="F594" s="59" t="s">
        <v>2879</v>
      </c>
      <c r="G594" s="59" t="s">
        <v>244</v>
      </c>
      <c r="H594" s="59" t="s">
        <v>2</v>
      </c>
      <c r="I594" s="59" t="s">
        <v>500</v>
      </c>
      <c r="J594" s="59" t="s">
        <v>2020</v>
      </c>
      <c r="K594" s="3" t="str">
        <f t="shared" si="10"/>
        <v>TCL842_B8262_DescDomesticvsForeign_79_chk_len_p</v>
      </c>
    </row>
    <row r="595" spans="1:11" x14ac:dyDescent="0.2">
      <c r="A595" s="3" t="s">
        <v>3254</v>
      </c>
      <c r="B595" s="16" t="s">
        <v>2872</v>
      </c>
      <c r="C595" s="59" t="s">
        <v>2016</v>
      </c>
      <c r="D595" s="59" t="s">
        <v>2017</v>
      </c>
      <c r="E595" s="59">
        <v>80</v>
      </c>
      <c r="F595" s="59" t="s">
        <v>2879</v>
      </c>
      <c r="G595" s="59" t="s">
        <v>244</v>
      </c>
      <c r="H595" s="59" t="s">
        <v>2</v>
      </c>
      <c r="I595" s="59" t="s">
        <v>500</v>
      </c>
      <c r="J595" s="59" t="s">
        <v>2021</v>
      </c>
      <c r="K595" s="3" t="str">
        <f t="shared" si="10"/>
        <v>TCL843_B8262_DescDomesticvsForeign_80_chk_len_p</v>
      </c>
    </row>
    <row r="596" spans="1:11" x14ac:dyDescent="0.2">
      <c r="A596" s="3" t="s">
        <v>3254</v>
      </c>
      <c r="B596" s="16" t="s">
        <v>2873</v>
      </c>
      <c r="C596" s="59" t="s">
        <v>2016</v>
      </c>
      <c r="D596" s="59" t="s">
        <v>2017</v>
      </c>
      <c r="E596" s="59">
        <v>81</v>
      </c>
      <c r="F596" s="59" t="s">
        <v>2879</v>
      </c>
      <c r="G596" s="59" t="s">
        <v>244</v>
      </c>
      <c r="H596" s="59" t="s">
        <v>3</v>
      </c>
      <c r="I596" s="59" t="s">
        <v>500</v>
      </c>
      <c r="J596" s="59" t="s">
        <v>2022</v>
      </c>
      <c r="K596" s="3" t="str">
        <f t="shared" si="10"/>
        <v>TCL844_B8262_DescDomesticvsForeign_81_chk_len_n</v>
      </c>
    </row>
    <row r="597" spans="1:11" x14ac:dyDescent="0.2">
      <c r="A597" s="3" t="s">
        <v>3254</v>
      </c>
      <c r="B597" s="16" t="s">
        <v>2874</v>
      </c>
      <c r="C597" s="59" t="s">
        <v>2023</v>
      </c>
      <c r="D597" s="59" t="s">
        <v>2024</v>
      </c>
      <c r="E597" s="59">
        <v>0</v>
      </c>
      <c r="F597" s="59" t="s">
        <v>2879</v>
      </c>
      <c r="G597" s="59" t="s">
        <v>244</v>
      </c>
      <c r="H597" s="59" t="s">
        <v>2</v>
      </c>
      <c r="I597" s="59" t="s">
        <v>500</v>
      </c>
      <c r="J597" s="59" t="s">
        <v>2025</v>
      </c>
      <c r="K597" s="3" t="str">
        <f t="shared" si="10"/>
        <v>TCL845_B827_ProfileIdentifier_0_chk_len_p</v>
      </c>
    </row>
    <row r="598" spans="1:11" x14ac:dyDescent="0.2">
      <c r="A598" s="3" t="s">
        <v>3254</v>
      </c>
      <c r="B598" s="16" t="s">
        <v>2875</v>
      </c>
      <c r="C598" s="59" t="s">
        <v>2023</v>
      </c>
      <c r="D598" s="59" t="s">
        <v>2024</v>
      </c>
      <c r="E598" s="59">
        <v>1</v>
      </c>
      <c r="F598" s="59" t="s">
        <v>2879</v>
      </c>
      <c r="G598" s="59" t="s">
        <v>244</v>
      </c>
      <c r="H598" s="59" t="s">
        <v>2</v>
      </c>
      <c r="I598" s="59" t="s">
        <v>500</v>
      </c>
      <c r="J598" s="59" t="s">
        <v>2026</v>
      </c>
      <c r="K598" s="3" t="str">
        <f t="shared" si="10"/>
        <v>TCL846_B827_ProfileIdentifier_1_chk_len_p</v>
      </c>
    </row>
    <row r="599" spans="1:11" x14ac:dyDescent="0.2">
      <c r="A599" s="3" t="s">
        <v>3254</v>
      </c>
      <c r="B599" s="16" t="s">
        <v>2876</v>
      </c>
      <c r="C599" s="59" t="s">
        <v>2023</v>
      </c>
      <c r="D599" s="59" t="s">
        <v>2024</v>
      </c>
      <c r="E599" s="59">
        <v>59</v>
      </c>
      <c r="F599" s="59" t="s">
        <v>2879</v>
      </c>
      <c r="G599" s="59" t="s">
        <v>244</v>
      </c>
      <c r="H599" s="59" t="s">
        <v>2</v>
      </c>
      <c r="I599" s="59" t="s">
        <v>500</v>
      </c>
      <c r="J599" s="59" t="s">
        <v>2027</v>
      </c>
      <c r="K599" s="3" t="str">
        <f t="shared" si="10"/>
        <v>TCL847_B827_ProfileIdentifier_59_chk_len_p</v>
      </c>
    </row>
    <row r="600" spans="1:11" x14ac:dyDescent="0.2">
      <c r="A600" s="3" t="s">
        <v>3254</v>
      </c>
      <c r="B600" s="16" t="s">
        <v>2877</v>
      </c>
      <c r="C600" s="59" t="s">
        <v>2023</v>
      </c>
      <c r="D600" s="59" t="s">
        <v>2024</v>
      </c>
      <c r="E600" s="59">
        <v>60</v>
      </c>
      <c r="F600" s="59" t="s">
        <v>2879</v>
      </c>
      <c r="G600" s="59" t="s">
        <v>244</v>
      </c>
      <c r="H600" s="59" t="s">
        <v>2</v>
      </c>
      <c r="I600" s="59" t="s">
        <v>500</v>
      </c>
      <c r="J600" s="59" t="s">
        <v>2028</v>
      </c>
      <c r="K600" s="3" t="str">
        <f t="shared" si="10"/>
        <v>TCL848_B827_ProfileIdentifier_60_chk_len_p</v>
      </c>
    </row>
    <row r="601" spans="1:11" x14ac:dyDescent="0.2">
      <c r="A601" s="3" t="s">
        <v>3254</v>
      </c>
      <c r="B601" s="16" t="s">
        <v>2878</v>
      </c>
      <c r="C601" s="59" t="s">
        <v>2023</v>
      </c>
      <c r="D601" s="59" t="s">
        <v>2024</v>
      </c>
      <c r="E601" s="59">
        <v>61</v>
      </c>
      <c r="F601" s="59" t="s">
        <v>2879</v>
      </c>
      <c r="G601" s="59" t="s">
        <v>244</v>
      </c>
      <c r="H601" s="59" t="s">
        <v>3</v>
      </c>
      <c r="I601" s="59" t="s">
        <v>500</v>
      </c>
      <c r="J601" s="59" t="s">
        <v>2029</v>
      </c>
      <c r="K601" s="3" t="str">
        <f>CONCATENATE(B601,"_",C601,"_",D601,"_",E601,"_",F601,"_",G601,"_",H601)</f>
        <v>TCL849_B827_ProfileIdentifier_61_chk_len_n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"/>
  <dimension ref="A1:S126"/>
  <sheetViews>
    <sheetView workbookViewId="0">
      <pane ySplit="1" topLeftCell="A107" activePane="bottomLeft" state="frozen"/>
      <selection pane="bottomLeft" sqref="A1:C1"/>
    </sheetView>
  </sheetViews>
  <sheetFormatPr defaultColWidth="9.140625" defaultRowHeight="11.45" customHeight="1" x14ac:dyDescent="0.2"/>
  <cols>
    <col min="1" max="2" width="9.140625" style="42" collapsed="1"/>
    <col min="3" max="3" width="9.140625" style="37" collapsed="1"/>
    <col min="4" max="4" width="17.42578125" style="37" customWidth="1" collapsed="1"/>
    <col min="5" max="5" width="9.42578125" style="38" customWidth="1" collapsed="1"/>
    <col min="6" max="6" width="9.42578125" style="37" customWidth="1" collapsed="1"/>
    <col min="7" max="7" width="17.28515625" style="37" customWidth="1" collapsed="1"/>
    <col min="8" max="8" width="9.140625" style="37" collapsed="1"/>
    <col min="9" max="9" width="36" style="37" customWidth="1" collapsed="1"/>
    <col min="10" max="10" width="39.28515625" style="46" customWidth="1" collapsed="1"/>
    <col min="11" max="11" width="50" style="42" customWidth="1" collapsed="1"/>
    <col min="12" max="12" width="53.85546875" style="42" customWidth="1" collapsed="1"/>
    <col min="13" max="13" width="37.28515625" style="42" customWidth="1" collapsed="1"/>
    <col min="14" max="14" width="33.42578125" style="42" customWidth="1" collapsed="1"/>
    <col min="15" max="15" width="42.85546875" style="43" customWidth="1" collapsed="1"/>
    <col min="16" max="16" width="21" style="43" customWidth="1" collapsed="1"/>
    <col min="17" max="17" width="64.85546875" style="43" customWidth="1" collapsed="1"/>
    <col min="18" max="18" width="43.5703125" style="44" customWidth="1" collapsed="1"/>
    <col min="19" max="19" width="9.140625" style="42" collapsed="1"/>
    <col min="20" max="20" width="58" style="42" customWidth="1" collapsed="1"/>
    <col min="21" max="16384" width="9.140625" style="42" collapsed="1"/>
  </cols>
  <sheetData>
    <row r="1" spans="1:19" s="38" customFormat="1" ht="11.45" customHeight="1" x14ac:dyDescent="0.2">
      <c r="A1" s="28" t="s">
        <v>23</v>
      </c>
      <c r="B1" s="28" t="s">
        <v>710</v>
      </c>
      <c r="C1" s="28" t="s">
        <v>24</v>
      </c>
      <c r="D1" s="28" t="s">
        <v>25</v>
      </c>
      <c r="E1" s="28" t="s">
        <v>799</v>
      </c>
      <c r="F1" s="28" t="s">
        <v>671</v>
      </c>
      <c r="G1" s="28" t="s">
        <v>25</v>
      </c>
      <c r="H1" s="28" t="s">
        <v>790</v>
      </c>
      <c r="I1" s="28" t="s">
        <v>672</v>
      </c>
      <c r="J1" s="28" t="s">
        <v>876</v>
      </c>
      <c r="K1" s="28" t="s">
        <v>26</v>
      </c>
      <c r="L1" s="28" t="s">
        <v>598</v>
      </c>
      <c r="M1" s="28" t="s">
        <v>996</v>
      </c>
      <c r="N1" s="28" t="s">
        <v>889</v>
      </c>
      <c r="O1" s="29" t="s">
        <v>664</v>
      </c>
      <c r="P1" s="29" t="s">
        <v>630</v>
      </c>
      <c r="Q1" s="29" t="s">
        <v>251</v>
      </c>
      <c r="R1" s="30" t="s">
        <v>252</v>
      </c>
      <c r="S1" s="31" t="s">
        <v>530</v>
      </c>
    </row>
    <row r="2" spans="1:19" s="38" customFormat="1" ht="11.45" customHeight="1" x14ac:dyDescent="0.2">
      <c r="K2" s="38" t="s">
        <v>1000</v>
      </c>
    </row>
    <row r="3" spans="1:19" s="38" customFormat="1" ht="11.45" customHeight="1" x14ac:dyDescent="0.2">
      <c r="K3" s="38" t="s">
        <v>999</v>
      </c>
    </row>
    <row r="4" spans="1:19" s="38" customFormat="1" ht="11.45" customHeight="1" x14ac:dyDescent="0.2">
      <c r="K4" s="38" t="s">
        <v>997</v>
      </c>
    </row>
    <row r="5" spans="1:19" s="38" customFormat="1" ht="11.45" customHeight="1" x14ac:dyDescent="0.2">
      <c r="K5" s="38" t="s">
        <v>998</v>
      </c>
    </row>
    <row r="6" spans="1:19" s="38" customFormat="1" ht="11.45" customHeight="1" x14ac:dyDescent="0.2">
      <c r="K6" s="38" t="s">
        <v>912</v>
      </c>
    </row>
    <row r="7" spans="1:19" s="38" customFormat="1" ht="11.45" customHeight="1" x14ac:dyDescent="0.25">
      <c r="A7" s="32" t="s">
        <v>0</v>
      </c>
      <c r="B7" s="32" t="s">
        <v>711</v>
      </c>
      <c r="C7" s="32" t="s">
        <v>77</v>
      </c>
      <c r="D7" s="32" t="s">
        <v>796</v>
      </c>
      <c r="E7" s="38">
        <v>39</v>
      </c>
      <c r="F7" s="32" t="s">
        <v>498</v>
      </c>
      <c r="G7" s="33" t="s">
        <v>673</v>
      </c>
      <c r="H7" s="32" t="s">
        <v>791</v>
      </c>
      <c r="I7" s="32" t="s">
        <v>270</v>
      </c>
      <c r="J7" s="45" t="s">
        <v>877</v>
      </c>
      <c r="K7" s="33" t="s">
        <v>899</v>
      </c>
      <c r="L7" s="33" t="s">
        <v>899</v>
      </c>
      <c r="M7" s="55" t="s">
        <v>631</v>
      </c>
      <c r="N7" s="55"/>
      <c r="O7" s="52" t="s">
        <v>631</v>
      </c>
      <c r="P7" s="52" t="s">
        <v>599</v>
      </c>
      <c r="Q7" s="39" t="s">
        <v>274</v>
      </c>
      <c r="R7" s="40" t="s">
        <v>253</v>
      </c>
      <c r="S7" s="38">
        <v>39</v>
      </c>
    </row>
    <row r="8" spans="1:19" s="38" customFormat="1" ht="11.45" customHeight="1" x14ac:dyDescent="0.25">
      <c r="A8" s="32" t="s">
        <v>0</v>
      </c>
      <c r="B8" s="32" t="s">
        <v>712</v>
      </c>
      <c r="C8" s="32" t="s">
        <v>77</v>
      </c>
      <c r="D8" s="32" t="s">
        <v>796</v>
      </c>
      <c r="E8" s="38">
        <v>39</v>
      </c>
      <c r="F8" s="32" t="s">
        <v>498</v>
      </c>
      <c r="G8" s="33" t="s">
        <v>674</v>
      </c>
      <c r="H8" s="32" t="s">
        <v>791</v>
      </c>
      <c r="I8" s="32" t="s">
        <v>271</v>
      </c>
      <c r="J8" s="45" t="s">
        <v>43</v>
      </c>
      <c r="K8" s="33" t="str">
        <f t="shared" ref="K8:K71" si="0">CONCATENATE(B8,"_",C8,"_",D8,"_",E8,"_",F8,"_",G8,"_",H8)</f>
        <v>TC2_A312_LastName_39_mand_unknown_P</v>
      </c>
      <c r="L8" s="33" t="s">
        <v>900</v>
      </c>
      <c r="M8" s="55" t="s">
        <v>631</v>
      </c>
      <c r="N8" s="55"/>
      <c r="O8" s="52" t="s">
        <v>632</v>
      </c>
      <c r="P8" s="52" t="s">
        <v>600</v>
      </c>
      <c r="Q8" s="39" t="s">
        <v>275</v>
      </c>
      <c r="R8" s="40" t="s">
        <v>254</v>
      </c>
      <c r="S8" s="38">
        <v>39</v>
      </c>
    </row>
    <row r="9" spans="1:19" s="38" customFormat="1" ht="11.45" customHeight="1" x14ac:dyDescent="0.25">
      <c r="A9" s="32" t="s">
        <v>0</v>
      </c>
      <c r="B9" s="32" t="s">
        <v>713</v>
      </c>
      <c r="C9" s="32" t="s">
        <v>77</v>
      </c>
      <c r="D9" s="32" t="s">
        <v>796</v>
      </c>
      <c r="E9" s="38">
        <v>39</v>
      </c>
      <c r="F9" s="32" t="s">
        <v>498</v>
      </c>
      <c r="G9" s="33" t="s">
        <v>675</v>
      </c>
      <c r="H9" s="32" t="s">
        <v>791</v>
      </c>
      <c r="I9" s="32" t="s">
        <v>273</v>
      </c>
      <c r="J9" s="45" t="s">
        <v>46</v>
      </c>
      <c r="K9" s="33" t="str">
        <f t="shared" si="0"/>
        <v>TC3_A312_LastName_39_mand_withheld_P</v>
      </c>
      <c r="L9" s="33" t="s">
        <v>901</v>
      </c>
      <c r="M9" s="55" t="s">
        <v>632</v>
      </c>
      <c r="N9" s="55"/>
      <c r="O9" s="52" t="s">
        <v>633</v>
      </c>
      <c r="P9" s="52" t="s">
        <v>601</v>
      </c>
      <c r="Q9" s="39" t="s">
        <v>276</v>
      </c>
      <c r="R9" s="40" t="s">
        <v>256</v>
      </c>
      <c r="S9" s="38">
        <v>39</v>
      </c>
    </row>
    <row r="10" spans="1:19" s="38" customFormat="1" ht="11.45" customHeight="1" x14ac:dyDescent="0.25">
      <c r="A10" s="32" t="s">
        <v>0</v>
      </c>
      <c r="B10" s="32" t="s">
        <v>714</v>
      </c>
      <c r="C10" s="32" t="s">
        <v>77</v>
      </c>
      <c r="D10" s="32" t="s">
        <v>796</v>
      </c>
      <c r="E10" s="38">
        <v>39</v>
      </c>
      <c r="F10" s="32" t="s">
        <v>498</v>
      </c>
      <c r="G10" s="33" t="s">
        <v>31</v>
      </c>
      <c r="H10" s="32" t="s">
        <v>792</v>
      </c>
      <c r="I10" s="32" t="s">
        <v>272</v>
      </c>
      <c r="J10" s="45" t="s">
        <v>44</v>
      </c>
      <c r="K10" s="33" t="str">
        <f t="shared" si="0"/>
        <v>TC4_A312_LastName_39_mand_null_preValErr</v>
      </c>
      <c r="L10" s="33" t="s">
        <v>800</v>
      </c>
      <c r="M10" s="55" t="s">
        <v>255</v>
      </c>
      <c r="N10" s="55"/>
      <c r="O10" s="52" t="s">
        <v>255</v>
      </c>
      <c r="P10" s="52"/>
      <c r="Q10" s="39" t="s">
        <v>281</v>
      </c>
      <c r="R10" s="40" t="s">
        <v>255</v>
      </c>
      <c r="S10" s="41">
        <v>39</v>
      </c>
    </row>
    <row r="11" spans="1:19" s="38" customFormat="1" ht="11.45" customHeight="1" x14ac:dyDescent="0.25">
      <c r="A11" s="32" t="s">
        <v>0</v>
      </c>
      <c r="B11" s="32" t="s">
        <v>715</v>
      </c>
      <c r="C11" s="32" t="s">
        <v>77</v>
      </c>
      <c r="D11" s="32" t="s">
        <v>796</v>
      </c>
      <c r="E11" s="38">
        <v>39</v>
      </c>
      <c r="F11" s="32" t="s">
        <v>498</v>
      </c>
      <c r="G11" s="33" t="s">
        <v>242</v>
      </c>
      <c r="H11" s="32" t="s">
        <v>792</v>
      </c>
      <c r="I11" s="32" t="s">
        <v>269</v>
      </c>
      <c r="J11" s="45" t="s">
        <v>243</v>
      </c>
      <c r="K11" s="33" t="str">
        <f t="shared" si="0"/>
        <v>TC5_A312_LastName_39_mand_remove_preValErr</v>
      </c>
      <c r="L11" s="33" t="s">
        <v>801</v>
      </c>
      <c r="M11" s="55" t="s">
        <v>633</v>
      </c>
      <c r="N11" s="55"/>
      <c r="O11" s="52" t="s">
        <v>255</v>
      </c>
      <c r="P11" s="52"/>
      <c r="Q11" s="39" t="s">
        <v>281</v>
      </c>
      <c r="R11" s="40" t="s">
        <v>255</v>
      </c>
      <c r="S11" s="41">
        <v>39</v>
      </c>
    </row>
    <row r="12" spans="1:19" s="38" customFormat="1" ht="11.45" customHeight="1" x14ac:dyDescent="0.25">
      <c r="A12" s="32" t="s">
        <v>0</v>
      </c>
      <c r="B12" s="32" t="s">
        <v>716</v>
      </c>
      <c r="C12" s="32" t="s">
        <v>77</v>
      </c>
      <c r="D12" s="32" t="s">
        <v>796</v>
      </c>
      <c r="E12" s="38">
        <v>40</v>
      </c>
      <c r="F12" s="32" t="s">
        <v>498</v>
      </c>
      <c r="G12" s="33" t="s">
        <v>426</v>
      </c>
      <c r="H12" s="32" t="s">
        <v>792</v>
      </c>
      <c r="I12" s="32" t="s">
        <v>268</v>
      </c>
      <c r="J12" s="45" t="s">
        <v>250</v>
      </c>
      <c r="K12" s="33" t="str">
        <f t="shared" si="0"/>
        <v>TC6_A312_LastName_40_mand_space_preValErr</v>
      </c>
      <c r="L12" s="33" t="s">
        <v>802</v>
      </c>
      <c r="M12" s="55"/>
      <c r="N12" s="55"/>
      <c r="O12" s="52"/>
      <c r="P12" s="52"/>
      <c r="Q12" s="39" t="s">
        <v>277</v>
      </c>
      <c r="R12" s="40" t="s">
        <v>262</v>
      </c>
      <c r="S12" s="41">
        <v>40</v>
      </c>
    </row>
    <row r="13" spans="1:19" s="38" customFormat="1" ht="11.45" customHeight="1" x14ac:dyDescent="0.25">
      <c r="A13" s="32" t="s">
        <v>0</v>
      </c>
      <c r="B13" s="32" t="s">
        <v>717</v>
      </c>
      <c r="C13" s="32" t="s">
        <v>77</v>
      </c>
      <c r="D13" s="32" t="s">
        <v>796</v>
      </c>
      <c r="E13" s="38">
        <v>40</v>
      </c>
      <c r="F13" s="32" t="s">
        <v>244</v>
      </c>
      <c r="G13" s="32">
        <v>1</v>
      </c>
      <c r="H13" s="32" t="s">
        <v>2</v>
      </c>
      <c r="I13" s="32" t="s">
        <v>265</v>
      </c>
      <c r="J13" s="45" t="s">
        <v>245</v>
      </c>
      <c r="K13" s="33" t="str">
        <f t="shared" si="0"/>
        <v>TC7_A312_LastName_40_len_1_p</v>
      </c>
      <c r="L13" s="33" t="s">
        <v>803</v>
      </c>
      <c r="M13" s="55"/>
      <c r="N13" s="55"/>
      <c r="O13" s="52" t="s">
        <v>633</v>
      </c>
      <c r="P13" s="52" t="s">
        <v>601</v>
      </c>
      <c r="Q13" s="39" t="s">
        <v>278</v>
      </c>
      <c r="R13" s="40" t="s">
        <v>257</v>
      </c>
      <c r="S13" s="41">
        <v>40</v>
      </c>
    </row>
    <row r="14" spans="1:19" s="38" customFormat="1" ht="11.45" customHeight="1" x14ac:dyDescent="0.25">
      <c r="A14" s="32" t="s">
        <v>0</v>
      </c>
      <c r="B14" s="32" t="s">
        <v>718</v>
      </c>
      <c r="C14" s="32" t="s">
        <v>77</v>
      </c>
      <c r="D14" s="32" t="s">
        <v>796</v>
      </c>
      <c r="E14" s="38">
        <v>40</v>
      </c>
      <c r="F14" s="32" t="s">
        <v>244</v>
      </c>
      <c r="G14" s="32">
        <v>49</v>
      </c>
      <c r="H14" s="32" t="s">
        <v>2</v>
      </c>
      <c r="I14" s="32" t="s">
        <v>266</v>
      </c>
      <c r="J14" s="45" t="s">
        <v>246</v>
      </c>
      <c r="K14" s="33" t="str">
        <f t="shared" si="0"/>
        <v>TC8_A312_LastName_40_len_49_p</v>
      </c>
      <c r="L14" s="33" t="s">
        <v>804</v>
      </c>
      <c r="M14" s="55"/>
      <c r="N14" s="55"/>
      <c r="O14" s="52" t="s">
        <v>634</v>
      </c>
      <c r="P14" s="52" t="s">
        <v>602</v>
      </c>
      <c r="Q14" s="39" t="s">
        <v>279</v>
      </c>
      <c r="R14" s="40" t="s">
        <v>258</v>
      </c>
      <c r="S14" s="41">
        <v>40</v>
      </c>
    </row>
    <row r="15" spans="1:19" s="38" customFormat="1" ht="11.45" customHeight="1" x14ac:dyDescent="0.25">
      <c r="A15" s="32" t="s">
        <v>0</v>
      </c>
      <c r="B15" s="32" t="s">
        <v>719</v>
      </c>
      <c r="C15" s="32" t="s">
        <v>77</v>
      </c>
      <c r="D15" s="32" t="s">
        <v>796</v>
      </c>
      <c r="E15" s="38">
        <v>40</v>
      </c>
      <c r="F15" s="32" t="s">
        <v>244</v>
      </c>
      <c r="G15" s="32">
        <v>50</v>
      </c>
      <c r="H15" s="32" t="s">
        <v>2</v>
      </c>
      <c r="I15" s="32" t="s">
        <v>263</v>
      </c>
      <c r="J15" s="45" t="s">
        <v>247</v>
      </c>
      <c r="K15" s="33" t="str">
        <f t="shared" si="0"/>
        <v>TC9_A312_LastName_40_len_50_p</v>
      </c>
      <c r="L15" s="33" t="s">
        <v>805</v>
      </c>
      <c r="M15" s="55"/>
      <c r="N15" s="55"/>
      <c r="O15" s="52" t="s">
        <v>635</v>
      </c>
      <c r="P15" s="52" t="s">
        <v>603</v>
      </c>
      <c r="Q15" s="39" t="s">
        <v>280</v>
      </c>
      <c r="R15" s="40" t="s">
        <v>259</v>
      </c>
      <c r="S15" s="41">
        <v>40</v>
      </c>
    </row>
    <row r="16" spans="1:19" s="38" customFormat="1" ht="11.45" customHeight="1" x14ac:dyDescent="0.25">
      <c r="A16" s="32" t="s">
        <v>0</v>
      </c>
      <c r="B16" s="32" t="s">
        <v>720</v>
      </c>
      <c r="C16" s="32" t="s">
        <v>77</v>
      </c>
      <c r="D16" s="32" t="s">
        <v>796</v>
      </c>
      <c r="E16" s="38">
        <v>40</v>
      </c>
      <c r="F16" s="32" t="s">
        <v>244</v>
      </c>
      <c r="G16" s="32">
        <v>51</v>
      </c>
      <c r="H16" s="32" t="s">
        <v>798</v>
      </c>
      <c r="I16" s="32" t="s">
        <v>264</v>
      </c>
      <c r="J16" s="45" t="s">
        <v>248</v>
      </c>
      <c r="K16" s="33" t="str">
        <f t="shared" si="0"/>
        <v>TC10_A312_LastName_40_len_51_chkfail</v>
      </c>
      <c r="L16" s="33" t="s">
        <v>806</v>
      </c>
      <c r="M16" s="55"/>
      <c r="N16" s="55"/>
      <c r="O16" s="52" t="s">
        <v>260</v>
      </c>
      <c r="P16" s="52" t="s">
        <v>249</v>
      </c>
      <c r="Q16" s="39" t="s">
        <v>249</v>
      </c>
      <c r="R16" s="40" t="s">
        <v>260</v>
      </c>
      <c r="S16" s="41">
        <v>40</v>
      </c>
    </row>
    <row r="17" spans="1:19" s="38" customFormat="1" ht="11.45" customHeight="1" x14ac:dyDescent="0.25">
      <c r="A17" s="32" t="s">
        <v>0</v>
      </c>
      <c r="B17" s="32" t="s">
        <v>721</v>
      </c>
      <c r="C17" s="32" t="s">
        <v>77</v>
      </c>
      <c r="D17" s="32" t="s">
        <v>796</v>
      </c>
      <c r="E17" s="38">
        <v>40</v>
      </c>
      <c r="F17" s="32" t="s">
        <v>498</v>
      </c>
      <c r="G17" s="32" t="s">
        <v>676</v>
      </c>
      <c r="H17" s="32" t="s">
        <v>792</v>
      </c>
      <c r="I17" s="32" t="s">
        <v>267</v>
      </c>
      <c r="J17" s="45" t="s">
        <v>261</v>
      </c>
      <c r="K17" s="33" t="str">
        <f t="shared" si="0"/>
        <v>TC11_A312_LastName_40_mand_nospace_preValErr</v>
      </c>
      <c r="L17" s="33" t="s">
        <v>807</v>
      </c>
      <c r="M17" s="55"/>
      <c r="N17" s="55"/>
      <c r="O17" s="52"/>
      <c r="P17" s="52"/>
      <c r="Q17" s="39" t="s">
        <v>281</v>
      </c>
      <c r="R17" s="40" t="s">
        <v>255</v>
      </c>
      <c r="S17" s="41">
        <v>40</v>
      </c>
    </row>
    <row r="18" spans="1:19" s="38" customFormat="1" ht="11.45" customHeight="1" x14ac:dyDescent="0.25">
      <c r="A18" s="32" t="s">
        <v>0</v>
      </c>
      <c r="B18" s="32" t="s">
        <v>722</v>
      </c>
      <c r="C18" s="32" t="s">
        <v>282</v>
      </c>
      <c r="D18" s="32" t="s">
        <v>795</v>
      </c>
      <c r="E18" s="38">
        <v>107</v>
      </c>
      <c r="F18" s="32" t="s">
        <v>498</v>
      </c>
      <c r="G18" s="32" t="s">
        <v>31</v>
      </c>
      <c r="H18" s="32" t="s">
        <v>792</v>
      </c>
      <c r="I18" s="32" t="s">
        <v>423</v>
      </c>
      <c r="J18" s="45" t="s">
        <v>421</v>
      </c>
      <c r="K18" s="33" t="str">
        <f t="shared" si="0"/>
        <v>TC12_B13_speciescode_107_mand_null_preValErr</v>
      </c>
      <c r="L18" s="33" t="s">
        <v>808</v>
      </c>
      <c r="M18" s="55"/>
      <c r="N18" s="55"/>
      <c r="O18" s="52" t="s">
        <v>432</v>
      </c>
      <c r="P18" s="52"/>
      <c r="Q18" s="40" t="s">
        <v>432</v>
      </c>
      <c r="R18" s="40"/>
      <c r="S18" s="38">
        <v>107</v>
      </c>
    </row>
    <row r="19" spans="1:19" s="38" customFormat="1" ht="11.45" customHeight="1" x14ac:dyDescent="0.25">
      <c r="A19" s="32" t="s">
        <v>0</v>
      </c>
      <c r="B19" s="32" t="s">
        <v>723</v>
      </c>
      <c r="C19" s="32" t="s">
        <v>282</v>
      </c>
      <c r="D19" s="32" t="s">
        <v>795</v>
      </c>
      <c r="E19" s="38">
        <v>107</v>
      </c>
      <c r="F19" s="32" t="s">
        <v>498</v>
      </c>
      <c r="G19" s="32" t="s">
        <v>242</v>
      </c>
      <c r="H19" s="32" t="s">
        <v>792</v>
      </c>
      <c r="I19" s="32" t="s">
        <v>424</v>
      </c>
      <c r="J19" s="45" t="s">
        <v>422</v>
      </c>
      <c r="K19" s="33" t="str">
        <f t="shared" si="0"/>
        <v>TC13_B13_speciescode_107_mand_remove_preValErr</v>
      </c>
      <c r="L19" s="33" t="s">
        <v>809</v>
      </c>
      <c r="M19" s="55"/>
      <c r="N19" s="55"/>
      <c r="O19" s="52"/>
      <c r="P19" s="52"/>
      <c r="Q19" s="34" t="s">
        <v>542</v>
      </c>
      <c r="R19" s="40"/>
      <c r="S19" s="38">
        <v>107</v>
      </c>
    </row>
    <row r="20" spans="1:19" s="38" customFormat="1" ht="11.45" customHeight="1" x14ac:dyDescent="0.25">
      <c r="A20" s="32" t="s">
        <v>0</v>
      </c>
      <c r="B20" s="32" t="s">
        <v>724</v>
      </c>
      <c r="C20" s="32" t="s">
        <v>282</v>
      </c>
      <c r="D20" s="32" t="s">
        <v>795</v>
      </c>
      <c r="E20" s="38">
        <v>107</v>
      </c>
      <c r="F20" s="32" t="s">
        <v>498</v>
      </c>
      <c r="G20" s="32" t="s">
        <v>426</v>
      </c>
      <c r="H20" s="32" t="s">
        <v>793</v>
      </c>
      <c r="I20" s="32" t="s">
        <v>427</v>
      </c>
      <c r="J20" s="45" t="s">
        <v>429</v>
      </c>
      <c r="K20" s="33" t="str">
        <f t="shared" si="0"/>
        <v>TC14_B13_speciescode_107_mand_space_xsdErr</v>
      </c>
      <c r="L20" s="33" t="s">
        <v>810</v>
      </c>
      <c r="M20" s="55"/>
      <c r="N20" s="55"/>
      <c r="O20" s="52"/>
      <c r="P20" s="52"/>
      <c r="Q20" s="34" t="s">
        <v>454</v>
      </c>
      <c r="R20" s="40"/>
      <c r="S20" s="38">
        <v>107</v>
      </c>
    </row>
    <row r="21" spans="1:19" s="38" customFormat="1" ht="11.45" customHeight="1" x14ac:dyDescent="0.25">
      <c r="A21" s="32" t="s">
        <v>0</v>
      </c>
      <c r="B21" s="32" t="s">
        <v>725</v>
      </c>
      <c r="C21" s="32" t="s">
        <v>282</v>
      </c>
      <c r="D21" s="32" t="s">
        <v>795</v>
      </c>
      <c r="E21" s="38">
        <v>107</v>
      </c>
      <c r="F21" s="32" t="s">
        <v>498</v>
      </c>
      <c r="G21" s="32" t="s">
        <v>676</v>
      </c>
      <c r="H21" s="32" t="s">
        <v>793</v>
      </c>
      <c r="I21" s="32" t="s">
        <v>428</v>
      </c>
      <c r="J21" s="45" t="s">
        <v>430</v>
      </c>
      <c r="K21" s="33" t="str">
        <f t="shared" si="0"/>
        <v>TC15_B13_speciescode_107_mand_nospace_xsdErr</v>
      </c>
      <c r="L21" s="33" t="s">
        <v>811</v>
      </c>
      <c r="M21" s="55"/>
      <c r="N21" s="55"/>
      <c r="O21" s="52"/>
      <c r="P21" s="52"/>
      <c r="Q21" s="34" t="s">
        <v>454</v>
      </c>
      <c r="R21" s="40"/>
      <c r="S21" s="38">
        <v>107</v>
      </c>
    </row>
    <row r="22" spans="1:19" s="38" customFormat="1" ht="11.45" customHeight="1" x14ac:dyDescent="0.25">
      <c r="A22" s="32" t="s">
        <v>0</v>
      </c>
      <c r="B22" s="32" t="s">
        <v>726</v>
      </c>
      <c r="C22" s="32" t="s">
        <v>282</v>
      </c>
      <c r="D22" s="32" t="s">
        <v>795</v>
      </c>
      <c r="E22" s="38">
        <v>108</v>
      </c>
      <c r="F22" s="32" t="s">
        <v>690</v>
      </c>
      <c r="G22" s="32" t="s">
        <v>666</v>
      </c>
      <c r="H22" s="32" t="s">
        <v>2</v>
      </c>
      <c r="I22" s="32" t="s">
        <v>418</v>
      </c>
      <c r="J22" s="45" t="str">
        <f>CONCATENATE("{""xpath"":[{ ""field"":""/MCCI_IN200100UV01/PORR_IN049006UV/controlActProcess/subject/investigationEvent/component/adverseEventAssessment/subject1/primaryRole/player2/code/@code"",""value"":""",I22,"""}]}")</f>
        <v>{"xpath":[{ "field":"/MCCI_IN200100UV01/PORR_IN049006UV/controlActProcess/subject/investigationEvent/component/adverseEventAssessment/subject1/primaryRole/player2/code/@code","value":"ZEB"}]}</v>
      </c>
      <c r="K22" s="33" t="str">
        <f t="shared" si="0"/>
        <v>TC16_B13_speciescode_108_bizrul_lookup_validZEB_p</v>
      </c>
      <c r="L22" s="33" t="s">
        <v>812</v>
      </c>
      <c r="M22" s="55"/>
      <c r="N22" s="55"/>
      <c r="O22" s="52" t="s">
        <v>636</v>
      </c>
      <c r="P22" s="52" t="s">
        <v>604</v>
      </c>
      <c r="Q22" s="34" t="s">
        <v>431</v>
      </c>
      <c r="R22" s="40" t="s">
        <v>433</v>
      </c>
      <c r="S22" s="38">
        <v>108</v>
      </c>
    </row>
    <row r="23" spans="1:19" s="38" customFormat="1" ht="11.45" customHeight="1" x14ac:dyDescent="0.25">
      <c r="A23" s="32" t="s">
        <v>0</v>
      </c>
      <c r="B23" s="32" t="s">
        <v>727</v>
      </c>
      <c r="C23" s="32" t="s">
        <v>282</v>
      </c>
      <c r="D23" s="32" t="s">
        <v>795</v>
      </c>
      <c r="E23" s="38">
        <v>108</v>
      </c>
      <c r="F23" s="32" t="s">
        <v>690</v>
      </c>
      <c r="G23" s="32" t="s">
        <v>667</v>
      </c>
      <c r="H23" s="32" t="s">
        <v>794</v>
      </c>
      <c r="I23" s="32" t="s">
        <v>59</v>
      </c>
      <c r="J23" s="45" t="str">
        <f>CONCATENATE("{""xpath"":[{ ""field"":""/MCCI_IN200100UV01/PORR_IN049006UV/controlActProcess/subject/investigationEvent/component/adverseEventAssessment/subject1/primaryRole/player2/code/@code"",""value"":""",I23,"""}]}")</f>
        <v>{"xpath":[{ "field":"/MCCI_IN200100UV01/PORR_IN049006UV/controlActProcess/subject/investigationEvent/component/adverseEventAssessment/subject1/primaryRole/player2/code/@code","value":"invalid"}]}</v>
      </c>
      <c r="K23" s="33" t="str">
        <f t="shared" si="0"/>
        <v>TC17_B13_speciescode_108_bizrul_lookup_invalid_err</v>
      </c>
      <c r="L23" s="33" t="s">
        <v>813</v>
      </c>
      <c r="M23" s="55"/>
      <c r="N23" s="55"/>
      <c r="O23" s="52" t="s">
        <v>425</v>
      </c>
      <c r="P23" s="52" t="s">
        <v>286</v>
      </c>
      <c r="Q23" s="34" t="s">
        <v>286</v>
      </c>
      <c r="R23" s="40" t="s">
        <v>425</v>
      </c>
      <c r="S23" s="38">
        <v>108</v>
      </c>
    </row>
    <row r="24" spans="1:19" s="38" customFormat="1" ht="11.45" customHeight="1" x14ac:dyDescent="0.25">
      <c r="A24" s="32" t="s">
        <v>0</v>
      </c>
      <c r="B24" s="32" t="s">
        <v>728</v>
      </c>
      <c r="C24" s="32" t="s">
        <v>434</v>
      </c>
      <c r="D24" s="32" t="s">
        <v>459</v>
      </c>
      <c r="E24" s="38">
        <v>147</v>
      </c>
      <c r="F24" s="32" t="s">
        <v>244</v>
      </c>
      <c r="G24" s="32">
        <v>1</v>
      </c>
      <c r="H24" s="32" t="s">
        <v>2</v>
      </c>
      <c r="I24" s="32" t="s">
        <v>440</v>
      </c>
      <c r="J24" s="45" t="s">
        <v>436</v>
      </c>
      <c r="K24" s="33" t="str">
        <f t="shared" si="0"/>
        <v>TC18_B21_BrandName_147_len_1_p</v>
      </c>
      <c r="L24" s="33" t="s">
        <v>814</v>
      </c>
      <c r="M24" s="55"/>
      <c r="N24" s="55"/>
      <c r="O24" s="52" t="s">
        <v>637</v>
      </c>
      <c r="P24" s="52" t="s">
        <v>605</v>
      </c>
      <c r="Q24" s="34" t="s">
        <v>455</v>
      </c>
      <c r="R24" s="40" t="s">
        <v>449</v>
      </c>
      <c r="S24" s="38">
        <v>147</v>
      </c>
    </row>
    <row r="25" spans="1:19" s="38" customFormat="1" ht="11.45" customHeight="1" x14ac:dyDescent="0.25">
      <c r="A25" s="32" t="s">
        <v>0</v>
      </c>
      <c r="B25" s="32" t="s">
        <v>729</v>
      </c>
      <c r="C25" s="32" t="s">
        <v>434</v>
      </c>
      <c r="D25" s="32" t="s">
        <v>459</v>
      </c>
      <c r="E25" s="38">
        <v>147</v>
      </c>
      <c r="F25" s="32" t="s">
        <v>244</v>
      </c>
      <c r="G25" s="32">
        <v>199</v>
      </c>
      <c r="H25" s="32" t="s">
        <v>2</v>
      </c>
      <c r="I25" s="32" t="s">
        <v>441</v>
      </c>
      <c r="J25" s="45" t="s">
        <v>437</v>
      </c>
      <c r="K25" s="33" t="str">
        <f t="shared" si="0"/>
        <v>TC19_B21_BrandName_147_len_199_p</v>
      </c>
      <c r="L25" s="33" t="s">
        <v>815</v>
      </c>
      <c r="M25" s="55"/>
      <c r="N25" s="55"/>
      <c r="O25" s="52" t="s">
        <v>638</v>
      </c>
      <c r="P25" s="52" t="s">
        <v>606</v>
      </c>
      <c r="Q25" s="34" t="s">
        <v>456</v>
      </c>
      <c r="R25" s="40" t="s">
        <v>450</v>
      </c>
      <c r="S25" s="38">
        <v>147</v>
      </c>
    </row>
    <row r="26" spans="1:19" s="38" customFormat="1" ht="11.45" customHeight="1" x14ac:dyDescent="0.25">
      <c r="A26" s="32" t="s">
        <v>0</v>
      </c>
      <c r="B26" s="32" t="s">
        <v>730</v>
      </c>
      <c r="C26" s="32" t="s">
        <v>434</v>
      </c>
      <c r="D26" s="32" t="s">
        <v>459</v>
      </c>
      <c r="E26" s="38">
        <v>147</v>
      </c>
      <c r="F26" s="32" t="s">
        <v>244</v>
      </c>
      <c r="G26" s="32">
        <v>200</v>
      </c>
      <c r="H26" s="32" t="s">
        <v>2</v>
      </c>
      <c r="I26" s="32" t="s">
        <v>442</v>
      </c>
      <c r="J26" s="45" t="s">
        <v>438</v>
      </c>
      <c r="K26" s="33" t="str">
        <f t="shared" si="0"/>
        <v>TC20_B21_BrandName_147_len_200_p</v>
      </c>
      <c r="L26" s="33" t="s">
        <v>816</v>
      </c>
      <c r="M26" s="55"/>
      <c r="N26" s="55"/>
      <c r="O26" s="52" t="s">
        <v>639</v>
      </c>
      <c r="P26" s="52" t="s">
        <v>607</v>
      </c>
      <c r="Q26" s="34" t="s">
        <v>457</v>
      </c>
      <c r="R26" s="40" t="s">
        <v>451</v>
      </c>
      <c r="S26" s="38">
        <v>147</v>
      </c>
    </row>
    <row r="27" spans="1:19" s="38" customFormat="1" ht="11.45" customHeight="1" x14ac:dyDescent="0.25">
      <c r="A27" s="32" t="s">
        <v>0</v>
      </c>
      <c r="B27" s="32" t="s">
        <v>731</v>
      </c>
      <c r="C27" s="32" t="s">
        <v>434</v>
      </c>
      <c r="D27" s="32" t="s">
        <v>459</v>
      </c>
      <c r="E27" s="38">
        <v>147</v>
      </c>
      <c r="F27" s="32" t="s">
        <v>244</v>
      </c>
      <c r="G27" s="32">
        <v>201</v>
      </c>
      <c r="H27" s="32" t="s">
        <v>798</v>
      </c>
      <c r="I27" s="32" t="s">
        <v>443</v>
      </c>
      <c r="J27" s="45" t="s">
        <v>439</v>
      </c>
      <c r="K27" s="33" t="str">
        <f t="shared" si="0"/>
        <v>TC21_B21_BrandName_147_len_201_chkfail</v>
      </c>
      <c r="L27" s="33" t="s">
        <v>817</v>
      </c>
      <c r="M27" s="55"/>
      <c r="N27" s="55"/>
      <c r="O27" s="52" t="s">
        <v>452</v>
      </c>
      <c r="P27" s="52" t="s">
        <v>458</v>
      </c>
      <c r="Q27" s="34" t="s">
        <v>458</v>
      </c>
      <c r="R27" s="40" t="s">
        <v>452</v>
      </c>
      <c r="S27" s="38">
        <v>147</v>
      </c>
    </row>
    <row r="28" spans="1:19" s="38" customFormat="1" ht="11.45" customHeight="1" x14ac:dyDescent="0.25">
      <c r="A28" s="32" t="s">
        <v>0</v>
      </c>
      <c r="B28" s="32" t="s">
        <v>732</v>
      </c>
      <c r="C28" s="32" t="s">
        <v>434</v>
      </c>
      <c r="D28" s="32" t="s">
        <v>459</v>
      </c>
      <c r="E28" s="38">
        <v>147</v>
      </c>
      <c r="F28" s="32" t="s">
        <v>244</v>
      </c>
      <c r="G28" s="32">
        <v>250</v>
      </c>
      <c r="H28" s="32" t="s">
        <v>798</v>
      </c>
      <c r="I28" s="32" t="s">
        <v>444</v>
      </c>
      <c r="J28" s="45" t="s">
        <v>445</v>
      </c>
      <c r="K28" s="33" t="str">
        <f t="shared" si="0"/>
        <v>TC22_B21_BrandName_147_len_250_chkfail</v>
      </c>
      <c r="L28" s="33" t="s">
        <v>818</v>
      </c>
      <c r="M28" s="55"/>
      <c r="N28" s="55"/>
      <c r="O28" s="52" t="s">
        <v>452</v>
      </c>
      <c r="P28" s="52" t="s">
        <v>458</v>
      </c>
      <c r="Q28" s="34" t="s">
        <v>458</v>
      </c>
      <c r="R28" s="40" t="s">
        <v>452</v>
      </c>
      <c r="S28" s="38">
        <v>147</v>
      </c>
    </row>
    <row r="29" spans="1:19" s="38" customFormat="1" ht="11.45" customHeight="1" x14ac:dyDescent="0.25">
      <c r="A29" s="32" t="s">
        <v>0</v>
      </c>
      <c r="B29" s="32" t="s">
        <v>733</v>
      </c>
      <c r="C29" s="32" t="s">
        <v>434</v>
      </c>
      <c r="D29" s="32" t="s">
        <v>459</v>
      </c>
      <c r="E29" s="38">
        <v>147</v>
      </c>
      <c r="F29" s="32" t="s">
        <v>244</v>
      </c>
      <c r="G29" s="32" t="s">
        <v>426</v>
      </c>
      <c r="H29" s="32" t="s">
        <v>798</v>
      </c>
      <c r="I29" s="32" t="s">
        <v>268</v>
      </c>
      <c r="J29" s="45" t="s">
        <v>447</v>
      </c>
      <c r="K29" s="33" t="str">
        <f t="shared" si="0"/>
        <v>TC23_B21_BrandName_147_len_space_chkfail</v>
      </c>
      <c r="L29" s="33" t="s">
        <v>819</v>
      </c>
      <c r="M29" s="55"/>
      <c r="N29" s="55"/>
      <c r="O29" s="52" t="s">
        <v>665</v>
      </c>
      <c r="P29" s="52" t="s">
        <v>665</v>
      </c>
      <c r="Q29" s="53" t="s">
        <v>665</v>
      </c>
      <c r="R29" s="40" t="s">
        <v>453</v>
      </c>
      <c r="S29" s="38">
        <v>147</v>
      </c>
    </row>
    <row r="30" spans="1:19" s="38" customFormat="1" ht="11.45" customHeight="1" x14ac:dyDescent="0.25">
      <c r="A30" s="32" t="s">
        <v>0</v>
      </c>
      <c r="B30" s="32" t="s">
        <v>734</v>
      </c>
      <c r="C30" s="32" t="s">
        <v>434</v>
      </c>
      <c r="D30" s="32" t="s">
        <v>459</v>
      </c>
      <c r="E30" s="38">
        <v>147</v>
      </c>
      <c r="F30" s="32" t="s">
        <v>244</v>
      </c>
      <c r="G30" s="32" t="s">
        <v>676</v>
      </c>
      <c r="H30" s="32" t="s">
        <v>798</v>
      </c>
      <c r="I30" s="32" t="s">
        <v>446</v>
      </c>
      <c r="J30" s="45" t="s">
        <v>435</v>
      </c>
      <c r="K30" s="33" t="str">
        <f t="shared" si="0"/>
        <v>TC24_B21_BrandName_147_len_nospace_chkfail</v>
      </c>
      <c r="L30" s="33" t="s">
        <v>820</v>
      </c>
      <c r="M30" s="55"/>
      <c r="N30" s="55"/>
      <c r="O30" s="52" t="s">
        <v>665</v>
      </c>
      <c r="P30" s="52" t="s">
        <v>665</v>
      </c>
      <c r="Q30" s="53" t="s">
        <v>665</v>
      </c>
      <c r="R30" s="40" t="s">
        <v>448</v>
      </c>
      <c r="S30" s="38">
        <v>147</v>
      </c>
    </row>
    <row r="31" spans="1:19" s="38" customFormat="1" ht="11.45" customHeight="1" x14ac:dyDescent="0.25">
      <c r="A31" s="32" t="s">
        <v>0</v>
      </c>
      <c r="B31" s="32" t="s">
        <v>735</v>
      </c>
      <c r="C31" s="32" t="s">
        <v>434</v>
      </c>
      <c r="D31" s="32" t="s">
        <v>459</v>
      </c>
      <c r="E31" s="38">
        <v>146</v>
      </c>
      <c r="F31" s="32" t="s">
        <v>690</v>
      </c>
      <c r="G31" s="32" t="s">
        <v>27</v>
      </c>
      <c r="H31" s="32" t="s">
        <v>2</v>
      </c>
      <c r="I31" s="32" t="s">
        <v>462</v>
      </c>
      <c r="J31" s="45" t="s">
        <v>460</v>
      </c>
      <c r="K31" s="33" t="str">
        <f t="shared" si="0"/>
        <v>TC26_B21_BrandName_146_bizrul_valid_p</v>
      </c>
      <c r="L31" s="33" t="s">
        <v>821</v>
      </c>
      <c r="M31" s="55"/>
      <c r="N31" s="55"/>
      <c r="O31" s="52" t="s">
        <v>640</v>
      </c>
      <c r="P31" s="52" t="s">
        <v>608</v>
      </c>
      <c r="Q31" s="34" t="s">
        <v>488</v>
      </c>
      <c r="R31" s="40" t="s">
        <v>481</v>
      </c>
      <c r="S31" s="38">
        <v>146</v>
      </c>
    </row>
    <row r="32" spans="1:19" s="38" customFormat="1" ht="11.45" customHeight="1" x14ac:dyDescent="0.2">
      <c r="A32" s="32" t="s">
        <v>0</v>
      </c>
      <c r="B32" s="32" t="s">
        <v>736</v>
      </c>
      <c r="C32" s="32" t="s">
        <v>434</v>
      </c>
      <c r="D32" s="32" t="s">
        <v>459</v>
      </c>
      <c r="E32" s="38">
        <v>146</v>
      </c>
      <c r="F32" s="32" t="s">
        <v>690</v>
      </c>
      <c r="G32" s="32" t="s">
        <v>677</v>
      </c>
      <c r="H32" s="32" t="s">
        <v>794</v>
      </c>
      <c r="I32" s="32" t="s">
        <v>463</v>
      </c>
      <c r="J32" s="45" t="s">
        <v>464</v>
      </c>
      <c r="K32" s="33" t="str">
        <f t="shared" si="0"/>
        <v>TC27_B21_BrandName_146_bizrul_nullSubNull_err</v>
      </c>
      <c r="L32" s="33" t="s">
        <v>822</v>
      </c>
      <c r="M32" s="56"/>
      <c r="N32" s="56"/>
      <c r="O32" s="34" t="s">
        <v>536</v>
      </c>
      <c r="P32" s="34" t="s">
        <v>536</v>
      </c>
      <c r="Q32" s="34" t="s">
        <v>536</v>
      </c>
      <c r="R32" s="40" t="s">
        <v>482</v>
      </c>
      <c r="S32" s="38">
        <v>146</v>
      </c>
    </row>
    <row r="33" spans="1:19" s="38" customFormat="1" ht="11.45" customHeight="1" x14ac:dyDescent="0.25">
      <c r="A33" s="32" t="s">
        <v>0</v>
      </c>
      <c r="B33" s="32" t="s">
        <v>737</v>
      </c>
      <c r="C33" s="32" t="s">
        <v>434</v>
      </c>
      <c r="D33" s="32" t="s">
        <v>459</v>
      </c>
      <c r="E33" s="38">
        <v>146</v>
      </c>
      <c r="F33" s="32" t="s">
        <v>690</v>
      </c>
      <c r="G33" s="32" t="s">
        <v>678</v>
      </c>
      <c r="H33" s="32" t="s">
        <v>794</v>
      </c>
      <c r="I33" s="32" t="s">
        <v>465</v>
      </c>
      <c r="J33" s="45" t="s">
        <v>466</v>
      </c>
      <c r="K33" s="33" t="str">
        <f t="shared" si="0"/>
        <v>TC28_B21_BrandName_146_bizrul_avlblSubNull_err</v>
      </c>
      <c r="L33" s="33" t="s">
        <v>823</v>
      </c>
      <c r="M33" s="55"/>
      <c r="N33" s="55"/>
      <c r="O33" s="52" t="s">
        <v>636</v>
      </c>
      <c r="P33" s="52" t="s">
        <v>604</v>
      </c>
      <c r="Q33" s="34" t="s">
        <v>489</v>
      </c>
      <c r="R33" s="40" t="s">
        <v>483</v>
      </c>
      <c r="S33" s="38">
        <v>146</v>
      </c>
    </row>
    <row r="34" spans="1:19" s="38" customFormat="1" ht="11.45" customHeight="1" x14ac:dyDescent="0.25">
      <c r="A34" s="32" t="s">
        <v>0</v>
      </c>
      <c r="B34" s="32" t="s">
        <v>738</v>
      </c>
      <c r="C34" s="32" t="s">
        <v>434</v>
      </c>
      <c r="D34" s="32" t="s">
        <v>459</v>
      </c>
      <c r="E34" s="38">
        <v>146</v>
      </c>
      <c r="F34" s="32" t="s">
        <v>690</v>
      </c>
      <c r="G34" s="32" t="s">
        <v>679</v>
      </c>
      <c r="H34" s="32" t="s">
        <v>794</v>
      </c>
      <c r="I34" s="32" t="s">
        <v>467</v>
      </c>
      <c r="J34" s="45" t="s">
        <v>468</v>
      </c>
      <c r="K34" s="33" t="str">
        <f t="shared" si="0"/>
        <v>TC29_B21_BrandName_146_bizrul_nullSubAvlbl_err</v>
      </c>
      <c r="L34" s="33" t="s">
        <v>824</v>
      </c>
      <c r="M34" s="55"/>
      <c r="N34" s="55"/>
      <c r="O34" s="52" t="s">
        <v>642</v>
      </c>
      <c r="P34" s="52" t="s">
        <v>610</v>
      </c>
      <c r="Q34" s="34" t="s">
        <v>490</v>
      </c>
      <c r="R34" s="40" t="s">
        <v>484</v>
      </c>
      <c r="S34" s="38">
        <v>146</v>
      </c>
    </row>
    <row r="35" spans="1:19" s="38" customFormat="1" ht="11.45" customHeight="1" x14ac:dyDescent="0.25">
      <c r="A35" s="32" t="s">
        <v>0</v>
      </c>
      <c r="B35" s="32" t="s">
        <v>739</v>
      </c>
      <c r="C35" s="32" t="s">
        <v>434</v>
      </c>
      <c r="D35" s="32" t="s">
        <v>459</v>
      </c>
      <c r="E35" s="38">
        <v>146</v>
      </c>
      <c r="F35" s="32" t="s">
        <v>690</v>
      </c>
      <c r="G35" s="32" t="s">
        <v>680</v>
      </c>
      <c r="H35" s="32" t="s">
        <v>794</v>
      </c>
      <c r="I35" s="32" t="s">
        <v>470</v>
      </c>
      <c r="J35" s="45" t="s">
        <v>469</v>
      </c>
      <c r="K35" s="33" t="str">
        <f t="shared" si="0"/>
        <v>TC30_B21_BrandName_146_bizrul_unknownSubAvlbl_err</v>
      </c>
      <c r="L35" s="33" t="s">
        <v>825</v>
      </c>
      <c r="M35" s="55"/>
      <c r="N35" s="55"/>
      <c r="O35" s="52" t="s">
        <v>641</v>
      </c>
      <c r="P35" s="52" t="s">
        <v>609</v>
      </c>
      <c r="Q35" s="34" t="s">
        <v>491</v>
      </c>
      <c r="R35" s="40" t="s">
        <v>485</v>
      </c>
      <c r="S35" s="38">
        <v>146</v>
      </c>
    </row>
    <row r="36" spans="1:19" s="38" customFormat="1" ht="11.45" customHeight="1" x14ac:dyDescent="0.25">
      <c r="A36" s="32" t="s">
        <v>0</v>
      </c>
      <c r="B36" s="32" t="s">
        <v>740</v>
      </c>
      <c r="C36" s="32" t="s">
        <v>434</v>
      </c>
      <c r="D36" s="32" t="s">
        <v>459</v>
      </c>
      <c r="E36" s="38">
        <v>146</v>
      </c>
      <c r="F36" s="32" t="s">
        <v>690</v>
      </c>
      <c r="G36" s="32" t="s">
        <v>681</v>
      </c>
      <c r="H36" s="32" t="s">
        <v>794</v>
      </c>
      <c r="I36" s="32" t="s">
        <v>471</v>
      </c>
      <c r="J36" s="45" t="s">
        <v>472</v>
      </c>
      <c r="K36" s="33" t="str">
        <f t="shared" si="0"/>
        <v>TC31_B21_BrandName_146_bizrul_unknownSubNUll_err</v>
      </c>
      <c r="L36" s="33" t="s">
        <v>826</v>
      </c>
      <c r="M36" s="55"/>
      <c r="N36" s="55"/>
      <c r="O36" s="52" t="s">
        <v>643</v>
      </c>
      <c r="P36" s="52" t="s">
        <v>611</v>
      </c>
      <c r="Q36" s="34" t="s">
        <v>492</v>
      </c>
      <c r="R36" s="40" t="s">
        <v>486</v>
      </c>
      <c r="S36" s="38">
        <v>146</v>
      </c>
    </row>
    <row r="37" spans="1:19" s="38" customFormat="1" ht="11.45" customHeight="1" x14ac:dyDescent="0.25">
      <c r="A37" s="32" t="s">
        <v>0</v>
      </c>
      <c r="B37" s="32" t="s">
        <v>741</v>
      </c>
      <c r="C37" s="32" t="s">
        <v>434</v>
      </c>
      <c r="D37" s="32" t="s">
        <v>459</v>
      </c>
      <c r="E37" s="38">
        <v>146</v>
      </c>
      <c r="F37" s="32" t="s">
        <v>690</v>
      </c>
      <c r="G37" s="32" t="s">
        <v>475</v>
      </c>
      <c r="H37" s="32" t="s">
        <v>794</v>
      </c>
      <c r="I37" s="32" t="s">
        <v>473</v>
      </c>
      <c r="J37" s="45" t="s">
        <v>474</v>
      </c>
      <c r="K37" s="33" t="str">
        <f t="shared" si="0"/>
        <v>TC32_B21_BrandName_146_bizrul_removeSubAvlbl_err</v>
      </c>
      <c r="L37" s="33" t="s">
        <v>827</v>
      </c>
      <c r="M37" s="55"/>
      <c r="N37" s="55"/>
      <c r="O37" s="52" t="s">
        <v>644</v>
      </c>
      <c r="P37" s="52" t="s">
        <v>612</v>
      </c>
      <c r="Q37" s="34" t="s">
        <v>493</v>
      </c>
      <c r="R37" s="40" t="s">
        <v>487</v>
      </c>
      <c r="S37" s="38">
        <v>146</v>
      </c>
    </row>
    <row r="38" spans="1:19" s="38" customFormat="1" ht="11.45" customHeight="1" x14ac:dyDescent="0.25">
      <c r="A38" s="32" t="s">
        <v>0</v>
      </c>
      <c r="B38" s="32" t="s">
        <v>742</v>
      </c>
      <c r="C38" s="32" t="s">
        <v>434</v>
      </c>
      <c r="D38" s="32" t="s">
        <v>459</v>
      </c>
      <c r="E38" s="38">
        <v>146</v>
      </c>
      <c r="F38" s="32" t="s">
        <v>690</v>
      </c>
      <c r="G38" s="32" t="s">
        <v>668</v>
      </c>
      <c r="H38" s="32" t="s">
        <v>794</v>
      </c>
      <c r="I38" s="32" t="s">
        <v>478</v>
      </c>
      <c r="J38" s="45" t="s">
        <v>476</v>
      </c>
      <c r="K38" s="33" t="str">
        <f t="shared" si="0"/>
        <v>TC33_B21_BrandName_146_bizrul_remove_SubNull_err</v>
      </c>
      <c r="L38" s="33" t="s">
        <v>828</v>
      </c>
      <c r="M38" s="55"/>
      <c r="N38" s="55"/>
      <c r="O38" s="52" t="s">
        <v>641</v>
      </c>
      <c r="P38" s="52" t="s">
        <v>609</v>
      </c>
      <c r="Q38" s="34" t="s">
        <v>536</v>
      </c>
      <c r="R38" s="40" t="s">
        <v>496</v>
      </c>
      <c r="S38" s="38">
        <v>146</v>
      </c>
    </row>
    <row r="39" spans="1:19" s="38" customFormat="1" ht="11.45" customHeight="1" x14ac:dyDescent="0.25">
      <c r="A39" s="32" t="s">
        <v>0</v>
      </c>
      <c r="B39" s="32" t="s">
        <v>743</v>
      </c>
      <c r="C39" s="32" t="s">
        <v>434</v>
      </c>
      <c r="D39" s="32" t="s">
        <v>459</v>
      </c>
      <c r="E39" s="38">
        <v>146</v>
      </c>
      <c r="F39" s="32" t="s">
        <v>690</v>
      </c>
      <c r="G39" s="32" t="s">
        <v>669</v>
      </c>
      <c r="H39" s="32" t="s">
        <v>794</v>
      </c>
      <c r="I39" s="32" t="s">
        <v>477</v>
      </c>
      <c r="J39" s="45" t="s">
        <v>461</v>
      </c>
      <c r="K39" s="33" t="str">
        <f t="shared" si="0"/>
        <v>TC34_B21_BrandName_146_bizrul_remove_SubRemove_err</v>
      </c>
      <c r="L39" s="33" t="s">
        <v>829</v>
      </c>
      <c r="M39" s="55"/>
      <c r="N39" s="55"/>
      <c r="O39" s="52"/>
      <c r="P39" s="52"/>
      <c r="Q39" s="34" t="s">
        <v>535</v>
      </c>
      <c r="R39" s="40"/>
      <c r="S39" s="38">
        <v>146</v>
      </c>
    </row>
    <row r="40" spans="1:19" s="38" customFormat="1" ht="11.45" customHeight="1" x14ac:dyDescent="0.25">
      <c r="A40" s="32" t="s">
        <v>0</v>
      </c>
      <c r="B40" s="32" t="s">
        <v>744</v>
      </c>
      <c r="C40" s="32" t="s">
        <v>434</v>
      </c>
      <c r="D40" s="32" t="s">
        <v>459</v>
      </c>
      <c r="E40" s="38">
        <v>146</v>
      </c>
      <c r="F40" s="32" t="s">
        <v>690</v>
      </c>
      <c r="G40" s="32" t="s">
        <v>670</v>
      </c>
      <c r="H40" s="32" t="s">
        <v>794</v>
      </c>
      <c r="I40" s="32" t="s">
        <v>479</v>
      </c>
      <c r="J40" s="45" t="s">
        <v>480</v>
      </c>
      <c r="K40" s="33" t="str">
        <f t="shared" si="0"/>
        <v>TC35_B21_BrandName_146_bizrul_AvlblSubRemove_err</v>
      </c>
      <c r="L40" s="33" t="s">
        <v>830</v>
      </c>
      <c r="M40" s="55"/>
      <c r="N40" s="55"/>
      <c r="O40" s="52"/>
      <c r="P40" s="52"/>
      <c r="Q40" s="34" t="s">
        <v>535</v>
      </c>
      <c r="R40" s="40"/>
      <c r="S40" s="38">
        <v>146</v>
      </c>
    </row>
    <row r="41" spans="1:19" s="38" customFormat="1" ht="11.45" customHeight="1" x14ac:dyDescent="0.25">
      <c r="A41" s="32" t="s">
        <v>0</v>
      </c>
      <c r="B41" s="32" t="s">
        <v>745</v>
      </c>
      <c r="C41" s="32" t="s">
        <v>434</v>
      </c>
      <c r="D41" s="32" t="s">
        <v>459</v>
      </c>
      <c r="E41" s="38">
        <v>146</v>
      </c>
      <c r="F41" s="32" t="s">
        <v>690</v>
      </c>
      <c r="G41" s="32" t="s">
        <v>682</v>
      </c>
      <c r="H41" s="32" t="s">
        <v>794</v>
      </c>
      <c r="I41" s="32" t="s">
        <v>494</v>
      </c>
      <c r="J41" s="45" t="s">
        <v>495</v>
      </c>
      <c r="K41" s="33" t="str">
        <f t="shared" si="0"/>
        <v>TC36_B21_BrandName_146_bizrul_NullSubRemove_err</v>
      </c>
      <c r="L41" s="33" t="s">
        <v>831</v>
      </c>
      <c r="M41" s="55"/>
      <c r="N41" s="55"/>
      <c r="O41" s="52"/>
      <c r="P41" s="52"/>
      <c r="Q41" s="34" t="s">
        <v>535</v>
      </c>
      <c r="R41" s="40"/>
      <c r="S41" s="38">
        <v>146</v>
      </c>
    </row>
    <row r="42" spans="1:19" s="38" customFormat="1" ht="11.45" customHeight="1" x14ac:dyDescent="0.25">
      <c r="A42" s="32" t="s">
        <v>0</v>
      </c>
      <c r="B42" s="32" t="s">
        <v>746</v>
      </c>
      <c r="C42" s="32" t="s">
        <v>497</v>
      </c>
      <c r="D42" s="32" t="s">
        <v>797</v>
      </c>
      <c r="E42" s="38">
        <v>262</v>
      </c>
      <c r="F42" s="32" t="s">
        <v>498</v>
      </c>
      <c r="G42" s="32" t="s">
        <v>31</v>
      </c>
      <c r="H42" s="32" t="s">
        <v>793</v>
      </c>
      <c r="I42" s="32" t="s">
        <v>531</v>
      </c>
      <c r="J42" s="45" t="s">
        <v>499</v>
      </c>
      <c r="K42" s="33" t="str">
        <f t="shared" si="0"/>
        <v>TC37_B8111_BatchNumIdentRoot_262_mand_null_xsdErr</v>
      </c>
      <c r="L42" s="33" t="s">
        <v>832</v>
      </c>
      <c r="M42" s="55"/>
      <c r="N42" s="55"/>
      <c r="O42" s="52"/>
      <c r="P42" s="52"/>
      <c r="Q42" s="34" t="s">
        <v>59</v>
      </c>
      <c r="R42" s="40" t="s">
        <v>533</v>
      </c>
      <c r="S42" s="38">
        <v>262</v>
      </c>
    </row>
    <row r="43" spans="1:19" s="38" customFormat="1" ht="11.45" customHeight="1" x14ac:dyDescent="0.25">
      <c r="A43" s="32" t="s">
        <v>0</v>
      </c>
      <c r="B43" s="32" t="s">
        <v>747</v>
      </c>
      <c r="C43" s="32" t="s">
        <v>497</v>
      </c>
      <c r="D43" s="32" t="s">
        <v>797</v>
      </c>
      <c r="E43" s="38">
        <v>262</v>
      </c>
      <c r="F43" s="32" t="s">
        <v>498</v>
      </c>
      <c r="G43" s="32" t="s">
        <v>242</v>
      </c>
      <c r="H43" s="32" t="s">
        <v>793</v>
      </c>
      <c r="I43" s="32" t="s">
        <v>532</v>
      </c>
      <c r="J43" s="45" t="s">
        <v>506</v>
      </c>
      <c r="K43" s="33" t="str">
        <f t="shared" si="0"/>
        <v>TC38_B8111_BatchNumIdentRoot_262_mand_remove_xsdErr</v>
      </c>
      <c r="L43" s="33" t="s">
        <v>833</v>
      </c>
      <c r="M43" s="55"/>
      <c r="N43" s="55"/>
      <c r="O43" s="52"/>
      <c r="P43" s="52"/>
      <c r="Q43" s="34" t="s">
        <v>59</v>
      </c>
      <c r="R43" s="40" t="s">
        <v>533</v>
      </c>
      <c r="S43" s="38">
        <v>262</v>
      </c>
    </row>
    <row r="44" spans="1:19" s="38" customFormat="1" ht="11.45" customHeight="1" x14ac:dyDescent="0.25">
      <c r="A44" s="32" t="s">
        <v>0</v>
      </c>
      <c r="B44" s="32" t="s">
        <v>748</v>
      </c>
      <c r="C44" s="32" t="s">
        <v>497</v>
      </c>
      <c r="D44" s="32" t="s">
        <v>797</v>
      </c>
      <c r="E44" s="38">
        <v>262</v>
      </c>
      <c r="F44" s="32" t="s">
        <v>244</v>
      </c>
      <c r="G44" s="32" t="s">
        <v>426</v>
      </c>
      <c r="H44" s="32" t="s">
        <v>793</v>
      </c>
      <c r="I44" s="32" t="s">
        <v>507</v>
      </c>
      <c r="J44" s="45" t="s">
        <v>509</v>
      </c>
      <c r="K44" s="33" t="str">
        <f t="shared" si="0"/>
        <v>TC39_B8111_BatchNumIdentRoot_262_len_space_xsdErr</v>
      </c>
      <c r="L44" s="33" t="s">
        <v>834</v>
      </c>
      <c r="M44" s="55"/>
      <c r="N44" s="55"/>
      <c r="O44" s="52"/>
      <c r="P44" s="52"/>
      <c r="Q44" s="34" t="s">
        <v>519</v>
      </c>
      <c r="R44" s="40"/>
      <c r="S44" s="38">
        <v>262</v>
      </c>
    </row>
    <row r="45" spans="1:19" s="38" customFormat="1" ht="11.45" customHeight="1" x14ac:dyDescent="0.25">
      <c r="A45" s="32" t="s">
        <v>0</v>
      </c>
      <c r="B45" s="32" t="s">
        <v>749</v>
      </c>
      <c r="C45" s="32" t="s">
        <v>497</v>
      </c>
      <c r="D45" s="32" t="s">
        <v>797</v>
      </c>
      <c r="E45" s="38">
        <v>262</v>
      </c>
      <c r="F45" s="32" t="s">
        <v>244</v>
      </c>
      <c r="G45" s="32" t="s">
        <v>676</v>
      </c>
      <c r="H45" s="32" t="s">
        <v>793</v>
      </c>
      <c r="I45" s="32" t="s">
        <v>508</v>
      </c>
      <c r="J45" s="45" t="s">
        <v>501</v>
      </c>
      <c r="K45" s="33" t="str">
        <f t="shared" si="0"/>
        <v>TC40_B8111_BatchNumIdentRoot_262_len_nospace_xsdErr</v>
      </c>
      <c r="L45" s="33" t="s">
        <v>835</v>
      </c>
      <c r="M45" s="55"/>
      <c r="N45" s="55"/>
      <c r="O45" s="52"/>
      <c r="P45" s="52"/>
      <c r="Q45" s="34" t="s">
        <v>519</v>
      </c>
      <c r="R45" s="40"/>
      <c r="S45" s="38">
        <v>262</v>
      </c>
    </row>
    <row r="46" spans="1:19" s="38" customFormat="1" ht="11.45" customHeight="1" x14ac:dyDescent="0.25">
      <c r="A46" s="32" t="s">
        <v>0</v>
      </c>
      <c r="B46" s="32" t="s">
        <v>750</v>
      </c>
      <c r="C46" s="32" t="s">
        <v>497</v>
      </c>
      <c r="D46" s="32" t="s">
        <v>797</v>
      </c>
      <c r="E46" s="38">
        <v>263</v>
      </c>
      <c r="F46" s="32" t="s">
        <v>244</v>
      </c>
      <c r="G46" s="32">
        <v>1</v>
      </c>
      <c r="H46" s="32" t="s">
        <v>2</v>
      </c>
      <c r="I46" s="32" t="s">
        <v>500</v>
      </c>
      <c r="J46" s="45" t="s">
        <v>502</v>
      </c>
      <c r="K46" s="33" t="str">
        <f t="shared" si="0"/>
        <v>TC41_B8111_BatchNumIdentRoot_263_len_1_p</v>
      </c>
      <c r="L46" s="33" t="s">
        <v>836</v>
      </c>
      <c r="M46" s="55"/>
      <c r="N46" s="55"/>
      <c r="O46" s="52" t="s">
        <v>645</v>
      </c>
      <c r="P46" s="52" t="s">
        <v>613</v>
      </c>
      <c r="Q46" s="34"/>
      <c r="R46" s="40" t="s">
        <v>518</v>
      </c>
      <c r="S46" s="38">
        <v>263</v>
      </c>
    </row>
    <row r="47" spans="1:19" s="38" customFormat="1" ht="11.45" customHeight="1" x14ac:dyDescent="0.25">
      <c r="A47" s="32" t="s">
        <v>0</v>
      </c>
      <c r="B47" s="32" t="s">
        <v>751</v>
      </c>
      <c r="C47" s="32" t="s">
        <v>497</v>
      </c>
      <c r="D47" s="32" t="s">
        <v>797</v>
      </c>
      <c r="E47" s="38">
        <v>263</v>
      </c>
      <c r="F47" s="32" t="s">
        <v>244</v>
      </c>
      <c r="G47" s="32">
        <v>59</v>
      </c>
      <c r="H47" s="32" t="s">
        <v>2</v>
      </c>
      <c r="I47" s="32" t="s">
        <v>500</v>
      </c>
      <c r="J47" s="45" t="s">
        <v>503</v>
      </c>
      <c r="K47" s="33" t="str">
        <f t="shared" si="0"/>
        <v>TC42_B8111_BatchNumIdentRoot_263_len_59_p</v>
      </c>
      <c r="L47" s="33" t="s">
        <v>837</v>
      </c>
      <c r="M47" s="55"/>
      <c r="N47" s="55"/>
      <c r="O47" s="52" t="s">
        <v>646</v>
      </c>
      <c r="P47" s="52" t="s">
        <v>614</v>
      </c>
      <c r="Q47" s="34"/>
      <c r="R47" s="40" t="s">
        <v>518</v>
      </c>
      <c r="S47" s="38">
        <v>263</v>
      </c>
    </row>
    <row r="48" spans="1:19" s="38" customFormat="1" ht="11.45" customHeight="1" x14ac:dyDescent="0.25">
      <c r="A48" s="32" t="s">
        <v>0</v>
      </c>
      <c r="B48" s="32" t="s">
        <v>752</v>
      </c>
      <c r="C48" s="32" t="s">
        <v>497</v>
      </c>
      <c r="D48" s="32" t="s">
        <v>797</v>
      </c>
      <c r="E48" s="38">
        <v>263</v>
      </c>
      <c r="F48" s="32" t="s">
        <v>244</v>
      </c>
      <c r="G48" s="32">
        <v>60</v>
      </c>
      <c r="H48" s="32" t="s">
        <v>2</v>
      </c>
      <c r="I48" s="32" t="s">
        <v>500</v>
      </c>
      <c r="J48" s="45" t="s">
        <v>504</v>
      </c>
      <c r="K48" s="33" t="str">
        <f t="shared" si="0"/>
        <v>TC43_B8111_BatchNumIdentRoot_263_len_60_p</v>
      </c>
      <c r="L48" s="33" t="s">
        <v>838</v>
      </c>
      <c r="M48" s="55"/>
      <c r="N48" s="55"/>
      <c r="O48" s="52" t="s">
        <v>647</v>
      </c>
      <c r="P48" s="52" t="s">
        <v>615</v>
      </c>
      <c r="Q48" s="34"/>
      <c r="R48" s="40" t="s">
        <v>518</v>
      </c>
      <c r="S48" s="38">
        <v>263</v>
      </c>
    </row>
    <row r="49" spans="1:19" s="38" customFormat="1" ht="11.45" customHeight="1" x14ac:dyDescent="0.25">
      <c r="A49" s="32" t="s">
        <v>0</v>
      </c>
      <c r="B49" s="32" t="s">
        <v>753</v>
      </c>
      <c r="C49" s="32" t="s">
        <v>497</v>
      </c>
      <c r="D49" s="32" t="s">
        <v>797</v>
      </c>
      <c r="E49" s="38">
        <v>263</v>
      </c>
      <c r="F49" s="32" t="s">
        <v>244</v>
      </c>
      <c r="G49" s="32">
        <v>61</v>
      </c>
      <c r="H49" s="32" t="s">
        <v>798</v>
      </c>
      <c r="I49" s="32" t="s">
        <v>500</v>
      </c>
      <c r="J49" s="45" t="s">
        <v>505</v>
      </c>
      <c r="K49" s="33" t="str">
        <f t="shared" si="0"/>
        <v>TC44_B8111_BatchNumIdentRoot_263_len_61_chkfail</v>
      </c>
      <c r="L49" s="33" t="s">
        <v>839</v>
      </c>
      <c r="M49" s="55"/>
      <c r="N49" s="55"/>
      <c r="O49" s="52" t="s">
        <v>648</v>
      </c>
      <c r="P49" s="52"/>
      <c r="Q49" s="34" t="s">
        <v>537</v>
      </c>
      <c r="R49" s="40" t="s">
        <v>518</v>
      </c>
      <c r="S49" s="38">
        <v>263</v>
      </c>
    </row>
    <row r="50" spans="1:19" s="38" customFormat="1" ht="11.45" customHeight="1" x14ac:dyDescent="0.25">
      <c r="A50" s="32" t="s">
        <v>0</v>
      </c>
      <c r="B50" s="32" t="s">
        <v>754</v>
      </c>
      <c r="C50" s="32" t="s">
        <v>497</v>
      </c>
      <c r="D50" s="32" t="s">
        <v>797</v>
      </c>
      <c r="E50" s="38">
        <v>263</v>
      </c>
      <c r="F50" s="32" t="s">
        <v>244</v>
      </c>
      <c r="G50" s="32">
        <v>70</v>
      </c>
      <c r="H50" s="32" t="s">
        <v>798</v>
      </c>
      <c r="I50" s="32" t="s">
        <v>500</v>
      </c>
      <c r="J50" s="45" t="s">
        <v>534</v>
      </c>
      <c r="K50" s="33" t="str">
        <f t="shared" si="0"/>
        <v>TC45_B8111_BatchNumIdentRoot_263_len_70_chkfail</v>
      </c>
      <c r="L50" s="33" t="s">
        <v>840</v>
      </c>
      <c r="M50" s="55"/>
      <c r="N50" s="55"/>
      <c r="O50" s="52" t="s">
        <v>648</v>
      </c>
      <c r="P50" s="52"/>
      <c r="Q50" s="34" t="s">
        <v>568</v>
      </c>
      <c r="R50" s="40" t="s">
        <v>518</v>
      </c>
      <c r="S50" s="38">
        <v>263</v>
      </c>
    </row>
    <row r="51" spans="1:19" s="35" customFormat="1" ht="11.45" customHeight="1" x14ac:dyDescent="0.25">
      <c r="A51" s="32" t="s">
        <v>0</v>
      </c>
      <c r="B51" s="32" t="s">
        <v>755</v>
      </c>
      <c r="C51" s="32" t="s">
        <v>510</v>
      </c>
      <c r="D51" s="32" t="s">
        <v>709</v>
      </c>
      <c r="E51" s="38">
        <v>265</v>
      </c>
      <c r="F51" s="32" t="s">
        <v>498</v>
      </c>
      <c r="G51" s="32" t="s">
        <v>31</v>
      </c>
      <c r="H51" s="32" t="s">
        <v>792</v>
      </c>
      <c r="I51" s="32" t="s">
        <v>538</v>
      </c>
      <c r="J51" s="45" t="s">
        <v>511</v>
      </c>
      <c r="K51" s="33" t="str">
        <f t="shared" si="0"/>
        <v>TC46_B814_BatchCreationDate_265_mand_null_preValErr</v>
      </c>
      <c r="L51" s="33" t="s">
        <v>841</v>
      </c>
      <c r="M51" s="55"/>
      <c r="N51" s="55"/>
      <c r="O51" s="52"/>
      <c r="P51" s="52"/>
      <c r="Q51" s="35" t="s">
        <v>540</v>
      </c>
      <c r="R51" s="36" t="s">
        <v>529</v>
      </c>
      <c r="S51" s="35">
        <v>265</v>
      </c>
    </row>
    <row r="52" spans="1:19" s="38" customFormat="1" ht="11.45" customHeight="1" x14ac:dyDescent="0.25">
      <c r="A52" s="32" t="s">
        <v>0</v>
      </c>
      <c r="B52" s="32" t="s">
        <v>756</v>
      </c>
      <c r="C52" s="32" t="s">
        <v>510</v>
      </c>
      <c r="D52" s="32" t="s">
        <v>709</v>
      </c>
      <c r="E52" s="38">
        <v>265</v>
      </c>
      <c r="F52" s="32" t="s">
        <v>498</v>
      </c>
      <c r="G52" s="32" t="s">
        <v>242</v>
      </c>
      <c r="H52" s="32" t="s">
        <v>792</v>
      </c>
      <c r="I52" s="32" t="s">
        <v>539</v>
      </c>
      <c r="J52" s="45" t="s">
        <v>512</v>
      </c>
      <c r="K52" s="33" t="str">
        <f t="shared" si="0"/>
        <v>TC47_B814_BatchCreationDate_265_mand_remove_preValErr</v>
      </c>
      <c r="L52" s="33" t="s">
        <v>842</v>
      </c>
      <c r="M52" s="55"/>
      <c r="N52" s="55"/>
      <c r="O52" s="52"/>
      <c r="P52" s="52"/>
      <c r="R52" s="39" t="s">
        <v>519</v>
      </c>
    </row>
    <row r="53" spans="1:19" s="38" customFormat="1" ht="11.45" customHeight="1" x14ac:dyDescent="0.25">
      <c r="A53" s="32" t="s">
        <v>0</v>
      </c>
      <c r="B53" s="32" t="s">
        <v>757</v>
      </c>
      <c r="C53" s="32" t="s">
        <v>510</v>
      </c>
      <c r="D53" s="32" t="s">
        <v>709</v>
      </c>
      <c r="E53" s="38">
        <v>265</v>
      </c>
      <c r="F53" s="32" t="s">
        <v>690</v>
      </c>
      <c r="G53" s="32" t="s">
        <v>513</v>
      </c>
      <c r="H53" s="32" t="s">
        <v>2</v>
      </c>
      <c r="I53" s="32" t="s">
        <v>514</v>
      </c>
      <c r="J53" s="45" t="s">
        <v>520</v>
      </c>
      <c r="K53" s="33" t="str">
        <f t="shared" si="0"/>
        <v>TC48_B814_BatchCreationDate_265_bizrul_validformat_p</v>
      </c>
      <c r="L53" s="33" t="s">
        <v>843</v>
      </c>
      <c r="M53" s="55"/>
      <c r="N53" s="55"/>
      <c r="O53" s="52" t="s">
        <v>649</v>
      </c>
      <c r="P53" s="52" t="s">
        <v>616</v>
      </c>
      <c r="R53" s="40" t="s">
        <v>528</v>
      </c>
    </row>
    <row r="54" spans="1:19" s="38" customFormat="1" ht="11.45" customHeight="1" x14ac:dyDescent="0.25">
      <c r="A54" s="32" t="s">
        <v>0</v>
      </c>
      <c r="B54" s="32" t="s">
        <v>758</v>
      </c>
      <c r="C54" s="32" t="s">
        <v>510</v>
      </c>
      <c r="D54" s="32" t="s">
        <v>709</v>
      </c>
      <c r="E54" s="38">
        <v>266</v>
      </c>
      <c r="F54" s="32" t="s">
        <v>690</v>
      </c>
      <c r="G54" s="32" t="s">
        <v>683</v>
      </c>
      <c r="H54" s="32" t="s">
        <v>794</v>
      </c>
      <c r="I54" s="32" t="s">
        <v>515</v>
      </c>
      <c r="J54" s="45" t="s">
        <v>521</v>
      </c>
      <c r="K54" s="33" t="str">
        <f t="shared" si="0"/>
        <v>TC49_B814_BatchCreationDate_266_bizrul_invalidformat1_err</v>
      </c>
      <c r="L54" s="33" t="s">
        <v>844</v>
      </c>
      <c r="M54" s="55"/>
      <c r="N54" s="55"/>
      <c r="O54" s="52"/>
      <c r="P54" s="52"/>
      <c r="Q54" s="34" t="s">
        <v>543</v>
      </c>
      <c r="R54" s="39" t="s">
        <v>529</v>
      </c>
      <c r="S54" s="38">
        <v>266</v>
      </c>
    </row>
    <row r="55" spans="1:19" s="38" customFormat="1" ht="11.45" customHeight="1" x14ac:dyDescent="0.25">
      <c r="A55" s="32" t="s">
        <v>0</v>
      </c>
      <c r="B55" s="32" t="s">
        <v>759</v>
      </c>
      <c r="C55" s="32" t="s">
        <v>510</v>
      </c>
      <c r="D55" s="32" t="s">
        <v>709</v>
      </c>
      <c r="E55" s="38">
        <v>266</v>
      </c>
      <c r="F55" s="32" t="s">
        <v>690</v>
      </c>
      <c r="G55" s="32" t="s">
        <v>684</v>
      </c>
      <c r="H55" s="32" t="s">
        <v>794</v>
      </c>
      <c r="I55" s="32" t="s">
        <v>515</v>
      </c>
      <c r="J55" s="45" t="s">
        <v>522</v>
      </c>
      <c r="K55" s="33" t="str">
        <f t="shared" si="0"/>
        <v>TC50_B814_BatchCreationDate_266_bizrul_invalidformat2_err</v>
      </c>
      <c r="L55" s="33" t="s">
        <v>845</v>
      </c>
      <c r="M55" s="55"/>
      <c r="N55" s="55"/>
      <c r="O55" s="52"/>
      <c r="P55" s="52"/>
      <c r="Q55" s="34" t="s">
        <v>541</v>
      </c>
      <c r="R55" s="39" t="s">
        <v>519</v>
      </c>
      <c r="S55" s="38">
        <v>266</v>
      </c>
    </row>
    <row r="56" spans="1:19" s="38" customFormat="1" ht="11.45" customHeight="1" x14ac:dyDescent="0.25">
      <c r="A56" s="32" t="s">
        <v>0</v>
      </c>
      <c r="B56" s="32" t="s">
        <v>760</v>
      </c>
      <c r="C56" s="32" t="s">
        <v>510</v>
      </c>
      <c r="D56" s="32" t="s">
        <v>709</v>
      </c>
      <c r="E56" s="38">
        <v>266</v>
      </c>
      <c r="F56" s="32" t="s">
        <v>690</v>
      </c>
      <c r="G56" s="32" t="s">
        <v>685</v>
      </c>
      <c r="H56" s="32" t="s">
        <v>794</v>
      </c>
      <c r="I56" s="32" t="s">
        <v>515</v>
      </c>
      <c r="J56" s="45" t="s">
        <v>523</v>
      </c>
      <c r="K56" s="33" t="str">
        <f t="shared" si="0"/>
        <v>TC51_B814_BatchCreationDate_266_bizrul_invalidformat3_err</v>
      </c>
      <c r="L56" s="33" t="s">
        <v>846</v>
      </c>
      <c r="M56" s="55"/>
      <c r="N56" s="55"/>
      <c r="O56" s="52"/>
      <c r="P56" s="52"/>
      <c r="Q56" s="34" t="s">
        <v>543</v>
      </c>
      <c r="R56" s="39" t="s">
        <v>529</v>
      </c>
      <c r="S56" s="38">
        <v>266</v>
      </c>
    </row>
    <row r="57" spans="1:19" s="38" customFormat="1" ht="11.45" customHeight="1" x14ac:dyDescent="0.25">
      <c r="A57" s="32" t="s">
        <v>0</v>
      </c>
      <c r="B57" s="32" t="s">
        <v>761</v>
      </c>
      <c r="C57" s="32" t="s">
        <v>510</v>
      </c>
      <c r="D57" s="32" t="s">
        <v>709</v>
      </c>
      <c r="E57" s="38">
        <v>266</v>
      </c>
      <c r="F57" s="32" t="s">
        <v>690</v>
      </c>
      <c r="G57" s="32" t="s">
        <v>686</v>
      </c>
      <c r="H57" s="32" t="s">
        <v>794</v>
      </c>
      <c r="I57" s="32" t="s">
        <v>515</v>
      </c>
      <c r="J57" s="45" t="s">
        <v>524</v>
      </c>
      <c r="K57" s="33" t="str">
        <f t="shared" si="0"/>
        <v>TC52_B814_BatchCreationDate_266_bizrul_invalidformat4_err</v>
      </c>
      <c r="L57" s="33" t="s">
        <v>847</v>
      </c>
      <c r="M57" s="55"/>
      <c r="N57" s="55"/>
      <c r="O57" s="52"/>
      <c r="P57" s="52"/>
      <c r="Q57" s="34" t="s">
        <v>543</v>
      </c>
      <c r="R57" s="39" t="s">
        <v>529</v>
      </c>
      <c r="S57" s="38">
        <v>266</v>
      </c>
    </row>
    <row r="58" spans="1:19" s="38" customFormat="1" ht="11.45" customHeight="1" x14ac:dyDescent="0.25">
      <c r="A58" s="32" t="s">
        <v>0</v>
      </c>
      <c r="B58" s="32" t="s">
        <v>762</v>
      </c>
      <c r="C58" s="32" t="s">
        <v>510</v>
      </c>
      <c r="D58" s="32" t="s">
        <v>709</v>
      </c>
      <c r="E58" s="38">
        <v>266</v>
      </c>
      <c r="F58" s="32" t="s">
        <v>690</v>
      </c>
      <c r="G58" s="32" t="s">
        <v>687</v>
      </c>
      <c r="H58" s="32" t="s">
        <v>794</v>
      </c>
      <c r="I58" s="32" t="s">
        <v>515</v>
      </c>
      <c r="J58" s="45" t="s">
        <v>525</v>
      </c>
      <c r="K58" s="33" t="str">
        <f t="shared" si="0"/>
        <v>TC53_B814_BatchCreationDate_266_bizrul_invalidformat5_err</v>
      </c>
      <c r="L58" s="33" t="s">
        <v>848</v>
      </c>
      <c r="M58" s="55"/>
      <c r="N58" s="55"/>
      <c r="O58" s="52"/>
      <c r="P58" s="52"/>
      <c r="Q58" s="34" t="s">
        <v>543</v>
      </c>
      <c r="R58" s="39" t="s">
        <v>529</v>
      </c>
      <c r="S58" s="38">
        <v>266</v>
      </c>
    </row>
    <row r="59" spans="1:19" s="38" customFormat="1" ht="11.45" customHeight="1" x14ac:dyDescent="0.25">
      <c r="A59" s="32" t="s">
        <v>0</v>
      </c>
      <c r="B59" s="32" t="s">
        <v>763</v>
      </c>
      <c r="C59" s="32" t="s">
        <v>510</v>
      </c>
      <c r="D59" s="32" t="s">
        <v>709</v>
      </c>
      <c r="E59" s="38">
        <v>266</v>
      </c>
      <c r="F59" s="32" t="s">
        <v>690</v>
      </c>
      <c r="G59" s="32" t="s">
        <v>688</v>
      </c>
      <c r="H59" s="32" t="s">
        <v>794</v>
      </c>
      <c r="I59" s="32" t="s">
        <v>517</v>
      </c>
      <c r="J59" s="45" t="s">
        <v>526</v>
      </c>
      <c r="K59" s="33" t="str">
        <f t="shared" si="0"/>
        <v>TC54_B814_BatchCreationDate_266_bizrul_futureyear_err</v>
      </c>
      <c r="L59" s="33" t="s">
        <v>849</v>
      </c>
      <c r="M59" s="55"/>
      <c r="N59" s="55"/>
      <c r="O59" s="52"/>
      <c r="P59" s="52"/>
      <c r="Q59" s="34" t="s">
        <v>543</v>
      </c>
      <c r="R59" s="39" t="s">
        <v>529</v>
      </c>
      <c r="S59" s="38">
        <v>266</v>
      </c>
    </row>
    <row r="60" spans="1:19" s="38" customFormat="1" ht="11.45" customHeight="1" x14ac:dyDescent="0.25">
      <c r="A60" s="32" t="s">
        <v>0</v>
      </c>
      <c r="B60" s="32" t="s">
        <v>764</v>
      </c>
      <c r="C60" s="32" t="s">
        <v>510</v>
      </c>
      <c r="D60" s="32" t="s">
        <v>709</v>
      </c>
      <c r="E60" s="38">
        <v>267</v>
      </c>
      <c r="F60" s="32" t="s">
        <v>690</v>
      </c>
      <c r="G60" s="32" t="s">
        <v>689</v>
      </c>
      <c r="H60" s="32" t="s">
        <v>2</v>
      </c>
      <c r="I60" s="32" t="s">
        <v>516</v>
      </c>
      <c r="J60" s="45" t="s">
        <v>527</v>
      </c>
      <c r="K60" s="33" t="str">
        <f t="shared" si="0"/>
        <v>TC55_B814_BatchCreationDate_267_bizrul_validyear_p</v>
      </c>
      <c r="L60" s="33" t="s">
        <v>850</v>
      </c>
      <c r="M60" s="55"/>
      <c r="N60" s="55"/>
      <c r="O60" s="52" t="s">
        <v>650</v>
      </c>
      <c r="P60" s="52" t="s">
        <v>617</v>
      </c>
      <c r="R60" s="40" t="s">
        <v>528</v>
      </c>
      <c r="S60" s="38">
        <v>267</v>
      </c>
    </row>
    <row r="61" spans="1:19" ht="11.45" customHeight="1" x14ac:dyDescent="0.25">
      <c r="A61" s="32" t="s">
        <v>0</v>
      </c>
      <c r="B61" s="32" t="s">
        <v>765</v>
      </c>
      <c r="C61" s="25" t="s">
        <v>544</v>
      </c>
      <c r="D61" s="19" t="s">
        <v>545</v>
      </c>
      <c r="E61" s="38">
        <v>268</v>
      </c>
      <c r="F61" s="32" t="s">
        <v>498</v>
      </c>
      <c r="G61" s="25" t="s">
        <v>31</v>
      </c>
      <c r="H61" s="37" t="s">
        <v>792</v>
      </c>
      <c r="I61" s="26" t="s">
        <v>549</v>
      </c>
      <c r="J61" s="25" t="s">
        <v>546</v>
      </c>
      <c r="K61" s="33" t="str">
        <f t="shared" si="0"/>
        <v>TC56_B8121_BatchSendRoot_268_mand_null_preValErr</v>
      </c>
      <c r="L61" s="33" t="s">
        <v>851</v>
      </c>
      <c r="M61" s="55"/>
      <c r="N61" s="55"/>
      <c r="O61" s="52" t="s">
        <v>651</v>
      </c>
      <c r="P61" s="52"/>
      <c r="Q61" s="27" t="s">
        <v>547</v>
      </c>
      <c r="R61" s="44" t="s">
        <v>564</v>
      </c>
      <c r="S61" s="42">
        <v>268</v>
      </c>
    </row>
    <row r="62" spans="1:19" ht="11.45" customHeight="1" x14ac:dyDescent="0.25">
      <c r="A62" s="32" t="s">
        <v>0</v>
      </c>
      <c r="B62" s="32" t="s">
        <v>766</v>
      </c>
      <c r="C62" s="25" t="s">
        <v>544</v>
      </c>
      <c r="D62" s="19" t="s">
        <v>545</v>
      </c>
      <c r="E62" s="38">
        <v>268</v>
      </c>
      <c r="F62" s="32" t="s">
        <v>498</v>
      </c>
      <c r="G62" s="25" t="s">
        <v>242</v>
      </c>
      <c r="H62" s="37" t="s">
        <v>792</v>
      </c>
      <c r="I62" s="26" t="s">
        <v>550</v>
      </c>
      <c r="J62" s="25" t="s">
        <v>548</v>
      </c>
      <c r="K62" s="33" t="str">
        <f t="shared" si="0"/>
        <v>TC57_B8121_BatchSendRoot_268_mand_remove_preValErr</v>
      </c>
      <c r="L62" s="33" t="s">
        <v>852</v>
      </c>
      <c r="M62" s="55"/>
      <c r="N62" s="55"/>
      <c r="O62" s="52"/>
      <c r="P62" s="52"/>
      <c r="Q62" s="27" t="s">
        <v>547</v>
      </c>
      <c r="R62" s="44" t="s">
        <v>519</v>
      </c>
      <c r="S62" s="42">
        <v>268</v>
      </c>
    </row>
    <row r="63" spans="1:19" ht="11.45" customHeight="1" x14ac:dyDescent="0.25">
      <c r="A63" s="32" t="s">
        <v>0</v>
      </c>
      <c r="B63" s="32" t="s">
        <v>767</v>
      </c>
      <c r="C63" s="19" t="s">
        <v>544</v>
      </c>
      <c r="D63" s="19" t="s">
        <v>545</v>
      </c>
      <c r="E63" s="38">
        <v>269</v>
      </c>
      <c r="F63" s="32" t="s">
        <v>244</v>
      </c>
      <c r="G63" s="19" t="s">
        <v>676</v>
      </c>
      <c r="H63" s="32" t="s">
        <v>798</v>
      </c>
      <c r="I63" s="19" t="s">
        <v>556</v>
      </c>
      <c r="J63" s="19" t="s">
        <v>551</v>
      </c>
      <c r="K63" s="33" t="str">
        <f t="shared" si="0"/>
        <v>TC58_B8121_BatchSendRoot_269_len_nospace_chkfail</v>
      </c>
      <c r="L63" s="33" t="s">
        <v>853</v>
      </c>
      <c r="M63" s="55"/>
      <c r="N63" s="55"/>
      <c r="O63" s="52"/>
      <c r="P63" s="52"/>
      <c r="R63" s="44" t="s">
        <v>519</v>
      </c>
      <c r="S63" s="42">
        <v>269</v>
      </c>
    </row>
    <row r="64" spans="1:19" ht="11.45" customHeight="1" x14ac:dyDescent="0.25">
      <c r="A64" s="32" t="s">
        <v>0</v>
      </c>
      <c r="B64" s="32" t="s">
        <v>768</v>
      </c>
      <c r="C64" s="19" t="s">
        <v>544</v>
      </c>
      <c r="D64" s="19" t="s">
        <v>545</v>
      </c>
      <c r="E64" s="38">
        <v>269</v>
      </c>
      <c r="F64" s="32" t="s">
        <v>244</v>
      </c>
      <c r="G64" s="54">
        <v>1</v>
      </c>
      <c r="H64" s="37" t="s">
        <v>2</v>
      </c>
      <c r="I64" s="19" t="s">
        <v>557</v>
      </c>
      <c r="J64" s="19" t="s">
        <v>552</v>
      </c>
      <c r="K64" s="33" t="str">
        <f t="shared" si="0"/>
        <v>TC59_B8121_BatchSendRoot_269_len_1_p</v>
      </c>
      <c r="L64" s="33" t="s">
        <v>854</v>
      </c>
      <c r="M64" s="55"/>
      <c r="N64" s="55"/>
      <c r="O64" s="52" t="s">
        <v>652</v>
      </c>
      <c r="P64" s="52" t="s">
        <v>618</v>
      </c>
      <c r="R64" s="44" t="s">
        <v>563</v>
      </c>
      <c r="S64" s="42">
        <v>269</v>
      </c>
    </row>
    <row r="65" spans="1:19" ht="11.45" customHeight="1" x14ac:dyDescent="0.25">
      <c r="A65" s="32" t="s">
        <v>0</v>
      </c>
      <c r="B65" s="32" t="s">
        <v>769</v>
      </c>
      <c r="C65" s="19" t="s">
        <v>544</v>
      </c>
      <c r="D65" s="19" t="s">
        <v>545</v>
      </c>
      <c r="E65" s="38">
        <v>269</v>
      </c>
      <c r="F65" s="32" t="s">
        <v>244</v>
      </c>
      <c r="G65" s="54">
        <v>59</v>
      </c>
      <c r="H65" s="37" t="s">
        <v>2</v>
      </c>
      <c r="I65" s="19" t="s">
        <v>558</v>
      </c>
      <c r="J65" s="19" t="s">
        <v>553</v>
      </c>
      <c r="K65" s="33" t="str">
        <f t="shared" si="0"/>
        <v>TC60_B8121_BatchSendRoot_269_len_59_p</v>
      </c>
      <c r="L65" s="33" t="s">
        <v>855</v>
      </c>
      <c r="M65" s="55"/>
      <c r="N65" s="55"/>
      <c r="O65" s="52" t="s">
        <v>653</v>
      </c>
      <c r="P65" s="52" t="s">
        <v>619</v>
      </c>
      <c r="R65" s="44" t="s">
        <v>563</v>
      </c>
      <c r="S65" s="42">
        <v>269</v>
      </c>
    </row>
    <row r="66" spans="1:19" ht="11.45" customHeight="1" x14ac:dyDescent="0.25">
      <c r="A66" s="32" t="s">
        <v>0</v>
      </c>
      <c r="B66" s="32" t="s">
        <v>770</v>
      </c>
      <c r="C66" s="19" t="s">
        <v>544</v>
      </c>
      <c r="D66" s="19" t="s">
        <v>545</v>
      </c>
      <c r="E66" s="38">
        <v>269</v>
      </c>
      <c r="F66" s="32" t="s">
        <v>244</v>
      </c>
      <c r="G66" s="54">
        <v>60</v>
      </c>
      <c r="H66" s="37" t="s">
        <v>2</v>
      </c>
      <c r="I66" s="19" t="s">
        <v>559</v>
      </c>
      <c r="J66" s="19" t="s">
        <v>554</v>
      </c>
      <c r="K66" s="33" t="str">
        <f t="shared" si="0"/>
        <v>TC61_B8121_BatchSendRoot_269_len_60_p</v>
      </c>
      <c r="L66" s="33" t="s">
        <v>856</v>
      </c>
      <c r="M66" s="55"/>
      <c r="N66" s="55"/>
      <c r="O66" s="52" t="s">
        <v>654</v>
      </c>
      <c r="P66" s="52" t="s">
        <v>620</v>
      </c>
      <c r="R66" s="44" t="s">
        <v>566</v>
      </c>
      <c r="S66" s="42">
        <v>269</v>
      </c>
    </row>
    <row r="67" spans="1:19" ht="11.45" customHeight="1" x14ac:dyDescent="0.25">
      <c r="A67" s="32" t="s">
        <v>0</v>
      </c>
      <c r="B67" s="32" t="s">
        <v>771</v>
      </c>
      <c r="C67" s="19" t="s">
        <v>544</v>
      </c>
      <c r="D67" s="19" t="s">
        <v>545</v>
      </c>
      <c r="E67" s="38">
        <v>269</v>
      </c>
      <c r="F67" s="32" t="s">
        <v>244</v>
      </c>
      <c r="G67" s="54">
        <v>61</v>
      </c>
      <c r="H67" s="32" t="s">
        <v>798</v>
      </c>
      <c r="I67" s="19" t="s">
        <v>560</v>
      </c>
      <c r="J67" s="19" t="s">
        <v>555</v>
      </c>
      <c r="K67" s="33" t="str">
        <f t="shared" si="0"/>
        <v>TC62_B8121_BatchSendRoot_269_len_61_chkfail</v>
      </c>
      <c r="L67" s="33" t="s">
        <v>857</v>
      </c>
      <c r="M67" s="55"/>
      <c r="N67" s="55"/>
      <c r="O67" s="52" t="s">
        <v>648</v>
      </c>
      <c r="P67" s="52"/>
      <c r="R67" s="44" t="s">
        <v>565</v>
      </c>
      <c r="S67" s="42">
        <v>269</v>
      </c>
    </row>
    <row r="68" spans="1:19" ht="11.45" customHeight="1" x14ac:dyDescent="0.25">
      <c r="A68" s="32" t="s">
        <v>0</v>
      </c>
      <c r="B68" s="32" t="s">
        <v>772</v>
      </c>
      <c r="C68" s="19" t="s">
        <v>544</v>
      </c>
      <c r="D68" s="19" t="s">
        <v>545</v>
      </c>
      <c r="E68" s="38">
        <v>269</v>
      </c>
      <c r="F68" s="32" t="s">
        <v>244</v>
      </c>
      <c r="G68" s="54">
        <v>70</v>
      </c>
      <c r="H68" s="32" t="s">
        <v>798</v>
      </c>
      <c r="I68" s="19" t="s">
        <v>561</v>
      </c>
      <c r="J68" s="19" t="s">
        <v>562</v>
      </c>
      <c r="K68" s="33" t="str">
        <f t="shared" si="0"/>
        <v>TC63_B8121_BatchSendRoot_269_len_70_chkfail</v>
      </c>
      <c r="L68" s="33" t="s">
        <v>858</v>
      </c>
      <c r="M68" s="55"/>
      <c r="N68" s="55"/>
      <c r="O68" s="52" t="s">
        <v>648</v>
      </c>
      <c r="P68" s="52"/>
      <c r="R68" s="44" t="s">
        <v>567</v>
      </c>
      <c r="S68" s="42">
        <v>269</v>
      </c>
    </row>
    <row r="69" spans="1:19" ht="11.45" customHeight="1" x14ac:dyDescent="0.25">
      <c r="A69" s="32" t="s">
        <v>0</v>
      </c>
      <c r="B69" s="32" t="s">
        <v>773</v>
      </c>
      <c r="C69" s="37" t="s">
        <v>569</v>
      </c>
      <c r="D69" s="48" t="s">
        <v>691</v>
      </c>
      <c r="E69" s="38">
        <v>198</v>
      </c>
      <c r="F69" s="48" t="s">
        <v>690</v>
      </c>
      <c r="G69" s="48" t="s">
        <v>692</v>
      </c>
      <c r="H69" s="37" t="s">
        <v>2</v>
      </c>
      <c r="I69" s="37" t="s">
        <v>570</v>
      </c>
      <c r="J69" s="47"/>
      <c r="K69" s="33" t="str">
        <f t="shared" si="0"/>
        <v>TC64_B25_offLabel_198_bizrul_true251null_p</v>
      </c>
      <c r="L69" s="33" t="s">
        <v>859</v>
      </c>
      <c r="M69" s="55"/>
      <c r="N69" s="55"/>
      <c r="O69" s="52" t="s">
        <v>655</v>
      </c>
      <c r="P69" s="52" t="s">
        <v>621</v>
      </c>
      <c r="Q69" s="51" t="s">
        <v>583</v>
      </c>
    </row>
    <row r="70" spans="1:19" ht="11.45" customHeight="1" x14ac:dyDescent="0.25">
      <c r="A70" s="32" t="s">
        <v>0</v>
      </c>
      <c r="B70" s="32" t="s">
        <v>774</v>
      </c>
      <c r="C70" s="37" t="s">
        <v>569</v>
      </c>
      <c r="D70" s="48" t="s">
        <v>691</v>
      </c>
      <c r="E70" s="38">
        <v>198</v>
      </c>
      <c r="F70" s="48" t="s">
        <v>690</v>
      </c>
      <c r="G70" s="48" t="s">
        <v>693</v>
      </c>
      <c r="H70" s="37" t="s">
        <v>2</v>
      </c>
      <c r="I70" s="37" t="s">
        <v>573</v>
      </c>
      <c r="J70" s="47"/>
      <c r="K70" s="33" t="str">
        <f t="shared" si="0"/>
        <v>TC65_B25_offLabel_198_bizrul_True251unk_p</v>
      </c>
      <c r="L70" s="33" t="s">
        <v>860</v>
      </c>
      <c r="M70" s="55"/>
      <c r="N70" s="55"/>
      <c r="O70" s="52" t="s">
        <v>656</v>
      </c>
      <c r="P70" s="52" t="s">
        <v>622</v>
      </c>
      <c r="Q70" s="49" t="s">
        <v>584</v>
      </c>
    </row>
    <row r="71" spans="1:19" ht="11.45" customHeight="1" x14ac:dyDescent="0.25">
      <c r="A71" s="32" t="s">
        <v>0</v>
      </c>
      <c r="B71" s="32" t="s">
        <v>775</v>
      </c>
      <c r="C71" s="37" t="s">
        <v>569</v>
      </c>
      <c r="D71" s="48" t="s">
        <v>691</v>
      </c>
      <c r="E71" s="38">
        <v>198</v>
      </c>
      <c r="F71" s="48" t="s">
        <v>690</v>
      </c>
      <c r="G71" s="48" t="s">
        <v>694</v>
      </c>
      <c r="H71" s="37" t="s">
        <v>2</v>
      </c>
      <c r="I71" s="37" t="s">
        <v>577</v>
      </c>
      <c r="J71" s="47"/>
      <c r="K71" s="33" t="str">
        <f t="shared" si="0"/>
        <v>TC66_B25_offLabel_198_bizrul_True251NA_p</v>
      </c>
      <c r="L71" s="33" t="s">
        <v>861</v>
      </c>
      <c r="M71" s="55"/>
      <c r="N71" s="55"/>
      <c r="O71" s="52" t="s">
        <v>657</v>
      </c>
      <c r="P71" s="52" t="s">
        <v>623</v>
      </c>
      <c r="Q71" s="49" t="s">
        <v>586</v>
      </c>
    </row>
    <row r="72" spans="1:19" ht="11.45" customHeight="1" x14ac:dyDescent="0.25">
      <c r="A72" s="32" t="s">
        <v>0</v>
      </c>
      <c r="B72" s="32" t="s">
        <v>776</v>
      </c>
      <c r="C72" s="37" t="s">
        <v>569</v>
      </c>
      <c r="D72" s="48" t="s">
        <v>691</v>
      </c>
      <c r="E72" s="38">
        <v>198</v>
      </c>
      <c r="F72" s="48" t="s">
        <v>690</v>
      </c>
      <c r="G72" s="48" t="s">
        <v>695</v>
      </c>
      <c r="H72" s="32" t="s">
        <v>794</v>
      </c>
      <c r="I72" s="37" t="s">
        <v>572</v>
      </c>
      <c r="J72" s="47"/>
      <c r="K72" s="33" t="str">
        <f t="shared" ref="K72:K85" si="1">CONCATENATE(B72,"_",C72,"_",D72,"_",E72,"_",F72,"_",G72,"_",H72)</f>
        <v>TC67_B25_offLabel_198_bizrul_True251false_err</v>
      </c>
      <c r="L72" s="33" t="s">
        <v>862</v>
      </c>
      <c r="M72" s="55"/>
      <c r="N72" s="55"/>
      <c r="O72" s="52" t="s">
        <v>658</v>
      </c>
      <c r="P72" s="52" t="s">
        <v>624</v>
      </c>
      <c r="Q72" s="50" t="s">
        <v>578</v>
      </c>
    </row>
    <row r="73" spans="1:19" ht="11.45" customHeight="1" x14ac:dyDescent="0.25">
      <c r="A73" s="32" t="s">
        <v>0</v>
      </c>
      <c r="B73" s="32" t="s">
        <v>777</v>
      </c>
      <c r="C73" s="37" t="s">
        <v>569</v>
      </c>
      <c r="D73" s="48" t="s">
        <v>691</v>
      </c>
      <c r="E73" s="38">
        <v>198</v>
      </c>
      <c r="F73" s="48" t="s">
        <v>690</v>
      </c>
      <c r="G73" s="48" t="s">
        <v>696</v>
      </c>
      <c r="H73" s="32" t="s">
        <v>794</v>
      </c>
      <c r="I73" s="37" t="s">
        <v>582</v>
      </c>
      <c r="J73" s="47"/>
      <c r="K73" s="33" t="str">
        <f t="shared" si="1"/>
        <v>TC68_B25_offLabel_198_bizrul_True251true_err</v>
      </c>
      <c r="L73" s="33" t="s">
        <v>863</v>
      </c>
      <c r="M73" s="55"/>
      <c r="N73" s="55"/>
      <c r="O73" s="52" t="s">
        <v>658</v>
      </c>
      <c r="P73" s="52" t="s">
        <v>624</v>
      </c>
      <c r="Q73" s="50" t="s">
        <v>578</v>
      </c>
    </row>
    <row r="74" spans="1:19" ht="11.45" customHeight="1" x14ac:dyDescent="0.25">
      <c r="A74" s="32" t="s">
        <v>0</v>
      </c>
      <c r="B74" s="32" t="s">
        <v>778</v>
      </c>
      <c r="C74" s="37" t="s">
        <v>569</v>
      </c>
      <c r="D74" s="48" t="s">
        <v>691</v>
      </c>
      <c r="E74" s="38">
        <v>197</v>
      </c>
      <c r="F74" s="48" t="s">
        <v>690</v>
      </c>
      <c r="G74" s="48" t="s">
        <v>697</v>
      </c>
      <c r="H74" s="37" t="s">
        <v>2</v>
      </c>
      <c r="I74" s="37" t="s">
        <v>574</v>
      </c>
      <c r="J74" s="47"/>
      <c r="K74" s="33" t="str">
        <f t="shared" si="1"/>
        <v>TC69_B25_offLabel_197_bizrul_False251Null_p</v>
      </c>
      <c r="L74" s="33" t="s">
        <v>864</v>
      </c>
      <c r="M74" s="55"/>
      <c r="N74" s="55"/>
      <c r="O74" s="52" t="s">
        <v>659</v>
      </c>
      <c r="P74" s="52" t="s">
        <v>625</v>
      </c>
      <c r="Q74" s="49" t="s">
        <v>585</v>
      </c>
    </row>
    <row r="75" spans="1:19" ht="11.45" customHeight="1" x14ac:dyDescent="0.25">
      <c r="A75" s="32" t="s">
        <v>0</v>
      </c>
      <c r="B75" s="32" t="s">
        <v>779</v>
      </c>
      <c r="C75" s="37" t="s">
        <v>569</v>
      </c>
      <c r="D75" s="48" t="s">
        <v>691</v>
      </c>
      <c r="E75" s="38">
        <v>197</v>
      </c>
      <c r="F75" s="48" t="s">
        <v>690</v>
      </c>
      <c r="G75" s="48" t="s">
        <v>698</v>
      </c>
      <c r="H75" s="37" t="s">
        <v>2</v>
      </c>
      <c r="I75" s="37" t="s">
        <v>571</v>
      </c>
      <c r="J75" s="47"/>
      <c r="K75" s="33" t="str">
        <f t="shared" si="1"/>
        <v>TC70_B25_offLabel_197_bizrul_False251true_p</v>
      </c>
      <c r="L75" s="33" t="s">
        <v>865</v>
      </c>
      <c r="M75" s="55"/>
      <c r="N75" s="55"/>
      <c r="O75" s="52" t="s">
        <v>660</v>
      </c>
      <c r="P75" s="52" t="s">
        <v>626</v>
      </c>
      <c r="Q75" s="49" t="s">
        <v>580</v>
      </c>
    </row>
    <row r="76" spans="1:19" ht="11.45" customHeight="1" x14ac:dyDescent="0.25">
      <c r="A76" s="32" t="s">
        <v>0</v>
      </c>
      <c r="B76" s="32" t="s">
        <v>780</v>
      </c>
      <c r="C76" s="37" t="s">
        <v>569</v>
      </c>
      <c r="D76" s="48" t="s">
        <v>691</v>
      </c>
      <c r="E76" s="38">
        <v>197</v>
      </c>
      <c r="F76" s="48" t="s">
        <v>690</v>
      </c>
      <c r="G76" s="48" t="s">
        <v>699</v>
      </c>
      <c r="H76" s="32" t="s">
        <v>794</v>
      </c>
      <c r="I76" s="37" t="s">
        <v>575</v>
      </c>
      <c r="J76" s="47"/>
      <c r="K76" s="33" t="str">
        <f t="shared" si="1"/>
        <v>TC71_B25_offLabel_197_bizrul_False251false_err</v>
      </c>
      <c r="L76" s="33" t="s">
        <v>866</v>
      </c>
      <c r="M76" s="55"/>
      <c r="N76" s="55"/>
      <c r="O76" s="52" t="s">
        <v>661</v>
      </c>
      <c r="P76" s="52" t="s">
        <v>627</v>
      </c>
      <c r="Q76" s="50" t="s">
        <v>579</v>
      </c>
    </row>
    <row r="77" spans="1:19" ht="11.45" customHeight="1" x14ac:dyDescent="0.25">
      <c r="A77" s="32" t="s">
        <v>0</v>
      </c>
      <c r="B77" s="32" t="s">
        <v>781</v>
      </c>
      <c r="C77" s="37" t="s">
        <v>569</v>
      </c>
      <c r="D77" s="48" t="s">
        <v>691</v>
      </c>
      <c r="E77" s="38">
        <v>197</v>
      </c>
      <c r="F77" s="48" t="s">
        <v>690</v>
      </c>
      <c r="G77" s="48" t="s">
        <v>700</v>
      </c>
      <c r="H77" s="37" t="s">
        <v>2</v>
      </c>
      <c r="I77" s="37" t="s">
        <v>576</v>
      </c>
      <c r="J77" s="47"/>
      <c r="K77" s="33" t="str">
        <f t="shared" si="1"/>
        <v>TC72_B25_offLabel_197_bizrul_false251unk_p</v>
      </c>
      <c r="L77" s="33" t="s">
        <v>867</v>
      </c>
      <c r="M77" s="55"/>
      <c r="N77" s="55"/>
      <c r="O77" s="52" t="s">
        <v>659</v>
      </c>
      <c r="P77" s="52" t="s">
        <v>625</v>
      </c>
      <c r="Q77" s="49" t="s">
        <v>587</v>
      </c>
    </row>
    <row r="78" spans="1:19" ht="11.45" customHeight="1" x14ac:dyDescent="0.25">
      <c r="A78" s="32" t="s">
        <v>0</v>
      </c>
      <c r="B78" s="32" t="s">
        <v>782</v>
      </c>
      <c r="C78" s="37" t="s">
        <v>569</v>
      </c>
      <c r="D78" s="48" t="s">
        <v>691</v>
      </c>
      <c r="E78" s="38">
        <v>197</v>
      </c>
      <c r="F78" s="48" t="s">
        <v>690</v>
      </c>
      <c r="G78" s="48" t="s">
        <v>701</v>
      </c>
      <c r="H78" s="37" t="s">
        <v>2</v>
      </c>
      <c r="I78" s="37" t="s">
        <v>581</v>
      </c>
      <c r="J78" s="47"/>
      <c r="K78" s="33" t="str">
        <f t="shared" si="1"/>
        <v>TC73_B25_offLabel_197_bizrul_false251NA_p</v>
      </c>
      <c r="L78" s="33" t="s">
        <v>868</v>
      </c>
      <c r="M78" s="55"/>
      <c r="N78" s="55"/>
      <c r="O78" s="52" t="s">
        <v>659</v>
      </c>
      <c r="P78" s="52" t="s">
        <v>625</v>
      </c>
      <c r="Q78" s="49" t="s">
        <v>588</v>
      </c>
    </row>
    <row r="79" spans="1:19" ht="11.45" customHeight="1" x14ac:dyDescent="0.25">
      <c r="A79" s="32" t="s">
        <v>0</v>
      </c>
      <c r="B79" s="32" t="s">
        <v>783</v>
      </c>
      <c r="C79" s="37" t="s">
        <v>569</v>
      </c>
      <c r="D79" s="48" t="s">
        <v>691</v>
      </c>
      <c r="E79" s="38">
        <v>197</v>
      </c>
      <c r="F79" s="48" t="s">
        <v>690</v>
      </c>
      <c r="G79" s="48" t="s">
        <v>702</v>
      </c>
      <c r="H79" s="32" t="s">
        <v>794</v>
      </c>
      <c r="I79" s="48" t="s">
        <v>590</v>
      </c>
      <c r="K79" s="33" t="str">
        <f t="shared" si="1"/>
        <v>TC74_B25_offLabel_197_bizrul_Null251NULL_err</v>
      </c>
      <c r="L79" s="33" t="s">
        <v>869</v>
      </c>
      <c r="M79" s="55"/>
      <c r="N79" s="55"/>
      <c r="O79" s="52" t="s">
        <v>662</v>
      </c>
      <c r="P79" s="52" t="s">
        <v>628</v>
      </c>
      <c r="Q79" s="50" t="s">
        <v>589</v>
      </c>
    </row>
    <row r="80" spans="1:19" ht="11.45" customHeight="1" x14ac:dyDescent="0.25">
      <c r="A80" s="32" t="s">
        <v>0</v>
      </c>
      <c r="B80" s="32" t="s">
        <v>784</v>
      </c>
      <c r="C80" s="37" t="s">
        <v>569</v>
      </c>
      <c r="D80" s="48" t="s">
        <v>691</v>
      </c>
      <c r="E80" s="38">
        <v>197</v>
      </c>
      <c r="F80" s="48" t="s">
        <v>690</v>
      </c>
      <c r="G80" s="48" t="s">
        <v>703</v>
      </c>
      <c r="H80" s="32" t="s">
        <v>794</v>
      </c>
      <c r="I80" s="48" t="s">
        <v>592</v>
      </c>
      <c r="K80" s="33" t="str">
        <f t="shared" si="1"/>
        <v>TC75_B25_offLabel_197_bizrul_Null251true_err</v>
      </c>
      <c r="L80" s="33" t="s">
        <v>870</v>
      </c>
      <c r="M80" s="55"/>
      <c r="N80" s="55"/>
      <c r="O80" s="52" t="s">
        <v>662</v>
      </c>
      <c r="P80" s="52" t="s">
        <v>628</v>
      </c>
      <c r="Q80" s="50" t="s">
        <v>589</v>
      </c>
    </row>
    <row r="81" spans="1:17" ht="11.45" customHeight="1" x14ac:dyDescent="0.25">
      <c r="A81" s="32" t="s">
        <v>0</v>
      </c>
      <c r="B81" s="32" t="s">
        <v>785</v>
      </c>
      <c r="C81" s="37" t="s">
        <v>569</v>
      </c>
      <c r="D81" s="48" t="s">
        <v>691</v>
      </c>
      <c r="E81" s="38">
        <v>197</v>
      </c>
      <c r="F81" s="48" t="s">
        <v>690</v>
      </c>
      <c r="G81" s="48" t="s">
        <v>704</v>
      </c>
      <c r="H81" s="32" t="s">
        <v>794</v>
      </c>
      <c r="I81" s="48" t="s">
        <v>593</v>
      </c>
      <c r="K81" s="33" t="str">
        <f t="shared" si="1"/>
        <v>TC76_B25_offLabel_197_bizrul_Null251false_err</v>
      </c>
      <c r="L81" s="33" t="s">
        <v>871</v>
      </c>
      <c r="M81" s="55"/>
      <c r="N81" s="55"/>
      <c r="O81" s="52" t="s">
        <v>663</v>
      </c>
      <c r="P81" s="52" t="s">
        <v>629</v>
      </c>
      <c r="Q81" s="50" t="s">
        <v>591</v>
      </c>
    </row>
    <row r="82" spans="1:17" ht="11.45" customHeight="1" x14ac:dyDescent="0.25">
      <c r="A82" s="32" t="s">
        <v>0</v>
      </c>
      <c r="B82" s="32" t="s">
        <v>786</v>
      </c>
      <c r="C82" s="37" t="s">
        <v>569</v>
      </c>
      <c r="D82" s="48" t="s">
        <v>691</v>
      </c>
      <c r="E82" s="38">
        <v>197</v>
      </c>
      <c r="F82" s="48" t="s">
        <v>690</v>
      </c>
      <c r="G82" s="48" t="s">
        <v>705</v>
      </c>
      <c r="H82" s="37" t="s">
        <v>2</v>
      </c>
      <c r="I82" s="48" t="s">
        <v>593</v>
      </c>
      <c r="K82" s="33" t="str">
        <f t="shared" si="1"/>
        <v>TC77_B25_offLabel_197_bizrul_UNK251true_p</v>
      </c>
      <c r="L82" s="33" t="s">
        <v>872</v>
      </c>
      <c r="M82" s="55"/>
      <c r="N82" s="55"/>
      <c r="O82" s="52"/>
      <c r="P82" s="52"/>
      <c r="Q82" s="49" t="s">
        <v>594</v>
      </c>
    </row>
    <row r="83" spans="1:17" ht="11.45" customHeight="1" x14ac:dyDescent="0.25">
      <c r="A83" s="32" t="s">
        <v>0</v>
      </c>
      <c r="B83" s="32" t="s">
        <v>787</v>
      </c>
      <c r="C83" s="37" t="s">
        <v>569</v>
      </c>
      <c r="D83" s="48" t="s">
        <v>691</v>
      </c>
      <c r="E83" s="38">
        <v>197</v>
      </c>
      <c r="F83" s="48" t="s">
        <v>690</v>
      </c>
      <c r="G83" s="48" t="s">
        <v>706</v>
      </c>
      <c r="H83" s="37" t="s">
        <v>2</v>
      </c>
      <c r="I83" s="48" t="s">
        <v>596</v>
      </c>
      <c r="K83" s="33" t="str">
        <f t="shared" si="1"/>
        <v>TC78_B25_offLabel_197_bizrul_UNK251null_p</v>
      </c>
      <c r="L83" s="33" t="s">
        <v>873</v>
      </c>
      <c r="M83" s="55"/>
      <c r="N83" s="55"/>
      <c r="O83" s="52"/>
      <c r="P83" s="52"/>
      <c r="Q83" s="49" t="s">
        <v>595</v>
      </c>
    </row>
    <row r="84" spans="1:17" ht="11.45" customHeight="1" x14ac:dyDescent="0.25">
      <c r="A84" s="32" t="s">
        <v>0</v>
      </c>
      <c r="B84" s="32" t="s">
        <v>788</v>
      </c>
      <c r="C84" s="37" t="s">
        <v>569</v>
      </c>
      <c r="D84" s="48" t="s">
        <v>691</v>
      </c>
      <c r="E84" s="38">
        <v>197</v>
      </c>
      <c r="F84" s="48" t="s">
        <v>690</v>
      </c>
      <c r="G84" s="48" t="s">
        <v>707</v>
      </c>
      <c r="H84" s="32" t="s">
        <v>794</v>
      </c>
      <c r="I84" s="48" t="s">
        <v>596</v>
      </c>
      <c r="K84" s="33" t="str">
        <f t="shared" si="1"/>
        <v>TC79_B25_offLabel_197_bizrul_UNK251false_err</v>
      </c>
      <c r="L84" s="33" t="s">
        <v>874</v>
      </c>
      <c r="M84" s="55"/>
      <c r="N84" s="55"/>
      <c r="O84" s="52" t="s">
        <v>661</v>
      </c>
      <c r="P84" s="52" t="s">
        <v>627</v>
      </c>
      <c r="Q84" s="50" t="s">
        <v>579</v>
      </c>
    </row>
    <row r="85" spans="1:17" ht="11.45" customHeight="1" x14ac:dyDescent="0.25">
      <c r="A85" s="32" t="s">
        <v>0</v>
      </c>
      <c r="B85" s="32" t="s">
        <v>789</v>
      </c>
      <c r="C85" s="37" t="s">
        <v>569</v>
      </c>
      <c r="D85" s="48" t="s">
        <v>691</v>
      </c>
      <c r="E85" s="38">
        <v>197</v>
      </c>
      <c r="F85" s="48" t="s">
        <v>690</v>
      </c>
      <c r="G85" s="48" t="s">
        <v>708</v>
      </c>
      <c r="H85" s="32" t="s">
        <v>794</v>
      </c>
      <c r="I85" s="48" t="s">
        <v>597</v>
      </c>
      <c r="K85" s="33" t="str">
        <f t="shared" si="1"/>
        <v>TC80_B25_offLabel_197_bizrul_NA251true_err</v>
      </c>
      <c r="L85" s="33" t="s">
        <v>875</v>
      </c>
      <c r="M85" s="55"/>
      <c r="N85" s="55"/>
      <c r="O85" s="52" t="s">
        <v>662</v>
      </c>
      <c r="P85" s="52" t="s">
        <v>628</v>
      </c>
      <c r="Q85" s="50" t="s">
        <v>589</v>
      </c>
    </row>
    <row r="86" spans="1:17" ht="11.45" customHeight="1" x14ac:dyDescent="0.2">
      <c r="A86" s="32" t="s">
        <v>0</v>
      </c>
      <c r="B86" s="42" t="s">
        <v>879</v>
      </c>
      <c r="C86" s="37" t="s">
        <v>880</v>
      </c>
      <c r="D86" s="37" t="s">
        <v>881</v>
      </c>
      <c r="F86" s="37" t="s">
        <v>883</v>
      </c>
      <c r="I86" s="37" t="s">
        <v>882</v>
      </c>
      <c r="K86" s="42" t="s">
        <v>878</v>
      </c>
      <c r="L86" s="42" t="s">
        <v>878</v>
      </c>
      <c r="O86" s="43" t="s">
        <v>886</v>
      </c>
    </row>
    <row r="87" spans="1:17" ht="11.45" customHeight="1" x14ac:dyDescent="0.2">
      <c r="A87" s="32" t="s">
        <v>0</v>
      </c>
      <c r="B87" s="32" t="s">
        <v>944</v>
      </c>
      <c r="K87" s="42" t="s">
        <v>884</v>
      </c>
      <c r="O87" s="43" t="s">
        <v>886</v>
      </c>
    </row>
    <row r="88" spans="1:17" ht="11.45" customHeight="1" x14ac:dyDescent="0.2">
      <c r="A88" s="32" t="s">
        <v>0</v>
      </c>
      <c r="B88" s="42" t="s">
        <v>945</v>
      </c>
      <c r="K88" s="42" t="s">
        <v>885</v>
      </c>
      <c r="O88" s="43" t="s">
        <v>886</v>
      </c>
    </row>
    <row r="89" spans="1:17" ht="11.45" customHeight="1" x14ac:dyDescent="0.2">
      <c r="A89" s="32" t="s">
        <v>0</v>
      </c>
      <c r="B89" s="32" t="s">
        <v>946</v>
      </c>
      <c r="I89" s="37" t="s">
        <v>888</v>
      </c>
      <c r="K89" s="57" t="s">
        <v>887</v>
      </c>
      <c r="M89" s="42" t="s">
        <v>905</v>
      </c>
    </row>
    <row r="90" spans="1:17" ht="11.45" customHeight="1" x14ac:dyDescent="0.2">
      <c r="A90" s="32" t="s">
        <v>0</v>
      </c>
      <c r="B90" s="42" t="s">
        <v>947</v>
      </c>
      <c r="K90" s="42" t="s">
        <v>890</v>
      </c>
      <c r="M90" s="42" t="s">
        <v>905</v>
      </c>
    </row>
    <row r="91" spans="1:17" ht="11.45" customHeight="1" x14ac:dyDescent="0.2">
      <c r="A91" s="32" t="s">
        <v>0</v>
      </c>
      <c r="B91" s="32" t="s">
        <v>948</v>
      </c>
      <c r="K91" s="42" t="s">
        <v>891</v>
      </c>
      <c r="M91" s="42" t="s">
        <v>905</v>
      </c>
    </row>
    <row r="92" spans="1:17" ht="11.45" customHeight="1" x14ac:dyDescent="0.2">
      <c r="A92" s="32" t="s">
        <v>0</v>
      </c>
      <c r="B92" s="42" t="s">
        <v>949</v>
      </c>
      <c r="K92" s="42" t="s">
        <v>892</v>
      </c>
      <c r="M92" s="42" t="s">
        <v>905</v>
      </c>
    </row>
    <row r="93" spans="1:17" ht="11.45" customHeight="1" x14ac:dyDescent="0.2">
      <c r="A93" s="32" t="s">
        <v>0</v>
      </c>
      <c r="B93" s="32" t="s">
        <v>950</v>
      </c>
      <c r="K93" s="57" t="s">
        <v>893</v>
      </c>
      <c r="M93" s="42" t="s">
        <v>529</v>
      </c>
    </row>
    <row r="94" spans="1:17" ht="11.45" customHeight="1" x14ac:dyDescent="0.2">
      <c r="A94" s="32" t="s">
        <v>0</v>
      </c>
      <c r="B94" s="42" t="s">
        <v>951</v>
      </c>
      <c r="K94" s="57" t="s">
        <v>894</v>
      </c>
      <c r="M94" s="42" t="s">
        <v>529</v>
      </c>
    </row>
    <row r="95" spans="1:17" ht="11.45" customHeight="1" x14ac:dyDescent="0.2">
      <c r="A95" s="32" t="s">
        <v>0</v>
      </c>
      <c r="B95" s="32" t="s">
        <v>952</v>
      </c>
      <c r="K95" s="42" t="s">
        <v>895</v>
      </c>
      <c r="M95" s="42" t="s">
        <v>905</v>
      </c>
    </row>
    <row r="96" spans="1:17" ht="11.45" customHeight="1" x14ac:dyDescent="0.2">
      <c r="A96" s="32" t="s">
        <v>0</v>
      </c>
      <c r="B96" s="42" t="s">
        <v>953</v>
      </c>
      <c r="K96" s="42" t="s">
        <v>896</v>
      </c>
      <c r="M96" s="42" t="s">
        <v>905</v>
      </c>
    </row>
    <row r="97" spans="1:13" ht="11.45" customHeight="1" x14ac:dyDescent="0.2">
      <c r="A97" s="32" t="s">
        <v>0</v>
      </c>
      <c r="B97" s="32" t="s">
        <v>954</v>
      </c>
      <c r="K97" s="42" t="s">
        <v>897</v>
      </c>
      <c r="M97" s="42" t="s">
        <v>905</v>
      </c>
    </row>
    <row r="98" spans="1:13" ht="11.45" customHeight="1" x14ac:dyDescent="0.2">
      <c r="A98" s="32" t="s">
        <v>0</v>
      </c>
      <c r="B98" s="42" t="s">
        <v>955</v>
      </c>
      <c r="K98" s="57" t="s">
        <v>898</v>
      </c>
      <c r="M98" s="42" t="s">
        <v>905</v>
      </c>
    </row>
    <row r="99" spans="1:13" ht="11.45" customHeight="1" x14ac:dyDescent="0.2">
      <c r="A99" s="32" t="s">
        <v>0</v>
      </c>
      <c r="B99" s="32" t="s">
        <v>956</v>
      </c>
      <c r="I99" s="37" t="s">
        <v>903</v>
      </c>
      <c r="K99" s="57" t="s">
        <v>902</v>
      </c>
      <c r="M99" s="42" t="s">
        <v>904</v>
      </c>
    </row>
    <row r="100" spans="1:13" ht="11.45" customHeight="1" x14ac:dyDescent="0.2">
      <c r="A100" s="32" t="s">
        <v>0</v>
      </c>
      <c r="B100" s="42" t="s">
        <v>957</v>
      </c>
      <c r="I100" s="37" t="s">
        <v>907</v>
      </c>
      <c r="K100" s="42" t="s">
        <v>906</v>
      </c>
      <c r="M100" s="42" t="s">
        <v>905</v>
      </c>
    </row>
    <row r="101" spans="1:13" ht="11.45" customHeight="1" x14ac:dyDescent="0.2">
      <c r="A101" s="32" t="s">
        <v>0</v>
      </c>
      <c r="B101" s="32" t="s">
        <v>958</v>
      </c>
      <c r="K101" s="42" t="s">
        <v>908</v>
      </c>
      <c r="M101" s="42" t="s">
        <v>909</v>
      </c>
    </row>
    <row r="102" spans="1:13" ht="11.45" customHeight="1" x14ac:dyDescent="0.2">
      <c r="A102" s="32" t="s">
        <v>0</v>
      </c>
      <c r="B102" s="42" t="s">
        <v>959</v>
      </c>
      <c r="K102" s="42" t="s">
        <v>910</v>
      </c>
      <c r="M102" s="43" t="s">
        <v>911</v>
      </c>
    </row>
    <row r="103" spans="1:13" ht="11.45" customHeight="1" x14ac:dyDescent="0.2">
      <c r="A103" s="32" t="s">
        <v>0</v>
      </c>
      <c r="B103" s="32" t="s">
        <v>960</v>
      </c>
      <c r="C103" s="37" t="s">
        <v>97</v>
      </c>
      <c r="D103" s="37" t="s">
        <v>914</v>
      </c>
      <c r="I103" s="37" t="s">
        <v>913</v>
      </c>
      <c r="K103" s="42" t="s">
        <v>912</v>
      </c>
      <c r="M103" s="42" t="s">
        <v>905</v>
      </c>
    </row>
    <row r="104" spans="1:13" ht="11.45" customHeight="1" x14ac:dyDescent="0.2">
      <c r="A104" s="32" t="s">
        <v>0</v>
      </c>
      <c r="B104" s="42" t="s">
        <v>961</v>
      </c>
      <c r="I104" s="37" t="s">
        <v>917</v>
      </c>
      <c r="K104" s="42" t="s">
        <v>910</v>
      </c>
      <c r="M104" s="43" t="s">
        <v>990</v>
      </c>
    </row>
    <row r="105" spans="1:13" ht="11.45" customHeight="1" x14ac:dyDescent="0.2">
      <c r="A105" s="32" t="s">
        <v>0</v>
      </c>
      <c r="B105" s="32" t="s">
        <v>915</v>
      </c>
      <c r="I105" s="37" t="s">
        <v>916</v>
      </c>
      <c r="K105" s="42" t="s">
        <v>908</v>
      </c>
      <c r="M105" s="43" t="s">
        <v>986</v>
      </c>
    </row>
    <row r="106" spans="1:13" ht="11.45" customHeight="1" x14ac:dyDescent="0.2">
      <c r="A106" s="32" t="s">
        <v>0</v>
      </c>
      <c r="B106" s="42" t="s">
        <v>962</v>
      </c>
      <c r="I106" s="37" t="s">
        <v>919</v>
      </c>
      <c r="K106" s="42" t="s">
        <v>918</v>
      </c>
      <c r="M106" s="43" t="s">
        <v>985</v>
      </c>
    </row>
    <row r="107" spans="1:13" ht="11.45" customHeight="1" x14ac:dyDescent="0.2">
      <c r="A107" s="32" t="s">
        <v>0</v>
      </c>
      <c r="B107" s="32" t="s">
        <v>963</v>
      </c>
      <c r="I107" s="37" t="s">
        <v>921</v>
      </c>
      <c r="K107" s="42" t="s">
        <v>920</v>
      </c>
      <c r="M107" s="42" t="s">
        <v>987</v>
      </c>
    </row>
    <row r="108" spans="1:13" ht="11.45" customHeight="1" x14ac:dyDescent="0.2">
      <c r="A108" s="32" t="s">
        <v>0</v>
      </c>
      <c r="B108" s="42" t="s">
        <v>964</v>
      </c>
      <c r="I108" s="37" t="s">
        <v>922</v>
      </c>
      <c r="K108" s="42" t="s">
        <v>923</v>
      </c>
      <c r="M108" s="43" t="s">
        <v>985</v>
      </c>
    </row>
    <row r="109" spans="1:13" ht="11.45" customHeight="1" x14ac:dyDescent="0.2">
      <c r="A109" s="32" t="s">
        <v>0</v>
      </c>
      <c r="B109" s="32" t="s">
        <v>965</v>
      </c>
      <c r="I109" s="37" t="s">
        <v>924</v>
      </c>
      <c r="K109" s="42" t="s">
        <v>925</v>
      </c>
      <c r="M109" s="42" t="s">
        <v>980</v>
      </c>
    </row>
    <row r="110" spans="1:13" ht="11.45" customHeight="1" x14ac:dyDescent="0.2">
      <c r="A110" s="32" t="s">
        <v>0</v>
      </c>
      <c r="B110" s="42" t="s">
        <v>966</v>
      </c>
      <c r="I110" s="37" t="s">
        <v>927</v>
      </c>
      <c r="K110" s="42" t="s">
        <v>926</v>
      </c>
      <c r="M110" s="43" t="s">
        <v>985</v>
      </c>
    </row>
    <row r="111" spans="1:13" ht="11.45" customHeight="1" x14ac:dyDescent="0.2">
      <c r="A111" s="32" t="s">
        <v>0</v>
      </c>
      <c r="B111" s="32" t="s">
        <v>967</v>
      </c>
      <c r="I111" s="37" t="s">
        <v>928</v>
      </c>
      <c r="K111" s="42" t="s">
        <v>929</v>
      </c>
      <c r="M111" s="43" t="s">
        <v>985</v>
      </c>
    </row>
    <row r="112" spans="1:13" ht="11.45" customHeight="1" x14ac:dyDescent="0.2">
      <c r="A112" s="32" t="s">
        <v>0</v>
      </c>
      <c r="B112" s="42" t="s">
        <v>968</v>
      </c>
      <c r="I112" s="37" t="s">
        <v>931</v>
      </c>
      <c r="K112" s="42" t="s">
        <v>930</v>
      </c>
      <c r="M112" s="43" t="s">
        <v>985</v>
      </c>
    </row>
    <row r="113" spans="1:14" ht="11.45" customHeight="1" x14ac:dyDescent="0.2">
      <c r="A113" s="32" t="s">
        <v>0</v>
      </c>
      <c r="B113" s="32" t="s">
        <v>969</v>
      </c>
      <c r="I113" s="37" t="s">
        <v>933</v>
      </c>
      <c r="K113" s="42" t="s">
        <v>932</v>
      </c>
      <c r="M113" s="42" t="s">
        <v>905</v>
      </c>
    </row>
    <row r="114" spans="1:14" ht="11.45" customHeight="1" x14ac:dyDescent="0.2">
      <c r="A114" s="32" t="s">
        <v>0</v>
      </c>
      <c r="B114" s="42" t="s">
        <v>970</v>
      </c>
      <c r="I114" s="37" t="s">
        <v>935</v>
      </c>
      <c r="K114" s="42" t="s">
        <v>934</v>
      </c>
      <c r="M114" s="43" t="s">
        <v>992</v>
      </c>
    </row>
    <row r="115" spans="1:14" ht="11.45" customHeight="1" x14ac:dyDescent="0.2">
      <c r="A115" s="32" t="s">
        <v>0</v>
      </c>
      <c r="B115" s="32" t="s">
        <v>971</v>
      </c>
      <c r="I115" s="37" t="s">
        <v>937</v>
      </c>
      <c r="K115" s="42" t="s">
        <v>936</v>
      </c>
      <c r="M115" s="42" t="s">
        <v>905</v>
      </c>
    </row>
    <row r="116" spans="1:14" ht="11.45" customHeight="1" x14ac:dyDescent="0.2">
      <c r="A116" s="32" t="s">
        <v>0</v>
      </c>
      <c r="B116" s="42" t="s">
        <v>972</v>
      </c>
      <c r="I116" s="37" t="s">
        <v>939</v>
      </c>
      <c r="K116" s="58" t="s">
        <v>938</v>
      </c>
      <c r="M116" s="42" t="s">
        <v>905</v>
      </c>
    </row>
    <row r="117" spans="1:14" ht="11.45" customHeight="1" x14ac:dyDescent="0.2">
      <c r="A117" s="32" t="s">
        <v>0</v>
      </c>
      <c r="B117" s="32" t="s">
        <v>973</v>
      </c>
      <c r="I117" s="37" t="s">
        <v>940</v>
      </c>
      <c r="K117" s="58" t="s">
        <v>943</v>
      </c>
      <c r="L117" s="42" t="s">
        <v>943</v>
      </c>
      <c r="M117" s="42" t="s">
        <v>905</v>
      </c>
    </row>
    <row r="118" spans="1:14" ht="11.45" customHeight="1" x14ac:dyDescent="0.2">
      <c r="A118" s="32" t="s">
        <v>0</v>
      </c>
      <c r="B118" s="42" t="s">
        <v>974</v>
      </c>
      <c r="I118" s="37" t="s">
        <v>941</v>
      </c>
      <c r="K118" s="58" t="s">
        <v>975</v>
      </c>
      <c r="L118" s="42" t="s">
        <v>942</v>
      </c>
      <c r="M118" s="42" t="s">
        <v>905</v>
      </c>
    </row>
    <row r="119" spans="1:14" ht="11.45" customHeight="1" x14ac:dyDescent="0.2">
      <c r="K119" s="42" t="s">
        <v>976</v>
      </c>
      <c r="M119" s="42" t="s">
        <v>977</v>
      </c>
    </row>
    <row r="120" spans="1:14" ht="11.45" customHeight="1" x14ac:dyDescent="0.2">
      <c r="K120" s="42" t="s">
        <v>978</v>
      </c>
    </row>
    <row r="121" spans="1:14" ht="11.45" customHeight="1" x14ac:dyDescent="0.2">
      <c r="K121" s="42" t="s">
        <v>979</v>
      </c>
    </row>
    <row r="122" spans="1:14" ht="11.45" customHeight="1" x14ac:dyDescent="0.2">
      <c r="K122" s="42" t="s">
        <v>912</v>
      </c>
    </row>
    <row r="123" spans="1:14" ht="11.45" customHeight="1" x14ac:dyDescent="0.2">
      <c r="K123" s="50" t="s">
        <v>982</v>
      </c>
      <c r="M123" s="43" t="s">
        <v>981</v>
      </c>
      <c r="N123" s="42" t="s">
        <v>991</v>
      </c>
    </row>
    <row r="124" spans="1:14" ht="11.45" customHeight="1" x14ac:dyDescent="0.2">
      <c r="K124" s="49" t="s">
        <v>984</v>
      </c>
      <c r="M124" s="44" t="s">
        <v>983</v>
      </c>
    </row>
    <row r="125" spans="1:14" ht="11.45" customHeight="1" x14ac:dyDescent="0.2">
      <c r="K125" s="49" t="s">
        <v>989</v>
      </c>
      <c r="M125" s="42" t="s">
        <v>988</v>
      </c>
    </row>
    <row r="126" spans="1:14" ht="11.45" customHeight="1" x14ac:dyDescent="0.2">
      <c r="K126" s="42" t="s">
        <v>994</v>
      </c>
      <c r="M126" s="43" t="s">
        <v>993</v>
      </c>
    </row>
  </sheetData>
  <phoneticPr fontId="11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49"/>
  <sheetViews>
    <sheetView workbookViewId="0">
      <selection activeCell="J7" sqref="J7"/>
    </sheetView>
  </sheetViews>
  <sheetFormatPr defaultRowHeight="15" x14ac:dyDescent="0.25"/>
  <cols>
    <col min="4" max="4" width="19" bestFit="1" customWidth="1" collapsed="1"/>
    <col min="10" max="10" width="31.28515625" customWidth="1" collapsed="1"/>
    <col min="11" max="11" width="36.28515625" customWidth="1" collapsed="1"/>
    <col min="13" max="13" width="29.5703125" customWidth="1" collapsed="1"/>
  </cols>
  <sheetData>
    <row r="1" spans="1:13" x14ac:dyDescent="0.25">
      <c r="A1" s="28" t="s">
        <v>23</v>
      </c>
      <c r="B1" s="28" t="s">
        <v>710</v>
      </c>
      <c r="C1" s="28" t="s">
        <v>3011</v>
      </c>
      <c r="D1" s="28" t="s">
        <v>3008</v>
      </c>
      <c r="E1" s="28" t="s">
        <v>799</v>
      </c>
      <c r="F1" s="28" t="s">
        <v>3689</v>
      </c>
      <c r="G1" s="4" t="s">
        <v>3115</v>
      </c>
      <c r="H1" s="28" t="s">
        <v>672</v>
      </c>
      <c r="I1" s="28" t="s">
        <v>876</v>
      </c>
      <c r="J1" s="28" t="s">
        <v>26</v>
      </c>
      <c r="K1" s="28" t="s">
        <v>598</v>
      </c>
      <c r="L1" s="31" t="s">
        <v>3347</v>
      </c>
    </row>
    <row r="2" spans="1:13" x14ac:dyDescent="0.25">
      <c r="A2" s="20" t="s">
        <v>3743</v>
      </c>
      <c r="B2" s="4" t="s">
        <v>3687</v>
      </c>
      <c r="C2" s="3" t="s">
        <v>123</v>
      </c>
      <c r="D2" s="3" t="s">
        <v>30</v>
      </c>
      <c r="E2" s="3" t="s">
        <v>3688</v>
      </c>
      <c r="F2" s="5">
        <v>11</v>
      </c>
      <c r="G2" s="3" t="s">
        <v>3</v>
      </c>
      <c r="H2" s="6" t="s">
        <v>3742</v>
      </c>
      <c r="I2" s="6"/>
      <c r="J2" s="3" t="str">
        <f>CONCATENATE(B2,"_",C2,"_",D2,"_",E2,"_",F2,"_",G2)</f>
        <v>TR1_A11_RAname_repeated_11_n</v>
      </c>
      <c r="K2" s="3"/>
      <c r="L2" s="3"/>
      <c r="M2" s="3"/>
    </row>
    <row r="3" spans="1:13" x14ac:dyDescent="0.25">
      <c r="A3" s="20" t="s">
        <v>3743</v>
      </c>
      <c r="B3" s="4" t="s">
        <v>3690</v>
      </c>
      <c r="C3" s="3" t="s">
        <v>124</v>
      </c>
      <c r="D3" s="3" t="s">
        <v>4</v>
      </c>
      <c r="E3" s="3" t="s">
        <v>3688</v>
      </c>
      <c r="F3" s="5">
        <v>11</v>
      </c>
      <c r="G3" s="3" t="s">
        <v>3</v>
      </c>
      <c r="H3" s="6" t="s">
        <v>3742</v>
      </c>
      <c r="I3" s="6"/>
      <c r="J3" s="3" t="str">
        <f>CONCATENATE(B3,"_",C3,"_",D3,"_",E3,"_",F3,"_",G3)</f>
        <v>TR2_A12_Streetaddress_repeated_11_n</v>
      </c>
      <c r="K3" s="3"/>
      <c r="L3" s="3"/>
      <c r="M3" s="3"/>
    </row>
    <row r="4" spans="1:13" ht="30.6" customHeight="1" x14ac:dyDescent="0.25">
      <c r="A4" s="20" t="s">
        <v>3743</v>
      </c>
      <c r="B4" s="4" t="s">
        <v>3696</v>
      </c>
      <c r="C4" s="3" t="s">
        <v>61</v>
      </c>
      <c r="D4" s="3" t="s">
        <v>5</v>
      </c>
      <c r="E4" s="3" t="s">
        <v>3688</v>
      </c>
      <c r="F4" s="5">
        <v>11</v>
      </c>
      <c r="G4" s="20" t="s">
        <v>3</v>
      </c>
      <c r="H4" s="6" t="s">
        <v>3742</v>
      </c>
      <c r="I4" s="20"/>
      <c r="J4" s="3" t="str">
        <f t="shared" ref="J4:J49" si="0">CONCATENATE(B4,"_",C4,"_",D4,"_",E4,"_",F4,"_",G4)</f>
        <v>TR3_A13_city_repeated_11_n</v>
      </c>
      <c r="K4" s="3"/>
      <c r="M4" s="3"/>
    </row>
    <row r="5" spans="1:13" ht="30.6" customHeight="1" x14ac:dyDescent="0.25">
      <c r="A5" s="20" t="s">
        <v>3743</v>
      </c>
      <c r="B5" s="4" t="s">
        <v>3697</v>
      </c>
      <c r="C5" s="13" t="s">
        <v>69</v>
      </c>
      <c r="D5" s="13" t="s">
        <v>6</v>
      </c>
      <c r="E5" s="3" t="s">
        <v>3688</v>
      </c>
      <c r="F5" s="83" t="s">
        <v>3694</v>
      </c>
      <c r="G5" s="20" t="s">
        <v>3</v>
      </c>
      <c r="H5" s="6" t="s">
        <v>3742</v>
      </c>
      <c r="I5" s="20"/>
      <c r="J5" s="3" t="str">
        <f t="shared" si="0"/>
        <v>TR4_A14_state_repeated_01_n</v>
      </c>
      <c r="K5" s="3"/>
      <c r="M5" s="3"/>
    </row>
    <row r="6" spans="1:13" ht="30.6" customHeight="1" x14ac:dyDescent="0.25">
      <c r="A6" s="20" t="s">
        <v>3743</v>
      </c>
      <c r="B6" s="4" t="s">
        <v>3698</v>
      </c>
      <c r="C6" s="3" t="s">
        <v>125</v>
      </c>
      <c r="D6" s="3" t="s">
        <v>35</v>
      </c>
      <c r="E6" s="3" t="s">
        <v>3688</v>
      </c>
      <c r="F6" s="83" t="s">
        <v>3695</v>
      </c>
      <c r="G6" s="20" t="s">
        <v>3</v>
      </c>
      <c r="H6" s="6" t="s">
        <v>3742</v>
      </c>
      <c r="I6" s="20"/>
      <c r="J6" s="3" t="str">
        <f t="shared" si="0"/>
        <v>TR5_A15_postalCode_repeated_11_n</v>
      </c>
      <c r="K6" s="3"/>
      <c r="M6" s="3"/>
    </row>
    <row r="7" spans="1:13" ht="30.6" customHeight="1" x14ac:dyDescent="0.25">
      <c r="A7" s="20" t="s">
        <v>3743</v>
      </c>
      <c r="B7" s="4" t="s">
        <v>3699</v>
      </c>
      <c r="C7" s="3" t="s">
        <v>126</v>
      </c>
      <c r="D7" s="3" t="s">
        <v>7</v>
      </c>
      <c r="E7" s="3" t="s">
        <v>3688</v>
      </c>
      <c r="F7" s="83" t="s">
        <v>3695</v>
      </c>
      <c r="G7" s="20" t="s">
        <v>3</v>
      </c>
      <c r="H7" s="6" t="s">
        <v>3742</v>
      </c>
      <c r="I7" s="20"/>
      <c r="J7" s="3" t="str">
        <f t="shared" si="0"/>
        <v>TR6_A16_country_repeated_11_n</v>
      </c>
      <c r="K7" s="3"/>
      <c r="M7" s="3"/>
    </row>
    <row r="8" spans="1:13" ht="30.6" customHeight="1" x14ac:dyDescent="0.25">
      <c r="A8" s="20" t="s">
        <v>3743</v>
      </c>
      <c r="B8" s="4" t="s">
        <v>3700</v>
      </c>
      <c r="C8" s="3" t="s">
        <v>62</v>
      </c>
      <c r="D8" s="3" t="s">
        <v>138</v>
      </c>
      <c r="E8" s="3" t="s">
        <v>3688</v>
      </c>
      <c r="F8" s="83" t="s">
        <v>3695</v>
      </c>
      <c r="G8" s="20" t="s">
        <v>3</v>
      </c>
      <c r="H8" s="6" t="s">
        <v>3742</v>
      </c>
      <c r="I8" s="20"/>
      <c r="J8" s="3" t="str">
        <f t="shared" si="0"/>
        <v>TR7_A211_BusName_repeated_11_n</v>
      </c>
      <c r="K8" s="3"/>
      <c r="M8" s="3"/>
    </row>
    <row r="9" spans="1:13" ht="30.6" customHeight="1" x14ac:dyDescent="0.25">
      <c r="A9" s="20" t="s">
        <v>3743</v>
      </c>
      <c r="B9" s="4" t="s">
        <v>3701</v>
      </c>
      <c r="C9" s="3" t="s">
        <v>127</v>
      </c>
      <c r="D9" s="3" t="s">
        <v>4</v>
      </c>
      <c r="E9" s="3" t="s">
        <v>3688</v>
      </c>
      <c r="F9" s="83" t="s">
        <v>3695</v>
      </c>
      <c r="G9" s="20" t="s">
        <v>3</v>
      </c>
      <c r="H9" s="6" t="s">
        <v>3742</v>
      </c>
      <c r="I9" s="20"/>
      <c r="J9" s="3" t="str">
        <f t="shared" si="0"/>
        <v>TR8_A212_Streetaddress_repeated_11_n</v>
      </c>
      <c r="K9" s="3"/>
      <c r="M9" s="3"/>
    </row>
    <row r="10" spans="1:13" ht="30.6" customHeight="1" x14ac:dyDescent="0.25">
      <c r="A10" s="20" t="s">
        <v>3743</v>
      </c>
      <c r="B10" s="4" t="s">
        <v>3702</v>
      </c>
      <c r="C10" s="3" t="s">
        <v>128</v>
      </c>
      <c r="D10" s="3" t="s">
        <v>5</v>
      </c>
      <c r="E10" s="3" t="s">
        <v>3688</v>
      </c>
      <c r="F10" s="83" t="s">
        <v>3695</v>
      </c>
      <c r="G10" s="20" t="s">
        <v>3</v>
      </c>
      <c r="H10" s="6" t="s">
        <v>3742</v>
      </c>
      <c r="I10" s="20"/>
      <c r="J10" s="3" t="str">
        <f t="shared" si="0"/>
        <v>TR9_A213_city_repeated_11_n</v>
      </c>
      <c r="K10" s="3"/>
      <c r="M10" s="3"/>
    </row>
    <row r="11" spans="1:13" ht="30.6" customHeight="1" x14ac:dyDescent="0.25">
      <c r="A11" s="20" t="s">
        <v>3743</v>
      </c>
      <c r="B11" s="4" t="s">
        <v>3703</v>
      </c>
      <c r="C11" s="13" t="s">
        <v>70</v>
      </c>
      <c r="D11" s="13" t="s">
        <v>6</v>
      </c>
      <c r="E11" s="3" t="s">
        <v>3688</v>
      </c>
      <c r="F11" s="83" t="s">
        <v>3695</v>
      </c>
      <c r="G11" s="20" t="s">
        <v>3</v>
      </c>
      <c r="H11" s="6" t="s">
        <v>3742</v>
      </c>
      <c r="I11" s="20"/>
      <c r="J11" s="3" t="str">
        <f t="shared" si="0"/>
        <v>TR10_A214_state_repeated_11_n</v>
      </c>
      <c r="K11" s="3"/>
      <c r="M11" s="3"/>
    </row>
    <row r="12" spans="1:13" x14ac:dyDescent="0.25">
      <c r="A12" s="20" t="s">
        <v>3743</v>
      </c>
      <c r="B12" s="4" t="s">
        <v>3704</v>
      </c>
      <c r="C12" s="3" t="s">
        <v>129</v>
      </c>
      <c r="D12" s="3" t="s">
        <v>10</v>
      </c>
      <c r="E12" s="3" t="s">
        <v>3688</v>
      </c>
      <c r="F12" s="83" t="s">
        <v>3695</v>
      </c>
      <c r="G12" s="20" t="s">
        <v>3</v>
      </c>
      <c r="H12" s="6" t="s">
        <v>3742</v>
      </c>
      <c r="I12" s="20"/>
      <c r="J12" s="3" t="str">
        <f t="shared" si="0"/>
        <v>TR11_A215_zip_repeated_11_n</v>
      </c>
      <c r="K12" s="3"/>
      <c r="M12" s="3"/>
    </row>
    <row r="13" spans="1:13" ht="30.6" customHeight="1" x14ac:dyDescent="0.25">
      <c r="A13" s="20" t="s">
        <v>3743</v>
      </c>
      <c r="B13" s="4" t="s">
        <v>3705</v>
      </c>
      <c r="C13" s="3" t="s">
        <v>130</v>
      </c>
      <c r="D13" s="3" t="s">
        <v>7</v>
      </c>
      <c r="E13" s="3" t="s">
        <v>3688</v>
      </c>
      <c r="F13" s="83" t="s">
        <v>3695</v>
      </c>
      <c r="G13" s="20" t="s">
        <v>3</v>
      </c>
      <c r="H13" s="6" t="s">
        <v>3742</v>
      </c>
      <c r="I13" s="20"/>
      <c r="J13" s="3" t="str">
        <f t="shared" si="0"/>
        <v>TR12_A216_country_repeated_11_n</v>
      </c>
      <c r="K13" s="3"/>
      <c r="M13" s="3"/>
    </row>
    <row r="14" spans="1:13" ht="30.6" customHeight="1" x14ac:dyDescent="0.25">
      <c r="A14" s="20" t="s">
        <v>3743</v>
      </c>
      <c r="B14" s="4" t="s">
        <v>3706</v>
      </c>
      <c r="C14" s="14" t="s">
        <v>71</v>
      </c>
      <c r="D14" s="14" t="s">
        <v>11</v>
      </c>
      <c r="E14" s="3" t="s">
        <v>3688</v>
      </c>
      <c r="F14" s="83" t="s">
        <v>3694</v>
      </c>
      <c r="G14" s="20" t="s">
        <v>3</v>
      </c>
      <c r="H14" s="6" t="s">
        <v>3742</v>
      </c>
      <c r="I14" s="20"/>
      <c r="J14" s="3" t="str">
        <f t="shared" si="0"/>
        <v>TR13_A221_Title_repeated_01_n</v>
      </c>
      <c r="K14" s="3"/>
      <c r="M14" s="3"/>
    </row>
    <row r="15" spans="1:13" ht="30.6" customHeight="1" x14ac:dyDescent="0.25">
      <c r="A15" s="20" t="s">
        <v>3743</v>
      </c>
      <c r="B15" s="4" t="s">
        <v>3707</v>
      </c>
      <c r="C15" s="14" t="s">
        <v>72</v>
      </c>
      <c r="D15" s="14" t="s">
        <v>12</v>
      </c>
      <c r="E15" s="3" t="s">
        <v>3688</v>
      </c>
      <c r="F15" s="83" t="s">
        <v>3694</v>
      </c>
      <c r="G15" s="20" t="s">
        <v>3</v>
      </c>
      <c r="H15" s="6" t="s">
        <v>3742</v>
      </c>
      <c r="I15" s="20"/>
      <c r="J15" s="3" t="str">
        <f t="shared" si="0"/>
        <v>TR14_A222_Firstname_repeated_01_n</v>
      </c>
      <c r="K15" s="3"/>
      <c r="M15" s="3"/>
    </row>
    <row r="16" spans="1:13" ht="40.9" customHeight="1" x14ac:dyDescent="0.25">
      <c r="A16" s="20" t="s">
        <v>3743</v>
      </c>
      <c r="B16" s="4" t="s">
        <v>3708</v>
      </c>
      <c r="C16" s="14" t="s">
        <v>73</v>
      </c>
      <c r="D16" s="14" t="s">
        <v>13</v>
      </c>
      <c r="E16" s="3" t="s">
        <v>3688</v>
      </c>
      <c r="F16" s="83" t="s">
        <v>3694</v>
      </c>
      <c r="G16" s="20" t="s">
        <v>3</v>
      </c>
      <c r="H16" s="6" t="s">
        <v>3742</v>
      </c>
      <c r="I16" s="20"/>
      <c r="J16" s="3" t="str">
        <f t="shared" si="0"/>
        <v>TR15_A223_Lastname_repeated_01_n</v>
      </c>
      <c r="K16" s="3"/>
      <c r="M16" s="3"/>
    </row>
    <row r="17" spans="1:13" ht="30.6" customHeight="1" x14ac:dyDescent="0.25">
      <c r="A17" s="20" t="s">
        <v>3743</v>
      </c>
      <c r="B17" s="4" t="s">
        <v>3709</v>
      </c>
      <c r="C17" s="4" t="s">
        <v>74</v>
      </c>
      <c r="D17" s="4" t="s">
        <v>14</v>
      </c>
      <c r="E17" s="3" t="s">
        <v>3688</v>
      </c>
      <c r="F17" s="83" t="s">
        <v>3694</v>
      </c>
      <c r="G17" s="20" t="s">
        <v>3</v>
      </c>
      <c r="H17" s="6" t="s">
        <v>3742</v>
      </c>
      <c r="I17" s="20"/>
      <c r="J17" s="3" t="str">
        <f t="shared" si="0"/>
        <v>TR16_A224_Telephone_repeated_01_n</v>
      </c>
      <c r="K17" s="3"/>
      <c r="M17" s="3"/>
    </row>
    <row r="18" spans="1:13" ht="30.6" customHeight="1" x14ac:dyDescent="0.25">
      <c r="A18" s="20" t="s">
        <v>3743</v>
      </c>
      <c r="B18" s="4" t="s">
        <v>3710</v>
      </c>
      <c r="C18" s="4" t="s">
        <v>75</v>
      </c>
      <c r="D18" s="4" t="s">
        <v>15</v>
      </c>
      <c r="E18" s="3" t="s">
        <v>3688</v>
      </c>
      <c r="F18" s="83" t="s">
        <v>3694</v>
      </c>
      <c r="G18" s="20" t="s">
        <v>3</v>
      </c>
      <c r="H18" s="6" t="s">
        <v>3742</v>
      </c>
      <c r="I18" s="20"/>
      <c r="J18" s="3" t="str">
        <f t="shared" si="0"/>
        <v>TR17_A225_Fax_repeated_01_n</v>
      </c>
      <c r="K18" s="3"/>
      <c r="M18" s="3"/>
    </row>
    <row r="19" spans="1:13" ht="30.6" customHeight="1" x14ac:dyDescent="0.25">
      <c r="A19" s="20" t="s">
        <v>3743</v>
      </c>
      <c r="B19" s="4" t="s">
        <v>3711</v>
      </c>
      <c r="C19" s="4" t="s">
        <v>76</v>
      </c>
      <c r="D19" s="4" t="s">
        <v>16</v>
      </c>
      <c r="E19" s="3" t="s">
        <v>3688</v>
      </c>
      <c r="F19" s="83" t="s">
        <v>3694</v>
      </c>
      <c r="G19" s="20" t="s">
        <v>3</v>
      </c>
      <c r="H19" s="6" t="s">
        <v>3742</v>
      </c>
      <c r="I19" s="20"/>
      <c r="J19" s="3" t="str">
        <f t="shared" si="0"/>
        <v>TR18_A226_email_repeated_01_n</v>
      </c>
      <c r="K19" s="3"/>
      <c r="M19" s="3"/>
    </row>
    <row r="20" spans="1:13" ht="40.9" customHeight="1" x14ac:dyDescent="0.25">
      <c r="A20" s="20" t="s">
        <v>3743</v>
      </c>
      <c r="B20" s="4" t="s">
        <v>3712</v>
      </c>
      <c r="C20" s="3" t="s">
        <v>77</v>
      </c>
      <c r="D20" s="3" t="s">
        <v>140</v>
      </c>
      <c r="E20" s="3" t="s">
        <v>3688</v>
      </c>
      <c r="F20" s="83" t="s">
        <v>3695</v>
      </c>
      <c r="G20" s="20" t="s">
        <v>3</v>
      </c>
      <c r="H20" s="6" t="s">
        <v>3742</v>
      </c>
      <c r="I20" s="20"/>
      <c r="J20" s="3" t="str">
        <f t="shared" si="0"/>
        <v>TR19_A312_lastname_repeated_11_n</v>
      </c>
      <c r="K20" s="3"/>
      <c r="M20" s="3"/>
    </row>
    <row r="21" spans="1:13" ht="30.6" customHeight="1" x14ac:dyDescent="0.25">
      <c r="A21" s="20" t="s">
        <v>3743</v>
      </c>
      <c r="B21" s="4" t="s">
        <v>3713</v>
      </c>
      <c r="C21" s="4" t="s">
        <v>60</v>
      </c>
      <c r="D21" s="4" t="s">
        <v>12</v>
      </c>
      <c r="E21" s="3" t="s">
        <v>3688</v>
      </c>
      <c r="F21" s="83" t="s">
        <v>3694</v>
      </c>
      <c r="G21" s="20" t="s">
        <v>3</v>
      </c>
      <c r="H21" s="6" t="s">
        <v>3742</v>
      </c>
      <c r="I21" s="20"/>
      <c r="J21" s="3" t="str">
        <f t="shared" si="0"/>
        <v>TR20_A313_Firstname_repeated_01_n</v>
      </c>
      <c r="K21" s="3"/>
      <c r="M21" s="3"/>
    </row>
    <row r="22" spans="1:13" ht="30.6" customHeight="1" x14ac:dyDescent="0.25">
      <c r="A22" s="20" t="s">
        <v>3743</v>
      </c>
      <c r="B22" s="4" t="s">
        <v>3714</v>
      </c>
      <c r="C22" s="4" t="s">
        <v>78</v>
      </c>
      <c r="D22" s="4" t="s">
        <v>14</v>
      </c>
      <c r="E22" s="3" t="s">
        <v>3688</v>
      </c>
      <c r="F22" s="83" t="s">
        <v>3694</v>
      </c>
      <c r="G22" s="20" t="s">
        <v>3</v>
      </c>
      <c r="H22" s="6" t="s">
        <v>3742</v>
      </c>
      <c r="I22" s="20"/>
      <c r="J22" s="3" t="str">
        <f t="shared" si="0"/>
        <v>TR21_A314_Telephone_repeated_01_n</v>
      </c>
      <c r="K22" s="3"/>
      <c r="M22" s="3"/>
    </row>
    <row r="23" spans="1:13" ht="30.6" customHeight="1" x14ac:dyDescent="0.25">
      <c r="A23" s="20" t="s">
        <v>3743</v>
      </c>
      <c r="B23" s="4" t="s">
        <v>3715</v>
      </c>
      <c r="C23" s="4" t="s">
        <v>79</v>
      </c>
      <c r="D23" s="4" t="s">
        <v>15</v>
      </c>
      <c r="E23" s="3" t="s">
        <v>3688</v>
      </c>
      <c r="F23" s="83" t="s">
        <v>3694</v>
      </c>
      <c r="G23" s="20" t="s">
        <v>3</v>
      </c>
      <c r="H23" s="6" t="s">
        <v>3742</v>
      </c>
      <c r="I23" s="20"/>
      <c r="J23" s="3" t="str">
        <f t="shared" si="0"/>
        <v>TR22_A315_Fax_repeated_01_n</v>
      </c>
      <c r="K23" s="3"/>
      <c r="M23" s="3"/>
    </row>
    <row r="24" spans="1:13" ht="30.6" customHeight="1" x14ac:dyDescent="0.25">
      <c r="A24" s="20" t="s">
        <v>3743</v>
      </c>
      <c r="B24" s="4" t="s">
        <v>3716</v>
      </c>
      <c r="C24" s="4" t="s">
        <v>80</v>
      </c>
      <c r="D24" s="4" t="s">
        <v>16</v>
      </c>
      <c r="E24" s="3" t="s">
        <v>3688</v>
      </c>
      <c r="F24" s="83" t="s">
        <v>3694</v>
      </c>
      <c r="G24" s="20" t="s">
        <v>3</v>
      </c>
      <c r="H24" s="6" t="s">
        <v>3742</v>
      </c>
      <c r="I24" s="20"/>
      <c r="J24" s="3" t="str">
        <f t="shared" si="0"/>
        <v>TR23_A316_email_repeated_01_n</v>
      </c>
      <c r="K24" s="3"/>
      <c r="M24" s="3"/>
    </row>
    <row r="25" spans="1:13" ht="40.9" customHeight="1" x14ac:dyDescent="0.25">
      <c r="A25" s="20" t="s">
        <v>3743</v>
      </c>
      <c r="B25" s="4" t="s">
        <v>3717</v>
      </c>
      <c r="C25" s="4" t="s">
        <v>63</v>
      </c>
      <c r="D25" s="4" t="s">
        <v>3691</v>
      </c>
      <c r="E25" s="3" t="s">
        <v>3688</v>
      </c>
      <c r="F25" s="83" t="s">
        <v>3695</v>
      </c>
      <c r="G25" s="20" t="s">
        <v>3</v>
      </c>
      <c r="H25" s="6" t="s">
        <v>3742</v>
      </c>
      <c r="I25" s="20"/>
      <c r="J25" s="3" t="str">
        <f t="shared" si="0"/>
        <v>TR24_A311_primaryrep_repeated_11_n</v>
      </c>
      <c r="K25" s="3"/>
      <c r="M25" s="3"/>
    </row>
    <row r="26" spans="1:13" ht="40.9" customHeight="1" x14ac:dyDescent="0.25">
      <c r="A26" s="20" t="s">
        <v>3743</v>
      </c>
      <c r="B26" s="4" t="s">
        <v>3718</v>
      </c>
      <c r="C26" s="4" t="s">
        <v>81</v>
      </c>
      <c r="D26" s="4" t="s">
        <v>8</v>
      </c>
      <c r="E26" s="3" t="s">
        <v>3688</v>
      </c>
      <c r="F26" s="83" t="s">
        <v>3694</v>
      </c>
      <c r="G26" s="20" t="s">
        <v>3</v>
      </c>
      <c r="H26" s="6" t="s">
        <v>3742</v>
      </c>
      <c r="I26" s="20"/>
      <c r="J26" s="3" t="str">
        <f t="shared" si="0"/>
        <v>TR25_A317_Businessname_repeated_01_n</v>
      </c>
      <c r="K26" s="3"/>
      <c r="M26" s="3"/>
    </row>
    <row r="27" spans="1:13" ht="30.6" customHeight="1" x14ac:dyDescent="0.25">
      <c r="A27" s="20" t="s">
        <v>3743</v>
      </c>
      <c r="B27" s="4" t="s">
        <v>3719</v>
      </c>
      <c r="C27" s="4" t="s">
        <v>82</v>
      </c>
      <c r="D27" s="4" t="s">
        <v>4</v>
      </c>
      <c r="E27" s="3" t="s">
        <v>3688</v>
      </c>
      <c r="F27" s="83" t="s">
        <v>3694</v>
      </c>
      <c r="G27" s="20" t="s">
        <v>3</v>
      </c>
      <c r="H27" s="6" t="s">
        <v>3742</v>
      </c>
      <c r="I27" s="20"/>
      <c r="J27" s="3" t="str">
        <f t="shared" si="0"/>
        <v>TR26_A318_Streetaddress_repeated_01_n</v>
      </c>
      <c r="K27" s="3"/>
      <c r="M27" s="3"/>
    </row>
    <row r="28" spans="1:13" ht="30.6" customHeight="1" x14ac:dyDescent="0.25">
      <c r="A28" s="20" t="s">
        <v>3743</v>
      </c>
      <c r="B28" s="4" t="s">
        <v>3720</v>
      </c>
      <c r="C28" s="4" t="s">
        <v>83</v>
      </c>
      <c r="D28" s="4" t="s">
        <v>9</v>
      </c>
      <c r="E28" s="3" t="s">
        <v>3688</v>
      </c>
      <c r="F28" s="83" t="s">
        <v>3694</v>
      </c>
      <c r="G28" s="20" t="s">
        <v>3</v>
      </c>
      <c r="H28" s="6" t="s">
        <v>3742</v>
      </c>
      <c r="I28" s="20"/>
      <c r="J28" s="3" t="str">
        <f t="shared" si="0"/>
        <v>TR27_A319_City_repeated_01_n</v>
      </c>
      <c r="K28" s="3"/>
      <c r="M28" s="3"/>
    </row>
    <row r="29" spans="1:13" ht="30.6" customHeight="1" x14ac:dyDescent="0.25">
      <c r="A29" s="20" t="s">
        <v>3743</v>
      </c>
      <c r="B29" s="4" t="s">
        <v>3721</v>
      </c>
      <c r="C29" s="4" t="s">
        <v>84</v>
      </c>
      <c r="D29" s="4" t="s">
        <v>17</v>
      </c>
      <c r="E29" s="3" t="s">
        <v>3688</v>
      </c>
      <c r="F29" s="83" t="s">
        <v>3694</v>
      </c>
      <c r="G29" s="20" t="s">
        <v>3</v>
      </c>
      <c r="H29" s="6" t="s">
        <v>3742</v>
      </c>
      <c r="I29" s="20"/>
      <c r="J29" s="3" t="str">
        <f t="shared" si="0"/>
        <v>TR28_A3110_State_repeated_01_n</v>
      </c>
      <c r="K29" s="3"/>
      <c r="M29" s="3"/>
    </row>
    <row r="30" spans="1:13" ht="30.6" customHeight="1" x14ac:dyDescent="0.25">
      <c r="A30" s="20" t="s">
        <v>3743</v>
      </c>
      <c r="B30" s="4" t="s">
        <v>3722</v>
      </c>
      <c r="C30" s="4" t="s">
        <v>85</v>
      </c>
      <c r="D30" s="4" t="s">
        <v>10</v>
      </c>
      <c r="E30" s="3" t="s">
        <v>3688</v>
      </c>
      <c r="F30" s="83" t="s">
        <v>3694</v>
      </c>
      <c r="G30" s="20" t="s">
        <v>3</v>
      </c>
      <c r="H30" s="6" t="s">
        <v>3742</v>
      </c>
      <c r="I30" s="20"/>
      <c r="J30" s="3" t="str">
        <f t="shared" si="0"/>
        <v>TR29_A3111_zip_repeated_01_n</v>
      </c>
      <c r="K30" s="3"/>
      <c r="M30" s="3"/>
    </row>
    <row r="31" spans="1:13" ht="40.9" customHeight="1" x14ac:dyDescent="0.25">
      <c r="A31" s="20" t="s">
        <v>3743</v>
      </c>
      <c r="B31" s="4" t="s">
        <v>3723</v>
      </c>
      <c r="C31" s="3" t="s">
        <v>131</v>
      </c>
      <c r="D31" s="3" t="s">
        <v>7</v>
      </c>
      <c r="E31" s="3" t="s">
        <v>3688</v>
      </c>
      <c r="F31" s="83" t="s">
        <v>3695</v>
      </c>
      <c r="G31" s="20" t="s">
        <v>3</v>
      </c>
      <c r="H31" s="6" t="s">
        <v>3742</v>
      </c>
      <c r="I31" s="20"/>
      <c r="J31" s="3" t="str">
        <f t="shared" si="0"/>
        <v>TR30_A3112_country_repeated_11_n</v>
      </c>
      <c r="K31" s="3"/>
      <c r="M31" s="3"/>
    </row>
    <row r="32" spans="1:13" ht="40.9" customHeight="1" x14ac:dyDescent="0.25">
      <c r="A32" s="20" t="s">
        <v>3743</v>
      </c>
      <c r="B32" s="4" t="s">
        <v>3724</v>
      </c>
      <c r="C32" s="4" t="s">
        <v>86</v>
      </c>
      <c r="D32" s="4" t="s">
        <v>13</v>
      </c>
      <c r="E32" s="3" t="s">
        <v>3688</v>
      </c>
      <c r="F32" s="83" t="s">
        <v>3694</v>
      </c>
      <c r="G32" s="20" t="s">
        <v>3</v>
      </c>
      <c r="H32" s="6" t="s">
        <v>3742</v>
      </c>
      <c r="I32" s="20"/>
      <c r="J32" s="3" t="str">
        <f t="shared" si="0"/>
        <v>TR31_A322_Lastname_repeated_01_n</v>
      </c>
      <c r="K32" s="3"/>
      <c r="M32" s="3"/>
    </row>
    <row r="33" spans="1:13" ht="30.6" customHeight="1" x14ac:dyDescent="0.25">
      <c r="A33" s="20" t="s">
        <v>3743</v>
      </c>
      <c r="B33" s="4" t="s">
        <v>3725</v>
      </c>
      <c r="C33" s="4" t="s">
        <v>87</v>
      </c>
      <c r="D33" s="4" t="s">
        <v>12</v>
      </c>
      <c r="E33" s="3" t="s">
        <v>3688</v>
      </c>
      <c r="F33" s="83" t="s">
        <v>3694</v>
      </c>
      <c r="G33" s="20" t="s">
        <v>3</v>
      </c>
      <c r="H33" s="6" t="s">
        <v>3742</v>
      </c>
      <c r="I33" s="20"/>
      <c r="J33" s="3" t="str">
        <f t="shared" si="0"/>
        <v>TR32_A323_Firstname_repeated_01_n</v>
      </c>
      <c r="K33" s="3"/>
      <c r="M33" s="3"/>
    </row>
    <row r="34" spans="1:13" ht="30.6" customHeight="1" x14ac:dyDescent="0.25">
      <c r="A34" s="20" t="s">
        <v>3743</v>
      </c>
      <c r="B34" s="4" t="s">
        <v>3726</v>
      </c>
      <c r="C34" s="4" t="s">
        <v>88</v>
      </c>
      <c r="D34" s="4" t="s">
        <v>14</v>
      </c>
      <c r="E34" s="3" t="s">
        <v>3688</v>
      </c>
      <c r="F34" s="83" t="s">
        <v>3694</v>
      </c>
      <c r="G34" s="20" t="s">
        <v>3</v>
      </c>
      <c r="H34" s="6" t="s">
        <v>3742</v>
      </c>
      <c r="I34" s="20"/>
      <c r="J34" s="3" t="str">
        <f t="shared" si="0"/>
        <v>TR33_A324_Telephone_repeated_01_n</v>
      </c>
      <c r="K34" s="3"/>
      <c r="M34" s="3"/>
    </row>
    <row r="35" spans="1:13" ht="30.6" customHeight="1" x14ac:dyDescent="0.25">
      <c r="A35" s="20" t="s">
        <v>3743</v>
      </c>
      <c r="B35" s="4" t="s">
        <v>3727</v>
      </c>
      <c r="C35" s="4" t="s">
        <v>89</v>
      </c>
      <c r="D35" s="4" t="s">
        <v>15</v>
      </c>
      <c r="E35" s="3" t="s">
        <v>3688</v>
      </c>
      <c r="F35" s="83" t="s">
        <v>3694</v>
      </c>
      <c r="G35" s="20" t="s">
        <v>3</v>
      </c>
      <c r="H35" s="6" t="s">
        <v>3742</v>
      </c>
      <c r="I35" s="20"/>
      <c r="J35" s="3" t="str">
        <f t="shared" si="0"/>
        <v>TR34_A325_Fax_repeated_01_n</v>
      </c>
      <c r="K35" s="3"/>
      <c r="M35" s="3"/>
    </row>
    <row r="36" spans="1:13" ht="30.6" customHeight="1" x14ac:dyDescent="0.25">
      <c r="A36" s="20" t="s">
        <v>3743</v>
      </c>
      <c r="B36" s="4" t="s">
        <v>3728</v>
      </c>
      <c r="C36" s="4" t="s">
        <v>90</v>
      </c>
      <c r="D36" s="4" t="s">
        <v>19</v>
      </c>
      <c r="E36" s="3" t="s">
        <v>3688</v>
      </c>
      <c r="F36" s="83" t="s">
        <v>3694</v>
      </c>
      <c r="G36" s="20" t="s">
        <v>3</v>
      </c>
      <c r="H36" s="6" t="s">
        <v>3742</v>
      </c>
      <c r="I36" s="20"/>
      <c r="J36" s="3" t="str">
        <f t="shared" si="0"/>
        <v>TR35_A326_e-mail_repeated_01_n</v>
      </c>
      <c r="K36" s="3"/>
      <c r="M36" s="3"/>
    </row>
    <row r="37" spans="1:13" ht="30.6" customHeight="1" x14ac:dyDescent="0.25">
      <c r="A37" s="20" t="s">
        <v>3743</v>
      </c>
      <c r="B37" s="4" t="s">
        <v>3729</v>
      </c>
      <c r="C37" s="4" t="s">
        <v>3692</v>
      </c>
      <c r="D37" s="4" t="s">
        <v>3693</v>
      </c>
      <c r="E37" s="3" t="s">
        <v>3688</v>
      </c>
      <c r="F37" s="83" t="s">
        <v>3695</v>
      </c>
      <c r="G37" s="20" t="s">
        <v>3</v>
      </c>
      <c r="H37" s="6" t="s">
        <v>3742</v>
      </c>
      <c r="I37" s="20"/>
      <c r="J37" s="3" t="str">
        <f t="shared" si="0"/>
        <v>TR36_A321_otherrep_repeated_11_n</v>
      </c>
      <c r="K37" s="3"/>
      <c r="M37" s="3"/>
    </row>
    <row r="38" spans="1:13" ht="40.9" customHeight="1" x14ac:dyDescent="0.25">
      <c r="A38" s="20" t="s">
        <v>3743</v>
      </c>
      <c r="B38" s="4" t="s">
        <v>3730</v>
      </c>
      <c r="C38" s="4" t="s">
        <v>91</v>
      </c>
      <c r="D38" s="4" t="s">
        <v>8</v>
      </c>
      <c r="E38" s="3" t="s">
        <v>3688</v>
      </c>
      <c r="F38" s="83" t="s">
        <v>3694</v>
      </c>
      <c r="G38" s="20" t="s">
        <v>3</v>
      </c>
      <c r="H38" s="6" t="s">
        <v>3742</v>
      </c>
      <c r="I38" s="20"/>
      <c r="J38" s="3" t="str">
        <f t="shared" si="0"/>
        <v>TR37_A327_Businessname_repeated_01_n</v>
      </c>
      <c r="K38" s="3"/>
      <c r="M38" s="3"/>
    </row>
    <row r="39" spans="1:13" ht="30.6" customHeight="1" x14ac:dyDescent="0.25">
      <c r="A39" s="20" t="s">
        <v>3743</v>
      </c>
      <c r="B39" s="4" t="s">
        <v>3731</v>
      </c>
      <c r="C39" s="4" t="s">
        <v>92</v>
      </c>
      <c r="D39" s="4" t="s">
        <v>4</v>
      </c>
      <c r="E39" s="3" t="s">
        <v>3688</v>
      </c>
      <c r="F39" s="83" t="s">
        <v>3694</v>
      </c>
      <c r="G39" s="20" t="s">
        <v>3</v>
      </c>
      <c r="H39" s="6" t="s">
        <v>3742</v>
      </c>
      <c r="I39" s="20"/>
      <c r="J39" s="3" t="str">
        <f t="shared" si="0"/>
        <v>TR38_A328_Streetaddress_repeated_01_n</v>
      </c>
      <c r="K39" s="3"/>
      <c r="M39" s="3"/>
    </row>
    <row r="40" spans="1:13" ht="30.6" customHeight="1" x14ac:dyDescent="0.25">
      <c r="A40" s="20" t="s">
        <v>3743</v>
      </c>
      <c r="B40" s="4" t="s">
        <v>3732</v>
      </c>
      <c r="C40" s="4" t="s">
        <v>93</v>
      </c>
      <c r="D40" s="4" t="s">
        <v>9</v>
      </c>
      <c r="E40" s="3" t="s">
        <v>3688</v>
      </c>
      <c r="F40" s="83" t="s">
        <v>3694</v>
      </c>
      <c r="G40" s="20" t="s">
        <v>3</v>
      </c>
      <c r="H40" s="6" t="s">
        <v>3742</v>
      </c>
      <c r="I40" s="20"/>
      <c r="J40" s="3" t="str">
        <f t="shared" si="0"/>
        <v>TR39_A329_City_repeated_01_n</v>
      </c>
      <c r="K40" s="3"/>
      <c r="M40" s="3"/>
    </row>
    <row r="41" spans="1:13" ht="30.6" customHeight="1" x14ac:dyDescent="0.25">
      <c r="A41" s="20" t="s">
        <v>3743</v>
      </c>
      <c r="B41" s="4" t="s">
        <v>3733</v>
      </c>
      <c r="C41" s="77" t="s">
        <v>94</v>
      </c>
      <c r="D41" s="77" t="s">
        <v>6</v>
      </c>
      <c r="E41" s="3" t="s">
        <v>3688</v>
      </c>
      <c r="F41" s="83" t="s">
        <v>3694</v>
      </c>
      <c r="G41" s="20" t="s">
        <v>3</v>
      </c>
      <c r="H41" s="6" t="s">
        <v>3742</v>
      </c>
      <c r="I41" s="20"/>
      <c r="J41" s="3" t="str">
        <f t="shared" si="0"/>
        <v>TR40_A3210_state_repeated_01_n</v>
      </c>
      <c r="K41" s="3"/>
      <c r="M41" s="3"/>
    </row>
    <row r="42" spans="1:13" ht="30.6" customHeight="1" x14ac:dyDescent="0.25">
      <c r="A42" s="20" t="s">
        <v>3743</v>
      </c>
      <c r="B42" s="4" t="s">
        <v>3734</v>
      </c>
      <c r="C42" s="4" t="s">
        <v>95</v>
      </c>
      <c r="D42" s="4" t="s">
        <v>10</v>
      </c>
      <c r="E42" s="3" t="s">
        <v>3688</v>
      </c>
      <c r="F42" s="83" t="s">
        <v>3694</v>
      </c>
      <c r="G42" s="20" t="s">
        <v>3</v>
      </c>
      <c r="H42" s="6" t="s">
        <v>3742</v>
      </c>
      <c r="I42" s="20"/>
      <c r="J42" s="3" t="str">
        <f t="shared" si="0"/>
        <v>TR41_A32011_zip_repeated_01_n</v>
      </c>
      <c r="K42" s="3"/>
      <c r="M42" s="3"/>
    </row>
    <row r="43" spans="1:13" ht="40.9" customHeight="1" x14ac:dyDescent="0.25">
      <c r="A43" s="20" t="s">
        <v>3743</v>
      </c>
      <c r="B43" s="4" t="s">
        <v>3735</v>
      </c>
      <c r="C43" s="4" t="s">
        <v>1163</v>
      </c>
      <c r="D43" s="4" t="s">
        <v>18</v>
      </c>
      <c r="E43" s="3" t="s">
        <v>3688</v>
      </c>
      <c r="F43" s="83" t="s">
        <v>3694</v>
      </c>
      <c r="G43" s="20" t="s">
        <v>3</v>
      </c>
      <c r="H43" s="6" t="s">
        <v>3742</v>
      </c>
      <c r="I43" s="20"/>
      <c r="J43" s="3" t="str">
        <f t="shared" si="0"/>
        <v>TR42_A3212_Country_repeated_01_n</v>
      </c>
      <c r="K43" s="3"/>
      <c r="M43" s="3"/>
    </row>
    <row r="44" spans="1:13" x14ac:dyDescent="0.25">
      <c r="A44" s="20" t="s">
        <v>3743</v>
      </c>
      <c r="B44" s="4" t="s">
        <v>3736</v>
      </c>
      <c r="C44" s="3" t="s">
        <v>132</v>
      </c>
      <c r="D44" s="3" t="s">
        <v>51</v>
      </c>
      <c r="E44" s="3" t="s">
        <v>3688</v>
      </c>
      <c r="F44" s="83" t="s">
        <v>3695</v>
      </c>
      <c r="G44" s="20" t="s">
        <v>3</v>
      </c>
      <c r="H44" s="6" t="s">
        <v>3742</v>
      </c>
      <c r="I44" s="20"/>
      <c r="J44" s="3" t="str">
        <f t="shared" si="0"/>
        <v>TR43_A41_caseid_repeated_11_n</v>
      </c>
      <c r="K44" s="3"/>
      <c r="M44" s="74"/>
    </row>
    <row r="45" spans="1:13" ht="22.5" x14ac:dyDescent="0.25">
      <c r="A45" s="20" t="s">
        <v>3743</v>
      </c>
      <c r="B45" s="4" t="s">
        <v>3737</v>
      </c>
      <c r="C45" s="3" t="s">
        <v>133</v>
      </c>
      <c r="D45" s="3" t="s">
        <v>20</v>
      </c>
      <c r="E45" s="3" t="s">
        <v>3688</v>
      </c>
      <c r="F45" s="83" t="s">
        <v>3695</v>
      </c>
      <c r="G45" s="20" t="s">
        <v>3</v>
      </c>
      <c r="H45" s="6" t="s">
        <v>3742</v>
      </c>
      <c r="I45" s="20"/>
      <c r="J45" s="3" t="str">
        <f t="shared" si="0"/>
        <v>TR44_A42_OriginalReceiveDate_repeated_11_n</v>
      </c>
      <c r="K45" s="3"/>
    </row>
    <row r="46" spans="1:13" ht="22.5" x14ac:dyDescent="0.25">
      <c r="A46" s="20" t="s">
        <v>3743</v>
      </c>
      <c r="B46" s="4" t="s">
        <v>3738</v>
      </c>
      <c r="C46" s="3" t="s">
        <v>134</v>
      </c>
      <c r="D46" s="3" t="s">
        <v>56</v>
      </c>
      <c r="E46" s="3" t="s">
        <v>3688</v>
      </c>
      <c r="F46" s="83" t="s">
        <v>3695</v>
      </c>
      <c r="G46" s="20" t="s">
        <v>3</v>
      </c>
      <c r="H46" s="6" t="s">
        <v>3742</v>
      </c>
      <c r="I46" s="20"/>
      <c r="J46" s="3" t="str">
        <f t="shared" si="0"/>
        <v>TR45_A43_currentsubmissiondate_repeated_11_n</v>
      </c>
      <c r="K46" s="3"/>
    </row>
    <row r="47" spans="1:13" ht="22.5" x14ac:dyDescent="0.25">
      <c r="A47" s="20" t="s">
        <v>3743</v>
      </c>
      <c r="B47" s="4" t="s">
        <v>3739</v>
      </c>
      <c r="C47" s="4" t="s">
        <v>136</v>
      </c>
      <c r="D47" s="4" t="s">
        <v>21</v>
      </c>
      <c r="E47" s="3" t="s">
        <v>3688</v>
      </c>
      <c r="F47" s="83" t="s">
        <v>3694</v>
      </c>
      <c r="G47" s="20" t="s">
        <v>3</v>
      </c>
      <c r="H47" s="6" t="s">
        <v>3742</v>
      </c>
      <c r="I47" s="20"/>
      <c r="J47" s="3" t="str">
        <f t="shared" si="0"/>
        <v>TR46_A442_ReasonforNullificationReport_repeated_01_n</v>
      </c>
      <c r="K47" s="3"/>
    </row>
    <row r="48" spans="1:13" ht="22.5" x14ac:dyDescent="0.25">
      <c r="A48" s="20" t="s">
        <v>3743</v>
      </c>
      <c r="B48" s="4" t="s">
        <v>3740</v>
      </c>
      <c r="C48" s="4" t="s">
        <v>97</v>
      </c>
      <c r="D48" s="4" t="s">
        <v>22</v>
      </c>
      <c r="E48" s="3" t="s">
        <v>3688</v>
      </c>
      <c r="F48" s="83" t="s">
        <v>3694</v>
      </c>
      <c r="G48" s="20" t="s">
        <v>3</v>
      </c>
      <c r="H48" s="6" t="s">
        <v>3742</v>
      </c>
      <c r="I48" s="20"/>
      <c r="J48" s="3" t="str">
        <f t="shared" si="0"/>
        <v>TR47_A443_TypeOfInfoCode_repeated_01_n</v>
      </c>
      <c r="K48" s="3"/>
    </row>
    <row r="49" spans="1:11" ht="22.5" x14ac:dyDescent="0.25">
      <c r="A49" s="20" t="s">
        <v>3743</v>
      </c>
      <c r="B49" s="4" t="s">
        <v>3741</v>
      </c>
      <c r="C49" s="4" t="s">
        <v>68</v>
      </c>
      <c r="D49" s="4" t="s">
        <v>234</v>
      </c>
      <c r="E49" s="3" t="s">
        <v>3688</v>
      </c>
      <c r="F49" s="83" t="s">
        <v>3695</v>
      </c>
      <c r="G49" s="20" t="s">
        <v>3</v>
      </c>
      <c r="H49" s="6" t="s">
        <v>3742</v>
      </c>
      <c r="I49" s="20"/>
      <c r="J49" s="3" t="str">
        <f t="shared" si="0"/>
        <v>TR48_A441_TypeofSubmissionCode_repeated_11_n</v>
      </c>
      <c r="K49" s="3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Lookup</vt:lpstr>
      <vt:lpstr>A_len</vt:lpstr>
      <vt:lpstr>A_Mandatory</vt:lpstr>
      <vt:lpstr>B_Mandatory</vt:lpstr>
      <vt:lpstr>A_Biz</vt:lpstr>
      <vt:lpstr>B_elementRemove</vt:lpstr>
      <vt:lpstr>B_len</vt:lpstr>
      <vt:lpstr>bizrule</vt:lpstr>
      <vt:lpstr>A_Cardinality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Kannan Unni</dc:creator>
  <cp:lastModifiedBy>Kannan Unni</cp:lastModifiedBy>
  <dcterms:created xsi:type="dcterms:W3CDTF">2015-06-05T18:17:20Z</dcterms:created>
  <dcterms:modified xsi:type="dcterms:W3CDTF">2020-12-10T01:07:53Z</dcterms:modified>
</cp:coreProperties>
</file>