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drawings/drawing4.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ndez\Desktop\DIMS-Test\"/>
    </mc:Choice>
  </mc:AlternateContent>
  <bookViews>
    <workbookView xWindow="0" yWindow="495" windowWidth="27555" windowHeight="14415" tabRatio="821" activeTab="1"/>
  </bookViews>
  <sheets>
    <sheet name="Cover" sheetId="9" r:id="rId1"/>
    <sheet name="Test Cases" sheetId="2" r:id="rId2"/>
    <sheet name="Test Statistics" sheetId="5" r:id="rId3"/>
    <sheet name="Web_Authentication" sheetId="11" r:id="rId4"/>
    <sheet name="Web_Guest_Home" sheetId="12" r:id="rId5"/>
    <sheet name="Web_Guest_Hotels" sheetId="13" r:id="rId6"/>
    <sheet name="Web_Guest_Payment" sheetId="14" r:id="rId7"/>
    <sheet name="Web_Guest_Dashboard" sheetId="15" r:id="rId8"/>
    <sheet name="Web_PartNer" sheetId="16" r:id="rId9"/>
    <sheet name="Web_PartNer_Hotels" sheetId="17" r:id="rId10"/>
    <sheet name="Mobile_PartNer_Authentication" sheetId="3" r:id="rId11"/>
    <sheet name="Mobile_PartNer_HomeScreen" sheetId="18" r:id="rId12"/>
    <sheet name="Mobile_PartNer_CheckIn" sheetId="19" r:id="rId13"/>
    <sheet name="Feature 2" sheetId="8" r:id="rId14"/>
  </sheets>
  <definedNames>
    <definedName name="_xlnm._FilterDatabase" localSheetId="13" hidden="1">'Feature 2'!$A$10:$O$17</definedName>
    <definedName name="_xlnm._FilterDatabase" localSheetId="10" hidden="1">Mobile_PartNer_Authentication!$A$10:$O$40</definedName>
    <definedName name="_xlnm._FilterDatabase" localSheetId="12" hidden="1">Mobile_PartNer_CheckIn!$A$10:$O$10</definedName>
    <definedName name="_xlnm._FilterDatabase" localSheetId="11" hidden="1">Mobile_PartNer_HomeScreen!$A$10:$O$38</definedName>
    <definedName name="_xlnm._FilterDatabase" localSheetId="3" hidden="1">Web_Authentication!$A$10:$O$16</definedName>
    <definedName name="_xlnm._FilterDatabase" localSheetId="7" hidden="1">Web_Guest_Dashboard!$A$10:$O$17</definedName>
    <definedName name="_xlnm._FilterDatabase" localSheetId="4" hidden="1">Web_Guest_Home!$A$10:$O$17</definedName>
    <definedName name="_xlnm._FilterDatabase" localSheetId="5" hidden="1">Web_Guest_Hotels!$A$10:$O$24</definedName>
    <definedName name="_xlnm._FilterDatabase" localSheetId="6" hidden="1">Web_Guest_Payment!$A$10:$O$22</definedName>
    <definedName name="_xlnm._FilterDatabase" localSheetId="8" hidden="1">Web_PartNer!$A$10:$O$38</definedName>
    <definedName name="_xlnm._FilterDatabase" localSheetId="9" hidden="1">Web_PartNer_Hotels!$A$10:$O$34</definedName>
    <definedName name="ACTION" localSheetId="0">#REF!</definedName>
    <definedName name="ACTION" localSheetId="12">#REF!</definedName>
    <definedName name="ACTION" localSheetId="11">#REF!</definedName>
    <definedName name="ACTION" localSheetId="3">#REF!</definedName>
    <definedName name="ACTION" localSheetId="7">#REF!</definedName>
    <definedName name="ACTION" localSheetId="4">#REF!</definedName>
    <definedName name="ACTION" localSheetId="5">#REF!</definedName>
    <definedName name="ACTION" localSheetId="6">#REF!</definedName>
    <definedName name="ACTION" localSheetId="8">#REF!</definedName>
    <definedName name="ACTION" localSheetId="9">#REF!</definedName>
    <definedName name="ACTION">#REF!</definedName>
  </definedNames>
  <calcPr calcId="162913"/>
</workbook>
</file>

<file path=xl/calcChain.xml><?xml version="1.0" encoding="utf-8"?>
<calcChain xmlns="http://schemas.openxmlformats.org/spreadsheetml/2006/main">
  <c r="B4" i="18" l="1"/>
  <c r="H18" i="5" s="1"/>
  <c r="H19" i="5"/>
  <c r="E19" i="5"/>
  <c r="F19" i="5"/>
  <c r="G19" i="5"/>
  <c r="D19" i="5"/>
  <c r="C19" i="5"/>
  <c r="B4" i="19"/>
  <c r="H17" i="5"/>
  <c r="E17" i="5"/>
  <c r="F17" i="5"/>
  <c r="G17" i="5"/>
  <c r="D17" i="5"/>
  <c r="C18" i="5"/>
  <c r="C17" i="5"/>
  <c r="E8" i="19"/>
  <c r="D8" i="19"/>
  <c r="C8" i="19"/>
  <c r="B8" i="19"/>
  <c r="E7" i="19"/>
  <c r="D7" i="19"/>
  <c r="C7" i="19"/>
  <c r="B7" i="19"/>
  <c r="E6" i="19"/>
  <c r="D6" i="19"/>
  <c r="C6" i="19"/>
  <c r="B6" i="19"/>
  <c r="E8" i="18" l="1"/>
  <c r="D8" i="18"/>
  <c r="C8" i="18"/>
  <c r="B8" i="18"/>
  <c r="E7" i="18"/>
  <c r="D7" i="18"/>
  <c r="C7" i="18"/>
  <c r="B7" i="18"/>
  <c r="E6" i="18"/>
  <c r="G18" i="5" s="1"/>
  <c r="D6" i="18"/>
  <c r="F18" i="5" s="1"/>
  <c r="C6" i="18"/>
  <c r="E18" i="5" s="1"/>
  <c r="B6" i="18"/>
  <c r="D18" i="5" s="1"/>
  <c r="H16" i="5"/>
  <c r="E16" i="5"/>
  <c r="F16" i="5"/>
  <c r="G16" i="5"/>
  <c r="D16" i="5"/>
  <c r="C16" i="5"/>
  <c r="E8" i="17"/>
  <c r="D8" i="17"/>
  <c r="C8" i="17"/>
  <c r="B8" i="17"/>
  <c r="E7" i="17"/>
  <c r="D7" i="17"/>
  <c r="C7" i="17"/>
  <c r="B7" i="17"/>
  <c r="E6" i="17"/>
  <c r="D6" i="17"/>
  <c r="C6" i="17"/>
  <c r="B6" i="17"/>
  <c r="B4" i="17"/>
  <c r="H20" i="5"/>
  <c r="C15" i="5"/>
  <c r="E8" i="16" l="1"/>
  <c r="D8" i="16"/>
  <c r="C8" i="16"/>
  <c r="B8" i="16"/>
  <c r="E7" i="16"/>
  <c r="D7" i="16"/>
  <c r="C7" i="16"/>
  <c r="B7" i="16"/>
  <c r="E6" i="16"/>
  <c r="G15" i="5" s="1"/>
  <c r="G20" i="5" s="1"/>
  <c r="D6" i="16"/>
  <c r="F15" i="5" s="1"/>
  <c r="F20" i="5" s="1"/>
  <c r="C6" i="16"/>
  <c r="E15" i="5" s="1"/>
  <c r="E20" i="5" s="1"/>
  <c r="B6" i="16"/>
  <c r="D15" i="5" s="1"/>
  <c r="D20" i="5" s="1"/>
  <c r="B4" i="16"/>
  <c r="H15" i="5" s="1"/>
  <c r="E8" i="15" l="1"/>
  <c r="D8" i="15"/>
  <c r="C8" i="15"/>
  <c r="B8" i="15"/>
  <c r="E7" i="15"/>
  <c r="D7" i="15"/>
  <c r="C7" i="15"/>
  <c r="B7" i="15"/>
  <c r="E6" i="15"/>
  <c r="D6" i="15"/>
  <c r="C6" i="15"/>
  <c r="B6" i="15"/>
  <c r="B4" i="15"/>
  <c r="B6" i="9"/>
  <c r="C5" i="5"/>
  <c r="E14" i="5"/>
  <c r="F14" i="5"/>
  <c r="G14" i="5"/>
  <c r="D14" i="5"/>
  <c r="C14" i="5"/>
  <c r="C13" i="5"/>
  <c r="E12" i="5"/>
  <c r="F12" i="5"/>
  <c r="G12" i="5"/>
  <c r="D12" i="5"/>
  <c r="C12" i="5"/>
  <c r="G11" i="5"/>
  <c r="H11" i="5"/>
  <c r="F11" i="5"/>
  <c r="E11" i="5"/>
  <c r="D11" i="5"/>
  <c r="C11" i="5"/>
  <c r="E8" i="14" l="1"/>
  <c r="D8" i="14"/>
  <c r="C8" i="14"/>
  <c r="B8" i="14"/>
  <c r="E7" i="14"/>
  <c r="D7" i="14"/>
  <c r="C7" i="14"/>
  <c r="B7" i="14"/>
  <c r="E6" i="14"/>
  <c r="D6" i="14"/>
  <c r="C6" i="14"/>
  <c r="B6" i="14"/>
  <c r="B4" i="14"/>
  <c r="H14" i="5" s="1"/>
  <c r="E8" i="13"/>
  <c r="D8" i="13"/>
  <c r="C8" i="13"/>
  <c r="B8" i="13"/>
  <c r="E7" i="13"/>
  <c r="D7" i="13"/>
  <c r="C7" i="13"/>
  <c r="B7" i="13"/>
  <c r="E6" i="13"/>
  <c r="G13" i="5" s="1"/>
  <c r="D6" i="13"/>
  <c r="F13" i="5" s="1"/>
  <c r="C6" i="13"/>
  <c r="E13" i="5" s="1"/>
  <c r="B6" i="13"/>
  <c r="D13" i="5" s="1"/>
  <c r="B4" i="13"/>
  <c r="H13" i="5" s="1"/>
  <c r="E8" i="12"/>
  <c r="D8" i="12"/>
  <c r="C8" i="12"/>
  <c r="B8" i="12"/>
  <c r="E7" i="12"/>
  <c r="D7" i="12"/>
  <c r="C7" i="12"/>
  <c r="B7" i="12"/>
  <c r="E6" i="12"/>
  <c r="D6" i="12"/>
  <c r="C6" i="12"/>
  <c r="B6" i="12"/>
  <c r="B4" i="12"/>
  <c r="H12" i="5" s="1"/>
  <c r="E8" i="11"/>
  <c r="D8" i="11"/>
  <c r="C8" i="11"/>
  <c r="B8" i="11"/>
  <c r="E7" i="11"/>
  <c r="D7" i="11"/>
  <c r="C7" i="11"/>
  <c r="B7" i="11"/>
  <c r="E6" i="11"/>
  <c r="D6" i="11"/>
  <c r="C6" i="11"/>
  <c r="B6" i="11"/>
  <c r="B4" i="11"/>
  <c r="E8" i="8" l="1"/>
  <c r="D8" i="8"/>
  <c r="C8" i="8"/>
  <c r="B8" i="8"/>
  <c r="E7" i="8"/>
  <c r="D7" i="8"/>
  <c r="C7" i="8"/>
  <c r="B7" i="8"/>
  <c r="E6" i="8"/>
  <c r="D6" i="8"/>
  <c r="C6" i="8"/>
  <c r="B6" i="8"/>
  <c r="B4" i="8"/>
  <c r="C7" i="3"/>
  <c r="D7" i="3"/>
  <c r="E7" i="3"/>
  <c r="C8" i="3"/>
  <c r="D8" i="3"/>
  <c r="E8" i="3"/>
  <c r="B8" i="3"/>
  <c r="B7" i="3"/>
  <c r="C6" i="3"/>
  <c r="D6" i="3"/>
  <c r="E6" i="3"/>
  <c r="B6" i="3"/>
  <c r="B4" i="3" l="1"/>
  <c r="E22" i="5" l="1"/>
  <c r="E23" i="5" l="1"/>
</calcChain>
</file>

<file path=xl/comments1.xml><?xml version="1.0" encoding="utf-8"?>
<comments xmlns="http://schemas.openxmlformats.org/spreadsheetml/2006/main">
  <authors>
    <author/>
  </authors>
  <commentList>
    <comment ref="D10" authorId="0" shapeI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comments10.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11.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12.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2.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3.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4.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5.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6.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7.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8.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comments9.xml><?xml version="1.0" encoding="utf-8"?>
<comments xmlns="http://schemas.openxmlformats.org/spreadsheetml/2006/main">
  <authors>
    <author>tqsang</author>
  </authors>
  <commentList>
    <comment ref="E10" authorId="0" shapeId="0">
      <text>
        <r>
          <rPr>
            <sz val="8"/>
            <color rgb="FF000000"/>
            <rFont val="Tahoma"/>
            <family val="2"/>
          </rPr>
          <t>List all test cases (must run before this case), conditions that must be done, or required state that the system should be in before performing this case</t>
        </r>
      </text>
    </comment>
  </commentList>
</comments>
</file>

<file path=xl/sharedStrings.xml><?xml version="1.0" encoding="utf-8"?>
<sst xmlns="http://schemas.openxmlformats.org/spreadsheetml/2006/main" count="1582" uniqueCount="862">
  <si>
    <t>Project Name</t>
  </si>
  <si>
    <t>Creator</t>
  </si>
  <si>
    <t>Project Code</t>
  </si>
  <si>
    <t>Reviewer/Approver</t>
  </si>
  <si>
    <t>Document Code</t>
  </si>
  <si>
    <t>Issue Date</t>
  </si>
  <si>
    <t>Version</t>
  </si>
  <si>
    <t>Record of change</t>
  </si>
  <si>
    <t>Effective Date</t>
  </si>
  <si>
    <t>Change Item</t>
  </si>
  <si>
    <t>*A,D,M</t>
  </si>
  <si>
    <t>Change description</t>
  </si>
  <si>
    <t>Reference</t>
  </si>
  <si>
    <t>&lt;Date when these changes are effective&gt;</t>
  </si>
  <si>
    <t>TEST CASE LIST</t>
  </si>
  <si>
    <t>Test Environment Setup Description</t>
  </si>
  <si>
    <t>No</t>
  </si>
  <si>
    <t>Function Name</t>
  </si>
  <si>
    <t>Sheet Name</t>
  </si>
  <si>
    <t>Description</t>
  </si>
  <si>
    <t>Pre-Condition</t>
  </si>
  <si>
    <t>Function A</t>
  </si>
  <si>
    <t>Function D</t>
  </si>
  <si>
    <t>Function E</t>
  </si>
  <si>
    <t>Test requirement</t>
  </si>
  <si>
    <t>&lt;Brief description about requirements which are tested in this sheet&gt;</t>
  </si>
  <si>
    <t>Tester</t>
  </si>
  <si>
    <t>N/A</t>
  </si>
  <si>
    <t>Test Case Description</t>
  </si>
  <si>
    <t>Test date</t>
  </si>
  <si>
    <t>Note</t>
  </si>
  <si>
    <r>
      <t xml:space="preserve">&lt;Brief description of this case: what is tested?&gt;
</t>
    </r>
    <r>
      <rPr>
        <sz val="10"/>
        <rFont val="Tahoma"/>
        <family val="2"/>
      </rPr>
      <t>Ex: Test viewing "Company" form.</t>
    </r>
  </si>
  <si>
    <r>
      <t xml:space="preserve">&lt;Describe steps to perform this case&gt;
</t>
    </r>
    <r>
      <rPr>
        <sz val="10"/>
        <rFont val="Tahoma"/>
        <family val="2"/>
      </rPr>
      <t>Ex:
1. Login the system with Manager role.
2. Click "Company" tab in the left menu.</t>
    </r>
  </si>
  <si>
    <r>
      <t xml:space="preserve">&lt;Describe results which meet customer's requirement&gt;
</t>
    </r>
    <r>
      <rPr>
        <sz val="10"/>
        <color indexed="8"/>
        <rFont val="Tahoma"/>
        <family val="2"/>
      </rPr>
      <t>Ex:
The "Company" view form is displayed with the folowing informations:
- Company name
- Company address
- Phone
- Fax</t>
    </r>
  </si>
  <si>
    <t xml:space="preserve">&lt;List all test cases or conditions that must be done before performing this case&gt;
</t>
  </si>
  <si>
    <t>&lt;Test case 2&gt;</t>
  </si>
  <si>
    <t>&lt;Test case 3&gt;</t>
  </si>
  <si>
    <t>&lt;Test case 4&gt;</t>
  </si>
  <si>
    <t>&lt;Test case 5&gt;</t>
  </si>
  <si>
    <t>Notes</t>
  </si>
  <si>
    <t>&lt;List modules included in this release&gt; ex: Release 1 includes 2 modules: Module1 and Module2</t>
  </si>
  <si>
    <t>Module code</t>
  </si>
  <si>
    <t>Number of  test cases</t>
  </si>
  <si>
    <t>Sub total</t>
  </si>
  <si>
    <t>Test coverage</t>
  </si>
  <si>
    <t>%</t>
  </si>
  <si>
    <t>Test successful coverage</t>
  </si>
  <si>
    <t>Expected Results</t>
  </si>
  <si>
    <t>Test Case Procedure</t>
  </si>
  <si>
    <t>Feature</t>
  </si>
  <si>
    <t>&lt;Feature Name1&gt;</t>
  </si>
  <si>
    <t>&lt;Feature Name2&gt;</t>
  </si>
  <si>
    <t>Pending</t>
  </si>
  <si>
    <t>Passed</t>
  </si>
  <si>
    <t>Failed</t>
  </si>
  <si>
    <t>Testing Round</t>
  </si>
  <si>
    <t>Round 1</t>
  </si>
  <si>
    <t>Pre-conditions</t>
  </si>
  <si>
    <t>Round 2</t>
  </si>
  <si>
    <t>Round 3</t>
  </si>
  <si>
    <t>&lt;ID1&gt;</t>
  </si>
  <si>
    <t>&lt;ID2&gt;</t>
  </si>
  <si>
    <t>&lt;ID3&gt;</t>
  </si>
  <si>
    <t>&lt;ID4&gt;</t>
  </si>
  <si>
    <t>&lt;ID5&gt;</t>
  </si>
  <si>
    <t>Test Case ID</t>
  </si>
  <si>
    <t>Number of TCs</t>
  </si>
  <si>
    <t>TEST STATISTICS</t>
  </si>
  <si>
    <t>TEST REPORT DOCUMENT</t>
  </si>
  <si>
    <t>&lt;List of documents which are refered in this version.&gt;</t>
  </si>
  <si>
    <t xml:space="preserve">Design and implement a management system of hotels and motels using IoT technology  </t>
  </si>
  <si>
    <t>DIMS</t>
  </si>
  <si>
    <t>anhhtse140335@fpt.edu.vn</t>
  </si>
  <si>
    <t>1.0.0</t>
  </si>
  <si>
    <t xml:space="preserve">1. Windows 10 (Professional edition version 1903 or higher) 
2. Mobile: Android 9 , IOS 14
3. Database: Sql Server
4. Web Browser: Chrome (version 87.0.4280 or higher)
</t>
  </si>
  <si>
    <t>Web_Authentication</t>
  </si>
  <si>
    <t>Web_Guest_Home</t>
  </si>
  <si>
    <t>Web_Guest_SearchHotels</t>
  </si>
  <si>
    <t>Web_Guest_HotelDetail</t>
  </si>
  <si>
    <t>Web_Guest_DashBoard</t>
  </si>
  <si>
    <t>Web_Guest_Payment_Step1</t>
  </si>
  <si>
    <t>Web_Guest_Payment_Step2</t>
  </si>
  <si>
    <t>Web_Guest_Payment_Step3</t>
  </si>
  <si>
    <t>WG-01</t>
  </si>
  <si>
    <t>Test UI of screen "Login"</t>
  </si>
  <si>
    <t>1. Go to login page.
2. Look at the screen</t>
  </si>
  <si>
    <t xml:space="preserve">The screen "Login" is displayed with the information:                       
1. Logo web application           
2. Text input ""Email""           
3. Password input ""Password""            
4. Button ""Login""
5. Button link to Register
6. Button link to forgot password </t>
  </si>
  <si>
    <t>WG-02</t>
  </si>
  <si>
    <t>WG-03</t>
  </si>
  <si>
    <t>1.Go to login page.                         
2.Click button ""Login"".         
3. Look at the screen.</t>
  </si>
  <si>
    <t>Warning message is shown: "Bạn chưa nhập tên đăng nhập | Password cần phải lớn hơn 5 ký tự |"</t>
  </si>
  <si>
    <t>Red message is shown:
"Vui lòng kiểm tra lại email hoặc mật khẩu của bạn !"</t>
  </si>
  <si>
    <t>WG-04</t>
  </si>
  <si>
    <t>Test email and password with incorrect credentials</t>
  </si>
  <si>
    <t>1.Go to login page              
2.Enter a valid input for email                          
3. Enter a valid input for password                      
4.Click button "Login"
5. Look at the screen"</t>
  </si>
  <si>
    <t>Test email empty and password empty.</t>
  </si>
  <si>
    <t>Test input email not valid</t>
  </si>
  <si>
    <t>"1.Go to login page.
2.Enter an input 'asdsdsd' and 'handez1008'
3.Click button ""Login"". 
4. Look at the screen."</t>
  </si>
  <si>
    <t>Warning message is shown: "Missing @"</t>
  </si>
  <si>
    <t>WG-05</t>
  </si>
  <si>
    <t>WG-06</t>
  </si>
  <si>
    <t>WG-07</t>
  </si>
  <si>
    <t>Test password length &lt;6</t>
  </si>
  <si>
    <t>1.Go to login page.
2.Enter an input length &lt;6 in password inputtext
3.Click button ""Login"".
4. Look at the screen.</t>
  </si>
  <si>
    <t>Warning message is shown:  "Password cần phải lớn hơn 5 ký tự |"</t>
  </si>
  <si>
    <t>Test email with input is whitespace</t>
  </si>
  <si>
    <t>"1.Go to login page.
2.Enter an input 'handez100 8@gmail.com'
3.Click button ""Login"". 
4. Look at the screen."</t>
  </si>
  <si>
    <t xml:space="preserve">Warning message is shown: "Not contain the symbol ' ' " </t>
  </si>
  <si>
    <t>WG-09</t>
  </si>
  <si>
    <t>WG-11</t>
  </si>
  <si>
    <t>WG-13</t>
  </si>
  <si>
    <t>WG-15</t>
  </si>
  <si>
    <t>WG-17</t>
  </si>
  <si>
    <t>WG-19</t>
  </si>
  <si>
    <t>WG-21</t>
  </si>
  <si>
    <t>WG-23</t>
  </si>
  <si>
    <t>WG-25</t>
  </si>
  <si>
    <t>WG-27</t>
  </si>
  <si>
    <t>WG-08</t>
  </si>
  <si>
    <t>WG-10</t>
  </si>
  <si>
    <t>WG-12</t>
  </si>
  <si>
    <t>WG-14</t>
  </si>
  <si>
    <t>WG-16</t>
  </si>
  <si>
    <t>Test change layout to Register</t>
  </si>
  <si>
    <t>Test change layout to ForgotPassword</t>
  </si>
  <si>
    <t>1.Go to login page._x000D_
2.Click text "Quên mật khẩu". _x000D_
3. Look at the screen.</t>
  </si>
  <si>
    <t>1.Go to login page._x000D_
2.Click text "Đăng ký". _x000D_
3. Look at the screen.</t>
  </si>
  <si>
    <t xml:space="preserve">The screen "Register" is displayed with the information:                       
1. Logo web application           
2. Text input ""Email""           
3. Password input ""Password""       
4. ConfirmPassword input ""ConfirmPassword""         
5. Button ""Submit""
6. Button link to Login
</t>
  </si>
  <si>
    <t xml:space="preserve">The screen "ForgotPasswordr" is displayed with the information:                       
1. Logo web application           
2. Text input ""Email""           
3. Button ""Submit""
4. Button link to Login
</t>
  </si>
  <si>
    <t>Test password and confirmpassword not match</t>
  </si>
  <si>
    <t>"1.Go to register page.
2.Enter an input '123456'' at password textinput
3.Enter an input '1234567'' at confirm password textinput 
4. Look at the screen."</t>
  </si>
  <si>
    <t xml:space="preserve">Warning message is shown: "
Confirm not match the password " </t>
  </si>
  <si>
    <t>Test Email is Already exits</t>
  </si>
  <si>
    <t>Erorr message is shown : "Email này đã được sử dụng !"</t>
  </si>
  <si>
    <t>Test forgot password submit</t>
  </si>
  <si>
    <t>"1.Go to forgotpassword page.
2.Enter an input 'handez100 8@gmail.com'
3.Click button ""Submit"". 
4. Look at the screen."</t>
  </si>
  <si>
    <t>"1.Go to register page.
2.Enter an input 'handez100 8@gmail.com'
3.Click button ""Submit"". 
4. Look at the screen."</t>
  </si>
  <si>
    <t>+Success message is shown :"Success
Đã gửi yêu cầu khôi phục mật khẩu , vui lòng kiểm trả email của bạn !"
+The screen "ForgotPassword" is displayed with the information :
1. Password input ""Password""       
2. ConfirmPassword input ""ConfirmPassword""
3. ActiveCode input "activeCode"         
4. Button ""Submit""
+Your Email receive the ActiveCode</t>
  </si>
  <si>
    <t>Input wrong Activecode</t>
  </si>
  <si>
    <t>"1.Go to forgotpassword page.
2.Enter an input '123345' in ActiveCode
3.Click button ""Submit"". 
4. Look at the screen."</t>
  </si>
  <si>
    <t>Erorr message is shown : "Mã Active Code này không khả dụng "</t>
  </si>
  <si>
    <t>Input correct Activecode</t>
  </si>
  <si>
    <t>"1.Go to forgotpassword page.
2.Enter an input correct code in ActiveCode
3.Click button ""Submit"". 
4. Look at the screen."</t>
  </si>
  <si>
    <t>+Success message is shown :"Success
Đã thay đổi mật khẩu thành công"
+ Navigate to 'Login' Page</t>
  </si>
  <si>
    <t>W-01</t>
  </si>
  <si>
    <t>W-02</t>
  </si>
  <si>
    <t>W-03</t>
  </si>
  <si>
    <t>W-04</t>
  </si>
  <si>
    <t>W-05</t>
  </si>
  <si>
    <t>W-06</t>
  </si>
  <si>
    <t>W-07</t>
  </si>
  <si>
    <t>W-08</t>
  </si>
  <si>
    <t>W-09</t>
  </si>
  <si>
    <t>W-10</t>
  </si>
  <si>
    <t>W-11</t>
  </si>
  <si>
    <t>W-12</t>
  </si>
  <si>
    <t>W-13</t>
  </si>
  <si>
    <t>1. Slider-Baner
2. Search-Box
3. Suggest Location Famos</t>
  </si>
  <si>
    <t>1. Go to website</t>
  </si>
  <si>
    <t>Home Screen</t>
  </si>
  <si>
    <t>Test UI of screen 'Layout Default'</t>
  </si>
  <si>
    <t xml:space="preserve">
1. Header Top (Logo , Button Login and Register , Hotline)
2. SubHeader Top ( Tìm Nhanh , Khách Sạn , DashBoard
3. Footer</t>
  </si>
  <si>
    <t>Test UI of screen 'Home''</t>
  </si>
  <si>
    <t>Search Box</t>
  </si>
  <si>
    <t>Click suggest location</t>
  </si>
  <si>
    <t>1. Go to website
2.Click suggest location</t>
  </si>
  <si>
    <t>Navigation to hotels and search the hotel at this location</t>
  </si>
  <si>
    <t>Check Default Suggestion at SearchBox</t>
  </si>
  <si>
    <t>1. Go to website
2.Click searchBox</t>
  </si>
  <si>
    <t>Input to SearchBox</t>
  </si>
  <si>
    <t>1. Go to website
2.Click searchBox
3.Input 'Ha' to searchBox</t>
  </si>
  <si>
    <t>Shown suggestion contain 'Ha'</t>
  </si>
  <si>
    <t>Click to Suggestion in search box</t>
  </si>
  <si>
    <t>1. Go to website
2.Click searchBox
3.Input 'Ha' to searchBox
4. Click 'Ha Noi' at suggestion</t>
  </si>
  <si>
    <t>A SearchBox input displayed : "Thành phố Hà Nội"</t>
  </si>
  <si>
    <t>Select Date in the past at SearchBox</t>
  </si>
  <si>
    <t xml:space="preserve">1. Go to website
2.Click datePicker at SearchBox
3. Select date in the Past 
</t>
  </si>
  <si>
    <t xml:space="preserve">Can not selected </t>
  </si>
  <si>
    <t>Select Date in the feature at SearchBox</t>
  </si>
  <si>
    <t>Shown suggestion about 'Areas famos' example : + Ho Chi Minh + Ha Noi + Vung Tau
+ DataPicker : Today -&gt; Tomorrow</t>
  </si>
  <si>
    <t xml:space="preserve">1. Go to website
2.Click datePicker at SearchBox
3. Click today (2-8-2022)
4. Click to 6-8-2022
</t>
  </si>
  <si>
    <t>SelectDate display : " 2-8-2022 ~ 6-8-2022"</t>
  </si>
  <si>
    <t>Click button Search at SearchBox</t>
  </si>
  <si>
    <t>1. Go to website
2. Click SearchBox
3. Select Location
4. Select Date
5. Click button 'Tìm Kiếm'</t>
  </si>
  <si>
    <t>Click button Search at SearchBox not input location</t>
  </si>
  <si>
    <t>1. Go to website
2. Click SearchBox
3. Click button 'Tìm Kiếm'</t>
  </si>
  <si>
    <t>Navigation to hotels page with the hotel at 'Ho Chi Minh' and checkindate is today and total is 1</t>
  </si>
  <si>
    <t>Navigation to hotels page with the hotel at search location and checkindate and total at selectDate</t>
  </si>
  <si>
    <t>Web_Guest_Home!A1</t>
  </si>
  <si>
    <t>Web_Guest_Home!A15</t>
  </si>
  <si>
    <t>Web_Guest_Hotels</t>
  </si>
  <si>
    <t>1. Open the website
2.Click 'Hotels' and subHeader</t>
  </si>
  <si>
    <t>UI of screen 'Hotels'</t>
  </si>
  <si>
    <t>UI of Component 'Hotel' in screen 'Hotels'</t>
  </si>
  <si>
    <t xml:space="preserve">Displayed with layoutDefault
Left is Filter box (30%) - Right is list Hotel (70%)
List hotels at defalut location (Ho Chi Minh) and defaut date (today ) and totalNight = 1 . Current total 28 hotels </t>
  </si>
  <si>
    <t>Use Price Filter</t>
  </si>
  <si>
    <t>1. Open the website
2.Click 'Hotels' and subHeader
3. Change Range of Price at FilterBox</t>
  </si>
  <si>
    <t>Displayed info of hotels with smallest price in range selected.</t>
  </si>
  <si>
    <t>Use Price Filter Select Option &gt;5.000.000 VNĐ</t>
  </si>
  <si>
    <t>1. Open the website
2.Click 'Hotels' and subHeader
3. Click to RadioButton "Giá Lớn hơn 5,000,000 VNĐ "</t>
  </si>
  <si>
    <t>Displayed info of hotels with smallest price has price &gt; 5.000.000</t>
  </si>
  <si>
    <t>Test Fitler Change</t>
  </si>
  <si>
    <t>1. Open the website
2.Click 'Hotels' and subHeader
3. Click to RadioButton "Giá Lớn hơn 5,000,000 VNĐ "
4. Click to RadioButton "Giá từ 100,000 tới 5,000,000 VNĐ."</t>
  </si>
  <si>
    <t xml:space="preserve">Not error and Data is not change </t>
  </si>
  <si>
    <t>1. Open the website
2.Click 'Hotels' and subHeader
3. Click to RadioButton 'Giá Thấp nhấp' at header of ListHotels</t>
  </si>
  <si>
    <t>Displayed info of hotels with smallest price by ascending</t>
  </si>
  <si>
    <t>Use Price Sort ASC</t>
  </si>
  <si>
    <t>Use Price Sort DES</t>
  </si>
  <si>
    <t>Displayed info of hotels with smallest price by descending</t>
  </si>
  <si>
    <t>1. Open the website
2.Click 'Hotels' and subHeader
3. Click to RadioButton 'Giá Cao nhấp' at header of ListHotels</t>
  </si>
  <si>
    <t>Displayed info of Hotels , 
+ Hotel Name 
+ Hotel Address
+ Smallest Price 
+ Main Photo 
+ Rate Star</t>
  </si>
  <si>
    <t xml:space="preserve">Use Rate Sort  </t>
  </si>
  <si>
    <t>1. Open the website
2.Click 'Hotels' and subHeader
3. Click to RadioButton 'Đánh Giá Cao' at header of ListHotels</t>
  </si>
  <si>
    <t>Displayed info of hotels with rate by descending</t>
  </si>
  <si>
    <t>WG-18</t>
  </si>
  <si>
    <t>1. Open the website
2.Click 'Hotels' and subHeader
3. Click to SelectButton 1 Star</t>
  </si>
  <si>
    <t>Displayed info of hotels have only 1 star</t>
  </si>
  <si>
    <t>Filter One Select with Star</t>
  </si>
  <si>
    <t>WG-20</t>
  </si>
  <si>
    <t>FilterMultiple Select with Star</t>
  </si>
  <si>
    <t>1. Open the website
2.Click 'Hotels' and subHeader
3. Click to SelectButton 1 Star
4. Click to SelectButton 4 Star</t>
  </si>
  <si>
    <t>Displayed info of hotels have 1 star and 4 star</t>
  </si>
  <si>
    <t>Filter Cancle Select with Star</t>
  </si>
  <si>
    <t>1. Open the website
2.Click 'Hotels' and subHeader
3. Click to SelectButton 1 Star
4. Click to SelectButton 4 Star
5. Click one more time to SelectButton 1 Star
6. Click one more time to SelectButton 4 Star</t>
  </si>
  <si>
    <t>Displayed info of hotels default</t>
  </si>
  <si>
    <t>UI of Hotels Page</t>
  </si>
  <si>
    <t>Sort and Filter</t>
  </si>
  <si>
    <t>Hotel Detail</t>
  </si>
  <si>
    <t>WG-22</t>
  </si>
  <si>
    <t>Select Hotels</t>
  </si>
  <si>
    <t>1. Open the website
2.Click 'Hotels' and subHeader
3. Click to Hotel in ListHotel</t>
  </si>
  <si>
    <t xml:space="preserve">1.Open New Windows 
2. Displayed information of hotels 
+ Hotel Name 
+ Hotel Address
+ Smallest Price 
+ List Photo 
+ Rate
+ Star
+ List Category 
+ Number Room Left
+ Photo of Category </t>
  </si>
  <si>
    <t>View Photo</t>
  </si>
  <si>
    <t xml:space="preserve">1. Open the website
2.Click 'Hotels' and subHeader
3. Click to Hotel in ListHotel
4. Click to Photo </t>
  </si>
  <si>
    <t xml:space="preserve"> Displayed gallare Photo and shown this photo is selected </t>
  </si>
  <si>
    <t>WG-24</t>
  </si>
  <si>
    <t>Scroll to View Category Price</t>
  </si>
  <si>
    <t>1. Open the website
2.Click 'Hotels' and subHeader
3. Click to Hotel in ListHotel
4. Click to button 'Đặt Ngay ' saw first</t>
  </si>
  <si>
    <t>Sroll to Category List have price smallest</t>
  </si>
  <si>
    <t>Select Button 'Đặt Ngay' at Category Item</t>
  </si>
  <si>
    <t>1. Open the website
2.Click 'Hotels' and subHeader
3. Click to Hotel in ListHotel
4. Click to button 'Đặt Ngay ' at Category Item</t>
  </si>
  <si>
    <t>Navigation to Payment_Step1
if(Logged == true)
Displayed Information off order 
+ Input Name , Number , Email  
+ Button Submit
Else 
Display  Login Popup</t>
  </si>
  <si>
    <t>Web_Guest_Hotels!A1</t>
  </si>
  <si>
    <t>Web_Guest_Hotels!A24</t>
  </si>
  <si>
    <t>Payment_Step1</t>
  </si>
  <si>
    <t>WG-26</t>
  </si>
  <si>
    <t>UI of Payment_Step1</t>
  </si>
  <si>
    <t xml:space="preserve">Displayed Screen with :
+ Header (Logo , Step1-Highlight , Step2 , Step3)
+ Input Info Customer ( Left)
+ Info of Order (Right : Hotel Name , Address , CheckInDate , CheckOutDate, Price , Category Room ) </t>
  </si>
  <si>
    <t>Test All Input is Empty</t>
  </si>
  <si>
    <t>1. Open the website
2.Click 'Hotels' and subHeader
3. Click to Hotel in ListHotel
4. Click to button 'Đặt Ngay ' at Category Item
5. Click to button 'Tiếp tục'</t>
  </si>
  <si>
    <t>Warning shown: 
Tên vui lòng không để trống !Số điện thoại của bạn không được tìm thấy tại Việt Nam ! Please provide a valid email address !</t>
  </si>
  <si>
    <t>WG-28</t>
  </si>
  <si>
    <t>1. Open the website
2.Click 'Hotels' and subHeader
3. Click to Hotel in ListHotel
4. Click to button 'Đặt Ngay ' at Category Item
5. Input phone Number wrong example : '123323232323'
6. Click to button 'Tiếp tục'</t>
  </si>
  <si>
    <t>Warning shown: 
Số điện thoại của bạn không được tìm thấy tại Việt Nam !</t>
  </si>
  <si>
    <t>WG-29</t>
  </si>
  <si>
    <t xml:space="preserve">Test Input Wrong Number </t>
  </si>
  <si>
    <t>Test input wrong email</t>
  </si>
  <si>
    <t>1. Open the website
2.Click 'Hotels' and subHeader
3. Click to Hotel in ListHotel
4. Click to button 'Đặt Ngay ' at Category Item
5. Input  wrong Email example : '123323232323'
6. Click to button 'Tiếp tục'</t>
  </si>
  <si>
    <t>Warning shown: 
 Please provide a valid email address !</t>
  </si>
  <si>
    <t>WG-30</t>
  </si>
  <si>
    <t>Input valid all Info</t>
  </si>
  <si>
    <t>1. Open the website
2.Click 'Hotels' and subHeader
3. Click to Hotel in ListHotel
4. Click to button 'Đặt Ngay ' at Category Item
5. Input  valid info
6. Click to button 'Tiếp tục'</t>
  </si>
  <si>
    <t>Navigation to step2 screen</t>
  </si>
  <si>
    <t>Payment_Step2</t>
  </si>
  <si>
    <t>WG-31</t>
  </si>
  <si>
    <t>UI of Payment_Step2</t>
  </si>
  <si>
    <t xml:space="preserve">Displayed Screen with :
+ Header (Logo , Step1 , Step2 -Highlight, Step3)
+ Method Payment ( Left)
+ Info of Order (Right : Hotel Name , Address , CheckInDate , CheckOutDate, Price , Category Room and Info Customer submit at step1) </t>
  </si>
  <si>
    <t>1. Click to button 'Tiếp Tục' at Step 1'</t>
  </si>
  <si>
    <t>WG-32</t>
  </si>
  <si>
    <t>Test Input Wrong Visa Card</t>
  </si>
  <si>
    <t>1. Input Number Visa
2. Input Expiration Date 
3. Input CVC
4. Input Full Name
5. Click to button  "Thanh Toán''</t>
  </si>
  <si>
    <t>WG-33</t>
  </si>
  <si>
    <t>Payment_Step3</t>
  </si>
  <si>
    <t>UI of Payment_Step3</t>
  </si>
  <si>
    <t>Test Input Valid Visa Card</t>
  </si>
  <si>
    <t xml:space="preserve">Displayed alert with : </t>
  </si>
  <si>
    <t>Navigation to step3 screen</t>
  </si>
  <si>
    <t xml:space="preserve">Displayed Screen with :
+ Header (Logo , Step1 , Step2, Step3 -Highlight)
+ Displayed message finished ( Left)
+ Info of Order (Right : Hotel Name , Address , CheckInDate , CheckOutDate, Price , Category Room and Info Customer submit at step1) </t>
  </si>
  <si>
    <t>WG-34</t>
  </si>
  <si>
    <t>Click button edit information at step 2</t>
  </si>
  <si>
    <t>1. Click to button 'Sửa'</t>
  </si>
  <si>
    <t>Navigation to step1 screen</t>
  </si>
  <si>
    <t>Click to button 'Quản lý đơn hàng'</t>
  </si>
  <si>
    <t>Final PaymentStep2</t>
  </si>
  <si>
    <t>1.Final PaymentStep2
2. Click to button 'Quản lý đơn hàng'</t>
  </si>
  <si>
    <t>Navigation to the DashBoard Screen</t>
  </si>
  <si>
    <t>WG-35</t>
  </si>
  <si>
    <t>Quantity of room in category items is countdown</t>
  </si>
  <si>
    <t>1. Open the website
2.Click 'Hotels' and subHeader
3. Click to Hotel in ListHotel
4. Click to button 'Đặt Ngay ' at Category Item
5. Input  valid info
6. Click to button 'Tiếp tục'
7. Open new table click to this hotel you ordered</t>
  </si>
  <si>
    <t>Before booked : 7 rooms
After booked : 6 rooms</t>
  </si>
  <si>
    <t>failed</t>
  </si>
  <si>
    <t>Web_Guest_Payment</t>
  </si>
  <si>
    <t xml:space="preserve"> </t>
  </si>
  <si>
    <t>Anhhtse140335@fpt.edu.vn</t>
  </si>
  <si>
    <t>Dashboard Screen</t>
  </si>
  <si>
    <t>WG-36</t>
  </si>
  <si>
    <t>UI of dashboard (isLogged)</t>
  </si>
  <si>
    <t>WG-37</t>
  </si>
  <si>
    <t>UI of dashboard (is Not Logged)</t>
  </si>
  <si>
    <t>1.Open website 
2. Login
3. Click to dashboard on subheader</t>
  </si>
  <si>
    <t>1.Open website 
2. Click to dashboard on subheader</t>
  </si>
  <si>
    <t>- Displayed logo and content message 'No Data'
- Button 'Booking Now'</t>
  </si>
  <si>
    <t>Category Prices is smallerdisplayed</t>
  </si>
  <si>
    <t>Web_PartNer</t>
  </si>
  <si>
    <t>WP-01</t>
  </si>
  <si>
    <t>Not logged then open the website of Partner</t>
  </si>
  <si>
    <t>1. Input" https://dims-fe.vercel.app/manager/dashboard"</t>
  </si>
  <si>
    <t>Navigation to login page</t>
  </si>
  <si>
    <t>WP-02</t>
  </si>
  <si>
    <t>Loggin with account not partner</t>
  </si>
  <si>
    <t>1. Login account not have role partner</t>
  </si>
  <si>
    <t>Navigation to guest page</t>
  </si>
  <si>
    <t>WP-03</t>
  </si>
  <si>
    <t>WP-04</t>
  </si>
  <si>
    <t>WP-05</t>
  </si>
  <si>
    <t>WP-06</t>
  </si>
  <si>
    <t>WP-07</t>
  </si>
  <si>
    <t>Loggin with account is partner</t>
  </si>
  <si>
    <t>1. Login account have role partner</t>
  </si>
  <si>
    <t>Navigation to Partner website. 
Select Hotels to manager.</t>
  </si>
  <si>
    <t>None selected hotels then click to to view bla bla</t>
  </si>
  <si>
    <t>1. Login account have role partner.
2. Click to Hotels button on slider bar or Booking Button or DashBoard Button on sliderbar</t>
  </si>
  <si>
    <t>1. Not navigation to anywhere</t>
  </si>
  <si>
    <t>Selected hotels</t>
  </si>
  <si>
    <t>1. Login account have role partner.
2. Click to hotels to manager</t>
  </si>
  <si>
    <t>1. Navigation to dashboard with information of hotel selected</t>
  </si>
  <si>
    <t>UI default of Website Partner</t>
  </si>
  <si>
    <t>Header , SliderBar
Sliderbar: Name , Information , Avatar , Button Options
- DashBoard
- Hotels 
    + Rooms
    + Photos
    + Category
    + Set Room Price
-Booking</t>
  </si>
  <si>
    <t>UI of DashBoard Manager</t>
  </si>
  <si>
    <t>Displayed : 
- 4 box info on the top 
- View All Status room of Hotels
- Chart statistical Earning for each month
- Search Booking by range</t>
  </si>
  <si>
    <t>WP-08</t>
  </si>
  <si>
    <t xml:space="preserve">UI of Selection Hotels </t>
  </si>
  <si>
    <t>Displayed : 
- List Hotels of partner 
- Don’t have any hotels are selected.
- Button request create new Hotels
- Button request edit information of Hotels</t>
  </si>
  <si>
    <t>WP-09</t>
  </si>
  <si>
    <t>Selected to box-info</t>
  </si>
  <si>
    <t>1. Login account have role partner.
2. Click to hotels to manager
3. Click to infobox to show more info about booking</t>
  </si>
  <si>
    <t>Table data shown :
+ Data about all booking match with info box</t>
  </si>
  <si>
    <t>WP-10</t>
  </si>
  <si>
    <t>Select room default at roomStatus</t>
  </si>
  <si>
    <t>1. Login account have role partner.
2. Click to hotels to manager
3. Click to room have color black .</t>
  </si>
  <si>
    <t xml:space="preserve">Component data about room selected is shown :
+ Info default of Room.
+ 2 Button Delete and Edit </t>
  </si>
  <si>
    <t>WP-11</t>
  </si>
  <si>
    <t>1. Login account have role partner.
2. Click to hotels to manager
3. Click to room have color green .</t>
  </si>
  <si>
    <t>Select room have customer at roomStatus</t>
  </si>
  <si>
    <t>Component data about room selected is shown :
+ Info default of Room.
+ Information of customer, used item list 
+ Total Money</t>
  </si>
  <si>
    <t>WP-12</t>
  </si>
  <si>
    <t>Select room was check out but not clean</t>
  </si>
  <si>
    <t>1. Login account have role partner.
2. Click to hotels to manager
3. Click to room have color red .</t>
  </si>
  <si>
    <t>Alert Confirm Message . 
If (Select yes ) room change color to black 
If Select No room not change</t>
  </si>
  <si>
    <t xml:space="preserve">WP-13 </t>
  </si>
  <si>
    <t>1. Login account have role partner.
2. Click to hotels to manager
3. Click to room have color black .
4. Click to button edit at RoomDetail</t>
  </si>
  <si>
    <t>Modal Confirm with 3 Input showns :
- Room Name
- Lầu 
- Category 
2 Button : Submit and Cancel</t>
  </si>
  <si>
    <t>Edit information of Room UI</t>
  </si>
  <si>
    <t>WP-14</t>
  </si>
  <si>
    <t>WP-15</t>
  </si>
  <si>
    <t>Edit information of Room , Click cancel</t>
  </si>
  <si>
    <t>1. Login account have role partner.
2. Click to hotels to manager
3. Click to room have color black .
4. Click to button edit at RoomDetail
5. Click Cancel</t>
  </si>
  <si>
    <t>Modal confirm is disappear .
Upload new data was modify .</t>
  </si>
  <si>
    <t>Modal confirm is disappear .</t>
  </si>
  <si>
    <t>WP-16</t>
  </si>
  <si>
    <t>Delete room UI</t>
  </si>
  <si>
    <t>1. Login account have role partner.
2. Click to hotels to manager
3. Click to room have color black .
4. Click to button Delete at RoomDetail</t>
  </si>
  <si>
    <t>Modal Confirm shown :</t>
  </si>
  <si>
    <t>WP-17</t>
  </si>
  <si>
    <t>WP-18</t>
  </si>
  <si>
    <t>Delete room UI , Click Cancel</t>
  </si>
  <si>
    <t>1. Login account have role partner.
2. Click to hotels to manager
3. Click to room have color black .
4. Click to button Delete at RoomDetail
5. Click Cancel</t>
  </si>
  <si>
    <t>Delete room UI , Click Ok</t>
  </si>
  <si>
    <t>Edit information of Room , Click Ok</t>
  </si>
  <si>
    <t>1. Login account have role partner.
2. Click to hotels to manager
3. Click to room have color black .
4. Click to button edit at RoomDetail
5. Click Ok</t>
  </si>
  <si>
    <t>1. Login account have role partner.
2. Click to hotels to manager
3. Click to room have color black .
4. Click to button Delete at RoomDetail
5. Click Ok</t>
  </si>
  <si>
    <t>WP-19</t>
  </si>
  <si>
    <t>1. Login account have role partner.
2. Click to year of chart .
3. Select year</t>
  </si>
  <si>
    <t>Chart modify data</t>
  </si>
  <si>
    <t>WP-20</t>
  </si>
  <si>
    <t>Change year of chart year</t>
  </si>
  <si>
    <t>Change year of chart month</t>
  </si>
  <si>
    <t>WP-21</t>
  </si>
  <si>
    <t>Change month of chart month</t>
  </si>
  <si>
    <t>1. Login account have role partner.
2. Click to month of chart month.
3. Select month</t>
  </si>
  <si>
    <t>WP-22</t>
  </si>
  <si>
    <t>Search Earning in Range Time</t>
  </si>
  <si>
    <t>1. Login account have role partner.
2. Click to DatePicker .
3. Select date from
4. Select date end
5. Click Button Search</t>
  </si>
  <si>
    <t>Table data shown :
+ Data about all booking from range date selected</t>
  </si>
  <si>
    <t>WP-23</t>
  </si>
  <si>
    <t xml:space="preserve">1. Login Partner Account
2. Click to button Hotels in slidebar at left Screen
</t>
  </si>
  <si>
    <t>Hotels Partner UI</t>
  </si>
  <si>
    <t xml:space="preserve">1. At slide-bar drop down list items of hotel
+Rooms
+Photos
+Category
+Room Price
2. At Center Screen , shown list items of hote
+Rooms
+Photos
+Category
+Room Pricel
</t>
  </si>
  <si>
    <t>WP-24</t>
  </si>
  <si>
    <t>Click to each Item in list Items</t>
  </si>
  <si>
    <t>1. Login Partner Account
2. Click to button Hotels in slidebar at left Screen
3. Click to 'View All Status Room '</t>
  </si>
  <si>
    <t>WP-25</t>
  </si>
  <si>
    <t>WP-26</t>
  </si>
  <si>
    <t>WP-27</t>
  </si>
  <si>
    <t>WP-28</t>
  </si>
  <si>
    <t>WP-29</t>
  </si>
  <si>
    <t>WP-30</t>
  </si>
  <si>
    <t>WP-31</t>
  </si>
  <si>
    <t>WP-32</t>
  </si>
  <si>
    <t>WP-33</t>
  </si>
  <si>
    <t>Click one more time to Item in list Items when it open</t>
  </si>
  <si>
    <t>1. Login Partner Account
2. Click to button Hotels in slidebar at left Screen
3. Click to 'View All Status Room '
4. Click one more time to  'View All Status Room '</t>
  </si>
  <si>
    <t>The component open will be closed</t>
  </si>
  <si>
    <t>UI of RoomStatus Component</t>
  </si>
  <si>
    <t xml:space="preserve">1. Login Partner Account
2. Click to button Hotels in slidebar at left Screen
3. Click to 'View All Status Room '
</t>
  </si>
  <si>
    <t>1. Displayed all room of hotels , room filter by floor .
Button Sort : 'Floor' and Category
Filter Selection: 'Room available','Room not available','Room not Clean ' , 
Search Box
Button Add More Room</t>
  </si>
  <si>
    <t xml:space="preserve">Click to button Add Room </t>
  </si>
  <si>
    <t xml:space="preserve">1. Login Partner Account
2. Click to button Hotels in slidebar at left Screen
3. Click to 'View All Status Room '
4. Click to "Add Room " </t>
  </si>
  <si>
    <t>All Info Input is Empty then click Add Room</t>
  </si>
  <si>
    <t>Add Room</t>
  </si>
  <si>
    <t>1. Not input any thing 
2. Click Add button</t>
  </si>
  <si>
    <t>Message : Error 'Bạn chưa nhập tên phòng'</t>
  </si>
  <si>
    <t>Input nameRoom not floor</t>
  </si>
  <si>
    <t>1.Input name Room
2. not in Floor
3. Click Add button</t>
  </si>
  <si>
    <t>Message : Error 'Bạn chưa nhập lầu'</t>
  </si>
  <si>
    <t>1. Filter Box in right side of compunent will disappear 
2. Appear input room in right side of component
+ Room Name
+ Floor
+ Category Type (Default Category first)
3 Button , Add , Save ,CanCel</t>
  </si>
  <si>
    <t>Input nameRoom is dulication</t>
  </si>
  <si>
    <t>Message : Error 'Đã có phòng tên $'</t>
  </si>
  <si>
    <t xml:space="preserve">Input correct Room </t>
  </si>
  <si>
    <t>1.Input name Room dulication
2. Click Add button</t>
  </si>
  <si>
    <t>1.Input name Room
2. In Floor
3. Click Add button</t>
  </si>
  <si>
    <t>Display new room in the list Room with color 'Organe'</t>
  </si>
  <si>
    <t>Input correct Room with new Floor</t>
  </si>
  <si>
    <t>1.Input name Room
2. In new Floor
3. Click Add button</t>
  </si>
  <si>
    <t>Display new room in the list Room with color 'Organe' and at new floor</t>
  </si>
  <si>
    <t>Click button Save</t>
  </si>
  <si>
    <t>1.Input name Room
2. In Floor
3. Click Add button
4. Click Save button</t>
  </si>
  <si>
    <t>Update room Color from 'Organe' to Black</t>
  </si>
  <si>
    <t>Click button Cancle</t>
  </si>
  <si>
    <t>1.Input name Room
2. In Floor
3. Click Add button
4. Click Cancel button</t>
  </si>
  <si>
    <t>room have color 'Organe' will disappear</t>
  </si>
  <si>
    <t>WP-34</t>
  </si>
  <si>
    <t>WP-35</t>
  </si>
  <si>
    <t>WP-36</t>
  </si>
  <si>
    <t>WP-37</t>
  </si>
  <si>
    <t>WP-38</t>
  </si>
  <si>
    <t>WP-39</t>
  </si>
  <si>
    <t>WP-40</t>
  </si>
  <si>
    <t>WP-41</t>
  </si>
  <si>
    <t>WP-42</t>
  </si>
  <si>
    <t>View All Image</t>
  </si>
  <si>
    <t>WP-43</t>
  </si>
  <si>
    <t>Click to 'Photos' Item in list Items</t>
  </si>
  <si>
    <t>1. Login Partner Account
2. Click to button Hotels in slidebar at left Screen
3. Click to 'Photos '</t>
  </si>
  <si>
    <t>All photos of this hotels displayed</t>
  </si>
  <si>
    <t>WP-44</t>
  </si>
  <si>
    <t>Hover to image</t>
  </si>
  <si>
    <t>1. Login Partner Account
2. Click to button Hotels in slidebar at left Screen
3. Click to 'Photos '
4. Hover to image</t>
  </si>
  <si>
    <t>Display 2 button : Set Main Image and Delete</t>
  </si>
  <si>
    <t>WP-45</t>
  </si>
  <si>
    <t>Click to Set Main Image</t>
  </si>
  <si>
    <t>1. Login Partner Account
2. Click to button Hotels in slidebar at left Screen
3. Click to 'Photos '
4. Hover to image
5. Click to set main image</t>
  </si>
  <si>
    <t>The image shown for guest at guest website will be applied that image</t>
  </si>
  <si>
    <t>Click to Delete Image</t>
  </si>
  <si>
    <t>1. Login Partner Account
2. Click to button Hotels in slidebar at left Screen
3. Click to 'Photos '
4. Hover to image
5. Click to delete Image</t>
  </si>
  <si>
    <t>The image is disappear</t>
  </si>
  <si>
    <t>Add new Image</t>
  </si>
  <si>
    <t xml:space="preserve">1. Login Partner Account
2. Click to button Hotels in slidebar at left Screen
3. Click to '+' 
4. Select Image </t>
  </si>
  <si>
    <t>Image displayed in image list and appear button SAVE</t>
  </si>
  <si>
    <t>Hover to new Image</t>
  </si>
  <si>
    <t>1. Login Partner Account
2. Click to button Hotels in slidebar at left Screen
3. Click to '+' 
4. Select Image 
5. Hover</t>
  </si>
  <si>
    <t>Image will be blur and appear close icon</t>
  </si>
  <si>
    <t>Click to 'Close' Incon</t>
  </si>
  <si>
    <t>1. Login Partner Account
2. Click to button Hotels in slidebar at left Screen
3. Click to '+' 
4. Select Image 
5. Hover
6. Click to close Icon</t>
  </si>
  <si>
    <t>Image disappear</t>
  </si>
  <si>
    <t>Click to button Save</t>
  </si>
  <si>
    <t>1. Login Partner Account
2. Click to button Hotels in slidebar at left Screen
3. Click to '+' 
4. Select Image 
5. Save Button</t>
  </si>
  <si>
    <t>Save image then refresh photos list</t>
  </si>
  <si>
    <t>WP-46</t>
  </si>
  <si>
    <t>WP-47</t>
  </si>
  <si>
    <t>WP-48</t>
  </si>
  <si>
    <t>WP-49</t>
  </si>
  <si>
    <t>Click one more time to 'Photos' Item in list Items</t>
  </si>
  <si>
    <t>1. Login Partner Account
2. Click to button Hotels in slidebar at left Screen
3. Click to 'Photos '
4. Click one more time to 'Photos'</t>
  </si>
  <si>
    <t>WP-50</t>
  </si>
  <si>
    <t>Category</t>
  </si>
  <si>
    <t>WP-51</t>
  </si>
  <si>
    <t>Click to 'Category' Item in list Items</t>
  </si>
  <si>
    <t>1. Login Partner Account
2. Click to button Hotels in slidebar at left Screen
3. Click to 'Category '</t>
  </si>
  <si>
    <t>All category of this hotels displayed</t>
  </si>
  <si>
    <t>UI of each Category</t>
  </si>
  <si>
    <t>Displayed List Categorys 
Button Add New Category
Each Category contents:
+ CategoryName
+Price
+Quantity
+Description
+Button Edit
+Button Delete
+List Photos of category</t>
  </si>
  <si>
    <t>Click to Image at Category Item</t>
  </si>
  <si>
    <t>1. Login Partner Account
2. Click to button Hotels in slidebar at left Screen
3. Click to 'Category '
4. Click to Image of category</t>
  </si>
  <si>
    <t>Displayed Gallary All Image of Category</t>
  </si>
  <si>
    <t>Hover to image when view inside of Gallary</t>
  </si>
  <si>
    <t>1. Login Partner Account
2. Click to button Hotels in slidebar at left Screen
3. Click to 'Category '
4. Click to Image of category
5. Hover to Image</t>
  </si>
  <si>
    <t>Button Delete will be appear</t>
  </si>
  <si>
    <t>Click to Button Delete</t>
  </si>
  <si>
    <t>1. Login Partner Account
2. Click to button Hotels in slidebar at left Screen
3. Click to 'Category '
4. Click to Image of category
5. Hover to Image
6. Click to button Delete</t>
  </si>
  <si>
    <t>Alert Confirm Message . 
If (Select yes ) Image will be remove 
If Select No , not thing change</t>
  </si>
  <si>
    <t>Click to button Edit Category</t>
  </si>
  <si>
    <t>1. Login Partner Account
2. Click to button Hotels in slidebar at left Screen
3. Click to 'Category '
4. Click to Edit Button</t>
  </si>
  <si>
    <t>Name Category , Price , Quantity , Description will be change to inputfield .
Button Edit change to button Update</t>
  </si>
  <si>
    <t>Click to button Update Category</t>
  </si>
  <si>
    <t>1. Login Partner Account
2. Click to button Hotels in slidebar at left Screen
3. Click to 'Category '
4. Click to Edit Button
5. Input new data
6. Click to button Update</t>
  </si>
  <si>
    <t>Applied new data . And message notify success</t>
  </si>
  <si>
    <t>click to button Delete category</t>
  </si>
  <si>
    <t xml:space="preserve">1. Login Partner Account
2. Click to button Hotels in slidebar at left Screen
3. Click to 'Category '
4. Click to Delete Button
</t>
  </si>
  <si>
    <t>Alert Confirm Message</t>
  </si>
  <si>
    <t>Check delete Category have Room</t>
  </si>
  <si>
    <t>Alert Message Error : 'Phòng này đã được sử dụng nên bạn không thể xóa ! Hãy đọc hướng dẫn để xử lý tình huống này .'</t>
  </si>
  <si>
    <t>Click to add New Category</t>
  </si>
  <si>
    <t xml:space="preserve">1. Login Partner Account
2. Click to button Hotels in slidebar at left Screen
3. Click to 'Category '
4. Click to Add new Category
</t>
  </si>
  <si>
    <t>Form Add new Category will be displayed</t>
  </si>
  <si>
    <t>Input Empty</t>
  </si>
  <si>
    <t>1. Login Partner Account
2. Click to button Hotels in slidebar at left Screen
3. Click to 'Category '
4. Click to Add new Category
5. Click to button submit</t>
  </si>
  <si>
    <t xml:space="preserve">Warning </t>
  </si>
  <si>
    <t xml:space="preserve">Input Correct </t>
  </si>
  <si>
    <t>Displayed new category</t>
  </si>
  <si>
    <t>WP-52</t>
  </si>
  <si>
    <t>WP-53</t>
  </si>
  <si>
    <t>WP-54</t>
  </si>
  <si>
    <t>WP-55</t>
  </si>
  <si>
    <t>WP-56</t>
  </si>
  <si>
    <t>WP-57</t>
  </si>
  <si>
    <t>WP-58</t>
  </si>
  <si>
    <t>WP-59</t>
  </si>
  <si>
    <t>WP-60</t>
  </si>
  <si>
    <t>WP-61</t>
  </si>
  <si>
    <t>WP-62</t>
  </si>
  <si>
    <t>WP-63</t>
  </si>
  <si>
    <t>Click to 'Room Price' Item in list Items</t>
  </si>
  <si>
    <t>1. Login Partner Account
2. Click to button Hotels in slidebar at left Screen
3. Click to 'Room Price '</t>
  </si>
  <si>
    <t>All price was set for present or feature will be display of this hotels displayed</t>
  </si>
  <si>
    <t>WP-64</t>
  </si>
  <si>
    <t>View Booking page</t>
  </si>
  <si>
    <t xml:space="preserve">1. Login Partner Account
2. Click to button Booking in slidebar at left Screen
</t>
  </si>
  <si>
    <t>Display table List all Booking
+ Table have pagging
+ Refresh button
+ Status Room , ID , Name , number , email , Arrive , Depart , Method , Total Earning</t>
  </si>
  <si>
    <t>WP-65</t>
  </si>
  <si>
    <t>Click to view Detail booking</t>
  </si>
  <si>
    <t xml:space="preserve">1. Login Partner Account
2. Click to button Booking in slidebar at left Screen
3. Click to booking item
</t>
  </si>
  <si>
    <t>Display component show booking detail</t>
  </si>
  <si>
    <t>WP-66</t>
  </si>
  <si>
    <t>Click icon close to close Component booking detail</t>
  </si>
  <si>
    <t xml:space="preserve">1. Login Partner Account
2. Click to button Booking in slidebar at left Screen
3. Click to booking item
4. Click icon Close 
</t>
  </si>
  <si>
    <t>Component booking detail is disappear</t>
  </si>
  <si>
    <t>WP-67</t>
  </si>
  <si>
    <t>Paging is work</t>
  </si>
  <si>
    <t xml:space="preserve">1. Login Partner Account
2. Click to button Booking in slidebar at left Screen
3. Click to booking item
4. Click orther page 
</t>
  </si>
  <si>
    <t>Display information in the orther page</t>
  </si>
  <si>
    <t>WP-68</t>
  </si>
  <si>
    <t>Refresh Button</t>
  </si>
  <si>
    <t>1. Login Partner Account
2. Click to button Booking in slidebar at left Screen
3. Click to booking item
4. Check In or check out booking
5. Click button Refresh</t>
  </si>
  <si>
    <t xml:space="preserve">New booking or status of this will be modify </t>
  </si>
  <si>
    <t>Feature of HotelManager</t>
  </si>
  <si>
    <t>Web_Guest_Payment!A1</t>
  </si>
  <si>
    <t>Web_Guest_Payment!A17</t>
  </si>
  <si>
    <t>Web_Guest_Payment!A22</t>
  </si>
  <si>
    <t>Web_Guest_Dashboard!A1</t>
  </si>
  <si>
    <t>Web_PartNer_DashBoard</t>
  </si>
  <si>
    <t>Web_PartNer_Hotels_Rooms</t>
  </si>
  <si>
    <t>Web_PartNer_Hotels_Photos</t>
  </si>
  <si>
    <t>Web_PartNer_Hotels_CateGory</t>
  </si>
  <si>
    <t>Web_PartNer_Hotels_Set Prices</t>
  </si>
  <si>
    <t>Web_PartNer_Bookings</t>
  </si>
  <si>
    <t>Mobile-Authentication</t>
  </si>
  <si>
    <t>Mobile-ViewAllStatusRoom</t>
  </si>
  <si>
    <t>Mobile-CheckIn</t>
  </si>
  <si>
    <t>Mobile-CheckOut</t>
  </si>
  <si>
    <t>Mobile-CheckInAuto</t>
  </si>
  <si>
    <t>Mobile-UsedItem</t>
  </si>
  <si>
    <t>Mobile_PartNer_Authentication</t>
  </si>
  <si>
    <t>MBP-01</t>
  </si>
  <si>
    <t>Open App</t>
  </si>
  <si>
    <t>App open success</t>
  </si>
  <si>
    <t>MBP-02</t>
  </si>
  <si>
    <t>Welcome App</t>
  </si>
  <si>
    <t>App open Login Screen</t>
  </si>
  <si>
    <t>MBP-03</t>
  </si>
  <si>
    <t>UI of Login Screen</t>
  </si>
  <si>
    <t xml:space="preserve">Screen Displayed have 
+ Logo of App
+ Title of Screen
+ 2 InputText ( Email and PassWord)
+ Selection CheckBox Remember
+ Button Loggin
+ Button Forgot the password ? </t>
  </si>
  <si>
    <t>MBP-04</t>
  </si>
  <si>
    <t>UI of ForgotPassword</t>
  </si>
  <si>
    <t>Open App
Click to Forgot the password at login screen</t>
  </si>
  <si>
    <t>Title of screen change to 'Forgot your password ?'
+ 1 Input Text (Email)
+ Button Submit
+ Button 'Go back to Login'</t>
  </si>
  <si>
    <t>MBP-05</t>
  </si>
  <si>
    <t>Forgot Password empty input</t>
  </si>
  <si>
    <t>Open App
Click to Forgot the password at login screen
Click Submit</t>
  </si>
  <si>
    <t>Alert Message ,the email is not correct !</t>
  </si>
  <si>
    <t>MBP-06</t>
  </si>
  <si>
    <t>Forgot Password input email is not singup</t>
  </si>
  <si>
    <t>Open App
Click to Forgot the password at login screen
Input the email
Click Submit</t>
  </si>
  <si>
    <t>Alert Message ,Vui lòng kiểm tra lại tài khoản của bạn hoặc tài khoản của bạn chưa được đăng ký !</t>
  </si>
  <si>
    <t>MBP-07</t>
  </si>
  <si>
    <t>Forgot Password input email valid</t>
  </si>
  <si>
    <t xml:space="preserve">Alert Message Success ,
Screen change to :
- Input Password
- Input confirm
- Input unlock code 
</t>
  </si>
  <si>
    <t>MBP-08</t>
  </si>
  <si>
    <t>Input Empty in Change Password</t>
  </si>
  <si>
    <t>Open App
Click to Forgot the password at login screen
Input the email
Click Submit
Not input anything
Click Finish</t>
  </si>
  <si>
    <t>Alert Message , Password is not correct , Password at least 5 character !
Your code need 6 character !</t>
  </si>
  <si>
    <t>MBP-09</t>
  </si>
  <si>
    <t>Input Password not match with confirm Password</t>
  </si>
  <si>
    <t>Open App
Click to Forgot the password at login screen
Input the email
Click Submit
Input Password not match with confirm Password
Click Finish</t>
  </si>
  <si>
    <t>Alert Message ,Password and Confirm Password not match !</t>
  </si>
  <si>
    <t>MBP-10</t>
  </si>
  <si>
    <t>Input wrong unlock code</t>
  </si>
  <si>
    <t>Open App
Click to Forgot the password at login screen
Input the email
Click Submit
Input unlock code invalid
Click Finish</t>
  </si>
  <si>
    <t>Alert Message ,Your code is wrong !</t>
  </si>
  <si>
    <t>MBP-11</t>
  </si>
  <si>
    <t>Input valid unlockCode</t>
  </si>
  <si>
    <t xml:space="preserve">Alert Massge , Changing PassWord Success .
Change Screen to Login Screen </t>
  </si>
  <si>
    <t>MBP-12</t>
  </si>
  <si>
    <t>Click to button Send Code Again</t>
  </si>
  <si>
    <t>Open App
Click to Forgot the password at login screen
Input the email
Click Submit
Send Code Again</t>
  </si>
  <si>
    <t>Time count down near lear button 'Gửi Lại' 60s.
New Code send to your email .</t>
  </si>
  <si>
    <t>MBP-13</t>
  </si>
  <si>
    <t>Input Empty then click Login</t>
  </si>
  <si>
    <t>Open App
Click Login</t>
  </si>
  <si>
    <t>Warning 
Email is Empty
Email is not correct
Password is not correct</t>
  </si>
  <si>
    <t>MBP-14</t>
  </si>
  <si>
    <t>Input email not valid</t>
  </si>
  <si>
    <t>Open App
Input 'Handez1008'
Click Login</t>
  </si>
  <si>
    <t>Warning 
Email is not correct</t>
  </si>
  <si>
    <t>MBP-15</t>
  </si>
  <si>
    <t>Input email valid and wrong password</t>
  </si>
  <si>
    <t>Open App
Input 
Click Login</t>
  </si>
  <si>
    <t>Warning
Please check your account or your password</t>
  </si>
  <si>
    <t>MBP-16</t>
  </si>
  <si>
    <t>Check Login with account not partner</t>
  </si>
  <si>
    <t xml:space="preserve">Warning 
Your account is not role Partner </t>
  </si>
  <si>
    <t>MBP-17</t>
  </si>
  <si>
    <t>Login correct acount</t>
  </si>
  <si>
    <t>Navigation to HomeScreen</t>
  </si>
  <si>
    <t>MBP-18</t>
  </si>
  <si>
    <t>Open App
Input 
Click Login
Close App
Open App</t>
  </si>
  <si>
    <t xml:space="preserve">Re-Login </t>
  </si>
  <si>
    <t>MBP-19</t>
  </si>
  <si>
    <t>Logout</t>
  </si>
  <si>
    <t>Open App
Input 
Click Login
Click Profile Screen
Click Logout</t>
  </si>
  <si>
    <t>Navigation to LoginScreen</t>
  </si>
  <si>
    <t>Re Open when logout</t>
  </si>
  <si>
    <t>Re Open when not logout</t>
  </si>
  <si>
    <t>Open LoginScreen</t>
  </si>
  <si>
    <t>MBP-20</t>
  </si>
  <si>
    <t>MBP-21</t>
  </si>
  <si>
    <t>UI Default Tab</t>
  </si>
  <si>
    <t>Login Success</t>
  </si>
  <si>
    <t>Display default HomeScreen 
3 Tab to navigation :
+ HomeScreen
+ AutoScreen
+ ProfileScreen</t>
  </si>
  <si>
    <t>MBP-22</t>
  </si>
  <si>
    <t>UI HomeScreen</t>
  </si>
  <si>
    <t xml:space="preserve">Displayed Content :
3 Component 
+ View Status Room
+ Click In Room
+ Check Out Room
</t>
  </si>
  <si>
    <t>View Status Room</t>
  </si>
  <si>
    <t>Login Success
Click to View Status Room</t>
  </si>
  <si>
    <t>Test Button Sort by category</t>
  </si>
  <si>
    <t>Displayed list rooms follow category</t>
  </si>
  <si>
    <t>Test Button Sort by floor</t>
  </si>
  <si>
    <t>Login Success
Click to View Status Room
Click button sort by Category
Click button sort by Floor</t>
  </si>
  <si>
    <t>Displayed list rooms follow floor</t>
  </si>
  <si>
    <t>Displayed List Rooms (default sort by floor):
+ Room color black : is Available
+ Room Green : is have customer 
+ Room Red : Customer checkout but not clean
+ Room Oragen : Today room was booked 
- Button go back : 'View Status Room'
- 2 button sort : 'floor' ,'category'
- Input search room</t>
  </si>
  <si>
    <t>Test Search Room</t>
  </si>
  <si>
    <t>Click to View Status Room
Input room want search</t>
  </si>
  <si>
    <t>Displayed list rooms match with search</t>
  </si>
  <si>
    <t>Check In Room</t>
  </si>
  <si>
    <t>Login Success
Click to Check In</t>
  </si>
  <si>
    <t xml:space="preserve">Displayed only room available </t>
  </si>
  <si>
    <t>Check Out Room</t>
  </si>
  <si>
    <t>Login Success
Click to Check Out</t>
  </si>
  <si>
    <t>Displayed only room being have customer</t>
  </si>
  <si>
    <t>Test Search Check In Room , today don’t have but tomorrow room 1 is booked , then search total 2 night</t>
  </si>
  <si>
    <t>Login Success
Click to Check In
Select 2 night 
Search</t>
  </si>
  <si>
    <t>Room I don’t have in list room available</t>
  </si>
  <si>
    <t>Test Search Check In Room , today don’t have but tomorrow room 1 is booked</t>
  </si>
  <si>
    <t xml:space="preserve">Login Success
Click to Check In
</t>
  </si>
  <si>
    <t>Room displayed normal</t>
  </si>
  <si>
    <t>Room 1 is disappear</t>
  </si>
  <si>
    <t xml:space="preserve">Test CheckOut Room </t>
  </si>
  <si>
    <t xml:space="preserve">Login Success
Click to Check Out
</t>
  </si>
  <si>
    <t>Displade only room have collor Green</t>
  </si>
  <si>
    <t>Flag in Room have same bookingId</t>
  </si>
  <si>
    <t>Login Success
Click to View Status Room or Check Out</t>
  </si>
  <si>
    <t>Display list room , with flag near icon house , and the flag same the color if these same the bookingId</t>
  </si>
  <si>
    <t>Login Success
Click to View Status Room or Check In Room
Select Room have color black
Click Check In</t>
  </si>
  <si>
    <t>Select Room to Check In</t>
  </si>
  <si>
    <t>Popup input appear :
Input Total Night 
Input Total Price
Input user Email
CheckBox is Payment
Input deposit
Button Next</t>
  </si>
  <si>
    <t>Check In Empty Price</t>
  </si>
  <si>
    <t>Check In Empty Input</t>
  </si>
  <si>
    <t>Login Success
Click to View Status Room or Check In Room
Select Room have color black
Click Check In
Click Next</t>
  </si>
  <si>
    <t xml:space="preserve">Alert Warning </t>
  </si>
  <si>
    <t>Login Success
Click to View Status Room or Check In Room
Select Room have color black
Click Check In
Input Email
Click Next</t>
  </si>
  <si>
    <t>Check In empty Email</t>
  </si>
  <si>
    <t>Login Success
Click to View Status Room or Check In Room
Select Room have color black
Click Check In
Input Price
Click Next</t>
  </si>
  <si>
    <t>Check In email invalid</t>
  </si>
  <si>
    <t>Login Success
Click to View Status Room or Check In Room
Select Room have color black
Click Check In
Input Price
Input email not @
Click Next</t>
  </si>
  <si>
    <t>Click button Up</t>
  </si>
  <si>
    <t>totalnight : +1</t>
  </si>
  <si>
    <t>Check Change Total Night Up</t>
  </si>
  <si>
    <t>Click button Down</t>
  </si>
  <si>
    <t>totalnight : -1 , if ( totalnight = 1 ) totalnight = 1</t>
  </si>
  <si>
    <t>Check In Email Correct</t>
  </si>
  <si>
    <t>Login Success
Click to View Status Room or Check In Room
Select Room have color black
Click Check In
Input Price
Input emai
Click Next</t>
  </si>
  <si>
    <t>Change screen to scan CCCD ID Card.</t>
  </si>
  <si>
    <t>MBP-23</t>
  </si>
  <si>
    <t>MBP-24</t>
  </si>
  <si>
    <t>MBP-25</t>
  </si>
  <si>
    <t>MBP-26</t>
  </si>
  <si>
    <t>MBP-27</t>
  </si>
  <si>
    <t>MBP-28</t>
  </si>
  <si>
    <t>MBP-29</t>
  </si>
  <si>
    <t>MBP-30</t>
  </si>
  <si>
    <t>MBP-31</t>
  </si>
  <si>
    <t>MBP-32</t>
  </si>
  <si>
    <t>MBP-33</t>
  </si>
  <si>
    <t>MBP-34</t>
  </si>
  <si>
    <t>MBP-35</t>
  </si>
  <si>
    <t>MBP-36</t>
  </si>
  <si>
    <t>MBP-37</t>
  </si>
  <si>
    <t>MBP-38</t>
  </si>
  <si>
    <t>MBP-39</t>
  </si>
  <si>
    <t>Scan ID Card</t>
  </si>
  <si>
    <t>Login Success
Click to View Status Room or Check In Room
Select Room have color black
Click Check In
Input Price
Input emai
Click Next
Scan ID Card</t>
  </si>
  <si>
    <t xml:space="preserve">ID card scanned will displayed in list Customer </t>
  </si>
  <si>
    <t>Click Submit to finish Check</t>
  </si>
  <si>
    <t>Login Success
Click to View Status Room or Check In Room
Select Room have color black
Click Check In
Input Price
Input emai
Click Next
Scan ID Card
Click Submit Check In</t>
  </si>
  <si>
    <t>Check In isPayment</t>
  </si>
  <si>
    <t>Login Success
Click to View Status Room or Check In Room
Select Room have color black
Click Check In
Input Price
Input email
Check to isPayment CheckBox
Click Next</t>
  </si>
  <si>
    <t>Alert Check In Success 
Change Status Room
Status Room is 'Đã Thanh Toán '</t>
  </si>
  <si>
    <t>Alert Check In Success 
Change Status Room
Status Room is 'Chưa thanh toán ''</t>
  </si>
  <si>
    <t>Check In deposit money</t>
  </si>
  <si>
    <t>Login Success
Click to View Status Room or Check In Room
Select Room have color black
Click Check In
Input Price
Input email
Input Desposit
Click Next</t>
  </si>
  <si>
    <t>Alert Check In Success 
Change Status Room
Status Room is 'Đã Thanh Toán ' Deposit VNĐ</t>
  </si>
  <si>
    <t>MBP-40</t>
  </si>
  <si>
    <t>MBP-41</t>
  </si>
  <si>
    <t>MBP-42</t>
  </si>
  <si>
    <t>MBP-43</t>
  </si>
  <si>
    <t>Add Customer</t>
  </si>
  <si>
    <t>Click to Room Green
Click to button Add More</t>
  </si>
  <si>
    <t>Remove Customer</t>
  </si>
  <si>
    <t>Click to Room Green
Click to icon 'Close' in same line at information customer
Click yes to submit</t>
  </si>
  <si>
    <t>Customer will be remove this room</t>
  </si>
  <si>
    <t>Card view change to camera ,
Button CheckOut change to Finish
Customer add to list Customer</t>
  </si>
  <si>
    <t>Add Used Item</t>
  </si>
  <si>
    <t>Click to Room Green
Click to button Add Used Item</t>
  </si>
  <si>
    <t>Modal List Used item appear</t>
  </si>
  <si>
    <t>Click Add Used Item</t>
  </si>
  <si>
    <t>Click to Room Green
Click to button Add Used Item
Change quantity of item
Click Submit</t>
  </si>
  <si>
    <t>Add ExtraFee Problem</t>
  </si>
  <si>
    <t>Click to Room Green
Click to button Add Used Item
Input Price of ExtraFee
Input Problem of ExtraFee
Click Submit</t>
  </si>
  <si>
    <t xml:space="preserve"> item will be displayed at List Used Item</t>
  </si>
  <si>
    <t>Remove Used Item</t>
  </si>
  <si>
    <t>Click to Room Green
Click to icon 'Close' in same line at information used Item
Click yes to submit</t>
  </si>
  <si>
    <t xml:space="preserve">Item will be removed </t>
  </si>
  <si>
    <t>MBP-44</t>
  </si>
  <si>
    <t>MBP-45</t>
  </si>
  <si>
    <t>MBP-46</t>
  </si>
  <si>
    <t>MBP-47</t>
  </si>
  <si>
    <t>MBP-48</t>
  </si>
  <si>
    <t>MBP-49</t>
  </si>
  <si>
    <t>MBP-50</t>
  </si>
  <si>
    <t>Click to ViewStatusRoom or Check In Room
Click to button Select rooms</t>
  </si>
  <si>
    <t>Click  Select Rooms</t>
  </si>
  <si>
    <t xml:space="preserve">Room green is disappear , 
The rest of room will shown border Checkbox 
Button Select more is disappear
2 Button Cancel and Check In is displayed </t>
  </si>
  <si>
    <t>Click to Select  Room in Select Rooms Mode</t>
  </si>
  <si>
    <t>Click to ViewStatusRoom or Check In Room
Click to button Select rooms
Click to Room</t>
  </si>
  <si>
    <t>Border of room clicked will be change color the green light and the checkbox is checked</t>
  </si>
  <si>
    <t>Click to Select  Room in Select Rooms Mode one more time</t>
  </si>
  <si>
    <t>Click to ViewStatusRoom or Check In Room
Click to button Select rooms
Click to Room have border green</t>
  </si>
  <si>
    <t>Border green change to black and checbox is non check</t>
  </si>
  <si>
    <t>MBP-51</t>
  </si>
  <si>
    <t>MBP-52</t>
  </si>
  <si>
    <t>Click to ViewStatusRoom or Check In Room
Click to button Select rooms
Click to Room
Click to Check In</t>
  </si>
  <si>
    <t>Click to Check In Button when select 1 room or not</t>
  </si>
  <si>
    <t>Warning</t>
  </si>
  <si>
    <t>Click to Check In Button when select 2 room or more</t>
  </si>
  <si>
    <t xml:space="preserve">Check Info Popup exits </t>
  </si>
  <si>
    <t>MBP-53</t>
  </si>
  <si>
    <t>MBP-54</t>
  </si>
  <si>
    <t>MBP-55</t>
  </si>
  <si>
    <t>MBP-56</t>
  </si>
  <si>
    <t>MBP-57</t>
  </si>
  <si>
    <t>MBP-58</t>
  </si>
  <si>
    <t>MBP-59</t>
  </si>
  <si>
    <t>MBP-60</t>
  </si>
  <si>
    <t>MBP-61</t>
  </si>
  <si>
    <t>Finish Check In . Change color of room checkin and flag with group room</t>
  </si>
  <si>
    <t>MBP-62</t>
  </si>
  <si>
    <t>Select Room in Group</t>
  </si>
  <si>
    <t>Login Success
Click to View Status Room or Check In Room
Select Room have flag</t>
  </si>
  <si>
    <t>Navigation to groupRoom</t>
  </si>
  <si>
    <t>Add customer for group</t>
  </si>
  <si>
    <t>Login Success
Click to View Status Room or Check In Room
Select Room have flag
Add Customer</t>
  </si>
  <si>
    <t>Display camera to Scan ID Card</t>
  </si>
  <si>
    <t>Submit Add Customer</t>
  </si>
  <si>
    <t>Login Success
Click to View Status Room or Check In Room
Select Room have flag
Add Customer
Scan Id Card
Submit</t>
  </si>
  <si>
    <t>Display list customer</t>
  </si>
  <si>
    <t>Add Used Item for each Room</t>
  </si>
  <si>
    <t>Login Success
Click to View Status Room or Check In Room
Select Room have flag
Add used item at that room</t>
  </si>
  <si>
    <t>Submit add used Item</t>
  </si>
  <si>
    <t>Login Success
Click to View Status Room or Check In Room
Select Room have flag
Add used item at that room
Update quantity of item
Click Submit</t>
  </si>
  <si>
    <t>Display list used item</t>
  </si>
  <si>
    <t>Add ExtraFee Problem for each Room</t>
  </si>
  <si>
    <t>Submit add ExtraFee Problem for each Room</t>
  </si>
  <si>
    <t>Login Success
Click to View Status Room or Check In Room
Select Room have flag
Add used item at that room
Input ExtraFee
Input Reason of ExtraFee
Submit</t>
  </si>
  <si>
    <t>Displayed extrafee in useditem</t>
  </si>
  <si>
    <t>MBP-63</t>
  </si>
  <si>
    <t>MBP-64</t>
  </si>
  <si>
    <t>MBP-65</t>
  </si>
  <si>
    <t>MBP-66</t>
  </si>
  <si>
    <t>MBP-67</t>
  </si>
  <si>
    <t>MBP-68</t>
  </si>
  <si>
    <t>MBP-69</t>
  </si>
  <si>
    <t>Check In Auto Screen</t>
  </si>
  <si>
    <t xml:space="preserve">Login Success 
Click Auto Screen
</t>
  </si>
  <si>
    <t xml:space="preserve">Displayed Camera </t>
  </si>
  <si>
    <t>Scan Valid QR Code</t>
  </si>
  <si>
    <r>
      <t>alert</t>
    </r>
    <r>
      <rPr>
        <sz val="11"/>
        <color rgb="FFD4D4D4"/>
        <rFont val="Consolas"/>
        <family val="3"/>
      </rPr>
      <t>(</t>
    </r>
    <r>
      <rPr>
        <sz val="11"/>
        <color rgb="FFCE9178"/>
        <rFont val="Consolas"/>
        <family val="3"/>
      </rPr>
      <t>'Mã phòng của bạn hợp lệ . Vui lòng show cccd của bạn để hoàn thành thủ tục Check In !'</t>
    </r>
    <r>
      <rPr>
        <sz val="11"/>
        <color rgb="FFD4D4D4"/>
        <rFont val="Consolas"/>
        <family val="3"/>
      </rPr>
      <t>);</t>
    </r>
  </si>
  <si>
    <t>Scan InValid QR Code</t>
  </si>
  <si>
    <r>
      <t>alert</t>
    </r>
    <r>
      <rPr>
        <sz val="11"/>
        <color rgb="FFD4D4D4"/>
        <rFont val="Consolas"/>
        <family val="3"/>
      </rPr>
      <t>(</t>
    </r>
    <r>
      <rPr>
        <sz val="11"/>
        <color rgb="FFCE9178"/>
        <rFont val="Consolas"/>
        <family val="3"/>
      </rPr>
      <t>'Mã phòng của bạn không hợp lệ . Có vẻ như bạn đã đi sai ngày hoặc sai khách sạn !'</t>
    </r>
    <r>
      <rPr>
        <sz val="11"/>
        <color rgb="FFD4D4D4"/>
        <rFont val="Consolas"/>
        <family val="3"/>
      </rPr>
      <t>),</t>
    </r>
  </si>
  <si>
    <t>Scan Customer ID Card to finish check in auto</t>
  </si>
  <si>
    <t xml:space="preserve">Login Success 
Click Auto Screen
Scan QR code
</t>
  </si>
  <si>
    <t>Login Success 
Click Auto Screen
Scan QR code
Scan ID Card
Click Submit to Finish</t>
  </si>
  <si>
    <t>Alert Submit then navigator to View Status</t>
  </si>
  <si>
    <t xml:space="preserve">Login Success
Click to View Status Room or Check Out Room
Select Room Green
Click to CheckOut Button
</t>
  </si>
  <si>
    <t>Check Out Single Room UI</t>
  </si>
  <si>
    <t>Displayed modal checkout room</t>
  </si>
  <si>
    <t>Edit used item then checkout room</t>
  </si>
  <si>
    <t xml:space="preserve">Login Success
Click to View Status Room or Check Out Room
Select Room Green
Click to CheckOut Button
Edit quantity of used item
or add more extrafee
Submit
</t>
  </si>
  <si>
    <t>Check Out Success , Navigator to view room , and change color room to red</t>
  </si>
  <si>
    <t>Check Out Group Room</t>
  </si>
  <si>
    <t xml:space="preserve">Login Success
Click to View Status Room or Check Out Room
Select Room Green have Flag
Click Check Out
</t>
  </si>
  <si>
    <t>Alert Confirm</t>
  </si>
  <si>
    <t>MBP-70</t>
  </si>
  <si>
    <t>MBP-71</t>
  </si>
  <si>
    <t>MBP-72</t>
  </si>
  <si>
    <t>MBP-73</t>
  </si>
  <si>
    <t>MBP-74</t>
  </si>
  <si>
    <t>MBP-75</t>
  </si>
  <si>
    <t>Mobile UI and Default Navigation</t>
  </si>
  <si>
    <t>CheckIn-CheckOut-AddCustomer-AddItem</t>
  </si>
  <si>
    <t>View List Used Item</t>
  </si>
  <si>
    <t>Login Success
Click to Profile Screen
Click to Room Service</t>
  </si>
  <si>
    <t>Displayed list item and price</t>
  </si>
  <si>
    <t>Edit Item</t>
  </si>
  <si>
    <t>Login Success
Click to Profile Screen
Click to Room Service
Click to item</t>
  </si>
  <si>
    <t>Displayed Modal Edit Item
Type
Name
Price 
2 Button Save and Delete</t>
  </si>
  <si>
    <t>Edit Item UI</t>
  </si>
  <si>
    <t>Login Success
Click to Profile Screen
Click to Room Service
Click to item
Chage info Item
Click Save</t>
  </si>
  <si>
    <t>Alert Save Success , Displayed it</t>
  </si>
  <si>
    <t>Delete Item</t>
  </si>
  <si>
    <t>Login Success
Click to Profile Screen
Click to Room Service
Click to item
Click Delete</t>
  </si>
  <si>
    <t>Alert Remove Success , Item Delete is disappear</t>
  </si>
  <si>
    <t xml:space="preserve">Login Success
Click to Profile Screen
Click to Room Service
Click button Add </t>
  </si>
  <si>
    <t>Displayed Modal Add Item
Type
Name
Price 
Button Add</t>
  </si>
  <si>
    <t>Add Item UI</t>
  </si>
  <si>
    <t xml:space="preserve">Add Item </t>
  </si>
  <si>
    <t>Login Success
Click to Profile Screen
Click to Room Service
Click button Add 
Input Info Item
Click Add
Click Save To Finish Add</t>
  </si>
  <si>
    <t>Alert Add Success , Displayed it</t>
  </si>
  <si>
    <t>Export Data List Customer</t>
  </si>
  <si>
    <t>Login Success
Click to Profile Screen
Click to Personal Data
Click Export
Enter Email to export</t>
  </si>
  <si>
    <t>Excel file send to email</t>
  </si>
  <si>
    <t>MBP-76</t>
  </si>
  <si>
    <t>MBP-77</t>
  </si>
  <si>
    <t>MBP-78</t>
  </si>
  <si>
    <t>MBP-79</t>
  </si>
  <si>
    <t>MBP-80</t>
  </si>
  <si>
    <t>MBP-81</t>
  </si>
  <si>
    <t>2/8/2022- 7/8/2022</t>
  </si>
  <si>
    <t>Web_PartNer!A1</t>
  </si>
  <si>
    <t>Web_PartNer_Hotels!A1</t>
  </si>
  <si>
    <t>Mobile_PartNer_Authentication!A1</t>
  </si>
  <si>
    <t>Mobile_PartNer_HomeScreen!A1</t>
  </si>
  <si>
    <t>Mobile_PartNer_CheckIn!A1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</si>
</sst>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35">
    <font>
      <sz val="11"/>
      <name val="ＭＳ Ｐゴシック"/>
      <charset val="128"/>
    </font>
    <font>
      <sz val="9"/>
      <name val="ＭＳ ゴシック"/>
      <family val="3"/>
      <charset val="128"/>
    </font>
    <font>
      <sz val="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family val="2"/>
      <charset val="128"/>
    </font>
    <font>
      <b/>
      <i/>
      <sz val="10"/>
      <name val="Tahoma"/>
      <family val="2"/>
    </font>
    <font>
      <sz val="8"/>
      <color rgb="FF000000"/>
      <name val="Tahoma"/>
      <family val="2"/>
    </font>
    <font>
      <sz val="11"/>
      <name val="ＭＳ Ｐゴシック"/>
      <family val="3"/>
      <charset val="128"/>
    </font>
    <font>
      <i/>
      <sz val="10"/>
      <name val="Tahoma"/>
      <family val="2"/>
    </font>
    <font>
      <b/>
      <sz val="8"/>
      <color indexed="81"/>
      <name val="Tahoma"/>
      <family val="2"/>
    </font>
    <font>
      <sz val="8"/>
      <color indexed="81"/>
      <name val="Tahoma"/>
      <family val="2"/>
    </font>
    <font>
      <sz val="11"/>
      <name val="Cambria"/>
      <family val="1"/>
    </font>
    <font>
      <sz val="11"/>
      <color rgb="FF000000"/>
      <name val="Cambria"/>
      <family val="1"/>
    </font>
    <font>
      <sz val="12"/>
      <name val="Cambria"/>
      <family val="1"/>
    </font>
    <font>
      <sz val="12"/>
      <name val="Calibri"/>
      <family val="2"/>
    </font>
    <font>
      <sz val="12"/>
      <name val="Cambria"/>
      <family val="1"/>
      <scheme val="major"/>
    </font>
    <font>
      <sz val="11"/>
      <color rgb="FF202122"/>
      <name val="Arial"/>
      <family val="2"/>
    </font>
    <font>
      <sz val="11"/>
      <color rgb="FF202122"/>
      <name val="Courier New"/>
      <family val="3"/>
    </font>
    <font>
      <sz val="13"/>
      <color rgb="FF222222"/>
      <name val="Segoe UI"/>
      <family val="2"/>
    </font>
    <font>
      <sz val="11"/>
      <color rgb="FFD4D4D4"/>
      <name val="Consolas"/>
      <family val="3"/>
    </font>
    <font>
      <sz val="11"/>
      <color rgb="FFDCDCAA"/>
      <name val="Consolas"/>
      <family val="3"/>
    </font>
    <font>
      <sz val="11"/>
      <color rgb="FFCE9178"/>
      <name val="Consolas"/>
      <family val="3"/>
    </font>
  </fonts>
  <fills count="1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6" tint="-0.249977111117893"/>
        <bgColor indexed="32"/>
      </patternFill>
    </fill>
    <fill>
      <patternFill patternType="solid">
        <fgColor rgb="FFFFFFFF"/>
        <bgColor indexed="64"/>
      </patternFill>
    </fill>
    <fill>
      <patternFill patternType="solid">
        <fgColor rgb="FFF8F9FA"/>
        <bgColor indexed="64"/>
      </patternFill>
    </fill>
    <fill>
      <patternFill patternType="solid">
        <fgColor rgb="FFEAECF0"/>
        <bgColor indexed="64"/>
      </patternFill>
    </fill>
  </fills>
  <borders count="59">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style="thin">
        <color indexed="8"/>
      </right>
      <top/>
      <bottom style="thin">
        <color indexed="8"/>
      </bottom>
      <diagonal/>
    </border>
    <border>
      <left style="thin">
        <color indexed="8"/>
      </left>
      <right/>
      <top/>
      <bottom/>
      <diagonal/>
    </border>
    <border>
      <left/>
      <right style="thin">
        <color indexed="8"/>
      </right>
      <top/>
      <bottom/>
      <diagonal/>
    </border>
    <border>
      <left/>
      <right style="hair">
        <color indexed="8"/>
      </right>
      <top style="hair">
        <color indexed="8"/>
      </top>
      <bottom/>
      <diagonal/>
    </border>
    <border>
      <left style="thin">
        <color indexed="8"/>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thin">
        <color indexed="8"/>
      </right>
      <top style="thin">
        <color indexed="8"/>
      </top>
      <bottom/>
      <diagonal/>
    </border>
    <border>
      <left style="thick">
        <color rgb="FFAAAAAA"/>
      </left>
      <right style="medium">
        <color rgb="FFAAAAAA"/>
      </right>
      <top style="medium">
        <color rgb="FFA2A9B1"/>
      </top>
      <bottom style="medium">
        <color rgb="FFA2A9B1"/>
      </bottom>
      <diagonal/>
    </border>
    <border>
      <left style="medium">
        <color rgb="FFAAAAAA"/>
      </left>
      <right/>
      <top style="medium">
        <color rgb="FFA2A9B1"/>
      </top>
      <bottom style="medium">
        <color rgb="FFA2A9B1"/>
      </bottom>
      <diagonal/>
    </border>
    <border>
      <left/>
      <right/>
      <top style="medium">
        <color rgb="FFA2A9B1"/>
      </top>
      <bottom style="medium">
        <color rgb="FFA2A9B1"/>
      </bottom>
      <diagonal/>
    </border>
    <border>
      <left/>
      <right style="thick">
        <color rgb="FFAAAAAA"/>
      </right>
      <top style="medium">
        <color rgb="FFA2A9B1"/>
      </top>
      <bottom style="medium">
        <color rgb="FFA2A9B1"/>
      </bottom>
      <diagonal/>
    </border>
    <border>
      <left/>
      <right style="medium">
        <color rgb="FFAAAAAA"/>
      </right>
      <top style="medium">
        <color rgb="FFA2A9B1"/>
      </top>
      <bottom style="medium">
        <color rgb="FFA2A9B1"/>
      </bottom>
      <diagonal/>
    </border>
    <border>
      <left style="medium">
        <color rgb="FFA2A9B1"/>
      </left>
      <right style="medium">
        <color rgb="FFA2A9B1"/>
      </right>
      <top style="medium">
        <color rgb="FFA2A9B1"/>
      </top>
      <bottom style="medium">
        <color rgb="FFA2A9B1"/>
      </bottom>
      <diagonal/>
    </border>
    <border>
      <left style="thick">
        <color rgb="FFAAAAAA"/>
      </left>
      <right style="medium">
        <color rgb="FFA2A9B1"/>
      </right>
      <top style="medium">
        <color rgb="FFA2A9B1"/>
      </top>
      <bottom style="medium">
        <color rgb="FFA2A9B1"/>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s>
  <cellStyleXfs count="6">
    <xf numFmtId="0" fontId="0" fillId="0" borderId="0"/>
    <xf numFmtId="0" fontId="12" fillId="0" borderId="0" applyNumberFormat="0" applyFill="0" applyBorder="0" applyAlignment="0" applyProtection="0"/>
    <xf numFmtId="0" fontId="17" fillId="0" borderId="0"/>
    <xf numFmtId="0" fontId="17" fillId="0" borderId="0"/>
    <xf numFmtId="0" fontId="1" fillId="0" borderId="0"/>
    <xf numFmtId="0" fontId="20" fillId="0" borderId="0"/>
  </cellStyleXfs>
  <cellXfs count="213">
    <xf numFmtId="0" fontId="0" fillId="0" borderId="0" xfId="0"/>
    <xf numFmtId="0" fontId="2" fillId="2" borderId="0" xfId="0" applyFont="1" applyFill="1"/>
    <xf numFmtId="0" fontId="5" fillId="2" borderId="1" xfId="0" applyFont="1" applyFill="1" applyBorder="1" applyAlignment="1">
      <alignment horizontal="left" vertical="center"/>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4" fillId="2" borderId="0" xfId="0" applyFont="1" applyFill="1" applyAlignment="1">
      <alignment horizontal="left"/>
    </xf>
    <xf numFmtId="0" fontId="8" fillId="2" borderId="0" xfId="0" applyFont="1" applyFill="1" applyAlignment="1">
      <alignment horizontal="left"/>
    </xf>
    <xf numFmtId="0" fontId="9" fillId="2" borderId="0" xfId="0" applyFont="1" applyFill="1" applyAlignment="1">
      <alignment horizontal="left"/>
    </xf>
    <xf numFmtId="0" fontId="2" fillId="2" borderId="0" xfId="0" applyFont="1" applyFill="1" applyAlignment="1">
      <alignment wrapText="1"/>
    </xf>
    <xf numFmtId="1" fontId="5"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0" fillId="2" borderId="0" xfId="0" applyFont="1" applyFill="1" applyAlignment="1">
      <alignment horizontal="center"/>
    </xf>
    <xf numFmtId="0" fontId="2" fillId="2" borderId="0" xfId="0" applyFont="1" applyFill="1" applyAlignment="1"/>
    <xf numFmtId="0" fontId="13" fillId="2" borderId="0" xfId="0" applyFont="1" applyFill="1"/>
    <xf numFmtId="0" fontId="13" fillId="2" borderId="0" xfId="0" applyFont="1" applyFill="1" applyAlignment="1">
      <alignment wrapText="1"/>
    </xf>
    <xf numFmtId="0" fontId="14" fillId="2" borderId="0" xfId="0" applyFont="1" applyFill="1" applyAlignment="1"/>
    <xf numFmtId="0" fontId="2" fillId="2" borderId="0" xfId="0" applyFont="1" applyFill="1" applyAlignment="1" applyProtection="1">
      <alignment wrapText="1"/>
    </xf>
    <xf numFmtId="0" fontId="2" fillId="2" borderId="0" xfId="0" applyFont="1" applyFill="1" applyBorder="1" applyAlignment="1">
      <alignment horizontal="center" wrapText="1"/>
    </xf>
    <xf numFmtId="0" fontId="13" fillId="2" borderId="0" xfId="0" applyFont="1" applyFill="1" applyBorder="1" applyAlignment="1">
      <alignment horizontal="center" wrapText="1"/>
    </xf>
    <xf numFmtId="0" fontId="14" fillId="2" borderId="0" xfId="0" applyFont="1" applyFill="1" applyBorder="1" applyAlignment="1">
      <alignment horizontal="center" wrapText="1"/>
    </xf>
    <xf numFmtId="0" fontId="9" fillId="2" borderId="0" xfId="3" applyFont="1" applyFill="1" applyBorder="1" applyAlignment="1">
      <alignment horizontal="center" vertical="center" wrapText="1"/>
    </xf>
    <xf numFmtId="0" fontId="10" fillId="5" borderId="13" xfId="3" applyFont="1" applyFill="1" applyBorder="1" applyAlignment="1">
      <alignment horizontal="left" vertical="center"/>
    </xf>
    <xf numFmtId="0" fontId="10" fillId="5" borderId="14" xfId="3" applyFont="1" applyFill="1" applyBorder="1" applyAlignment="1">
      <alignment horizontal="left" vertical="center"/>
    </xf>
    <xf numFmtId="0" fontId="10" fillId="5" borderId="2" xfId="3" applyFont="1" applyFill="1" applyBorder="1" applyAlignment="1">
      <alignment horizontal="left" vertical="center"/>
    </xf>
    <xf numFmtId="0" fontId="9" fillId="2" borderId="0" xfId="3" applyFont="1" applyFill="1" applyBorder="1" applyAlignment="1">
      <alignment horizontal="left" vertical="center"/>
    </xf>
    <xf numFmtId="0" fontId="2" fillId="2" borderId="1" xfId="3" applyFont="1" applyFill="1" applyBorder="1" applyAlignment="1">
      <alignment vertical="top" wrapText="1"/>
    </xf>
    <xf numFmtId="0" fontId="6" fillId="2" borderId="1" xfId="3" applyFont="1" applyFill="1" applyBorder="1" applyAlignment="1">
      <alignment vertical="top" wrapText="1"/>
    </xf>
    <xf numFmtId="0" fontId="6" fillId="2" borderId="1" xfId="0" applyFont="1" applyFill="1" applyBorder="1" applyAlignment="1">
      <alignment horizontal="left" vertical="top" wrapText="1"/>
    </xf>
    <xf numFmtId="0" fontId="2" fillId="2" borderId="1" xfId="0" applyFont="1" applyFill="1" applyBorder="1" applyAlignment="1">
      <alignment vertical="top" wrapText="1"/>
    </xf>
    <xf numFmtId="0" fontId="13" fillId="2" borderId="0" xfId="0" applyFont="1" applyFill="1" applyBorder="1" applyAlignment="1">
      <alignment vertical="top" wrapText="1"/>
    </xf>
    <xf numFmtId="0" fontId="14" fillId="2" borderId="0" xfId="0" applyFont="1" applyFill="1" applyAlignment="1">
      <alignment vertical="top"/>
    </xf>
    <xf numFmtId="0" fontId="14" fillId="2" borderId="1" xfId="0" applyFont="1" applyFill="1" applyBorder="1" applyAlignment="1">
      <alignment horizontal="left" vertical="top" wrapText="1"/>
    </xf>
    <xf numFmtId="0" fontId="2" fillId="2" borderId="1" xfId="0" applyFont="1" applyFill="1" applyBorder="1" applyAlignment="1"/>
    <xf numFmtId="0" fontId="2" fillId="2" borderId="1" xfId="0" applyFont="1" applyFill="1" applyBorder="1"/>
    <xf numFmtId="0" fontId="13" fillId="2" borderId="0" xfId="0" applyFont="1" applyFill="1" applyBorder="1"/>
    <xf numFmtId="0" fontId="10" fillId="2" borderId="0" xfId="2" applyFont="1" applyFill="1" applyBorder="1"/>
    <xf numFmtId="0" fontId="2" fillId="2" borderId="0" xfId="2" applyFont="1" applyFill="1" applyBorder="1"/>
    <xf numFmtId="164" fontId="2" fillId="2" borderId="0" xfId="2" applyNumberFormat="1" applyFont="1" applyFill="1" applyBorder="1"/>
    <xf numFmtId="0" fontId="5" fillId="2" borderId="2" xfId="0" applyFont="1" applyFill="1" applyBorder="1" applyAlignment="1">
      <alignment horizontal="left"/>
    </xf>
    <xf numFmtId="0" fontId="2" fillId="2" borderId="2" xfId="0" applyFont="1" applyFill="1" applyBorder="1" applyAlignment="1">
      <alignment vertical="top"/>
    </xf>
    <xf numFmtId="0" fontId="5" fillId="2" borderId="1" xfId="0" applyFont="1" applyFill="1" applyBorder="1" applyAlignment="1">
      <alignment vertical="center"/>
    </xf>
    <xf numFmtId="0" fontId="5" fillId="2" borderId="0" xfId="0" applyFont="1" applyFill="1"/>
    <xf numFmtId="0" fontId="6" fillId="2" borderId="0" xfId="2" applyFont="1" applyFill="1" applyBorder="1"/>
    <xf numFmtId="0" fontId="2" fillId="2" borderId="0" xfId="0" applyFont="1" applyFill="1" applyBorder="1"/>
    <xf numFmtId="0" fontId="2" fillId="2" borderId="15" xfId="0" applyFont="1" applyFill="1" applyBorder="1" applyAlignment="1"/>
    <xf numFmtId="0" fontId="7" fillId="3" borderId="16" xfId="0" applyNumberFormat="1" applyFont="1" applyFill="1" applyBorder="1" applyAlignment="1">
      <alignment horizontal="center"/>
    </xf>
    <xf numFmtId="0" fontId="7" fillId="3" borderId="4" xfId="0" applyNumberFormat="1" applyFont="1" applyFill="1" applyBorder="1" applyAlignment="1">
      <alignment horizontal="center"/>
    </xf>
    <xf numFmtId="0" fontId="7" fillId="3" borderId="4" xfId="0" applyNumberFormat="1" applyFont="1" applyFill="1" applyBorder="1" applyAlignment="1">
      <alignment horizontal="center" wrapText="1"/>
    </xf>
    <xf numFmtId="0" fontId="7" fillId="3" borderId="12" xfId="0" applyNumberFormat="1" applyFont="1" applyFill="1" applyBorder="1" applyAlignment="1">
      <alignment horizontal="center"/>
    </xf>
    <xf numFmtId="0" fontId="7" fillId="3" borderId="17" xfId="0" applyNumberFormat="1" applyFont="1" applyFill="1" applyBorder="1" applyAlignment="1">
      <alignment horizontal="center" wrapText="1"/>
    </xf>
    <xf numFmtId="0" fontId="2" fillId="2" borderId="15" xfId="0" applyFont="1" applyFill="1" applyBorder="1"/>
    <xf numFmtId="0" fontId="2" fillId="2" borderId="18" xfId="0" applyNumberFormat="1" applyFont="1" applyFill="1" applyBorder="1" applyAlignment="1">
      <alignment horizontal="center"/>
    </xf>
    <xf numFmtId="0" fontId="2" fillId="2" borderId="7" xfId="0" applyNumberFormat="1" applyFont="1" applyFill="1" applyBorder="1"/>
    <xf numFmtId="0" fontId="2" fillId="2" borderId="7" xfId="0" applyNumberFormat="1" applyFont="1" applyFill="1" applyBorder="1" applyAlignment="1">
      <alignment horizontal="center"/>
    </xf>
    <xf numFmtId="0" fontId="2" fillId="2" borderId="19" xfId="0" applyNumberFormat="1" applyFont="1" applyFill="1" applyBorder="1" applyAlignment="1">
      <alignment horizontal="center"/>
    </xf>
    <xf numFmtId="0" fontId="15" fillId="3" borderId="20" xfId="0" applyNumberFormat="1" applyFont="1" applyFill="1" applyBorder="1" applyAlignment="1">
      <alignment horizontal="center"/>
    </xf>
    <xf numFmtId="0" fontId="7" fillId="3" borderId="10" xfId="0" applyFont="1" applyFill="1" applyBorder="1"/>
    <xf numFmtId="0" fontId="15" fillId="3" borderId="10"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5" fillId="2" borderId="0" xfId="0" applyFont="1" applyFill="1" applyBorder="1" applyAlignment="1">
      <alignment horizontal="left"/>
    </xf>
    <xf numFmtId="2" fontId="16" fillId="2" borderId="0" xfId="0" applyNumberFormat="1" applyFont="1" applyFill="1" applyBorder="1" applyAlignment="1">
      <alignment horizontal="right" wrapText="1"/>
    </xf>
    <xf numFmtId="0" fontId="6" fillId="2" borderId="0" xfId="3" applyFont="1" applyFill="1" applyBorder="1" applyAlignment="1">
      <alignment horizontal="left" wrapText="1"/>
    </xf>
    <xf numFmtId="0" fontId="8" fillId="2"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0" fillId="5" borderId="21" xfId="3" applyFont="1" applyFill="1" applyBorder="1" applyAlignment="1">
      <alignment horizontal="left" vertical="center"/>
    </xf>
    <xf numFmtId="0" fontId="10" fillId="5" borderId="22" xfId="3" applyFont="1" applyFill="1" applyBorder="1" applyAlignment="1">
      <alignment horizontal="left" vertical="center"/>
    </xf>
    <xf numFmtId="0" fontId="10" fillId="5" borderId="23" xfId="3" applyFont="1" applyFill="1" applyBorder="1" applyAlignment="1">
      <alignment horizontal="left" vertical="center"/>
    </xf>
    <xf numFmtId="0" fontId="6" fillId="2" borderId="0" xfId="3" applyFont="1" applyFill="1" applyBorder="1" applyAlignment="1">
      <alignment wrapText="1"/>
    </xf>
    <xf numFmtId="0" fontId="7" fillId="6" borderId="24" xfId="3" applyFont="1" applyFill="1" applyBorder="1" applyAlignment="1">
      <alignment horizontal="center" vertical="center" wrapText="1"/>
    </xf>
    <xf numFmtId="0" fontId="18" fillId="2" borderId="24" xfId="3" applyFont="1" applyFill="1" applyBorder="1" applyAlignment="1">
      <alignment horizontal="center" vertical="top" wrapText="1"/>
    </xf>
    <xf numFmtId="0" fontId="2" fillId="2" borderId="24" xfId="3" applyFont="1" applyFill="1" applyBorder="1" applyAlignment="1">
      <alignment horizontal="center" vertical="top" wrapText="1"/>
    </xf>
    <xf numFmtId="0" fontId="18" fillId="2" borderId="28" xfId="3" applyFont="1" applyFill="1" applyBorder="1" applyAlignment="1">
      <alignment horizontal="center" vertical="top" wrapText="1"/>
    </xf>
    <xf numFmtId="0" fontId="18" fillId="2" borderId="29" xfId="3" applyFont="1" applyFill="1" applyBorder="1" applyAlignment="1">
      <alignment horizontal="center" vertical="top" wrapText="1"/>
    </xf>
    <xf numFmtId="0" fontId="18" fillId="2" borderId="30" xfId="3" applyFont="1" applyFill="1" applyBorder="1" applyAlignment="1">
      <alignment horizontal="center" vertical="top" wrapText="1"/>
    </xf>
    <xf numFmtId="0" fontId="2" fillId="2" borderId="31" xfId="3" applyFont="1" applyFill="1" applyBorder="1" applyAlignment="1">
      <alignment horizontal="center" vertical="top" wrapText="1"/>
    </xf>
    <xf numFmtId="0" fontId="2" fillId="2" borderId="32" xfId="3" applyFont="1" applyFill="1" applyBorder="1" applyAlignment="1">
      <alignment horizontal="center" vertical="top" wrapText="1"/>
    </xf>
    <xf numFmtId="0" fontId="2" fillId="2" borderId="29" xfId="3" applyFont="1" applyFill="1" applyBorder="1" applyAlignment="1">
      <alignment horizontal="center" vertical="top" wrapText="1"/>
    </xf>
    <xf numFmtId="0" fontId="10" fillId="2" borderId="25" xfId="3" applyFont="1" applyFill="1" applyBorder="1" applyAlignment="1">
      <alignment horizontal="center" vertical="top" wrapText="1"/>
    </xf>
    <xf numFmtId="0" fontId="10" fillId="2" borderId="28" xfId="3" applyFont="1" applyFill="1" applyBorder="1" applyAlignment="1">
      <alignment horizontal="center" vertical="top" wrapText="1"/>
    </xf>
    <xf numFmtId="0" fontId="3" fillId="0" borderId="13" xfId="5" applyFont="1" applyBorder="1" applyAlignment="1">
      <alignment horizontal="center" vertical="center"/>
    </xf>
    <xf numFmtId="0" fontId="2" fillId="0" borderId="0" xfId="5" applyFont="1" applyAlignment="1">
      <alignment horizontal="center" vertical="center"/>
    </xf>
    <xf numFmtId="0" fontId="5" fillId="2" borderId="0" xfId="5" applyFont="1" applyFill="1" applyAlignment="1">
      <alignment horizontal="left" indent="1"/>
    </xf>
    <xf numFmtId="0" fontId="6" fillId="0" borderId="0" xfId="5" applyFont="1" applyAlignment="1">
      <alignment horizontal="left" indent="1"/>
    </xf>
    <xf numFmtId="0" fontId="2" fillId="0" borderId="0" xfId="5" applyFont="1"/>
    <xf numFmtId="0" fontId="2" fillId="2" borderId="0" xfId="5" applyFont="1" applyFill="1"/>
    <xf numFmtId="0" fontId="10" fillId="2" borderId="1" xfId="5" applyFont="1" applyFill="1" applyBorder="1" applyAlignment="1">
      <alignment horizontal="left"/>
    </xf>
    <xf numFmtId="0" fontId="2" fillId="0" borderId="2" xfId="5" applyFont="1" applyBorder="1"/>
    <xf numFmtId="0" fontId="10" fillId="2" borderId="1" xfId="5" applyFont="1" applyFill="1" applyBorder="1" applyAlignment="1">
      <alignment vertical="center"/>
    </xf>
    <xf numFmtId="0" fontId="21" fillId="0" borderId="2" xfId="5" applyFont="1" applyBorder="1" applyAlignment="1">
      <alignment horizontal="left" indent="1"/>
    </xf>
    <xf numFmtId="0" fontId="10" fillId="0" borderId="0" xfId="5" applyFont="1"/>
    <xf numFmtId="0" fontId="6" fillId="0" borderId="0" xfId="5" applyFont="1" applyAlignment="1">
      <alignment horizontal="left"/>
    </xf>
    <xf numFmtId="0" fontId="5" fillId="0" borderId="0" xfId="5" applyFont="1" applyAlignment="1">
      <alignment horizontal="left" indent="1"/>
    </xf>
    <xf numFmtId="0" fontId="10" fillId="0" borderId="0" xfId="5" applyFont="1" applyAlignment="1">
      <alignment horizontal="left"/>
    </xf>
    <xf numFmtId="164" fontId="7" fillId="3" borderId="3" xfId="5" applyNumberFormat="1" applyFont="1" applyFill="1" applyBorder="1" applyAlignment="1">
      <alignment horizontal="center" vertical="center"/>
    </xf>
    <xf numFmtId="0" fontId="7" fillId="3" borderId="4" xfId="5" applyFont="1" applyFill="1" applyBorder="1" applyAlignment="1">
      <alignment horizontal="center" vertical="center"/>
    </xf>
    <xf numFmtId="0" fontId="7" fillId="3" borderId="5" xfId="5" applyFont="1" applyFill="1" applyBorder="1" applyAlignment="1">
      <alignment horizontal="center" vertical="center"/>
    </xf>
    <xf numFmtId="0" fontId="2" fillId="0" borderId="0" xfId="5" applyFont="1" applyAlignment="1">
      <alignment vertical="center"/>
    </xf>
    <xf numFmtId="0" fontId="21" fillId="0" borderId="6" xfId="5" applyFont="1" applyBorder="1" applyAlignment="1">
      <alignment vertical="top" wrapText="1"/>
    </xf>
    <xf numFmtId="49" fontId="2" fillId="0" borderId="7" xfId="5" applyNumberFormat="1" applyFont="1" applyBorder="1" applyAlignment="1">
      <alignment vertical="top"/>
    </xf>
    <xf numFmtId="0" fontId="2" fillId="0" borderId="7" xfId="5" applyFont="1" applyBorder="1" applyAlignment="1">
      <alignment vertical="top"/>
    </xf>
    <xf numFmtId="15" fontId="2" fillId="0" borderId="7" xfId="5" applyNumberFormat="1" applyFont="1" applyBorder="1" applyAlignment="1">
      <alignment vertical="top"/>
    </xf>
    <xf numFmtId="0" fontId="21" fillId="0" borderId="8" xfId="5" applyFont="1" applyBorder="1" applyAlignment="1">
      <alignment vertical="top" wrapText="1"/>
    </xf>
    <xf numFmtId="0" fontId="2" fillId="0" borderId="0" xfId="5" applyFont="1" applyAlignment="1">
      <alignment vertical="top"/>
    </xf>
    <xf numFmtId="164" fontId="2" fillId="0" borderId="6" xfId="5" applyNumberFormat="1" applyFont="1" applyBorder="1" applyAlignment="1">
      <alignment vertical="top"/>
    </xf>
    <xf numFmtId="0" fontId="2" fillId="0" borderId="8" xfId="5" applyFont="1" applyBorder="1" applyAlignment="1">
      <alignment vertical="top"/>
    </xf>
    <xf numFmtId="164" fontId="2" fillId="0" borderId="9" xfId="5" applyNumberFormat="1" applyFont="1" applyBorder="1" applyAlignment="1">
      <alignment vertical="top"/>
    </xf>
    <xf numFmtId="49" fontId="2" fillId="0" borderId="10" xfId="5" applyNumberFormat="1" applyFont="1" applyBorder="1" applyAlignment="1">
      <alignment vertical="top"/>
    </xf>
    <xf numFmtId="0" fontId="2" fillId="0" borderId="10" xfId="5" applyFont="1" applyBorder="1" applyAlignment="1">
      <alignment vertical="top"/>
    </xf>
    <xf numFmtId="0" fontId="2" fillId="0" borderId="11" xfId="5" applyFont="1" applyBorder="1" applyAlignment="1">
      <alignment vertical="top"/>
    </xf>
    <xf numFmtId="0" fontId="2" fillId="0" borderId="0" xfId="5" applyFont="1" applyAlignment="1">
      <alignment horizontal="left" indent="1"/>
    </xf>
    <xf numFmtId="14" fontId="21" fillId="0" borderId="2" xfId="5" applyNumberFormat="1" applyFont="1" applyBorder="1" applyAlignment="1">
      <alignment horizontal="left"/>
    </xf>
    <xf numFmtId="0" fontId="2" fillId="2" borderId="33" xfId="3" applyFont="1" applyFill="1" applyBorder="1" applyAlignment="1">
      <alignment vertical="top" wrapText="1"/>
    </xf>
    <xf numFmtId="0" fontId="10" fillId="5" borderId="24" xfId="3" applyFont="1" applyFill="1" applyBorder="1" applyAlignment="1">
      <alignment horizontal="left" vertical="center"/>
    </xf>
    <xf numFmtId="0" fontId="2" fillId="2" borderId="24" xfId="3" applyFont="1" applyFill="1" applyBorder="1" applyAlignment="1">
      <alignment vertical="top" wrapText="1"/>
    </xf>
    <xf numFmtId="0" fontId="24" fillId="0" borderId="24" xfId="0" applyFont="1" applyBorder="1" applyAlignment="1">
      <alignment horizontal="left" vertical="top" wrapText="1"/>
    </xf>
    <xf numFmtId="0" fontId="17" fillId="0" borderId="24" xfId="2" applyBorder="1" applyAlignment="1">
      <alignment vertical="top" wrapText="1"/>
    </xf>
    <xf numFmtId="0" fontId="6" fillId="2" borderId="24" xfId="0" applyFont="1" applyFill="1" applyBorder="1" applyAlignment="1">
      <alignment horizontal="left" vertical="top" wrapText="1"/>
    </xf>
    <xf numFmtId="0" fontId="2" fillId="2" borderId="24" xfId="0" applyFont="1" applyFill="1" applyBorder="1" applyAlignment="1">
      <alignment vertical="top" wrapText="1"/>
    </xf>
    <xf numFmtId="0" fontId="25" fillId="0" borderId="24" xfId="0" applyFont="1" applyBorder="1" applyAlignment="1">
      <alignment vertical="top" wrapText="1"/>
    </xf>
    <xf numFmtId="0" fontId="24" fillId="0" borderId="24" xfId="0" applyFont="1" applyBorder="1" applyAlignment="1">
      <alignment vertical="top" wrapText="1"/>
    </xf>
    <xf numFmtId="0" fontId="14" fillId="2" borderId="24" xfId="0" applyFont="1" applyFill="1" applyBorder="1" applyAlignment="1">
      <alignment horizontal="left" vertical="top" wrapText="1"/>
    </xf>
    <xf numFmtId="0" fontId="25" fillId="0" borderId="24" xfId="0" applyFont="1" applyBorder="1"/>
    <xf numFmtId="0" fontId="2" fillId="2" borderId="24" xfId="0" applyFont="1" applyFill="1" applyBorder="1" applyAlignment="1">
      <alignment wrapText="1"/>
    </xf>
    <xf numFmtId="0" fontId="2" fillId="2" borderId="24" xfId="0" quotePrefix="1" applyFont="1" applyFill="1" applyBorder="1" applyAlignment="1">
      <alignment wrapText="1"/>
    </xf>
    <xf numFmtId="0" fontId="14" fillId="2" borderId="22" xfId="0" applyFont="1" applyFill="1" applyBorder="1" applyAlignment="1">
      <alignment horizontal="left" vertical="top" wrapText="1"/>
    </xf>
    <xf numFmtId="0" fontId="2" fillId="2" borderId="22" xfId="3" applyFont="1" applyFill="1" applyBorder="1" applyAlignment="1">
      <alignment vertical="top" wrapText="1"/>
    </xf>
    <xf numFmtId="0" fontId="2" fillId="2" borderId="23" xfId="0" applyFont="1" applyFill="1" applyBorder="1" applyAlignment="1">
      <alignment vertical="top" wrapText="1"/>
    </xf>
    <xf numFmtId="0" fontId="10" fillId="5" borderId="34" xfId="3" applyFont="1" applyFill="1" applyBorder="1" applyAlignment="1">
      <alignment horizontal="left" vertical="center"/>
    </xf>
    <xf numFmtId="0" fontId="10" fillId="5" borderId="0" xfId="3" applyFont="1" applyFill="1" applyBorder="1" applyAlignment="1">
      <alignment horizontal="left" vertical="center"/>
    </xf>
    <xf numFmtId="0" fontId="10" fillId="5" borderId="35" xfId="3" applyFont="1" applyFill="1" applyBorder="1" applyAlignment="1">
      <alignment horizontal="left" vertical="center"/>
    </xf>
    <xf numFmtId="0" fontId="2" fillId="2" borderId="24" xfId="0" applyFont="1" applyFill="1" applyBorder="1" applyAlignment="1"/>
    <xf numFmtId="0" fontId="2" fillId="2" borderId="24" xfId="0" applyFont="1" applyFill="1" applyBorder="1"/>
    <xf numFmtId="0" fontId="2" fillId="2" borderId="24" xfId="0" applyFont="1" applyFill="1" applyBorder="1" applyAlignment="1">
      <alignment vertical="top"/>
    </xf>
    <xf numFmtId="0" fontId="2" fillId="2" borderId="36" xfId="0" applyNumberFormat="1" applyFont="1" applyFill="1" applyBorder="1" applyAlignment="1">
      <alignment horizontal="center"/>
    </xf>
    <xf numFmtId="14" fontId="6" fillId="2" borderId="2" xfId="0" applyNumberFormat="1" applyFont="1" applyFill="1" applyBorder="1" applyAlignment="1">
      <alignment vertical="top"/>
    </xf>
    <xf numFmtId="0" fontId="12" fillId="2" borderId="2" xfId="1" applyFill="1" applyBorder="1" applyAlignment="1">
      <alignment vertical="top"/>
    </xf>
    <xf numFmtId="0" fontId="14" fillId="2" borderId="1" xfId="0" quotePrefix="1" applyFont="1" applyFill="1" applyBorder="1" applyAlignment="1">
      <alignment horizontal="left" vertical="top" wrapText="1"/>
    </xf>
    <xf numFmtId="0" fontId="2" fillId="2" borderId="13" xfId="3" applyFont="1" applyFill="1" applyBorder="1" applyAlignment="1">
      <alignment vertical="top" wrapText="1"/>
    </xf>
    <xf numFmtId="0" fontId="2" fillId="2" borderId="14" xfId="3" applyFont="1" applyFill="1" applyBorder="1" applyAlignment="1">
      <alignment vertical="top" wrapText="1"/>
    </xf>
    <xf numFmtId="0" fontId="14" fillId="2" borderId="14" xfId="0" applyFont="1" applyFill="1" applyBorder="1" applyAlignment="1">
      <alignment horizontal="left" vertical="top" wrapText="1"/>
    </xf>
    <xf numFmtId="0" fontId="2" fillId="2" borderId="2" xfId="0" applyFont="1" applyFill="1" applyBorder="1" applyAlignment="1">
      <alignment vertical="top" wrapText="1"/>
    </xf>
    <xf numFmtId="0" fontId="2" fillId="2" borderId="21" xfId="3" applyFont="1" applyFill="1" applyBorder="1" applyAlignment="1">
      <alignment vertical="top" wrapText="1"/>
    </xf>
    <xf numFmtId="1" fontId="7" fillId="4" borderId="37" xfId="0" applyNumberFormat="1" applyFont="1" applyFill="1" applyBorder="1" applyAlignment="1">
      <alignment horizontal="center" vertical="center"/>
    </xf>
    <xf numFmtId="0" fontId="7" fillId="4" borderId="38" xfId="0" applyFont="1" applyFill="1" applyBorder="1" applyAlignment="1">
      <alignment horizontal="center" vertical="center"/>
    </xf>
    <xf numFmtId="0" fontId="7" fillId="4" borderId="39" xfId="0" applyFont="1" applyFill="1" applyBorder="1" applyAlignment="1">
      <alignment horizontal="center" vertical="center"/>
    </xf>
    <xf numFmtId="0" fontId="7" fillId="4" borderId="40" xfId="0" applyFont="1" applyFill="1" applyBorder="1" applyAlignment="1">
      <alignment horizontal="center" vertical="center"/>
    </xf>
    <xf numFmtId="1" fontId="2" fillId="2" borderId="24" xfId="0" applyNumberFormat="1" applyFont="1" applyFill="1" applyBorder="1" applyAlignment="1">
      <alignment vertical="center"/>
    </xf>
    <xf numFmtId="0" fontId="12" fillId="2" borderId="24" xfId="1" applyNumberFormat="1" applyFill="1" applyBorder="1" applyAlignment="1" applyProtection="1">
      <alignment horizontal="left" vertical="center"/>
    </xf>
    <xf numFmtId="0" fontId="11" fillId="2" borderId="24" xfId="1" applyNumberFormat="1" applyFont="1" applyFill="1" applyBorder="1" applyAlignment="1" applyProtection="1">
      <alignment horizontal="left" vertical="center"/>
    </xf>
    <xf numFmtId="0" fontId="2" fillId="2" borderId="24" xfId="0" applyFont="1" applyFill="1" applyBorder="1" applyAlignment="1">
      <alignment horizontal="left" vertical="center"/>
    </xf>
    <xf numFmtId="0" fontId="12" fillId="0" borderId="24" xfId="1" applyBorder="1"/>
    <xf numFmtId="0" fontId="12" fillId="2" borderId="24" xfId="1" applyFill="1" applyBorder="1" applyAlignment="1">
      <alignment horizontal="left" vertical="center"/>
    </xf>
    <xf numFmtId="0" fontId="2" fillId="2" borderId="24" xfId="0" applyFont="1" applyFill="1" applyBorder="1" applyAlignment="1">
      <alignment horizontal="left"/>
    </xf>
    <xf numFmtId="0" fontId="26" fillId="7" borderId="24" xfId="0" applyFont="1" applyFill="1" applyBorder="1" applyAlignment="1">
      <alignment wrapText="1"/>
    </xf>
    <xf numFmtId="0" fontId="27" fillId="7" borderId="24" xfId="0" applyFont="1" applyFill="1" applyBorder="1" applyAlignment="1">
      <alignment wrapText="1"/>
    </xf>
    <xf numFmtId="49" fontId="28" fillId="2" borderId="24" xfId="0" applyNumberFormat="1" applyFont="1" applyFill="1" applyBorder="1" applyAlignment="1">
      <alignment horizontal="left" vertical="center"/>
    </xf>
    <xf numFmtId="0" fontId="28" fillId="2" borderId="24" xfId="0" applyFont="1" applyFill="1" applyBorder="1" applyAlignment="1">
      <alignment horizontal="left"/>
    </xf>
    <xf numFmtId="0" fontId="30" fillId="8" borderId="41" xfId="0" applyFont="1" applyFill="1" applyBorder="1" applyAlignment="1">
      <alignment vertical="center" wrapText="1"/>
    </xf>
    <xf numFmtId="9" fontId="29" fillId="8" borderId="42" xfId="0" applyNumberFormat="1" applyFont="1" applyFill="1" applyBorder="1" applyAlignment="1">
      <alignment horizontal="right" vertical="center" wrapText="1"/>
    </xf>
    <xf numFmtId="9" fontId="29" fillId="8" borderId="43" xfId="0" applyNumberFormat="1" applyFont="1" applyFill="1" applyBorder="1" applyAlignment="1">
      <alignment horizontal="right" vertical="center" wrapText="1"/>
    </xf>
    <xf numFmtId="9" fontId="29" fillId="8" borderId="44" xfId="0" applyNumberFormat="1" applyFont="1" applyFill="1" applyBorder="1" applyAlignment="1">
      <alignment horizontal="right" vertical="center" wrapText="1"/>
    </xf>
    <xf numFmtId="0" fontId="29" fillId="8" borderId="41" xfId="0" applyFont="1" applyFill="1" applyBorder="1" applyAlignment="1">
      <alignment horizontal="right" vertical="center" wrapText="1"/>
    </xf>
    <xf numFmtId="9" fontId="29" fillId="8" borderId="45" xfId="0" applyNumberFormat="1" applyFont="1" applyFill="1" applyBorder="1" applyAlignment="1">
      <alignment horizontal="right" vertical="center" wrapText="1"/>
    </xf>
    <xf numFmtId="0" fontId="12" fillId="9" borderId="46" xfId="1" applyFill="1" applyBorder="1" applyAlignment="1">
      <alignment horizontal="left" vertical="center" wrapText="1"/>
    </xf>
    <xf numFmtId="0" fontId="29" fillId="8" borderId="47" xfId="0" applyFont="1" applyFill="1" applyBorder="1" applyAlignment="1">
      <alignment vertical="center" wrapText="1"/>
    </xf>
    <xf numFmtId="0" fontId="31" fillId="7" borderId="48" xfId="0" applyFont="1" applyFill="1" applyBorder="1" applyAlignment="1">
      <alignment vertical="center" wrapText="1"/>
    </xf>
    <xf numFmtId="0" fontId="31" fillId="7" borderId="48" xfId="0" applyFont="1" applyFill="1" applyBorder="1" applyAlignment="1">
      <alignment horizontal="center" vertical="center" wrapText="1"/>
    </xf>
    <xf numFmtId="0" fontId="31" fillId="7" borderId="49" xfId="0" applyFont="1" applyFill="1" applyBorder="1" applyAlignment="1">
      <alignment vertical="center" wrapText="1"/>
    </xf>
    <xf numFmtId="0" fontId="0" fillId="7" borderId="50" xfId="0" applyFill="1" applyBorder="1"/>
    <xf numFmtId="0" fontId="31" fillId="7" borderId="51" xfId="0" applyFont="1" applyFill="1" applyBorder="1" applyAlignment="1">
      <alignment vertical="center" wrapText="1"/>
    </xf>
    <xf numFmtId="0" fontId="31" fillId="7" borderId="52" xfId="0" applyFont="1" applyFill="1" applyBorder="1" applyAlignment="1">
      <alignment vertical="center" wrapText="1"/>
    </xf>
    <xf numFmtId="0" fontId="31" fillId="7" borderId="53" xfId="0" applyFont="1" applyFill="1" applyBorder="1" applyAlignment="1">
      <alignment vertical="center" wrapText="1"/>
    </xf>
    <xf numFmtId="0" fontId="31" fillId="7" borderId="54" xfId="0" applyFont="1" applyFill="1" applyBorder="1" applyAlignment="1">
      <alignment horizontal="center" vertical="center" wrapText="1"/>
    </xf>
    <xf numFmtId="0" fontId="31" fillId="7" borderId="54" xfId="0" applyFont="1" applyFill="1" applyBorder="1" applyAlignment="1">
      <alignment vertical="center" wrapText="1"/>
    </xf>
    <xf numFmtId="0" fontId="31" fillId="7" borderId="0" xfId="0" applyFont="1" applyFill="1" applyBorder="1" applyAlignment="1">
      <alignment vertical="center" wrapText="1"/>
    </xf>
    <xf numFmtId="0" fontId="4" fillId="0" borderId="1" xfId="5" applyFont="1" applyBorder="1" applyAlignment="1">
      <alignment horizontal="center" vertical="center"/>
    </xf>
    <xf numFmtId="0" fontId="21" fillId="0" borderId="1" xfId="5" applyFont="1" applyBorder="1" applyAlignment="1">
      <alignment horizontal="left"/>
    </xf>
    <xf numFmtId="0" fontId="21" fillId="0" borderId="13" xfId="5" applyFont="1" applyBorder="1" applyAlignment="1">
      <alignment horizontal="left" vertical="center"/>
    </xf>
    <xf numFmtId="0" fontId="21" fillId="0" borderId="14" xfId="5" applyFont="1" applyBorder="1" applyAlignment="1">
      <alignment horizontal="left" vertical="center"/>
    </xf>
    <xf numFmtId="0" fontId="21" fillId="0" borderId="2" xfId="5" applyFont="1" applyBorder="1" applyAlignment="1">
      <alignment horizontal="left" vertical="center"/>
    </xf>
    <xf numFmtId="1" fontId="5" fillId="2" borderId="1" xfId="0" applyNumberFormat="1" applyFont="1" applyFill="1" applyBorder="1" applyAlignment="1">
      <alignment vertical="center" wrapText="1"/>
    </xf>
    <xf numFmtId="1" fontId="5" fillId="2" borderId="13" xfId="0" applyNumberFormat="1" applyFont="1" applyFill="1" applyBorder="1" applyAlignment="1">
      <alignment vertical="center" wrapText="1"/>
    </xf>
    <xf numFmtId="0" fontId="17" fillId="0" borderId="24" xfId="2" applyBorder="1" applyAlignment="1">
      <alignment horizontal="left" vertical="top" wrapText="1"/>
    </xf>
    <xf numFmtId="1" fontId="5" fillId="2" borderId="13" xfId="0" applyNumberFormat="1" applyFont="1" applyFill="1" applyBorder="1" applyAlignment="1"/>
    <xf numFmtId="0" fontId="17" fillId="0" borderId="24" xfId="2" applyBorder="1"/>
    <xf numFmtId="0" fontId="6" fillId="2" borderId="1" xfId="0" applyFont="1" applyFill="1" applyBorder="1" applyAlignment="1">
      <alignment horizontal="left"/>
    </xf>
    <xf numFmtId="0" fontId="5" fillId="2" borderId="1" xfId="0" applyFont="1" applyFill="1" applyBorder="1" applyAlignment="1">
      <alignment horizontal="left"/>
    </xf>
    <xf numFmtId="0" fontId="6" fillId="2" borderId="1" xfId="2" applyFont="1" applyFill="1" applyBorder="1" applyAlignment="1">
      <alignment vertical="top"/>
    </xf>
    <xf numFmtId="0" fontId="4" fillId="2" borderId="0" xfId="2" applyFont="1" applyFill="1" applyBorder="1" applyAlignment="1">
      <alignment horizontal="center"/>
    </xf>
    <xf numFmtId="0" fontId="2" fillId="2" borderId="26" xfId="3" applyFont="1" applyFill="1" applyBorder="1" applyAlignment="1">
      <alignment horizontal="left" vertical="top" wrapText="1"/>
    </xf>
    <xf numFmtId="0" fontId="2" fillId="2" borderId="27" xfId="3" applyFont="1" applyFill="1" applyBorder="1" applyAlignment="1">
      <alignment horizontal="left" vertical="top" wrapText="1"/>
    </xf>
    <xf numFmtId="0" fontId="2" fillId="2" borderId="24" xfId="3" applyFont="1" applyFill="1" applyBorder="1" applyAlignment="1">
      <alignment horizontal="left" vertical="top" wrapText="1"/>
    </xf>
    <xf numFmtId="0" fontId="2" fillId="2" borderId="29" xfId="3" applyFont="1" applyFill="1" applyBorder="1" applyAlignment="1">
      <alignment horizontal="left" vertical="top" wrapText="1"/>
    </xf>
    <xf numFmtId="0" fontId="10" fillId="5" borderId="55" xfId="3" applyFont="1" applyFill="1" applyBorder="1" applyAlignment="1">
      <alignment horizontal="left" vertical="center"/>
    </xf>
    <xf numFmtId="0" fontId="10" fillId="5" borderId="56" xfId="3" applyFont="1" applyFill="1" applyBorder="1" applyAlignment="1">
      <alignment horizontal="left" vertical="center"/>
    </xf>
    <xf numFmtId="0" fontId="10" fillId="5" borderId="57" xfId="3" applyFont="1" applyFill="1" applyBorder="1" applyAlignment="1">
      <alignment horizontal="left" vertical="center"/>
    </xf>
    <xf numFmtId="0" fontId="2" fillId="2" borderId="34" xfId="3" applyFont="1" applyFill="1" applyBorder="1" applyAlignment="1">
      <alignment vertical="top" wrapText="1"/>
    </xf>
    <xf numFmtId="0" fontId="2" fillId="2" borderId="58" xfId="3" applyFont="1" applyFill="1" applyBorder="1" applyAlignment="1">
      <alignment vertical="top" wrapText="1"/>
    </xf>
    <xf numFmtId="0" fontId="14" fillId="2" borderId="58" xfId="0" applyFont="1" applyFill="1" applyBorder="1" applyAlignment="1">
      <alignment horizontal="left" vertical="top" wrapText="1"/>
    </xf>
    <xf numFmtId="0" fontId="2" fillId="2" borderId="58" xfId="0" applyFont="1" applyFill="1" applyBorder="1" applyAlignment="1">
      <alignment vertical="top" wrapText="1"/>
    </xf>
    <xf numFmtId="0" fontId="33" fillId="0" borderId="24" xfId="0" applyFont="1" applyBorder="1" applyAlignment="1">
      <alignment vertical="top" wrapText="1"/>
    </xf>
    <xf numFmtId="0" fontId="10" fillId="5" borderId="34" xfId="3" applyFont="1" applyFill="1" applyBorder="1" applyAlignment="1">
      <alignment horizontal="left" vertical="top" wrapText="1"/>
    </xf>
    <xf numFmtId="0" fontId="10" fillId="5" borderId="56" xfId="3" applyFont="1" applyFill="1" applyBorder="1" applyAlignment="1">
      <alignment horizontal="left" vertical="top" wrapText="1"/>
    </xf>
    <xf numFmtId="0" fontId="10" fillId="5" borderId="0" xfId="3" applyFont="1" applyFill="1" applyBorder="1" applyAlignment="1">
      <alignment horizontal="left" vertical="top" wrapText="1"/>
    </xf>
    <xf numFmtId="0" fontId="10" fillId="5" borderId="35" xfId="3" applyFont="1" applyFill="1" applyBorder="1" applyAlignment="1">
      <alignment horizontal="left" vertical="top" wrapText="1"/>
    </xf>
    <xf numFmtId="0" fontId="12" fillId="0" borderId="0" xfId="1"/>
    <xf numFmtId="0" fontId="12" fillId="2" borderId="24" xfId="1" applyFill="1" applyBorder="1" applyAlignment="1">
      <alignment horizontal="left"/>
    </xf>
  </cellXfs>
  <cellStyles count="6">
    <cellStyle name="Hyperlink" xfId="1" builtinId="8"/>
    <cellStyle name="Normal" xfId="0" builtinId="0"/>
    <cellStyle name="Normal_Functional Test Case v1.0" xfId="2"/>
    <cellStyle name="Normal_Sheet1" xfId="3"/>
    <cellStyle name="Normal_Template_UnitTest Case_v0.9" xfId="5"/>
    <cellStyle name="標準_結合試験(AllOvertheWorld)"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3" Type="http://schemas.openxmlformats.org/officeDocument/2006/relationships/image" Target="../media/image16.jpeg"/><Relationship Id="rId18" Type="http://schemas.openxmlformats.org/officeDocument/2006/relationships/image" Target="../media/image21.jpeg"/><Relationship Id="rId26" Type="http://schemas.openxmlformats.org/officeDocument/2006/relationships/image" Target="../media/image29.jpeg"/><Relationship Id="rId39" Type="http://schemas.openxmlformats.org/officeDocument/2006/relationships/image" Target="../media/image42.png"/><Relationship Id="rId21" Type="http://schemas.openxmlformats.org/officeDocument/2006/relationships/image" Target="../media/image24.jpeg"/><Relationship Id="rId34" Type="http://schemas.openxmlformats.org/officeDocument/2006/relationships/image" Target="../media/image37.png"/><Relationship Id="rId7" Type="http://schemas.openxmlformats.org/officeDocument/2006/relationships/image" Target="../media/image10.jpeg"/><Relationship Id="rId12" Type="http://schemas.openxmlformats.org/officeDocument/2006/relationships/image" Target="../media/image15.jpeg"/><Relationship Id="rId17" Type="http://schemas.openxmlformats.org/officeDocument/2006/relationships/image" Target="../media/image20.jpeg"/><Relationship Id="rId25" Type="http://schemas.openxmlformats.org/officeDocument/2006/relationships/image" Target="../media/image28.jpeg"/><Relationship Id="rId33" Type="http://schemas.openxmlformats.org/officeDocument/2006/relationships/image" Target="../media/image36.jpeg"/><Relationship Id="rId38" Type="http://schemas.openxmlformats.org/officeDocument/2006/relationships/image" Target="../media/image41.png"/><Relationship Id="rId2" Type="http://schemas.openxmlformats.org/officeDocument/2006/relationships/image" Target="../media/image5.jpeg"/><Relationship Id="rId16" Type="http://schemas.openxmlformats.org/officeDocument/2006/relationships/image" Target="../media/image19.jpeg"/><Relationship Id="rId20" Type="http://schemas.openxmlformats.org/officeDocument/2006/relationships/image" Target="../media/image23.jpeg"/><Relationship Id="rId29" Type="http://schemas.openxmlformats.org/officeDocument/2006/relationships/image" Target="../media/image32.jpeg"/><Relationship Id="rId1" Type="http://schemas.openxmlformats.org/officeDocument/2006/relationships/image" Target="../media/image4.jpeg"/><Relationship Id="rId6" Type="http://schemas.openxmlformats.org/officeDocument/2006/relationships/image" Target="../media/image9.jpeg"/><Relationship Id="rId11" Type="http://schemas.openxmlformats.org/officeDocument/2006/relationships/image" Target="../media/image14.jpeg"/><Relationship Id="rId24" Type="http://schemas.openxmlformats.org/officeDocument/2006/relationships/image" Target="../media/image27.jpeg"/><Relationship Id="rId32" Type="http://schemas.openxmlformats.org/officeDocument/2006/relationships/image" Target="../media/image35.jpeg"/><Relationship Id="rId37" Type="http://schemas.openxmlformats.org/officeDocument/2006/relationships/image" Target="../media/image40.png"/><Relationship Id="rId5" Type="http://schemas.openxmlformats.org/officeDocument/2006/relationships/image" Target="../media/image8.jpeg"/><Relationship Id="rId15" Type="http://schemas.openxmlformats.org/officeDocument/2006/relationships/image" Target="../media/image18.jpeg"/><Relationship Id="rId23" Type="http://schemas.openxmlformats.org/officeDocument/2006/relationships/image" Target="../media/image26.jpeg"/><Relationship Id="rId28" Type="http://schemas.openxmlformats.org/officeDocument/2006/relationships/image" Target="../media/image31.jpeg"/><Relationship Id="rId36" Type="http://schemas.openxmlformats.org/officeDocument/2006/relationships/image" Target="../media/image39.png"/><Relationship Id="rId10" Type="http://schemas.openxmlformats.org/officeDocument/2006/relationships/image" Target="../media/image13.jpeg"/><Relationship Id="rId19" Type="http://schemas.openxmlformats.org/officeDocument/2006/relationships/image" Target="../media/image22.jpeg"/><Relationship Id="rId31" Type="http://schemas.openxmlformats.org/officeDocument/2006/relationships/image" Target="../media/image34.jpeg"/><Relationship Id="rId4" Type="http://schemas.openxmlformats.org/officeDocument/2006/relationships/image" Target="../media/image7.jpeg"/><Relationship Id="rId9" Type="http://schemas.openxmlformats.org/officeDocument/2006/relationships/image" Target="../media/image12.jpeg"/><Relationship Id="rId14" Type="http://schemas.openxmlformats.org/officeDocument/2006/relationships/image" Target="../media/image17.jpeg"/><Relationship Id="rId22" Type="http://schemas.openxmlformats.org/officeDocument/2006/relationships/image" Target="../media/image25.jpeg"/><Relationship Id="rId27" Type="http://schemas.openxmlformats.org/officeDocument/2006/relationships/image" Target="../media/image30.jpeg"/><Relationship Id="rId30" Type="http://schemas.openxmlformats.org/officeDocument/2006/relationships/image" Target="../media/image33.jpeg"/><Relationship Id="rId35" Type="http://schemas.openxmlformats.org/officeDocument/2006/relationships/image" Target="../media/image38.png"/><Relationship Id="rId8" Type="http://schemas.openxmlformats.org/officeDocument/2006/relationships/image" Target="../media/image11.jpeg"/><Relationship Id="rId3"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88900</xdr:rowOff>
    </xdr:from>
    <xdr:to>
      <xdr:col>0</xdr:col>
      <xdr:colOff>2133600</xdr:colOff>
      <xdr:row>1</xdr:row>
      <xdr:rowOff>787400</xdr:rowOff>
    </xdr:to>
    <xdr:pic>
      <xdr:nvPicPr>
        <xdr:cNvPr id="2" name="Picture 1">
          <a:extLst>
            <a:ext uri="{FF2B5EF4-FFF2-40B4-BE49-F238E27FC236}">
              <a16:creationId xmlns:a16="http://schemas.microsoft.com/office/drawing/2014/main" id="{44A28D81-F0A9-7F4A-AE56-D77A2B14C8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0"/>
          <a:ext cx="21336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11</xdr:row>
      <xdr:rowOff>0</xdr:rowOff>
    </xdr:from>
    <xdr:to>
      <xdr:col>3</xdr:col>
      <xdr:colOff>1736912</xdr:colOff>
      <xdr:row>12</xdr:row>
      <xdr:rowOff>2955</xdr:rowOff>
    </xdr:to>
    <xdr:pic>
      <xdr:nvPicPr>
        <xdr:cNvPr id="2" name="Picture 1"/>
        <xdr:cNvPicPr>
          <a:picLocks noChangeAspect="1"/>
        </xdr:cNvPicPr>
      </xdr:nvPicPr>
      <xdr:blipFill>
        <a:blip xmlns:r="http://schemas.openxmlformats.org/officeDocument/2006/relationships" r:embed="rId1"/>
        <a:stretch>
          <a:fillRect/>
        </a:stretch>
      </xdr:blipFill>
      <xdr:spPr>
        <a:xfrm>
          <a:off x="6533029" y="2274794"/>
          <a:ext cx="1736912" cy="4848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11205</xdr:colOff>
      <xdr:row>56</xdr:row>
      <xdr:rowOff>11207</xdr:rowOff>
    </xdr:from>
    <xdr:to>
      <xdr:col>4</xdr:col>
      <xdr:colOff>1703294</xdr:colOff>
      <xdr:row>57</xdr:row>
      <xdr:rowOff>27624</xdr:rowOff>
    </xdr:to>
    <xdr:pic>
      <xdr:nvPicPr>
        <xdr:cNvPr id="2" name="Picture 1"/>
        <xdr:cNvPicPr>
          <a:picLocks noChangeAspect="1"/>
        </xdr:cNvPicPr>
      </xdr:nvPicPr>
      <xdr:blipFill>
        <a:blip xmlns:r="http://schemas.openxmlformats.org/officeDocument/2006/relationships" r:embed="rId1"/>
        <a:stretch>
          <a:fillRect/>
        </a:stretch>
      </xdr:blipFill>
      <xdr:spPr>
        <a:xfrm>
          <a:off x="9177617" y="38850795"/>
          <a:ext cx="1692089" cy="6663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101</xdr:row>
      <xdr:rowOff>0</xdr:rowOff>
    </xdr:from>
    <xdr:to>
      <xdr:col>1</xdr:col>
      <xdr:colOff>1143000</xdr:colOff>
      <xdr:row>102</xdr:row>
      <xdr:rowOff>133350</xdr:rowOff>
    </xdr:to>
    <xdr:pic>
      <xdr:nvPicPr>
        <xdr:cNvPr id="2" name="Picture 1" descr="https://i0.wp.com/onlymyenglish.com/wp-content/uploads/blue-colour.jpg?resize=120%2C40&amp;ssl=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95400" y="3049905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102</xdr:row>
      <xdr:rowOff>238125</xdr:rowOff>
    </xdr:from>
    <xdr:to>
      <xdr:col>1</xdr:col>
      <xdr:colOff>1143000</xdr:colOff>
      <xdr:row>104</xdr:row>
      <xdr:rowOff>123825</xdr:rowOff>
    </xdr:to>
    <xdr:pic>
      <xdr:nvPicPr>
        <xdr:cNvPr id="3" name="Picture 2" descr="https://i0.wp.com/onlymyenglish.com/wp-content/uploads/green-colour.jpg?resize=120%2C40&amp;ssl=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 y="3098482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33618</xdr:colOff>
      <xdr:row>104</xdr:row>
      <xdr:rowOff>228600</xdr:rowOff>
    </xdr:from>
    <xdr:to>
      <xdr:col>1</xdr:col>
      <xdr:colOff>1176618</xdr:colOff>
      <xdr:row>106</xdr:row>
      <xdr:rowOff>114300</xdr:rowOff>
    </xdr:to>
    <xdr:pic>
      <xdr:nvPicPr>
        <xdr:cNvPr id="4" name="Picture 3" descr="https://i0.wp.com/onlymyenglish.com/wp-content/uploads/orange-colour.jpg?resize=120%2C40&amp;ssl=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22102482"/>
          <a:ext cx="1143000" cy="3787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106</xdr:row>
      <xdr:rowOff>219075</xdr:rowOff>
    </xdr:from>
    <xdr:to>
      <xdr:col>1</xdr:col>
      <xdr:colOff>1143000</xdr:colOff>
      <xdr:row>108</xdr:row>
      <xdr:rowOff>104774</xdr:rowOff>
    </xdr:to>
    <xdr:pic>
      <xdr:nvPicPr>
        <xdr:cNvPr id="5" name="Picture 4" descr="https://i0.wp.com/onlymyenglish.com/wp-content/uploads/white-colour.jpg?resize=120%2C40&amp;ssl=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95400" y="3195637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108</xdr:row>
      <xdr:rowOff>209550</xdr:rowOff>
    </xdr:from>
    <xdr:to>
      <xdr:col>1</xdr:col>
      <xdr:colOff>1143000</xdr:colOff>
      <xdr:row>110</xdr:row>
      <xdr:rowOff>95251</xdr:rowOff>
    </xdr:to>
    <xdr:pic>
      <xdr:nvPicPr>
        <xdr:cNvPr id="6" name="Picture 5" descr="https://i0.wp.com/onlymyenglish.com/wp-content/uploads/black-colour.jpg?resize=120%2C40&amp;ssl=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95400" y="3244215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110</xdr:row>
      <xdr:rowOff>200025</xdr:rowOff>
    </xdr:from>
    <xdr:to>
      <xdr:col>1</xdr:col>
      <xdr:colOff>1143000</xdr:colOff>
      <xdr:row>112</xdr:row>
      <xdr:rowOff>85725</xdr:rowOff>
    </xdr:to>
    <xdr:pic>
      <xdr:nvPicPr>
        <xdr:cNvPr id="7" name="Picture 6" descr="https://i0.wp.com/onlymyenglish.com/wp-content/uploads/yellow-colour.jpg?resize=120%2C40&amp;ssl=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95400" y="3292792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112</xdr:row>
      <xdr:rowOff>190500</xdr:rowOff>
    </xdr:from>
    <xdr:to>
      <xdr:col>1</xdr:col>
      <xdr:colOff>1143000</xdr:colOff>
      <xdr:row>114</xdr:row>
      <xdr:rowOff>76200</xdr:rowOff>
    </xdr:to>
    <xdr:pic>
      <xdr:nvPicPr>
        <xdr:cNvPr id="8" name="Picture 7" descr="https://i0.wp.com/onlymyenglish.com/wp-content/uploads/purple-colour.jpg?resize=120%2C40&amp;ssl=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95400" y="3341370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180975</xdr:rowOff>
    </xdr:from>
    <xdr:to>
      <xdr:col>1</xdr:col>
      <xdr:colOff>1143000</xdr:colOff>
      <xdr:row>116</xdr:row>
      <xdr:rowOff>66675</xdr:rowOff>
    </xdr:to>
    <xdr:pic>
      <xdr:nvPicPr>
        <xdr:cNvPr id="9" name="Picture 8" descr="https://i0.wp.com/onlymyenglish.com/wp-content/uploads/silver-colour.jpg?resize=120%2C40&amp;ssl=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95400" y="3389947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116</xdr:row>
      <xdr:rowOff>171450</xdr:rowOff>
    </xdr:from>
    <xdr:to>
      <xdr:col>1</xdr:col>
      <xdr:colOff>1143000</xdr:colOff>
      <xdr:row>118</xdr:row>
      <xdr:rowOff>57150</xdr:rowOff>
    </xdr:to>
    <xdr:pic>
      <xdr:nvPicPr>
        <xdr:cNvPr id="10" name="Picture 9" descr="https://i0.wp.com/onlymyenglish.com/wp-content/uploads/brown-colour.jpg?resize=120%2C40&amp;ssl=1"/>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95400" y="3438525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118</xdr:row>
      <xdr:rowOff>161925</xdr:rowOff>
    </xdr:from>
    <xdr:to>
      <xdr:col>1</xdr:col>
      <xdr:colOff>1143000</xdr:colOff>
      <xdr:row>120</xdr:row>
      <xdr:rowOff>47624</xdr:rowOff>
    </xdr:to>
    <xdr:pic>
      <xdr:nvPicPr>
        <xdr:cNvPr id="11" name="Picture 10" descr="https://i0.wp.com/onlymyenglish.com/wp-content/uploads/gray-colour.jpg?resize=120%2C40&amp;ssl=1"/>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95400" y="3487102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120</xdr:row>
      <xdr:rowOff>152400</xdr:rowOff>
    </xdr:from>
    <xdr:to>
      <xdr:col>1</xdr:col>
      <xdr:colOff>1143000</xdr:colOff>
      <xdr:row>122</xdr:row>
      <xdr:rowOff>38101</xdr:rowOff>
    </xdr:to>
    <xdr:pic>
      <xdr:nvPicPr>
        <xdr:cNvPr id="12" name="Picture 11" descr="https://i0.wp.com/onlymyenglish.com/wp-content/uploads/pink-colour.jpg?resize=120%2C40&amp;ssl=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95400" y="3535680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122</xdr:row>
      <xdr:rowOff>142875</xdr:rowOff>
    </xdr:from>
    <xdr:to>
      <xdr:col>1</xdr:col>
      <xdr:colOff>1143000</xdr:colOff>
      <xdr:row>124</xdr:row>
      <xdr:rowOff>28575</xdr:rowOff>
    </xdr:to>
    <xdr:pic>
      <xdr:nvPicPr>
        <xdr:cNvPr id="13" name="Picture 12" descr="https://i0.wp.com/onlymyenglish.com/wp-content/uploads/olive-colour.jpg?resize=120%2C40&amp;ssl=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95400" y="3584257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124</xdr:row>
      <xdr:rowOff>133350</xdr:rowOff>
    </xdr:from>
    <xdr:to>
      <xdr:col>1</xdr:col>
      <xdr:colOff>1143000</xdr:colOff>
      <xdr:row>126</xdr:row>
      <xdr:rowOff>19050</xdr:rowOff>
    </xdr:to>
    <xdr:pic>
      <xdr:nvPicPr>
        <xdr:cNvPr id="14" name="Picture 13" descr="https://i0.wp.com/onlymyenglish.com/wp-content/uploads/maroon-colour.jpg?resize=120%2C40&amp;ssl=1"/>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95400" y="3632835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126</xdr:row>
      <xdr:rowOff>123825</xdr:rowOff>
    </xdr:from>
    <xdr:to>
      <xdr:col>1</xdr:col>
      <xdr:colOff>1143000</xdr:colOff>
      <xdr:row>128</xdr:row>
      <xdr:rowOff>9525</xdr:rowOff>
    </xdr:to>
    <xdr:pic>
      <xdr:nvPicPr>
        <xdr:cNvPr id="15" name="Picture 14" descr="https://i0.wp.com/onlymyenglish.com/wp-content/uploads/violet-colour.jpg?resize=120%2C40&amp;ssl=1"/>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95400" y="3681412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128</xdr:row>
      <xdr:rowOff>114300</xdr:rowOff>
    </xdr:from>
    <xdr:to>
      <xdr:col>1</xdr:col>
      <xdr:colOff>1143000</xdr:colOff>
      <xdr:row>129</xdr:row>
      <xdr:rowOff>246529</xdr:rowOff>
    </xdr:to>
    <xdr:pic>
      <xdr:nvPicPr>
        <xdr:cNvPr id="16" name="Picture 15" descr="https://i0.wp.com/onlymyenglish.com/wp-content/uploads/charcoal-colour.jpg?resize=120%2C40&amp;ssl=1"/>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295400" y="3729990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130</xdr:row>
      <xdr:rowOff>104775</xdr:rowOff>
    </xdr:from>
    <xdr:to>
      <xdr:col>1</xdr:col>
      <xdr:colOff>1143000</xdr:colOff>
      <xdr:row>131</xdr:row>
      <xdr:rowOff>238126</xdr:rowOff>
    </xdr:to>
    <xdr:pic>
      <xdr:nvPicPr>
        <xdr:cNvPr id="17" name="Picture 16" descr="https://i0.wp.com/onlymyenglish.com/wp-content/uploads/magenta-colour.jpg?resize=120%2C40&amp;ssl=1"/>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295400" y="3778567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132</xdr:row>
      <xdr:rowOff>95250</xdr:rowOff>
    </xdr:from>
    <xdr:to>
      <xdr:col>1</xdr:col>
      <xdr:colOff>1143000</xdr:colOff>
      <xdr:row>133</xdr:row>
      <xdr:rowOff>228601</xdr:rowOff>
    </xdr:to>
    <xdr:pic>
      <xdr:nvPicPr>
        <xdr:cNvPr id="18" name="Picture 17" descr="https://i0.wp.com/onlymyenglish.com/wp-content/uploads/bronze-colour.jpg?resize=120%2C40&amp;ssl=1"/>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295400" y="3827145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134</xdr:row>
      <xdr:rowOff>85725</xdr:rowOff>
    </xdr:from>
    <xdr:to>
      <xdr:col>1</xdr:col>
      <xdr:colOff>1143000</xdr:colOff>
      <xdr:row>135</xdr:row>
      <xdr:rowOff>219075</xdr:rowOff>
    </xdr:to>
    <xdr:pic>
      <xdr:nvPicPr>
        <xdr:cNvPr id="19" name="Picture 18" descr="https://i0.wp.com/onlymyenglish.com/wp-content/uploads/cream-colour.jpg?resize=120%2C40&amp;ssl=1"/>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95400" y="3875722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136</xdr:row>
      <xdr:rowOff>76200</xdr:rowOff>
    </xdr:from>
    <xdr:to>
      <xdr:col>1</xdr:col>
      <xdr:colOff>1143000</xdr:colOff>
      <xdr:row>137</xdr:row>
      <xdr:rowOff>209549</xdr:rowOff>
    </xdr:to>
    <xdr:pic>
      <xdr:nvPicPr>
        <xdr:cNvPr id="20" name="Picture 19" descr="https://i0.wp.com/onlymyenglish.com/wp-content/uploads/golden-colour.jpg?resize=120%2C40&amp;ssl=1"/>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295400" y="3924300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138</xdr:row>
      <xdr:rowOff>66675</xdr:rowOff>
    </xdr:from>
    <xdr:to>
      <xdr:col>1</xdr:col>
      <xdr:colOff>1143000</xdr:colOff>
      <xdr:row>139</xdr:row>
      <xdr:rowOff>200025</xdr:rowOff>
    </xdr:to>
    <xdr:pic>
      <xdr:nvPicPr>
        <xdr:cNvPr id="21" name="Picture 20" descr="https://i0.wp.com/onlymyenglish.com/wp-content/uploads/tan-colour.jpg?resize=120%2C40&amp;ssl=1"/>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295400" y="3972877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140</xdr:row>
      <xdr:rowOff>66675</xdr:rowOff>
    </xdr:from>
    <xdr:to>
      <xdr:col>1</xdr:col>
      <xdr:colOff>1143000</xdr:colOff>
      <xdr:row>142</xdr:row>
      <xdr:rowOff>123824</xdr:rowOff>
    </xdr:to>
    <xdr:pic>
      <xdr:nvPicPr>
        <xdr:cNvPr id="22" name="Picture 21" descr="https://i0.wp.com/onlymyenglish.com/wp-content/uploads/teal-colour.jpg?resize=120%2C40&amp;ssl=1"/>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295400" y="4021455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143</xdr:row>
      <xdr:rowOff>66675</xdr:rowOff>
    </xdr:from>
    <xdr:to>
      <xdr:col>1</xdr:col>
      <xdr:colOff>1143000</xdr:colOff>
      <xdr:row>145</xdr:row>
      <xdr:rowOff>123824</xdr:rowOff>
    </xdr:to>
    <xdr:pic>
      <xdr:nvPicPr>
        <xdr:cNvPr id="23" name="Picture 22" descr="https://i0.wp.com/onlymyenglish.com/wp-content/uploads/mustard-colour.jpg?resize=120%2C40&amp;ssl=1"/>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295400" y="4070032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146</xdr:row>
      <xdr:rowOff>66675</xdr:rowOff>
    </xdr:from>
    <xdr:to>
      <xdr:col>1</xdr:col>
      <xdr:colOff>1143000</xdr:colOff>
      <xdr:row>148</xdr:row>
      <xdr:rowOff>123825</xdr:rowOff>
    </xdr:to>
    <xdr:pic>
      <xdr:nvPicPr>
        <xdr:cNvPr id="24" name="Picture 23" descr="https://i0.wp.com/onlymyenglish.com/wp-content/uploads/navy-blue-colour.jpg?resize=120%2C40&amp;ssl=1"/>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295400" y="4118610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149</xdr:row>
      <xdr:rowOff>66675</xdr:rowOff>
    </xdr:from>
    <xdr:to>
      <xdr:col>1</xdr:col>
      <xdr:colOff>1143000</xdr:colOff>
      <xdr:row>151</xdr:row>
      <xdr:rowOff>123825</xdr:rowOff>
    </xdr:to>
    <xdr:pic>
      <xdr:nvPicPr>
        <xdr:cNvPr id="25" name="Picture 24" descr="https://i0.wp.com/onlymyenglish.com/wp-content/uploads/coral-colour.jpg?resize=120%2C40&amp;ssl=1"/>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295400" y="4167187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152</xdr:row>
      <xdr:rowOff>66675</xdr:rowOff>
    </xdr:from>
    <xdr:to>
      <xdr:col>1</xdr:col>
      <xdr:colOff>1143000</xdr:colOff>
      <xdr:row>154</xdr:row>
      <xdr:rowOff>123825</xdr:rowOff>
    </xdr:to>
    <xdr:pic>
      <xdr:nvPicPr>
        <xdr:cNvPr id="26" name="Picture 25" descr="https://i0.wp.com/onlymyenglish.com/wp-content/uploads/burgundy-colour.jpg?resize=120%2C40&amp;ssl=1"/>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295400" y="4215765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155</xdr:row>
      <xdr:rowOff>66675</xdr:rowOff>
    </xdr:from>
    <xdr:to>
      <xdr:col>1</xdr:col>
      <xdr:colOff>1143000</xdr:colOff>
      <xdr:row>157</xdr:row>
      <xdr:rowOff>123825</xdr:rowOff>
    </xdr:to>
    <xdr:pic>
      <xdr:nvPicPr>
        <xdr:cNvPr id="27" name="Picture 26" descr="https://i0.wp.com/onlymyenglish.com/wp-content/uploads/lavender-colour.jpg?resize=120%2C40&amp;ssl=1"/>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295400" y="4264342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66675</xdr:rowOff>
    </xdr:from>
    <xdr:to>
      <xdr:col>1</xdr:col>
      <xdr:colOff>1143000</xdr:colOff>
      <xdr:row>160</xdr:row>
      <xdr:rowOff>123825</xdr:rowOff>
    </xdr:to>
    <xdr:pic>
      <xdr:nvPicPr>
        <xdr:cNvPr id="28" name="Picture 27" descr="https://i0.wp.com/onlymyenglish.com/wp-content/uploads/mauve-colour.jpg?resize=120%2C40&amp;ssl=1"/>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295400" y="4312920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161</xdr:row>
      <xdr:rowOff>66675</xdr:rowOff>
    </xdr:from>
    <xdr:to>
      <xdr:col>1</xdr:col>
      <xdr:colOff>1143000</xdr:colOff>
      <xdr:row>163</xdr:row>
      <xdr:rowOff>123825</xdr:rowOff>
    </xdr:to>
    <xdr:pic>
      <xdr:nvPicPr>
        <xdr:cNvPr id="29" name="Picture 28" descr="https://i0.wp.com/onlymyenglish.com/wp-content/uploads/peach-colour.jpg?resize=120%2C40&amp;ssl=1"/>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295400" y="4361497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164</xdr:row>
      <xdr:rowOff>66675</xdr:rowOff>
    </xdr:from>
    <xdr:to>
      <xdr:col>1</xdr:col>
      <xdr:colOff>1143000</xdr:colOff>
      <xdr:row>166</xdr:row>
      <xdr:rowOff>123825</xdr:rowOff>
    </xdr:to>
    <xdr:pic>
      <xdr:nvPicPr>
        <xdr:cNvPr id="30" name="Picture 29" descr="https://i0.wp.com/onlymyenglish.com/wp-content/uploads/rust-colour.jpg?resize=120%2C40&amp;ssl=1"/>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295400" y="4410075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167</xdr:row>
      <xdr:rowOff>66675</xdr:rowOff>
    </xdr:from>
    <xdr:to>
      <xdr:col>1</xdr:col>
      <xdr:colOff>1143000</xdr:colOff>
      <xdr:row>169</xdr:row>
      <xdr:rowOff>123825</xdr:rowOff>
    </xdr:to>
    <xdr:pic>
      <xdr:nvPicPr>
        <xdr:cNvPr id="31" name="Picture 30" descr="https://i0.wp.com/onlymyenglish.com/wp-content/uploads/indigo-colour.jpg?resize=120%2C40&amp;ssl=1"/>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95400" y="4458652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170</xdr:row>
      <xdr:rowOff>66675</xdr:rowOff>
    </xdr:from>
    <xdr:to>
      <xdr:col>1</xdr:col>
      <xdr:colOff>1143000</xdr:colOff>
      <xdr:row>172</xdr:row>
      <xdr:rowOff>123826</xdr:rowOff>
    </xdr:to>
    <xdr:pic>
      <xdr:nvPicPr>
        <xdr:cNvPr id="32" name="Picture 31" descr="https://i0.wp.com/onlymyenglish.com/wp-content/uploads/ruby-colour.jpg?resize=120%2C40&amp;ssl=1"/>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295400" y="4507230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173</xdr:row>
      <xdr:rowOff>66675</xdr:rowOff>
    </xdr:from>
    <xdr:to>
      <xdr:col>1</xdr:col>
      <xdr:colOff>1143000</xdr:colOff>
      <xdr:row>175</xdr:row>
      <xdr:rowOff>123826</xdr:rowOff>
    </xdr:to>
    <xdr:pic>
      <xdr:nvPicPr>
        <xdr:cNvPr id="33" name="Picture 32" descr="https://i0.wp.com/onlymyenglish.com/wp-content/uploads/clay-colour.jpg?resize=120%2C40&amp;ssl=1"/>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 y="4555807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176</xdr:row>
      <xdr:rowOff>66675</xdr:rowOff>
    </xdr:from>
    <xdr:to>
      <xdr:col>1</xdr:col>
      <xdr:colOff>1143000</xdr:colOff>
      <xdr:row>178</xdr:row>
      <xdr:rowOff>123826</xdr:rowOff>
    </xdr:to>
    <xdr:pic>
      <xdr:nvPicPr>
        <xdr:cNvPr id="34" name="Picture 33" descr="https://i0.wp.com/onlymyenglish.com/wp-content/uploads/cyan-colour.jpg?resize=120%2C40&amp;ssl=1"/>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295400" y="4604385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179</xdr:row>
      <xdr:rowOff>66675</xdr:rowOff>
    </xdr:from>
    <xdr:to>
      <xdr:col>1</xdr:col>
      <xdr:colOff>1143000</xdr:colOff>
      <xdr:row>181</xdr:row>
      <xdr:rowOff>123826</xdr:rowOff>
    </xdr:to>
    <xdr:pic>
      <xdr:nvPicPr>
        <xdr:cNvPr id="35" name="Picture 34" descr="https://i0.wp.com/onlymyenglish.com/wp-content/uploads/azure-min.png?resize=120%2C40&amp;ssl=1"/>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295400" y="4652962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182</xdr:row>
      <xdr:rowOff>66675</xdr:rowOff>
    </xdr:from>
    <xdr:to>
      <xdr:col>1</xdr:col>
      <xdr:colOff>1143000</xdr:colOff>
      <xdr:row>184</xdr:row>
      <xdr:rowOff>123825</xdr:rowOff>
    </xdr:to>
    <xdr:pic>
      <xdr:nvPicPr>
        <xdr:cNvPr id="36" name="Picture 35" descr="https://i0.wp.com/onlymyenglish.com/wp-content/uploads/beige-min.png?resize=120%2C40&amp;ssl=1"/>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295400" y="4701540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185</xdr:row>
      <xdr:rowOff>66675</xdr:rowOff>
    </xdr:from>
    <xdr:to>
      <xdr:col>1</xdr:col>
      <xdr:colOff>1143000</xdr:colOff>
      <xdr:row>187</xdr:row>
      <xdr:rowOff>123824</xdr:rowOff>
    </xdr:to>
    <xdr:pic>
      <xdr:nvPicPr>
        <xdr:cNvPr id="37" name="Picture 36" descr="https://i0.wp.com/onlymyenglish.com/wp-content/uploads/off-white-min.png?resize=120%2C40&amp;ssl=1"/>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295400" y="4750117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188</xdr:row>
      <xdr:rowOff>66675</xdr:rowOff>
    </xdr:from>
    <xdr:to>
      <xdr:col>1</xdr:col>
      <xdr:colOff>1143000</xdr:colOff>
      <xdr:row>190</xdr:row>
      <xdr:rowOff>123824</xdr:rowOff>
    </xdr:to>
    <xdr:pic>
      <xdr:nvPicPr>
        <xdr:cNvPr id="38" name="Picture 37" descr="https://i0.wp.com/onlymyenglish.com/wp-content/uploads/turquoise-min.png?resize=120%2C40&amp;ssl=1"/>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295400" y="4798695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191</xdr:row>
      <xdr:rowOff>66675</xdr:rowOff>
    </xdr:from>
    <xdr:to>
      <xdr:col>1</xdr:col>
      <xdr:colOff>1143000</xdr:colOff>
      <xdr:row>193</xdr:row>
      <xdr:rowOff>123824</xdr:rowOff>
    </xdr:to>
    <xdr:pic>
      <xdr:nvPicPr>
        <xdr:cNvPr id="39" name="Picture 38" descr="https://i0.wp.com/onlymyenglish.com/wp-content/uploads/amber-min.png?resize=120%2C40&amp;ssl=1"/>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295400" y="48472725"/>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194</xdr:row>
      <xdr:rowOff>66675</xdr:rowOff>
    </xdr:from>
    <xdr:to>
      <xdr:col>1</xdr:col>
      <xdr:colOff>1143000</xdr:colOff>
      <xdr:row>196</xdr:row>
      <xdr:rowOff>123824</xdr:rowOff>
    </xdr:to>
    <xdr:pic>
      <xdr:nvPicPr>
        <xdr:cNvPr id="40" name="Picture 39" descr="https://i0.wp.com/onlymyenglish.com/wp-content/uploads/mint-min.png?resize=120%2C40&amp;ssl=1"/>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295400" y="48958500"/>
          <a:ext cx="1143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4.xml"/><Relationship Id="rId1" Type="http://schemas.openxmlformats.org/officeDocument/2006/relationships/printerSettings" Target="../printerSettings/printerSettings12.bin"/><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Anhhtse140335@fpt.edu.vn"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F17"/>
  <sheetViews>
    <sheetView showGridLines="0" workbookViewId="0">
      <selection activeCell="C30" sqref="C30"/>
    </sheetView>
  </sheetViews>
  <sheetFormatPr defaultColWidth="9" defaultRowHeight="12.75"/>
  <cols>
    <col min="1" max="1" width="28.125" style="115" customWidth="1"/>
    <col min="2" max="2" width="10" style="89" customWidth="1"/>
    <col min="3" max="3" width="14.375" style="89" customWidth="1"/>
    <col min="4" max="4" width="8" style="89" customWidth="1"/>
    <col min="5" max="5" width="38" style="89" customWidth="1"/>
    <col min="6" max="6" width="48.125" style="89" customWidth="1"/>
    <col min="7" max="256" width="9" style="89"/>
    <col min="257" max="257" width="28.125" style="89" customWidth="1"/>
    <col min="258" max="258" width="10" style="89" customWidth="1"/>
    <col min="259" max="259" width="14.375" style="89" customWidth="1"/>
    <col min="260" max="260" width="8" style="89" customWidth="1"/>
    <col min="261" max="261" width="38" style="89" customWidth="1"/>
    <col min="262" max="262" width="48.125" style="89" customWidth="1"/>
    <col min="263" max="512" width="9" style="89"/>
    <col min="513" max="513" width="28.125" style="89" customWidth="1"/>
    <col min="514" max="514" width="10" style="89" customWidth="1"/>
    <col min="515" max="515" width="14.375" style="89" customWidth="1"/>
    <col min="516" max="516" width="8" style="89" customWidth="1"/>
    <col min="517" max="517" width="38" style="89" customWidth="1"/>
    <col min="518" max="518" width="48.125" style="89" customWidth="1"/>
    <col min="519" max="768" width="9" style="89"/>
    <col min="769" max="769" width="28.125" style="89" customWidth="1"/>
    <col min="770" max="770" width="10" style="89" customWidth="1"/>
    <col min="771" max="771" width="14.375" style="89" customWidth="1"/>
    <col min="772" max="772" width="8" style="89" customWidth="1"/>
    <col min="773" max="773" width="38" style="89" customWidth="1"/>
    <col min="774" max="774" width="48.125" style="89" customWidth="1"/>
    <col min="775" max="1024" width="9" style="89"/>
    <col min="1025" max="1025" width="28.125" style="89" customWidth="1"/>
    <col min="1026" max="1026" width="10" style="89" customWidth="1"/>
    <col min="1027" max="1027" width="14.375" style="89" customWidth="1"/>
    <col min="1028" max="1028" width="8" style="89" customWidth="1"/>
    <col min="1029" max="1029" width="38" style="89" customWidth="1"/>
    <col min="1030" max="1030" width="48.125" style="89" customWidth="1"/>
    <col min="1031" max="1280" width="9" style="89"/>
    <col min="1281" max="1281" width="28.125" style="89" customWidth="1"/>
    <col min="1282" max="1282" width="10" style="89" customWidth="1"/>
    <col min="1283" max="1283" width="14.375" style="89" customWidth="1"/>
    <col min="1284" max="1284" width="8" style="89" customWidth="1"/>
    <col min="1285" max="1285" width="38" style="89" customWidth="1"/>
    <col min="1286" max="1286" width="48.125" style="89" customWidth="1"/>
    <col min="1287" max="1536" width="9" style="89"/>
    <col min="1537" max="1537" width="28.125" style="89" customWidth="1"/>
    <col min="1538" max="1538" width="10" style="89" customWidth="1"/>
    <col min="1539" max="1539" width="14.375" style="89" customWidth="1"/>
    <col min="1540" max="1540" width="8" style="89" customWidth="1"/>
    <col min="1541" max="1541" width="38" style="89" customWidth="1"/>
    <col min="1542" max="1542" width="48.125" style="89" customWidth="1"/>
    <col min="1543" max="1792" width="9" style="89"/>
    <col min="1793" max="1793" width="28.125" style="89" customWidth="1"/>
    <col min="1794" max="1794" width="10" style="89" customWidth="1"/>
    <col min="1795" max="1795" width="14.375" style="89" customWidth="1"/>
    <col min="1796" max="1796" width="8" style="89" customWidth="1"/>
    <col min="1797" max="1797" width="38" style="89" customWidth="1"/>
    <col min="1798" max="1798" width="48.125" style="89" customWidth="1"/>
    <col min="1799" max="2048" width="9" style="89"/>
    <col min="2049" max="2049" width="28.125" style="89" customWidth="1"/>
    <col min="2050" max="2050" width="10" style="89" customWidth="1"/>
    <col min="2051" max="2051" width="14.375" style="89" customWidth="1"/>
    <col min="2052" max="2052" width="8" style="89" customWidth="1"/>
    <col min="2053" max="2053" width="38" style="89" customWidth="1"/>
    <col min="2054" max="2054" width="48.125" style="89" customWidth="1"/>
    <col min="2055" max="2304" width="9" style="89"/>
    <col min="2305" max="2305" width="28.125" style="89" customWidth="1"/>
    <col min="2306" max="2306" width="10" style="89" customWidth="1"/>
    <col min="2307" max="2307" width="14.375" style="89" customWidth="1"/>
    <col min="2308" max="2308" width="8" style="89" customWidth="1"/>
    <col min="2309" max="2309" width="38" style="89" customWidth="1"/>
    <col min="2310" max="2310" width="48.125" style="89" customWidth="1"/>
    <col min="2311" max="2560" width="9" style="89"/>
    <col min="2561" max="2561" width="28.125" style="89" customWidth="1"/>
    <col min="2562" max="2562" width="10" style="89" customWidth="1"/>
    <col min="2563" max="2563" width="14.375" style="89" customWidth="1"/>
    <col min="2564" max="2564" width="8" style="89" customWidth="1"/>
    <col min="2565" max="2565" width="38" style="89" customWidth="1"/>
    <col min="2566" max="2566" width="48.125" style="89" customWidth="1"/>
    <col min="2567" max="2816" width="9" style="89"/>
    <col min="2817" max="2817" width="28.125" style="89" customWidth="1"/>
    <col min="2818" max="2818" width="10" style="89" customWidth="1"/>
    <col min="2819" max="2819" width="14.375" style="89" customWidth="1"/>
    <col min="2820" max="2820" width="8" style="89" customWidth="1"/>
    <col min="2821" max="2821" width="38" style="89" customWidth="1"/>
    <col min="2822" max="2822" width="48.125" style="89" customWidth="1"/>
    <col min="2823" max="3072" width="9" style="89"/>
    <col min="3073" max="3073" width="28.125" style="89" customWidth="1"/>
    <col min="3074" max="3074" width="10" style="89" customWidth="1"/>
    <col min="3075" max="3075" width="14.375" style="89" customWidth="1"/>
    <col min="3076" max="3076" width="8" style="89" customWidth="1"/>
    <col min="3077" max="3077" width="38" style="89" customWidth="1"/>
    <col min="3078" max="3078" width="48.125" style="89" customWidth="1"/>
    <col min="3079" max="3328" width="9" style="89"/>
    <col min="3329" max="3329" width="28.125" style="89" customWidth="1"/>
    <col min="3330" max="3330" width="10" style="89" customWidth="1"/>
    <col min="3331" max="3331" width="14.375" style="89" customWidth="1"/>
    <col min="3332" max="3332" width="8" style="89" customWidth="1"/>
    <col min="3333" max="3333" width="38" style="89" customWidth="1"/>
    <col min="3334" max="3334" width="48.125" style="89" customWidth="1"/>
    <col min="3335" max="3584" width="9" style="89"/>
    <col min="3585" max="3585" width="28.125" style="89" customWidth="1"/>
    <col min="3586" max="3586" width="10" style="89" customWidth="1"/>
    <col min="3587" max="3587" width="14.375" style="89" customWidth="1"/>
    <col min="3588" max="3588" width="8" style="89" customWidth="1"/>
    <col min="3589" max="3589" width="38" style="89" customWidth="1"/>
    <col min="3590" max="3590" width="48.125" style="89" customWidth="1"/>
    <col min="3591" max="3840" width="9" style="89"/>
    <col min="3841" max="3841" width="28.125" style="89" customWidth="1"/>
    <col min="3842" max="3842" width="10" style="89" customWidth="1"/>
    <col min="3843" max="3843" width="14.375" style="89" customWidth="1"/>
    <col min="3844" max="3844" width="8" style="89" customWidth="1"/>
    <col min="3845" max="3845" width="38" style="89" customWidth="1"/>
    <col min="3846" max="3846" width="48.125" style="89" customWidth="1"/>
    <col min="3847" max="4096" width="9" style="89"/>
    <col min="4097" max="4097" width="28.125" style="89" customWidth="1"/>
    <col min="4098" max="4098" width="10" style="89" customWidth="1"/>
    <col min="4099" max="4099" width="14.375" style="89" customWidth="1"/>
    <col min="4100" max="4100" width="8" style="89" customWidth="1"/>
    <col min="4101" max="4101" width="38" style="89" customWidth="1"/>
    <col min="4102" max="4102" width="48.125" style="89" customWidth="1"/>
    <col min="4103" max="4352" width="9" style="89"/>
    <col min="4353" max="4353" width="28.125" style="89" customWidth="1"/>
    <col min="4354" max="4354" width="10" style="89" customWidth="1"/>
    <col min="4355" max="4355" width="14.375" style="89" customWidth="1"/>
    <col min="4356" max="4356" width="8" style="89" customWidth="1"/>
    <col min="4357" max="4357" width="38" style="89" customWidth="1"/>
    <col min="4358" max="4358" width="48.125" style="89" customWidth="1"/>
    <col min="4359" max="4608" width="9" style="89"/>
    <col min="4609" max="4609" width="28.125" style="89" customWidth="1"/>
    <col min="4610" max="4610" width="10" style="89" customWidth="1"/>
    <col min="4611" max="4611" width="14.375" style="89" customWidth="1"/>
    <col min="4612" max="4612" width="8" style="89" customWidth="1"/>
    <col min="4613" max="4613" width="38" style="89" customWidth="1"/>
    <col min="4614" max="4614" width="48.125" style="89" customWidth="1"/>
    <col min="4615" max="4864" width="9" style="89"/>
    <col min="4865" max="4865" width="28.125" style="89" customWidth="1"/>
    <col min="4866" max="4866" width="10" style="89" customWidth="1"/>
    <col min="4867" max="4867" width="14.375" style="89" customWidth="1"/>
    <col min="4868" max="4868" width="8" style="89" customWidth="1"/>
    <col min="4869" max="4869" width="38" style="89" customWidth="1"/>
    <col min="4870" max="4870" width="48.125" style="89" customWidth="1"/>
    <col min="4871" max="5120" width="9" style="89"/>
    <col min="5121" max="5121" width="28.125" style="89" customWidth="1"/>
    <col min="5122" max="5122" width="10" style="89" customWidth="1"/>
    <col min="5123" max="5123" width="14.375" style="89" customWidth="1"/>
    <col min="5124" max="5124" width="8" style="89" customWidth="1"/>
    <col min="5125" max="5125" width="38" style="89" customWidth="1"/>
    <col min="5126" max="5126" width="48.125" style="89" customWidth="1"/>
    <col min="5127" max="5376" width="9" style="89"/>
    <col min="5377" max="5377" width="28.125" style="89" customWidth="1"/>
    <col min="5378" max="5378" width="10" style="89" customWidth="1"/>
    <col min="5379" max="5379" width="14.375" style="89" customWidth="1"/>
    <col min="5380" max="5380" width="8" style="89" customWidth="1"/>
    <col min="5381" max="5381" width="38" style="89" customWidth="1"/>
    <col min="5382" max="5382" width="48.125" style="89" customWidth="1"/>
    <col min="5383" max="5632" width="9" style="89"/>
    <col min="5633" max="5633" width="28.125" style="89" customWidth="1"/>
    <col min="5634" max="5634" width="10" style="89" customWidth="1"/>
    <col min="5635" max="5635" width="14.375" style="89" customWidth="1"/>
    <col min="5636" max="5636" width="8" style="89" customWidth="1"/>
    <col min="5637" max="5637" width="38" style="89" customWidth="1"/>
    <col min="5638" max="5638" width="48.125" style="89" customWidth="1"/>
    <col min="5639" max="5888" width="9" style="89"/>
    <col min="5889" max="5889" width="28.125" style="89" customWidth="1"/>
    <col min="5890" max="5890" width="10" style="89" customWidth="1"/>
    <col min="5891" max="5891" width="14.375" style="89" customWidth="1"/>
    <col min="5892" max="5892" width="8" style="89" customWidth="1"/>
    <col min="5893" max="5893" width="38" style="89" customWidth="1"/>
    <col min="5894" max="5894" width="48.125" style="89" customWidth="1"/>
    <col min="5895" max="6144" width="9" style="89"/>
    <col min="6145" max="6145" width="28.125" style="89" customWidth="1"/>
    <col min="6146" max="6146" width="10" style="89" customWidth="1"/>
    <col min="6147" max="6147" width="14.375" style="89" customWidth="1"/>
    <col min="6148" max="6148" width="8" style="89" customWidth="1"/>
    <col min="6149" max="6149" width="38" style="89" customWidth="1"/>
    <col min="6150" max="6150" width="48.125" style="89" customWidth="1"/>
    <col min="6151" max="6400" width="9" style="89"/>
    <col min="6401" max="6401" width="28.125" style="89" customWidth="1"/>
    <col min="6402" max="6402" width="10" style="89" customWidth="1"/>
    <col min="6403" max="6403" width="14.375" style="89" customWidth="1"/>
    <col min="6404" max="6404" width="8" style="89" customWidth="1"/>
    <col min="6405" max="6405" width="38" style="89" customWidth="1"/>
    <col min="6406" max="6406" width="48.125" style="89" customWidth="1"/>
    <col min="6407" max="6656" width="9" style="89"/>
    <col min="6657" max="6657" width="28.125" style="89" customWidth="1"/>
    <col min="6658" max="6658" width="10" style="89" customWidth="1"/>
    <col min="6659" max="6659" width="14.375" style="89" customWidth="1"/>
    <col min="6660" max="6660" width="8" style="89" customWidth="1"/>
    <col min="6661" max="6661" width="38" style="89" customWidth="1"/>
    <col min="6662" max="6662" width="48.125" style="89" customWidth="1"/>
    <col min="6663" max="6912" width="9" style="89"/>
    <col min="6913" max="6913" width="28.125" style="89" customWidth="1"/>
    <col min="6914" max="6914" width="10" style="89" customWidth="1"/>
    <col min="6915" max="6915" width="14.375" style="89" customWidth="1"/>
    <col min="6916" max="6916" width="8" style="89" customWidth="1"/>
    <col min="6917" max="6917" width="38" style="89" customWidth="1"/>
    <col min="6918" max="6918" width="48.125" style="89" customWidth="1"/>
    <col min="6919" max="7168" width="9" style="89"/>
    <col min="7169" max="7169" width="28.125" style="89" customWidth="1"/>
    <col min="7170" max="7170" width="10" style="89" customWidth="1"/>
    <col min="7171" max="7171" width="14.375" style="89" customWidth="1"/>
    <col min="7172" max="7172" width="8" style="89" customWidth="1"/>
    <col min="7173" max="7173" width="38" style="89" customWidth="1"/>
    <col min="7174" max="7174" width="48.125" style="89" customWidth="1"/>
    <col min="7175" max="7424" width="9" style="89"/>
    <col min="7425" max="7425" width="28.125" style="89" customWidth="1"/>
    <col min="7426" max="7426" width="10" style="89" customWidth="1"/>
    <col min="7427" max="7427" width="14.375" style="89" customWidth="1"/>
    <col min="7428" max="7428" width="8" style="89" customWidth="1"/>
    <col min="7429" max="7429" width="38" style="89" customWidth="1"/>
    <col min="7430" max="7430" width="48.125" style="89" customWidth="1"/>
    <col min="7431" max="7680" width="9" style="89"/>
    <col min="7681" max="7681" width="28.125" style="89" customWidth="1"/>
    <col min="7682" max="7682" width="10" style="89" customWidth="1"/>
    <col min="7683" max="7683" width="14.375" style="89" customWidth="1"/>
    <col min="7684" max="7684" width="8" style="89" customWidth="1"/>
    <col min="7685" max="7685" width="38" style="89" customWidth="1"/>
    <col min="7686" max="7686" width="48.125" style="89" customWidth="1"/>
    <col min="7687" max="7936" width="9" style="89"/>
    <col min="7937" max="7937" width="28.125" style="89" customWidth="1"/>
    <col min="7938" max="7938" width="10" style="89" customWidth="1"/>
    <col min="7939" max="7939" width="14.375" style="89" customWidth="1"/>
    <col min="7940" max="7940" width="8" style="89" customWidth="1"/>
    <col min="7941" max="7941" width="38" style="89" customWidth="1"/>
    <col min="7942" max="7942" width="48.125" style="89" customWidth="1"/>
    <col min="7943" max="8192" width="9" style="89"/>
    <col min="8193" max="8193" width="28.125" style="89" customWidth="1"/>
    <col min="8194" max="8194" width="10" style="89" customWidth="1"/>
    <col min="8195" max="8195" width="14.375" style="89" customWidth="1"/>
    <col min="8196" max="8196" width="8" style="89" customWidth="1"/>
    <col min="8197" max="8197" width="38" style="89" customWidth="1"/>
    <col min="8198" max="8198" width="48.125" style="89" customWidth="1"/>
    <col min="8199" max="8448" width="9" style="89"/>
    <col min="8449" max="8449" width="28.125" style="89" customWidth="1"/>
    <col min="8450" max="8450" width="10" style="89" customWidth="1"/>
    <col min="8451" max="8451" width="14.375" style="89" customWidth="1"/>
    <col min="8452" max="8452" width="8" style="89" customWidth="1"/>
    <col min="8453" max="8453" width="38" style="89" customWidth="1"/>
    <col min="8454" max="8454" width="48.125" style="89" customWidth="1"/>
    <col min="8455" max="8704" width="9" style="89"/>
    <col min="8705" max="8705" width="28.125" style="89" customWidth="1"/>
    <col min="8706" max="8706" width="10" style="89" customWidth="1"/>
    <col min="8707" max="8707" width="14.375" style="89" customWidth="1"/>
    <col min="8708" max="8708" width="8" style="89" customWidth="1"/>
    <col min="8709" max="8709" width="38" style="89" customWidth="1"/>
    <col min="8710" max="8710" width="48.125" style="89" customWidth="1"/>
    <col min="8711" max="8960" width="9" style="89"/>
    <col min="8961" max="8961" width="28.125" style="89" customWidth="1"/>
    <col min="8962" max="8962" width="10" style="89" customWidth="1"/>
    <col min="8963" max="8963" width="14.375" style="89" customWidth="1"/>
    <col min="8964" max="8964" width="8" style="89" customWidth="1"/>
    <col min="8965" max="8965" width="38" style="89" customWidth="1"/>
    <col min="8966" max="8966" width="48.125" style="89" customWidth="1"/>
    <col min="8967" max="9216" width="9" style="89"/>
    <col min="9217" max="9217" width="28.125" style="89" customWidth="1"/>
    <col min="9218" max="9218" width="10" style="89" customWidth="1"/>
    <col min="9219" max="9219" width="14.375" style="89" customWidth="1"/>
    <col min="9220" max="9220" width="8" style="89" customWidth="1"/>
    <col min="9221" max="9221" width="38" style="89" customWidth="1"/>
    <col min="9222" max="9222" width="48.125" style="89" customWidth="1"/>
    <col min="9223" max="9472" width="9" style="89"/>
    <col min="9473" max="9473" width="28.125" style="89" customWidth="1"/>
    <col min="9474" max="9474" width="10" style="89" customWidth="1"/>
    <col min="9475" max="9475" width="14.375" style="89" customWidth="1"/>
    <col min="9476" max="9476" width="8" style="89" customWidth="1"/>
    <col min="9477" max="9477" width="38" style="89" customWidth="1"/>
    <col min="9478" max="9478" width="48.125" style="89" customWidth="1"/>
    <col min="9479" max="9728" width="9" style="89"/>
    <col min="9729" max="9729" width="28.125" style="89" customWidth="1"/>
    <col min="9730" max="9730" width="10" style="89" customWidth="1"/>
    <col min="9731" max="9731" width="14.375" style="89" customWidth="1"/>
    <col min="9732" max="9732" width="8" style="89" customWidth="1"/>
    <col min="9733" max="9733" width="38" style="89" customWidth="1"/>
    <col min="9734" max="9734" width="48.125" style="89" customWidth="1"/>
    <col min="9735" max="9984" width="9" style="89"/>
    <col min="9985" max="9985" width="28.125" style="89" customWidth="1"/>
    <col min="9986" max="9986" width="10" style="89" customWidth="1"/>
    <col min="9987" max="9987" width="14.375" style="89" customWidth="1"/>
    <col min="9988" max="9988" width="8" style="89" customWidth="1"/>
    <col min="9989" max="9989" width="38" style="89" customWidth="1"/>
    <col min="9990" max="9990" width="48.125" style="89" customWidth="1"/>
    <col min="9991" max="10240" width="9" style="89"/>
    <col min="10241" max="10241" width="28.125" style="89" customWidth="1"/>
    <col min="10242" max="10242" width="10" style="89" customWidth="1"/>
    <col min="10243" max="10243" width="14.375" style="89" customWidth="1"/>
    <col min="10244" max="10244" width="8" style="89" customWidth="1"/>
    <col min="10245" max="10245" width="38" style="89" customWidth="1"/>
    <col min="10246" max="10246" width="48.125" style="89" customWidth="1"/>
    <col min="10247" max="10496" width="9" style="89"/>
    <col min="10497" max="10497" width="28.125" style="89" customWidth="1"/>
    <col min="10498" max="10498" width="10" style="89" customWidth="1"/>
    <col min="10499" max="10499" width="14.375" style="89" customWidth="1"/>
    <col min="10500" max="10500" width="8" style="89" customWidth="1"/>
    <col min="10501" max="10501" width="38" style="89" customWidth="1"/>
    <col min="10502" max="10502" width="48.125" style="89" customWidth="1"/>
    <col min="10503" max="10752" width="9" style="89"/>
    <col min="10753" max="10753" width="28.125" style="89" customWidth="1"/>
    <col min="10754" max="10754" width="10" style="89" customWidth="1"/>
    <col min="10755" max="10755" width="14.375" style="89" customWidth="1"/>
    <col min="10756" max="10756" width="8" style="89" customWidth="1"/>
    <col min="10757" max="10757" width="38" style="89" customWidth="1"/>
    <col min="10758" max="10758" width="48.125" style="89" customWidth="1"/>
    <col min="10759" max="11008" width="9" style="89"/>
    <col min="11009" max="11009" width="28.125" style="89" customWidth="1"/>
    <col min="11010" max="11010" width="10" style="89" customWidth="1"/>
    <col min="11011" max="11011" width="14.375" style="89" customWidth="1"/>
    <col min="11012" max="11012" width="8" style="89" customWidth="1"/>
    <col min="11013" max="11013" width="38" style="89" customWidth="1"/>
    <col min="11014" max="11014" width="48.125" style="89" customWidth="1"/>
    <col min="11015" max="11264" width="9" style="89"/>
    <col min="11265" max="11265" width="28.125" style="89" customWidth="1"/>
    <col min="11266" max="11266" width="10" style="89" customWidth="1"/>
    <col min="11267" max="11267" width="14.375" style="89" customWidth="1"/>
    <col min="11268" max="11268" width="8" style="89" customWidth="1"/>
    <col min="11269" max="11269" width="38" style="89" customWidth="1"/>
    <col min="11270" max="11270" width="48.125" style="89" customWidth="1"/>
    <col min="11271" max="11520" width="9" style="89"/>
    <col min="11521" max="11521" width="28.125" style="89" customWidth="1"/>
    <col min="11522" max="11522" width="10" style="89" customWidth="1"/>
    <col min="11523" max="11523" width="14.375" style="89" customWidth="1"/>
    <col min="11524" max="11524" width="8" style="89" customWidth="1"/>
    <col min="11525" max="11525" width="38" style="89" customWidth="1"/>
    <col min="11526" max="11526" width="48.125" style="89" customWidth="1"/>
    <col min="11527" max="11776" width="9" style="89"/>
    <col min="11777" max="11777" width="28.125" style="89" customWidth="1"/>
    <col min="11778" max="11778" width="10" style="89" customWidth="1"/>
    <col min="11779" max="11779" width="14.375" style="89" customWidth="1"/>
    <col min="11780" max="11780" width="8" style="89" customWidth="1"/>
    <col min="11781" max="11781" width="38" style="89" customWidth="1"/>
    <col min="11782" max="11782" width="48.125" style="89" customWidth="1"/>
    <col min="11783" max="12032" width="9" style="89"/>
    <col min="12033" max="12033" width="28.125" style="89" customWidth="1"/>
    <col min="12034" max="12034" width="10" style="89" customWidth="1"/>
    <col min="12035" max="12035" width="14.375" style="89" customWidth="1"/>
    <col min="12036" max="12036" width="8" style="89" customWidth="1"/>
    <col min="12037" max="12037" width="38" style="89" customWidth="1"/>
    <col min="12038" max="12038" width="48.125" style="89" customWidth="1"/>
    <col min="12039" max="12288" width="9" style="89"/>
    <col min="12289" max="12289" width="28.125" style="89" customWidth="1"/>
    <col min="12290" max="12290" width="10" style="89" customWidth="1"/>
    <col min="12291" max="12291" width="14.375" style="89" customWidth="1"/>
    <col min="12292" max="12292" width="8" style="89" customWidth="1"/>
    <col min="12293" max="12293" width="38" style="89" customWidth="1"/>
    <col min="12294" max="12294" width="48.125" style="89" customWidth="1"/>
    <col min="12295" max="12544" width="9" style="89"/>
    <col min="12545" max="12545" width="28.125" style="89" customWidth="1"/>
    <col min="12546" max="12546" width="10" style="89" customWidth="1"/>
    <col min="12547" max="12547" width="14.375" style="89" customWidth="1"/>
    <col min="12548" max="12548" width="8" style="89" customWidth="1"/>
    <col min="12549" max="12549" width="38" style="89" customWidth="1"/>
    <col min="12550" max="12550" width="48.125" style="89" customWidth="1"/>
    <col min="12551" max="12800" width="9" style="89"/>
    <col min="12801" max="12801" width="28.125" style="89" customWidth="1"/>
    <col min="12802" max="12802" width="10" style="89" customWidth="1"/>
    <col min="12803" max="12803" width="14.375" style="89" customWidth="1"/>
    <col min="12804" max="12804" width="8" style="89" customWidth="1"/>
    <col min="12805" max="12805" width="38" style="89" customWidth="1"/>
    <col min="12806" max="12806" width="48.125" style="89" customWidth="1"/>
    <col min="12807" max="13056" width="9" style="89"/>
    <col min="13057" max="13057" width="28.125" style="89" customWidth="1"/>
    <col min="13058" max="13058" width="10" style="89" customWidth="1"/>
    <col min="13059" max="13059" width="14.375" style="89" customWidth="1"/>
    <col min="13060" max="13060" width="8" style="89" customWidth="1"/>
    <col min="13061" max="13061" width="38" style="89" customWidth="1"/>
    <col min="13062" max="13062" width="48.125" style="89" customWidth="1"/>
    <col min="13063" max="13312" width="9" style="89"/>
    <col min="13313" max="13313" width="28.125" style="89" customWidth="1"/>
    <col min="13314" max="13314" width="10" style="89" customWidth="1"/>
    <col min="13315" max="13315" width="14.375" style="89" customWidth="1"/>
    <col min="13316" max="13316" width="8" style="89" customWidth="1"/>
    <col min="13317" max="13317" width="38" style="89" customWidth="1"/>
    <col min="13318" max="13318" width="48.125" style="89" customWidth="1"/>
    <col min="13319" max="13568" width="9" style="89"/>
    <col min="13569" max="13569" width="28.125" style="89" customWidth="1"/>
    <col min="13570" max="13570" width="10" style="89" customWidth="1"/>
    <col min="13571" max="13571" width="14.375" style="89" customWidth="1"/>
    <col min="13572" max="13572" width="8" style="89" customWidth="1"/>
    <col min="13573" max="13573" width="38" style="89" customWidth="1"/>
    <col min="13574" max="13574" width="48.125" style="89" customWidth="1"/>
    <col min="13575" max="13824" width="9" style="89"/>
    <col min="13825" max="13825" width="28.125" style="89" customWidth="1"/>
    <col min="13826" max="13826" width="10" style="89" customWidth="1"/>
    <col min="13827" max="13827" width="14.375" style="89" customWidth="1"/>
    <col min="13828" max="13828" width="8" style="89" customWidth="1"/>
    <col min="13829" max="13829" width="38" style="89" customWidth="1"/>
    <col min="13830" max="13830" width="48.125" style="89" customWidth="1"/>
    <col min="13831" max="14080" width="9" style="89"/>
    <col min="14081" max="14081" width="28.125" style="89" customWidth="1"/>
    <col min="14082" max="14082" width="10" style="89" customWidth="1"/>
    <col min="14083" max="14083" width="14.375" style="89" customWidth="1"/>
    <col min="14084" max="14084" width="8" style="89" customWidth="1"/>
    <col min="14085" max="14085" width="38" style="89" customWidth="1"/>
    <col min="14086" max="14086" width="48.125" style="89" customWidth="1"/>
    <col min="14087" max="14336" width="9" style="89"/>
    <col min="14337" max="14337" width="28.125" style="89" customWidth="1"/>
    <col min="14338" max="14338" width="10" style="89" customWidth="1"/>
    <col min="14339" max="14339" width="14.375" style="89" customWidth="1"/>
    <col min="14340" max="14340" width="8" style="89" customWidth="1"/>
    <col min="14341" max="14341" width="38" style="89" customWidth="1"/>
    <col min="14342" max="14342" width="48.125" style="89" customWidth="1"/>
    <col min="14343" max="14592" width="9" style="89"/>
    <col min="14593" max="14593" width="28.125" style="89" customWidth="1"/>
    <col min="14594" max="14594" width="10" style="89" customWidth="1"/>
    <col min="14595" max="14595" width="14.375" style="89" customWidth="1"/>
    <col min="14596" max="14596" width="8" style="89" customWidth="1"/>
    <col min="14597" max="14597" width="38" style="89" customWidth="1"/>
    <col min="14598" max="14598" width="48.125" style="89" customWidth="1"/>
    <col min="14599" max="14848" width="9" style="89"/>
    <col min="14849" max="14849" width="28.125" style="89" customWidth="1"/>
    <col min="14850" max="14850" width="10" style="89" customWidth="1"/>
    <col min="14851" max="14851" width="14.375" style="89" customWidth="1"/>
    <col min="14852" max="14852" width="8" style="89" customWidth="1"/>
    <col min="14853" max="14853" width="38" style="89" customWidth="1"/>
    <col min="14854" max="14854" width="48.125" style="89" customWidth="1"/>
    <col min="14855" max="15104" width="9" style="89"/>
    <col min="15105" max="15105" width="28.125" style="89" customWidth="1"/>
    <col min="15106" max="15106" width="10" style="89" customWidth="1"/>
    <col min="15107" max="15107" width="14.375" style="89" customWidth="1"/>
    <col min="15108" max="15108" width="8" style="89" customWidth="1"/>
    <col min="15109" max="15109" width="38" style="89" customWidth="1"/>
    <col min="15110" max="15110" width="48.125" style="89" customWidth="1"/>
    <col min="15111" max="15360" width="9" style="89"/>
    <col min="15361" max="15361" width="28.125" style="89" customWidth="1"/>
    <col min="15362" max="15362" width="10" style="89" customWidth="1"/>
    <col min="15363" max="15363" width="14.375" style="89" customWidth="1"/>
    <col min="15364" max="15364" width="8" style="89" customWidth="1"/>
    <col min="15365" max="15365" width="38" style="89" customWidth="1"/>
    <col min="15366" max="15366" width="48.125" style="89" customWidth="1"/>
    <col min="15367" max="15616" width="9" style="89"/>
    <col min="15617" max="15617" width="28.125" style="89" customWidth="1"/>
    <col min="15618" max="15618" width="10" style="89" customWidth="1"/>
    <col min="15619" max="15619" width="14.375" style="89" customWidth="1"/>
    <col min="15620" max="15620" width="8" style="89" customWidth="1"/>
    <col min="15621" max="15621" width="38" style="89" customWidth="1"/>
    <col min="15622" max="15622" width="48.125" style="89" customWidth="1"/>
    <col min="15623" max="15872" width="9" style="89"/>
    <col min="15873" max="15873" width="28.125" style="89" customWidth="1"/>
    <col min="15874" max="15874" width="10" style="89" customWidth="1"/>
    <col min="15875" max="15875" width="14.375" style="89" customWidth="1"/>
    <col min="15876" max="15876" width="8" style="89" customWidth="1"/>
    <col min="15877" max="15877" width="38" style="89" customWidth="1"/>
    <col min="15878" max="15878" width="48.125" style="89" customWidth="1"/>
    <col min="15879" max="16128" width="9" style="89"/>
    <col min="16129" max="16129" width="28.125" style="89" customWidth="1"/>
    <col min="16130" max="16130" width="10" style="89" customWidth="1"/>
    <col min="16131" max="16131" width="14.375" style="89" customWidth="1"/>
    <col min="16132" max="16132" width="8" style="89" customWidth="1"/>
    <col min="16133" max="16133" width="38" style="89" customWidth="1"/>
    <col min="16134" max="16134" width="48.125" style="89" customWidth="1"/>
    <col min="16135" max="16384" width="9" style="89"/>
  </cols>
  <sheetData>
    <row r="2" spans="1:6" s="86" customFormat="1" ht="75.75" customHeight="1">
      <c r="A2" s="85"/>
      <c r="B2" s="181" t="s">
        <v>68</v>
      </c>
      <c r="C2" s="181"/>
      <c r="D2" s="181"/>
      <c r="E2" s="181"/>
      <c r="F2" s="181"/>
    </row>
    <row r="3" spans="1:6">
      <c r="A3" s="87"/>
      <c r="B3" s="88"/>
      <c r="E3" s="90"/>
    </row>
    <row r="4" spans="1:6" ht="14.25" customHeight="1">
      <c r="A4" s="91" t="s">
        <v>0</v>
      </c>
      <c r="B4" s="182" t="s">
        <v>70</v>
      </c>
      <c r="C4" s="182"/>
      <c r="D4" s="182"/>
      <c r="E4" s="91" t="s">
        <v>1</v>
      </c>
      <c r="F4" s="92" t="s">
        <v>72</v>
      </c>
    </row>
    <row r="5" spans="1:6" ht="14.25" customHeight="1">
      <c r="A5" s="91" t="s">
        <v>2</v>
      </c>
      <c r="B5" s="182" t="s">
        <v>71</v>
      </c>
      <c r="C5" s="182"/>
      <c r="D5" s="182"/>
      <c r="E5" s="91" t="s">
        <v>5</v>
      </c>
      <c r="F5" s="116">
        <v>44600</v>
      </c>
    </row>
    <row r="6" spans="1:6" ht="15.75" customHeight="1">
      <c r="A6" s="93" t="s">
        <v>4</v>
      </c>
      <c r="B6" s="183" t="str">
        <f>B5&amp;"_"&amp;"Test Report"&amp;"_"&amp;"v1.0"</f>
        <v>DIMS_Test Report_v1.0</v>
      </c>
      <c r="C6" s="184"/>
      <c r="D6" s="185"/>
      <c r="E6" s="91" t="s">
        <v>6</v>
      </c>
      <c r="F6" s="94" t="s">
        <v>73</v>
      </c>
    </row>
    <row r="7" spans="1:6">
      <c r="A7" s="95"/>
      <c r="B7" s="96"/>
      <c r="E7" s="97"/>
      <c r="F7" s="88"/>
    </row>
    <row r="8" spans="1:6">
      <c r="A8" s="89"/>
    </row>
    <row r="9" spans="1:6">
      <c r="A9" s="98" t="s">
        <v>7</v>
      </c>
    </row>
    <row r="10" spans="1:6" s="102" customFormat="1">
      <c r="A10" s="99" t="s">
        <v>8</v>
      </c>
      <c r="B10" s="100" t="s">
        <v>6</v>
      </c>
      <c r="C10" s="100" t="s">
        <v>9</v>
      </c>
      <c r="D10" s="100" t="s">
        <v>10</v>
      </c>
      <c r="E10" s="100" t="s">
        <v>11</v>
      </c>
      <c r="F10" s="101" t="s">
        <v>12</v>
      </c>
    </row>
    <row r="11" spans="1:6" s="108" customFormat="1" ht="26.25" customHeight="1">
      <c r="A11" s="103" t="s">
        <v>13</v>
      </c>
      <c r="B11" s="104"/>
      <c r="C11" s="105"/>
      <c r="D11" s="105"/>
      <c r="E11" s="106"/>
      <c r="F11" s="107" t="s">
        <v>69</v>
      </c>
    </row>
    <row r="12" spans="1:6" s="108" customFormat="1" ht="21.75" customHeight="1">
      <c r="A12" s="109"/>
      <c r="B12" s="104"/>
      <c r="C12" s="105"/>
      <c r="D12" s="105"/>
      <c r="E12" s="105"/>
      <c r="F12" s="110"/>
    </row>
    <row r="13" spans="1:6" s="108" customFormat="1" ht="19.5" customHeight="1">
      <c r="A13" s="109"/>
      <c r="B13" s="104"/>
      <c r="C13" s="105"/>
      <c r="D13" s="105"/>
      <c r="E13" s="105"/>
      <c r="F13" s="110"/>
    </row>
    <row r="14" spans="1:6" s="108" customFormat="1" ht="21.75" customHeight="1">
      <c r="A14" s="109"/>
      <c r="B14" s="104"/>
      <c r="C14" s="105"/>
      <c r="D14" s="105"/>
      <c r="E14" s="105"/>
      <c r="F14" s="110"/>
    </row>
    <row r="15" spans="1:6" s="108" customFormat="1" ht="19.5" customHeight="1">
      <c r="A15" s="109"/>
      <c r="B15" s="104"/>
      <c r="C15" s="105"/>
      <c r="D15" s="105"/>
      <c r="E15" s="105"/>
      <c r="F15" s="110"/>
    </row>
    <row r="16" spans="1:6" s="108" customFormat="1" ht="21.75" customHeight="1">
      <c r="A16" s="109"/>
      <c r="B16" s="104"/>
      <c r="C16" s="105"/>
      <c r="D16" s="105"/>
      <c r="E16" s="105"/>
      <c r="F16" s="110"/>
    </row>
    <row r="17" spans="1:6" s="108" customFormat="1" ht="19.5" customHeight="1">
      <c r="A17" s="111"/>
      <c r="B17" s="112"/>
      <c r="C17" s="113"/>
      <c r="D17" s="113"/>
      <c r="E17" s="113"/>
      <c r="F17" s="114"/>
    </row>
  </sheetData>
  <mergeCells count="4">
    <mergeCell ref="B2:F2"/>
    <mergeCell ref="B4:D4"/>
    <mergeCell ref="B5:D5"/>
    <mergeCell ref="B6:D6"/>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62"/>
  <sheetViews>
    <sheetView zoomScale="85" zoomScaleNormal="85" workbookViewId="0">
      <pane ySplit="10" topLeftCell="A11" activePane="bottomLeft" state="frozen"/>
      <selection pane="bottomLeft" activeCell="B3" sqref="B3:E3"/>
    </sheetView>
  </sheetViews>
  <sheetFormatPr defaultColWidth="9" defaultRowHeight="12.75" outlineLevelRow="1" outlineLevelCol="1"/>
  <cols>
    <col min="1" max="1" width="17"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6" bestFit="1" customWidth="1" outlineLevel="1"/>
    <col min="9" max="9" width="9.375" style="1" customWidth="1"/>
    <col min="10" max="10" width="10.625" style="1" customWidth="1" outlineLevel="1"/>
    <col min="11" max="11" width="7" style="16" bestFit="1" customWidth="1" outlineLevel="1"/>
    <col min="12" max="12" width="9.375" style="1" customWidth="1"/>
    <col min="13" max="13" width="10.625" style="1" customWidth="1" outlineLevel="1"/>
    <col min="14" max="14" width="7" style="16" bestFit="1" customWidth="1" outlineLevel="1"/>
    <col min="15" max="15" width="28.625" style="16" customWidth="1"/>
    <col min="16" max="16" width="10.125" style="1" customWidth="1"/>
    <col min="17" max="17" width="8.125" style="17" customWidth="1"/>
    <col min="18" max="18" width="7.625" style="1" hidden="1" customWidth="1"/>
    <col min="19" max="16384" width="9" style="1"/>
  </cols>
  <sheetData>
    <row r="1" spans="1:18" ht="13.5" thickBot="1"/>
    <row r="2" spans="1:18" s="19" customFormat="1" ht="15" customHeight="1">
      <c r="A2" s="83" t="s">
        <v>49</v>
      </c>
      <c r="B2" s="195" t="s">
        <v>545</v>
      </c>
      <c r="C2" s="195"/>
      <c r="D2" s="195"/>
      <c r="E2" s="196"/>
      <c r="F2" s="73"/>
      <c r="G2" s="67"/>
      <c r="H2" s="20"/>
      <c r="I2" s="73"/>
      <c r="J2" s="67"/>
      <c r="K2" s="20"/>
      <c r="L2" s="73"/>
      <c r="M2" s="67"/>
      <c r="N2" s="20"/>
      <c r="O2" s="20"/>
      <c r="P2" s="9"/>
      <c r="Q2" s="18"/>
      <c r="R2" s="19" t="s">
        <v>53</v>
      </c>
    </row>
    <row r="3" spans="1:18" s="19" customFormat="1">
      <c r="A3" s="84" t="s">
        <v>24</v>
      </c>
      <c r="B3" s="197" t="s">
        <v>25</v>
      </c>
      <c r="C3" s="197"/>
      <c r="D3" s="197"/>
      <c r="E3" s="198"/>
      <c r="F3" s="73"/>
      <c r="G3" s="67"/>
      <c r="H3" s="20"/>
      <c r="I3" s="73"/>
      <c r="J3" s="67"/>
      <c r="K3" s="20"/>
      <c r="L3" s="73"/>
      <c r="M3" s="67"/>
      <c r="N3" s="20"/>
      <c r="O3" s="20"/>
      <c r="P3" s="9"/>
      <c r="Q3" s="18"/>
      <c r="R3" s="19" t="s">
        <v>54</v>
      </c>
    </row>
    <row r="4" spans="1:18" s="19" customFormat="1" ht="18" customHeight="1">
      <c r="A4" s="84" t="s">
        <v>66</v>
      </c>
      <c r="B4" s="197">
        <f>COUNTA(A12:A1016)</f>
        <v>48</v>
      </c>
      <c r="C4" s="197"/>
      <c r="D4" s="197"/>
      <c r="E4" s="198"/>
      <c r="F4" s="73"/>
      <c r="G4" s="67"/>
      <c r="H4" s="20"/>
      <c r="I4" s="73"/>
      <c r="J4" s="67"/>
      <c r="K4" s="20"/>
      <c r="L4" s="73"/>
      <c r="M4" s="67"/>
      <c r="N4" s="20"/>
      <c r="O4" s="20"/>
      <c r="P4" s="9"/>
      <c r="Q4" s="18"/>
      <c r="R4" s="19" t="s">
        <v>52</v>
      </c>
    </row>
    <row r="5" spans="1:18" s="19" customFormat="1" ht="19.5" customHeight="1">
      <c r="A5" s="77" t="s">
        <v>55</v>
      </c>
      <c r="B5" s="75" t="s">
        <v>53</v>
      </c>
      <c r="C5" s="75" t="s">
        <v>54</v>
      </c>
      <c r="D5" s="75" t="s">
        <v>52</v>
      </c>
      <c r="E5" s="78" t="s">
        <v>27</v>
      </c>
      <c r="F5" s="68"/>
      <c r="G5" s="68"/>
      <c r="H5" s="21"/>
      <c r="I5" s="68"/>
      <c r="J5" s="68"/>
      <c r="K5" s="21"/>
      <c r="L5" s="68"/>
      <c r="M5" s="68"/>
      <c r="N5" s="21"/>
      <c r="O5" s="21"/>
      <c r="P5" s="21"/>
      <c r="Q5" s="22"/>
      <c r="R5" s="19" t="s">
        <v>27</v>
      </c>
    </row>
    <row r="6" spans="1:18" s="19" customFormat="1" ht="15" customHeight="1">
      <c r="A6" s="77" t="s">
        <v>56</v>
      </c>
      <c r="B6" s="76">
        <f>COUNTIF($F10:$F1014,B5)</f>
        <v>47</v>
      </c>
      <c r="C6" s="76">
        <f>COUNTIF($F10:$F1014,C5)</f>
        <v>1</v>
      </c>
      <c r="D6" s="76">
        <f>COUNTIF($F10:$F1014,D5)</f>
        <v>0</v>
      </c>
      <c r="E6" s="82">
        <f>COUNTIF($F10:$F1014,E5)</f>
        <v>0</v>
      </c>
      <c r="F6" s="69"/>
      <c r="G6" s="69"/>
      <c r="H6" s="21"/>
      <c r="I6" s="69"/>
      <c r="J6" s="69"/>
      <c r="K6" s="21"/>
      <c r="L6" s="69"/>
      <c r="M6" s="69"/>
      <c r="N6" s="21"/>
      <c r="O6" s="21"/>
      <c r="P6" s="21"/>
      <c r="Q6" s="22"/>
    </row>
    <row r="7" spans="1:18" s="19" customFormat="1" ht="15" customHeight="1">
      <c r="A7" s="77" t="s">
        <v>58</v>
      </c>
      <c r="B7" s="76">
        <f>COUNTIF($F10:$F1014,B5)</f>
        <v>47</v>
      </c>
      <c r="C7" s="76">
        <f>COUNTIF($F10:$F1014,C5)</f>
        <v>1</v>
      </c>
      <c r="D7" s="76">
        <f>COUNTIF($F10:$F1014,D5)</f>
        <v>0</v>
      </c>
      <c r="E7" s="82">
        <f>COUNTIF($F10:$F1014,E5)</f>
        <v>0</v>
      </c>
      <c r="F7" s="69"/>
      <c r="G7" s="69"/>
      <c r="H7" s="21"/>
      <c r="I7" s="69"/>
      <c r="J7" s="69"/>
      <c r="K7" s="21"/>
      <c r="L7" s="69"/>
      <c r="M7" s="69"/>
      <c r="N7" s="21"/>
      <c r="O7" s="21"/>
      <c r="P7" s="21"/>
      <c r="Q7" s="22"/>
    </row>
    <row r="8" spans="1:18" s="19" customFormat="1" ht="15" customHeight="1" thickBot="1">
      <c r="A8" s="79" t="s">
        <v>59</v>
      </c>
      <c r="B8" s="80">
        <f>COUNTIF($F10:$F1014,B5)</f>
        <v>47</v>
      </c>
      <c r="C8" s="80">
        <f>COUNTIF($F10:$F1014,C5)</f>
        <v>1</v>
      </c>
      <c r="D8" s="80">
        <f>COUNTIF($F10:$F1014,D5)</f>
        <v>0</v>
      </c>
      <c r="E8" s="81">
        <f>COUNTIF($F10:$F1014,E5)</f>
        <v>0</v>
      </c>
      <c r="F8" s="69"/>
      <c r="G8" s="69"/>
      <c r="H8" s="21"/>
      <c r="I8" s="69"/>
      <c r="J8" s="69"/>
      <c r="K8" s="21"/>
      <c r="L8" s="69"/>
      <c r="M8" s="69"/>
      <c r="N8" s="21"/>
      <c r="O8" s="21"/>
      <c r="P8" s="21"/>
      <c r="Q8" s="22"/>
    </row>
    <row r="9" spans="1:18" s="19" customFormat="1" ht="15" customHeight="1">
      <c r="A9" s="21"/>
      <c r="B9" s="21"/>
      <c r="C9" s="21"/>
      <c r="D9" s="21"/>
      <c r="E9" s="21"/>
      <c r="F9" s="23"/>
      <c r="G9" s="21"/>
      <c r="H9" s="21"/>
      <c r="I9" s="23"/>
      <c r="J9" s="21"/>
      <c r="K9" s="21"/>
      <c r="L9" s="23"/>
      <c r="M9" s="21"/>
      <c r="N9" s="21"/>
      <c r="O9" s="21"/>
      <c r="P9" s="21"/>
      <c r="Q9" s="22"/>
    </row>
    <row r="10" spans="1:18" s="19" customFormat="1" ht="25.5" customHeight="1">
      <c r="A10" s="74" t="s">
        <v>65</v>
      </c>
      <c r="B10" s="74" t="s">
        <v>28</v>
      </c>
      <c r="C10" s="74" t="s">
        <v>48</v>
      </c>
      <c r="D10" s="74" t="s">
        <v>47</v>
      </c>
      <c r="E10" s="74" t="s">
        <v>57</v>
      </c>
      <c r="F10" s="74" t="s">
        <v>56</v>
      </c>
      <c r="G10" s="74" t="s">
        <v>29</v>
      </c>
      <c r="H10" s="74" t="s">
        <v>26</v>
      </c>
      <c r="I10" s="74" t="s">
        <v>58</v>
      </c>
      <c r="J10" s="74" t="s">
        <v>29</v>
      </c>
      <c r="K10" s="74" t="s">
        <v>26</v>
      </c>
      <c r="L10" s="74" t="s">
        <v>59</v>
      </c>
      <c r="M10" s="74" t="s">
        <v>29</v>
      </c>
      <c r="N10" s="74" t="s">
        <v>26</v>
      </c>
      <c r="O10" s="74" t="s">
        <v>30</v>
      </c>
      <c r="Q10" s="24"/>
    </row>
    <row r="11" spans="1:18" s="19" customFormat="1" ht="15.75" customHeight="1">
      <c r="A11" s="133" t="s">
        <v>21</v>
      </c>
      <c r="B11" s="133"/>
      <c r="C11" s="134"/>
      <c r="D11" s="134"/>
      <c r="E11" s="134"/>
      <c r="F11" s="134"/>
      <c r="G11" s="134"/>
      <c r="H11" s="134"/>
      <c r="I11" s="134"/>
      <c r="J11" s="134"/>
      <c r="K11" s="134"/>
      <c r="L11" s="134"/>
      <c r="M11" s="134"/>
      <c r="N11" s="134"/>
      <c r="O11" s="135"/>
      <c r="Q11" s="28"/>
    </row>
    <row r="12" spans="1:18" ht="140.25" outlineLevel="1">
      <c r="A12" s="119" t="s">
        <v>384</v>
      </c>
      <c r="B12" s="119" t="s">
        <v>386</v>
      </c>
      <c r="C12" s="119" t="s">
        <v>385</v>
      </c>
      <c r="D12" s="126" t="s">
        <v>387</v>
      </c>
      <c r="E12" s="126"/>
      <c r="F12" s="119" t="s">
        <v>53</v>
      </c>
      <c r="G12" s="119"/>
      <c r="H12" s="119"/>
      <c r="I12" s="119" t="s">
        <v>52</v>
      </c>
      <c r="J12" s="119"/>
      <c r="K12" s="119"/>
      <c r="L12" s="119" t="s">
        <v>52</v>
      </c>
      <c r="M12" s="119"/>
      <c r="N12" s="119"/>
      <c r="O12" s="123"/>
      <c r="Q12" s="33"/>
    </row>
    <row r="13" spans="1:18" ht="51" outlineLevel="1">
      <c r="A13" s="119" t="s">
        <v>388</v>
      </c>
      <c r="B13" s="119" t="s">
        <v>389</v>
      </c>
      <c r="C13" s="119" t="s">
        <v>390</v>
      </c>
      <c r="D13" s="126"/>
      <c r="E13" s="126"/>
      <c r="F13" s="119" t="s">
        <v>53</v>
      </c>
      <c r="G13" s="119"/>
      <c r="H13" s="119"/>
      <c r="I13" s="119" t="s">
        <v>52</v>
      </c>
      <c r="J13" s="119"/>
      <c r="K13" s="119"/>
      <c r="L13" s="119" t="s">
        <v>52</v>
      </c>
      <c r="M13" s="119"/>
      <c r="N13" s="119"/>
      <c r="O13" s="123"/>
      <c r="Q13" s="33"/>
    </row>
    <row r="14" spans="1:18" ht="51" outlineLevel="1">
      <c r="A14" s="119" t="s">
        <v>391</v>
      </c>
      <c r="B14" s="119" t="s">
        <v>338</v>
      </c>
      <c r="C14" s="119" t="s">
        <v>339</v>
      </c>
      <c r="D14" s="126" t="s">
        <v>340</v>
      </c>
      <c r="E14" s="126"/>
      <c r="F14" s="119" t="s">
        <v>53</v>
      </c>
      <c r="G14" s="119"/>
      <c r="H14" s="119"/>
      <c r="I14" s="119"/>
      <c r="J14" s="119"/>
      <c r="K14" s="119"/>
      <c r="L14" s="119"/>
      <c r="M14" s="119"/>
      <c r="N14" s="119"/>
      <c r="O14" s="123"/>
      <c r="Q14" s="33"/>
    </row>
    <row r="15" spans="1:18" ht="63.75" outlineLevel="1">
      <c r="A15" s="119" t="s">
        <v>392</v>
      </c>
      <c r="B15" s="119" t="s">
        <v>343</v>
      </c>
      <c r="C15" s="119" t="s">
        <v>342</v>
      </c>
      <c r="D15" s="126" t="s">
        <v>344</v>
      </c>
      <c r="E15" s="126"/>
      <c r="F15" s="119" t="s">
        <v>53</v>
      </c>
      <c r="G15" s="119"/>
      <c r="H15" s="119"/>
      <c r="I15" s="119"/>
      <c r="J15" s="119"/>
      <c r="K15" s="119"/>
      <c r="L15" s="119"/>
      <c r="M15" s="119"/>
      <c r="N15" s="119"/>
      <c r="O15" s="123"/>
      <c r="Q15" s="33"/>
    </row>
    <row r="16" spans="1:18" ht="38.25" outlineLevel="1">
      <c r="A16" s="119" t="s">
        <v>393</v>
      </c>
      <c r="B16" s="119" t="s">
        <v>346</v>
      </c>
      <c r="C16" s="119" t="s">
        <v>347</v>
      </c>
      <c r="D16" s="126" t="s">
        <v>348</v>
      </c>
      <c r="E16" s="126"/>
      <c r="F16" s="119" t="s">
        <v>53</v>
      </c>
      <c r="G16" s="119"/>
      <c r="H16" s="119"/>
      <c r="I16" s="119"/>
      <c r="J16" s="119"/>
      <c r="K16" s="119"/>
      <c r="L16" s="119"/>
      <c r="M16" s="119"/>
      <c r="N16" s="119"/>
      <c r="O16" s="123"/>
      <c r="Q16" s="33"/>
    </row>
    <row r="17" spans="1:17" ht="63.75" outlineLevel="1">
      <c r="A17" s="119" t="s">
        <v>394</v>
      </c>
      <c r="B17" s="119" t="s">
        <v>352</v>
      </c>
      <c r="C17" s="119" t="s">
        <v>350</v>
      </c>
      <c r="D17" s="126" t="s">
        <v>351</v>
      </c>
      <c r="E17" s="126"/>
      <c r="F17" s="119" t="s">
        <v>53</v>
      </c>
      <c r="G17" s="119"/>
      <c r="H17" s="119"/>
      <c r="I17" s="119"/>
      <c r="J17" s="119"/>
      <c r="K17" s="119"/>
      <c r="L17" s="119"/>
      <c r="M17" s="119"/>
      <c r="N17" s="119"/>
      <c r="O17" s="123"/>
      <c r="Q17" s="33"/>
    </row>
    <row r="18" spans="1:17" ht="63.75" outlineLevel="1">
      <c r="A18" s="119" t="s">
        <v>395</v>
      </c>
      <c r="B18" s="119" t="s">
        <v>368</v>
      </c>
      <c r="C18" s="119" t="s">
        <v>369</v>
      </c>
      <c r="D18" s="126" t="s">
        <v>357</v>
      </c>
      <c r="E18" s="126"/>
      <c r="F18" s="119" t="s">
        <v>53</v>
      </c>
      <c r="G18" s="119"/>
      <c r="H18" s="119"/>
      <c r="I18" s="119"/>
      <c r="J18" s="119"/>
      <c r="K18" s="119"/>
      <c r="L18" s="119"/>
      <c r="M18" s="119"/>
      <c r="N18" s="119"/>
      <c r="O18" s="123"/>
      <c r="Q18" s="33"/>
    </row>
    <row r="19" spans="1:17" ht="63.75" outlineLevel="1">
      <c r="A19" s="119" t="s">
        <v>396</v>
      </c>
      <c r="B19" s="119" t="s">
        <v>355</v>
      </c>
      <c r="C19" s="119" t="s">
        <v>356</v>
      </c>
      <c r="D19" s="126" t="s">
        <v>358</v>
      </c>
      <c r="E19" s="126"/>
      <c r="F19" s="119" t="s">
        <v>53</v>
      </c>
      <c r="G19" s="119"/>
      <c r="H19" s="119"/>
      <c r="I19" s="119"/>
      <c r="J19" s="119"/>
      <c r="K19" s="119"/>
      <c r="L19" s="119"/>
      <c r="M19" s="119"/>
      <c r="N19" s="119"/>
      <c r="O19" s="123"/>
      <c r="Q19" s="33"/>
    </row>
    <row r="20" spans="1:17" ht="51" outlineLevel="1">
      <c r="A20" s="119" t="s">
        <v>397</v>
      </c>
      <c r="B20" s="119" t="s">
        <v>360</v>
      </c>
      <c r="C20" s="119" t="s">
        <v>361</v>
      </c>
      <c r="D20" s="126" t="s">
        <v>362</v>
      </c>
      <c r="E20" s="126"/>
      <c r="F20" s="119" t="s">
        <v>53</v>
      </c>
      <c r="G20" s="119"/>
      <c r="H20" s="119"/>
      <c r="I20" s="119"/>
      <c r="J20" s="119"/>
      <c r="K20" s="119"/>
      <c r="L20" s="119"/>
      <c r="M20" s="119"/>
      <c r="N20" s="119"/>
      <c r="O20" s="123"/>
      <c r="Q20" s="33"/>
    </row>
    <row r="21" spans="1:17" ht="63.75" outlineLevel="1">
      <c r="A21" s="119" t="s">
        <v>398</v>
      </c>
      <c r="B21" s="119" t="s">
        <v>367</v>
      </c>
      <c r="C21" s="119" t="s">
        <v>370</v>
      </c>
      <c r="D21" s="126" t="s">
        <v>357</v>
      </c>
      <c r="E21" s="126"/>
      <c r="F21" s="119" t="s">
        <v>53</v>
      </c>
      <c r="G21" s="119"/>
      <c r="H21" s="119"/>
      <c r="I21" s="119"/>
      <c r="J21" s="119"/>
      <c r="K21" s="119"/>
      <c r="L21" s="119"/>
      <c r="M21" s="119"/>
      <c r="N21" s="119"/>
      <c r="O21" s="123"/>
      <c r="Q21" s="33"/>
    </row>
    <row r="22" spans="1:17" ht="63.75" outlineLevel="1">
      <c r="A22" s="119" t="s">
        <v>399</v>
      </c>
      <c r="B22" s="119" t="s">
        <v>365</v>
      </c>
      <c r="C22" s="119" t="s">
        <v>366</v>
      </c>
      <c r="D22" s="126" t="s">
        <v>358</v>
      </c>
      <c r="E22" s="126"/>
      <c r="F22" s="119" t="s">
        <v>53</v>
      </c>
      <c r="G22" s="119"/>
      <c r="H22" s="119"/>
      <c r="I22" s="119"/>
      <c r="J22" s="119"/>
      <c r="K22" s="119"/>
      <c r="L22" s="119"/>
      <c r="M22" s="119"/>
      <c r="N22" s="119"/>
      <c r="O22" s="123"/>
      <c r="Q22" s="33"/>
    </row>
    <row r="23" spans="1:17" ht="76.5" outlineLevel="1">
      <c r="A23" s="119" t="s">
        <v>431</v>
      </c>
      <c r="B23" s="119" t="s">
        <v>400</v>
      </c>
      <c r="C23" s="119" t="s">
        <v>401</v>
      </c>
      <c r="D23" s="126" t="s">
        <v>402</v>
      </c>
      <c r="E23" s="126"/>
      <c r="F23" s="119" t="s">
        <v>53</v>
      </c>
      <c r="G23" s="119"/>
      <c r="H23" s="119"/>
      <c r="I23" s="119" t="s">
        <v>52</v>
      </c>
      <c r="J23" s="119"/>
      <c r="K23" s="119"/>
      <c r="L23" s="119" t="s">
        <v>52</v>
      </c>
      <c r="M23" s="119"/>
      <c r="N23" s="119"/>
      <c r="O23" s="123"/>
      <c r="Q23" s="33"/>
    </row>
    <row r="24" spans="1:17" ht="89.25" outlineLevel="1">
      <c r="A24" s="119" t="s">
        <v>432</v>
      </c>
      <c r="B24" s="119" t="s">
        <v>403</v>
      </c>
      <c r="C24" s="119" t="s">
        <v>404</v>
      </c>
      <c r="D24" s="126" t="s">
        <v>405</v>
      </c>
      <c r="E24" s="126"/>
      <c r="F24" s="119" t="s">
        <v>53</v>
      </c>
      <c r="G24" s="119"/>
      <c r="H24" s="119"/>
      <c r="I24" s="119"/>
      <c r="J24" s="119"/>
      <c r="K24" s="119"/>
      <c r="L24" s="119"/>
      <c r="M24" s="119"/>
      <c r="N24" s="119"/>
      <c r="O24" s="123"/>
      <c r="Q24" s="33"/>
    </row>
    <row r="25" spans="1:17" ht="102" outlineLevel="1">
      <c r="A25" s="119" t="s">
        <v>433</v>
      </c>
      <c r="B25" s="119" t="s">
        <v>406</v>
      </c>
      <c r="C25" s="119" t="s">
        <v>407</v>
      </c>
      <c r="D25" s="126" t="s">
        <v>415</v>
      </c>
      <c r="E25" s="126"/>
      <c r="F25" s="119" t="s">
        <v>53</v>
      </c>
      <c r="G25" s="119"/>
      <c r="H25" s="119"/>
      <c r="I25" s="119"/>
      <c r="J25" s="119"/>
      <c r="K25" s="119"/>
      <c r="L25" s="119"/>
      <c r="M25" s="119"/>
      <c r="N25" s="119"/>
      <c r="O25" s="123"/>
      <c r="Q25" s="33"/>
    </row>
    <row r="26" spans="1:17" s="19" customFormat="1" ht="15.75" customHeight="1">
      <c r="A26" s="118"/>
      <c r="B26" s="118" t="s">
        <v>409</v>
      </c>
      <c r="C26" s="118"/>
      <c r="D26" s="118"/>
      <c r="E26" s="118"/>
      <c r="F26" s="118"/>
      <c r="G26" s="118"/>
      <c r="H26" s="118"/>
      <c r="I26" s="118"/>
      <c r="J26" s="118"/>
      <c r="K26" s="118"/>
      <c r="L26" s="118"/>
      <c r="M26" s="118"/>
      <c r="N26" s="118"/>
      <c r="O26" s="118"/>
      <c r="Q26" s="28"/>
    </row>
    <row r="27" spans="1:17" ht="25.5" outlineLevel="1">
      <c r="A27" s="119" t="s">
        <v>433</v>
      </c>
      <c r="B27" s="119" t="s">
        <v>408</v>
      </c>
      <c r="C27" s="119" t="s">
        <v>410</v>
      </c>
      <c r="D27" s="126" t="s">
        <v>411</v>
      </c>
      <c r="E27" s="126"/>
      <c r="F27" s="119" t="s">
        <v>53</v>
      </c>
      <c r="G27" s="119"/>
      <c r="H27" s="119"/>
      <c r="I27" s="119"/>
      <c r="J27" s="119"/>
      <c r="K27" s="119"/>
      <c r="L27" s="119"/>
      <c r="M27" s="119"/>
      <c r="N27" s="119"/>
      <c r="O27" s="123"/>
      <c r="Q27" s="33"/>
    </row>
    <row r="28" spans="1:17" ht="38.25" outlineLevel="1">
      <c r="A28" s="119" t="s">
        <v>434</v>
      </c>
      <c r="B28" s="119" t="s">
        <v>412</v>
      </c>
      <c r="C28" s="119" t="s">
        <v>413</v>
      </c>
      <c r="D28" s="126" t="s">
        <v>414</v>
      </c>
      <c r="E28" s="126"/>
      <c r="F28" s="119" t="s">
        <v>53</v>
      </c>
      <c r="G28" s="119"/>
      <c r="H28" s="119"/>
      <c r="I28" s="119"/>
      <c r="J28" s="119"/>
      <c r="K28" s="119"/>
      <c r="L28" s="119"/>
      <c r="M28" s="119"/>
      <c r="N28" s="119"/>
      <c r="O28" s="123"/>
      <c r="Q28" s="33"/>
    </row>
    <row r="29" spans="1:17" ht="25.5" outlineLevel="1">
      <c r="A29" s="119" t="s">
        <v>435</v>
      </c>
      <c r="B29" s="119" t="s">
        <v>416</v>
      </c>
      <c r="C29" s="119" t="s">
        <v>419</v>
      </c>
      <c r="D29" s="126" t="s">
        <v>417</v>
      </c>
      <c r="E29" s="126"/>
      <c r="F29" s="119" t="s">
        <v>53</v>
      </c>
      <c r="G29" s="119"/>
      <c r="H29" s="119"/>
      <c r="I29" s="119"/>
      <c r="J29" s="119"/>
      <c r="K29" s="119"/>
      <c r="L29" s="119"/>
      <c r="M29" s="119"/>
      <c r="N29" s="119"/>
      <c r="O29" s="123"/>
      <c r="Q29" s="33"/>
    </row>
    <row r="30" spans="1:17" ht="38.25" outlineLevel="1">
      <c r="A30" s="119" t="s">
        <v>436</v>
      </c>
      <c r="B30" s="119" t="s">
        <v>418</v>
      </c>
      <c r="C30" s="119" t="s">
        <v>420</v>
      </c>
      <c r="D30" s="126" t="s">
        <v>421</v>
      </c>
      <c r="E30" s="126"/>
      <c r="F30" s="119" t="s">
        <v>53</v>
      </c>
      <c r="G30" s="119"/>
      <c r="H30" s="119"/>
      <c r="I30" s="119"/>
      <c r="J30" s="119"/>
      <c r="K30" s="119"/>
      <c r="L30" s="119"/>
      <c r="M30" s="119"/>
      <c r="N30" s="119"/>
      <c r="O30" s="123"/>
      <c r="Q30" s="33"/>
    </row>
    <row r="31" spans="1:17" ht="38.25" outlineLevel="1">
      <c r="A31" s="119" t="s">
        <v>437</v>
      </c>
      <c r="B31" s="119" t="s">
        <v>422</v>
      </c>
      <c r="C31" s="119" t="s">
        <v>423</v>
      </c>
      <c r="D31" s="126" t="s">
        <v>424</v>
      </c>
      <c r="E31" s="126"/>
      <c r="F31" s="119" t="s">
        <v>53</v>
      </c>
      <c r="G31" s="119"/>
      <c r="H31" s="119"/>
      <c r="I31" s="119"/>
      <c r="J31" s="119"/>
      <c r="K31" s="119"/>
      <c r="L31" s="119"/>
      <c r="M31" s="119"/>
      <c r="N31" s="119"/>
      <c r="O31" s="123"/>
      <c r="Q31" s="33"/>
    </row>
    <row r="32" spans="1:17" ht="51" outlineLevel="1">
      <c r="A32" s="119" t="s">
        <v>438</v>
      </c>
      <c r="B32" s="119" t="s">
        <v>425</v>
      </c>
      <c r="C32" s="119" t="s">
        <v>426</v>
      </c>
      <c r="D32" s="126" t="s">
        <v>427</v>
      </c>
      <c r="E32" s="126"/>
      <c r="F32" s="119" t="s">
        <v>53</v>
      </c>
      <c r="G32" s="119"/>
      <c r="H32" s="119"/>
      <c r="I32" s="119"/>
      <c r="J32" s="119"/>
      <c r="K32" s="119"/>
      <c r="L32" s="119"/>
      <c r="M32" s="119"/>
      <c r="N32" s="119"/>
      <c r="O32" s="123"/>
      <c r="Q32" s="33"/>
    </row>
    <row r="33" spans="1:17" ht="51" outlineLevel="1">
      <c r="A33" s="119" t="s">
        <v>439</v>
      </c>
      <c r="B33" s="119" t="s">
        <v>428</v>
      </c>
      <c r="C33" s="119" t="s">
        <v>429</v>
      </c>
      <c r="D33" s="126" t="s">
        <v>430</v>
      </c>
      <c r="E33" s="126"/>
      <c r="F33" s="119" t="s">
        <v>53</v>
      </c>
      <c r="G33" s="119"/>
      <c r="H33" s="119"/>
      <c r="I33" s="119"/>
      <c r="J33" s="119"/>
      <c r="K33" s="119"/>
      <c r="L33" s="119"/>
      <c r="M33" s="119"/>
      <c r="N33" s="119"/>
      <c r="O33" s="123"/>
      <c r="Q33" s="33"/>
    </row>
    <row r="34" spans="1:17" s="19" customFormat="1" ht="15.75" customHeight="1">
      <c r="A34" s="118"/>
      <c r="B34" s="118" t="s">
        <v>440</v>
      </c>
      <c r="C34" s="118"/>
      <c r="D34" s="118"/>
      <c r="E34" s="118"/>
      <c r="F34" s="118"/>
      <c r="G34" s="118"/>
      <c r="H34" s="118"/>
      <c r="I34" s="118"/>
      <c r="J34" s="118"/>
      <c r="K34" s="118"/>
      <c r="L34" s="118"/>
      <c r="M34" s="118"/>
      <c r="N34" s="118"/>
      <c r="O34" s="118"/>
      <c r="Q34" s="28"/>
    </row>
    <row r="35" spans="1:17" ht="51" outlineLevel="1">
      <c r="A35" s="119" t="s">
        <v>441</v>
      </c>
      <c r="B35" s="119" t="s">
        <v>442</v>
      </c>
      <c r="C35" s="119" t="s">
        <v>443</v>
      </c>
      <c r="D35" s="126" t="s">
        <v>444</v>
      </c>
      <c r="E35" s="126"/>
      <c r="F35" s="119" t="s">
        <v>53</v>
      </c>
      <c r="G35" s="119"/>
      <c r="H35" s="119"/>
      <c r="I35" s="119" t="s">
        <v>52</v>
      </c>
      <c r="J35" s="119"/>
      <c r="K35" s="119"/>
      <c r="L35" s="119" t="s">
        <v>52</v>
      </c>
      <c r="M35" s="119"/>
      <c r="N35" s="119"/>
      <c r="O35" s="123"/>
      <c r="Q35" s="33"/>
    </row>
    <row r="36" spans="1:17" ht="63.75">
      <c r="A36" s="137" t="s">
        <v>445</v>
      </c>
      <c r="B36" s="137" t="s">
        <v>446</v>
      </c>
      <c r="C36" s="119" t="s">
        <v>447</v>
      </c>
      <c r="D36" s="137" t="s">
        <v>448</v>
      </c>
      <c r="E36" s="137"/>
      <c r="F36" s="137" t="s">
        <v>53</v>
      </c>
      <c r="G36" s="137"/>
      <c r="H36" s="136"/>
      <c r="I36" s="137"/>
      <c r="J36" s="137"/>
      <c r="K36" s="136"/>
      <c r="L36" s="137"/>
      <c r="M36" s="137"/>
      <c r="N36" s="136"/>
      <c r="O36" s="136"/>
    </row>
    <row r="37" spans="1:17" ht="76.5">
      <c r="A37" s="137" t="s">
        <v>449</v>
      </c>
      <c r="B37" s="137" t="s">
        <v>450</v>
      </c>
      <c r="C37" s="119" t="s">
        <v>451</v>
      </c>
      <c r="D37" s="128" t="s">
        <v>452</v>
      </c>
      <c r="E37" s="137"/>
      <c r="F37" s="137" t="s">
        <v>53</v>
      </c>
      <c r="G37" s="137"/>
      <c r="H37" s="136"/>
      <c r="I37" s="137"/>
      <c r="J37" s="137"/>
      <c r="K37" s="136"/>
      <c r="L37" s="137"/>
      <c r="M37" s="137"/>
      <c r="N37" s="136"/>
      <c r="O37" s="136"/>
    </row>
    <row r="38" spans="1:17" ht="76.5">
      <c r="A38" s="137" t="s">
        <v>449</v>
      </c>
      <c r="B38" s="137" t="s">
        <v>453</v>
      </c>
      <c r="C38" s="119" t="s">
        <v>454</v>
      </c>
      <c r="D38" s="128" t="s">
        <v>455</v>
      </c>
      <c r="E38" s="137"/>
      <c r="F38" s="137" t="s">
        <v>53</v>
      </c>
      <c r="G38" s="137"/>
      <c r="H38" s="136"/>
      <c r="I38" s="137"/>
      <c r="J38" s="137"/>
      <c r="K38" s="136"/>
      <c r="L38" s="137"/>
      <c r="M38" s="137"/>
      <c r="N38" s="136"/>
      <c r="O38" s="136"/>
    </row>
    <row r="39" spans="1:17" ht="63.75">
      <c r="A39" s="137" t="s">
        <v>468</v>
      </c>
      <c r="B39" s="137" t="s">
        <v>456</v>
      </c>
      <c r="C39" s="119" t="s">
        <v>457</v>
      </c>
      <c r="D39" s="137" t="s">
        <v>458</v>
      </c>
      <c r="E39" s="137"/>
      <c r="F39" s="137" t="s">
        <v>53</v>
      </c>
      <c r="G39" s="137"/>
      <c r="H39" s="136"/>
      <c r="I39" s="137"/>
      <c r="J39" s="137"/>
      <c r="K39" s="136"/>
      <c r="L39" s="137"/>
      <c r="M39" s="137"/>
      <c r="N39" s="136"/>
      <c r="O39" s="136"/>
    </row>
    <row r="40" spans="1:17" ht="76.5">
      <c r="A40" s="137" t="s">
        <v>469</v>
      </c>
      <c r="B40" s="137" t="s">
        <v>459</v>
      </c>
      <c r="C40" s="119" t="s">
        <v>460</v>
      </c>
      <c r="D40" s="137" t="s">
        <v>461</v>
      </c>
      <c r="E40" s="137"/>
      <c r="F40" s="137" t="s">
        <v>53</v>
      </c>
      <c r="G40" s="137"/>
      <c r="H40" s="136"/>
      <c r="I40" s="137"/>
      <c r="J40" s="137"/>
      <c r="K40" s="136"/>
      <c r="L40" s="137"/>
      <c r="M40" s="137"/>
      <c r="N40" s="136"/>
      <c r="O40" s="136"/>
    </row>
    <row r="41" spans="1:17" ht="89.25">
      <c r="A41" s="137" t="s">
        <v>470</v>
      </c>
      <c r="B41" s="137" t="s">
        <v>462</v>
      </c>
      <c r="C41" s="119" t="s">
        <v>463</v>
      </c>
      <c r="D41" s="137" t="s">
        <v>464</v>
      </c>
      <c r="E41" s="137"/>
      <c r="F41" s="137" t="s">
        <v>53</v>
      </c>
      <c r="G41" s="137"/>
      <c r="H41" s="136"/>
      <c r="I41" s="137"/>
      <c r="J41" s="137"/>
      <c r="K41" s="136"/>
      <c r="L41" s="137"/>
      <c r="M41" s="137"/>
      <c r="N41" s="136"/>
      <c r="O41" s="136"/>
    </row>
    <row r="42" spans="1:17" ht="76.5">
      <c r="A42" s="137" t="s">
        <v>471</v>
      </c>
      <c r="B42" s="137" t="s">
        <v>465</v>
      </c>
      <c r="C42" s="119" t="s">
        <v>466</v>
      </c>
      <c r="D42" s="137" t="s">
        <v>467</v>
      </c>
      <c r="E42" s="137"/>
      <c r="F42" s="137" t="s">
        <v>53</v>
      </c>
      <c r="G42" s="137"/>
      <c r="H42" s="136"/>
      <c r="I42" s="137"/>
      <c r="J42" s="137"/>
      <c r="K42" s="136"/>
      <c r="L42" s="137"/>
      <c r="M42" s="137"/>
      <c r="N42" s="136"/>
      <c r="O42" s="136"/>
    </row>
    <row r="43" spans="1:17" ht="63.75" outlineLevel="1">
      <c r="A43" s="137" t="s">
        <v>474</v>
      </c>
      <c r="B43" s="119" t="s">
        <v>472</v>
      </c>
      <c r="C43" s="119" t="s">
        <v>473</v>
      </c>
      <c r="D43" s="126" t="s">
        <v>402</v>
      </c>
      <c r="E43" s="126"/>
      <c r="F43" s="119" t="s">
        <v>53</v>
      </c>
      <c r="G43" s="119"/>
      <c r="H43" s="119"/>
      <c r="I43" s="119" t="s">
        <v>52</v>
      </c>
      <c r="J43" s="119"/>
      <c r="K43" s="119"/>
      <c r="L43" s="119" t="s">
        <v>52</v>
      </c>
      <c r="M43" s="119"/>
      <c r="N43" s="119"/>
      <c r="O43" s="123"/>
      <c r="Q43" s="33"/>
    </row>
    <row r="44" spans="1:17" s="19" customFormat="1" ht="15.75" customHeight="1">
      <c r="A44" s="118"/>
      <c r="B44" s="118" t="s">
        <v>475</v>
      </c>
      <c r="C44" s="118"/>
      <c r="D44" s="118"/>
      <c r="E44" s="118"/>
      <c r="F44" s="118"/>
      <c r="G44" s="118"/>
      <c r="H44" s="118"/>
      <c r="I44" s="118"/>
      <c r="J44" s="118"/>
      <c r="K44" s="118"/>
      <c r="L44" s="118"/>
      <c r="M44" s="118"/>
      <c r="N44" s="118"/>
      <c r="O44" s="118"/>
      <c r="Q44" s="28"/>
    </row>
    <row r="45" spans="1:17" ht="51" outlineLevel="1">
      <c r="A45" s="119" t="s">
        <v>476</v>
      </c>
      <c r="B45" s="119" t="s">
        <v>477</v>
      </c>
      <c r="C45" s="119" t="s">
        <v>478</v>
      </c>
      <c r="D45" s="126" t="s">
        <v>479</v>
      </c>
      <c r="E45" s="126"/>
      <c r="F45" s="119" t="s">
        <v>53</v>
      </c>
      <c r="G45" s="119"/>
      <c r="H45" s="119"/>
      <c r="I45" s="119" t="s">
        <v>52</v>
      </c>
      <c r="J45" s="119"/>
      <c r="K45" s="119"/>
      <c r="L45" s="119" t="s">
        <v>52</v>
      </c>
      <c r="M45" s="119"/>
      <c r="N45" s="119"/>
      <c r="O45" s="123"/>
      <c r="Q45" s="33"/>
    </row>
    <row r="46" spans="1:17" ht="127.5">
      <c r="A46" s="119" t="s">
        <v>510</v>
      </c>
      <c r="B46" s="137" t="s">
        <v>480</v>
      </c>
      <c r="C46" s="119" t="s">
        <v>478</v>
      </c>
      <c r="D46" s="128" t="s">
        <v>481</v>
      </c>
      <c r="E46" s="137"/>
      <c r="F46" s="137" t="s">
        <v>53</v>
      </c>
      <c r="G46" s="137"/>
      <c r="H46" s="136"/>
      <c r="I46" s="137"/>
      <c r="J46" s="137"/>
      <c r="K46" s="136"/>
      <c r="L46" s="137"/>
      <c r="M46" s="137"/>
      <c r="N46" s="136"/>
      <c r="O46" s="136"/>
    </row>
    <row r="47" spans="1:17" ht="63.75">
      <c r="A47" s="119" t="s">
        <v>511</v>
      </c>
      <c r="B47" s="137" t="s">
        <v>482</v>
      </c>
      <c r="C47" s="119" t="s">
        <v>483</v>
      </c>
      <c r="D47" s="137" t="s">
        <v>484</v>
      </c>
      <c r="E47" s="137"/>
      <c r="F47" s="137" t="s">
        <v>53</v>
      </c>
      <c r="G47" s="137"/>
      <c r="H47" s="136"/>
      <c r="I47" s="137"/>
      <c r="J47" s="137"/>
      <c r="K47" s="136"/>
      <c r="L47" s="137"/>
      <c r="M47" s="137"/>
      <c r="N47" s="136"/>
      <c r="O47" s="136"/>
    </row>
    <row r="48" spans="1:17" ht="76.5">
      <c r="A48" s="119" t="s">
        <v>512</v>
      </c>
      <c r="B48" s="137" t="s">
        <v>485</v>
      </c>
      <c r="C48" s="119" t="s">
        <v>486</v>
      </c>
      <c r="D48" s="137" t="s">
        <v>487</v>
      </c>
      <c r="E48" s="137"/>
      <c r="F48" s="137" t="s">
        <v>53</v>
      </c>
      <c r="G48" s="137"/>
      <c r="H48" s="136"/>
      <c r="I48" s="137"/>
      <c r="J48" s="137"/>
      <c r="K48" s="136"/>
      <c r="L48" s="137"/>
      <c r="M48" s="137"/>
      <c r="N48" s="136"/>
      <c r="O48" s="136"/>
    </row>
    <row r="49" spans="1:17" ht="89.25">
      <c r="A49" s="119" t="s">
        <v>513</v>
      </c>
      <c r="B49" s="137" t="s">
        <v>488</v>
      </c>
      <c r="C49" s="119" t="s">
        <v>489</v>
      </c>
      <c r="D49" s="128" t="s">
        <v>490</v>
      </c>
      <c r="E49" s="137"/>
      <c r="F49" s="137" t="s">
        <v>53</v>
      </c>
      <c r="G49" s="137"/>
      <c r="H49" s="136"/>
      <c r="I49" s="137"/>
      <c r="J49" s="137"/>
      <c r="K49" s="136"/>
      <c r="L49" s="137"/>
      <c r="M49" s="137"/>
      <c r="N49" s="136"/>
      <c r="O49" s="136"/>
    </row>
    <row r="50" spans="1:17" ht="63.75">
      <c r="A50" s="119" t="s">
        <v>514</v>
      </c>
      <c r="B50" s="137" t="s">
        <v>491</v>
      </c>
      <c r="C50" s="119" t="s">
        <v>492</v>
      </c>
      <c r="D50" s="128" t="s">
        <v>493</v>
      </c>
      <c r="E50" s="137"/>
      <c r="F50" s="137" t="s">
        <v>53</v>
      </c>
      <c r="G50" s="137"/>
      <c r="H50" s="136"/>
      <c r="I50" s="137"/>
      <c r="J50" s="137"/>
      <c r="K50" s="136"/>
      <c r="L50" s="137"/>
      <c r="M50" s="137"/>
      <c r="N50" s="136"/>
      <c r="O50" s="136"/>
    </row>
    <row r="51" spans="1:17" ht="89.25">
      <c r="A51" s="119" t="s">
        <v>515</v>
      </c>
      <c r="B51" s="137" t="s">
        <v>494</v>
      </c>
      <c r="C51" s="119" t="s">
        <v>495</v>
      </c>
      <c r="D51" s="128" t="s">
        <v>496</v>
      </c>
      <c r="E51" s="137"/>
      <c r="F51" s="137" t="s">
        <v>53</v>
      </c>
      <c r="G51" s="137"/>
      <c r="H51" s="136"/>
      <c r="I51" s="137"/>
      <c r="J51" s="137"/>
      <c r="K51" s="136"/>
      <c r="L51" s="137"/>
      <c r="M51" s="137"/>
      <c r="N51" s="136"/>
      <c r="O51" s="136"/>
    </row>
    <row r="52" spans="1:17" ht="76.5">
      <c r="A52" s="119" t="s">
        <v>516</v>
      </c>
      <c r="B52" s="137" t="s">
        <v>497</v>
      </c>
      <c r="C52" s="119" t="s">
        <v>498</v>
      </c>
      <c r="D52" s="137" t="s">
        <v>499</v>
      </c>
      <c r="E52" s="137"/>
      <c r="F52" s="137" t="s">
        <v>53</v>
      </c>
      <c r="G52" s="137"/>
      <c r="H52" s="136"/>
      <c r="I52" s="137"/>
      <c r="J52" s="137"/>
      <c r="K52" s="136"/>
      <c r="L52" s="137"/>
      <c r="M52" s="137"/>
      <c r="N52" s="136"/>
      <c r="O52" s="136"/>
    </row>
    <row r="53" spans="1:17" ht="76.5">
      <c r="A53" s="119" t="s">
        <v>517</v>
      </c>
      <c r="B53" s="137" t="s">
        <v>500</v>
      </c>
      <c r="C53" s="119" t="s">
        <v>498</v>
      </c>
      <c r="D53" s="128" t="s">
        <v>501</v>
      </c>
      <c r="E53" s="137"/>
      <c r="F53" s="137" t="s">
        <v>53</v>
      </c>
      <c r="G53" s="137"/>
      <c r="H53" s="136"/>
      <c r="I53" s="137"/>
      <c r="J53" s="137"/>
      <c r="K53" s="136"/>
      <c r="L53" s="137"/>
      <c r="M53" s="137"/>
      <c r="N53" s="136"/>
      <c r="O53" s="136"/>
    </row>
    <row r="54" spans="1:17" ht="76.5">
      <c r="A54" s="119" t="s">
        <v>518</v>
      </c>
      <c r="B54" s="137" t="s">
        <v>502</v>
      </c>
      <c r="C54" s="119" t="s">
        <v>503</v>
      </c>
      <c r="D54" s="137" t="s">
        <v>504</v>
      </c>
      <c r="E54" s="137"/>
      <c r="F54" s="137" t="s">
        <v>53</v>
      </c>
      <c r="G54" s="137"/>
      <c r="H54" s="136"/>
      <c r="I54" s="137"/>
      <c r="J54" s="137"/>
      <c r="K54" s="136"/>
      <c r="L54" s="137"/>
      <c r="M54" s="137"/>
      <c r="N54" s="136"/>
      <c r="O54" s="136"/>
    </row>
    <row r="55" spans="1:17" ht="76.5">
      <c r="A55" s="119" t="s">
        <v>519</v>
      </c>
      <c r="B55" s="137" t="s">
        <v>505</v>
      </c>
      <c r="C55" s="119" t="s">
        <v>506</v>
      </c>
      <c r="D55" s="137" t="s">
        <v>507</v>
      </c>
      <c r="E55" s="137"/>
      <c r="F55" s="137" t="s">
        <v>53</v>
      </c>
      <c r="G55" s="137"/>
      <c r="H55" s="136"/>
      <c r="I55" s="137"/>
      <c r="J55" s="137"/>
      <c r="K55" s="136"/>
      <c r="L55" s="137"/>
      <c r="M55" s="137"/>
      <c r="N55" s="136"/>
      <c r="O55" s="136"/>
    </row>
    <row r="56" spans="1:17" ht="76.5">
      <c r="A56" s="119" t="s">
        <v>520</v>
      </c>
      <c r="B56" s="137" t="s">
        <v>508</v>
      </c>
      <c r="C56" s="119" t="s">
        <v>506</v>
      </c>
      <c r="D56" s="137" t="s">
        <v>509</v>
      </c>
      <c r="E56" s="137"/>
      <c r="F56" s="137" t="s">
        <v>53</v>
      </c>
      <c r="G56" s="137"/>
      <c r="H56" s="136"/>
      <c r="I56" s="137"/>
      <c r="J56" s="137"/>
      <c r="K56" s="136"/>
      <c r="L56" s="137"/>
      <c r="M56" s="137"/>
      <c r="N56" s="136"/>
      <c r="O56" s="136"/>
    </row>
    <row r="57" spans="1:17" ht="51" outlineLevel="1">
      <c r="A57" s="119" t="s">
        <v>521</v>
      </c>
      <c r="B57" s="119" t="s">
        <v>522</v>
      </c>
      <c r="C57" s="119" t="s">
        <v>523</v>
      </c>
      <c r="D57" s="126" t="s">
        <v>524</v>
      </c>
      <c r="E57" s="126"/>
      <c r="F57" s="119" t="s">
        <v>54</v>
      </c>
      <c r="G57" s="119"/>
      <c r="H57" s="119"/>
      <c r="I57" s="119" t="s">
        <v>52</v>
      </c>
      <c r="J57" s="119"/>
      <c r="K57" s="119"/>
      <c r="L57" s="119" t="s">
        <v>52</v>
      </c>
      <c r="M57" s="119"/>
      <c r="N57" s="119"/>
      <c r="O57" s="123"/>
      <c r="Q57" s="33"/>
    </row>
    <row r="58" spans="1:17" ht="63.75">
      <c r="A58" s="1" t="s">
        <v>525</v>
      </c>
      <c r="B58" s="1" t="s">
        <v>526</v>
      </c>
      <c r="C58" s="119" t="s">
        <v>527</v>
      </c>
      <c r="D58" s="9" t="s">
        <v>528</v>
      </c>
      <c r="F58" s="1" t="s">
        <v>53</v>
      </c>
    </row>
    <row r="59" spans="1:17" ht="63.75">
      <c r="A59" s="1" t="s">
        <v>529</v>
      </c>
      <c r="B59" s="1" t="s">
        <v>530</v>
      </c>
      <c r="C59" s="119" t="s">
        <v>531</v>
      </c>
      <c r="D59" s="1" t="s">
        <v>532</v>
      </c>
      <c r="F59" s="1" t="s">
        <v>53</v>
      </c>
    </row>
    <row r="60" spans="1:17" ht="76.5">
      <c r="A60" s="1" t="s">
        <v>533</v>
      </c>
      <c r="B60" s="1" t="s">
        <v>534</v>
      </c>
      <c r="C60" s="119" t="s">
        <v>535</v>
      </c>
      <c r="D60" s="1" t="s">
        <v>536</v>
      </c>
      <c r="F60" s="1" t="s">
        <v>53</v>
      </c>
    </row>
    <row r="61" spans="1:17" ht="76.5">
      <c r="A61" s="1" t="s">
        <v>537</v>
      </c>
      <c r="B61" s="1" t="s">
        <v>538</v>
      </c>
      <c r="C61" s="119" t="s">
        <v>539</v>
      </c>
      <c r="D61" s="1" t="s">
        <v>540</v>
      </c>
      <c r="F61" s="1" t="s">
        <v>53</v>
      </c>
    </row>
    <row r="62" spans="1:17" ht="76.5">
      <c r="A62" s="1" t="s">
        <v>541</v>
      </c>
      <c r="B62" s="1" t="s">
        <v>542</v>
      </c>
      <c r="C62" s="119" t="s">
        <v>543</v>
      </c>
      <c r="D62" s="1" t="s">
        <v>544</v>
      </c>
      <c r="F62" s="1" t="s">
        <v>53</v>
      </c>
    </row>
  </sheetData>
  <mergeCells count="3">
    <mergeCell ref="B2:E2"/>
    <mergeCell ref="B3:E3"/>
    <mergeCell ref="B4:E4"/>
  </mergeCells>
  <dataValidations count="2">
    <dataValidation allowBlank="1" showErrorMessage="1" sqref="F10 I10 L10"/>
    <dataValidation type="list" allowBlank="1" showErrorMessage="1" sqref="G2:G3 G9 J58:J163 J2:J3 J9 M58:M163 M2:M3 M9 I12:I35 F43:F45 F12:F35 L12:L35 M36:M42 J36:J42 G36:G42 L43:L45 I43:I45 M46:M56 J46:J56 G46:G56 G58:G163 F57 L57 I57">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60"/>
  <sheetViews>
    <sheetView zoomScale="85" zoomScaleNormal="85" workbookViewId="0">
      <pane ySplit="10" topLeftCell="A26" activePane="bottomLeft" state="frozen"/>
      <selection pane="bottomLeft" activeCell="A31" sqref="A31"/>
    </sheetView>
  </sheetViews>
  <sheetFormatPr defaultColWidth="9" defaultRowHeight="12.75" outlineLevelRow="1" outlineLevelCol="1"/>
  <cols>
    <col min="1" max="1" width="17"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6" bestFit="1" customWidth="1" outlineLevel="1"/>
    <col min="9" max="9" width="9.375" style="1" customWidth="1"/>
    <col min="10" max="10" width="10.625" style="1" customWidth="1" outlineLevel="1"/>
    <col min="11" max="11" width="7" style="16" bestFit="1" customWidth="1" outlineLevel="1"/>
    <col min="12" max="12" width="9.375" style="1" customWidth="1"/>
    <col min="13" max="13" width="10.625" style="1" customWidth="1" outlineLevel="1"/>
    <col min="14" max="14" width="7" style="16" bestFit="1" customWidth="1" outlineLevel="1"/>
    <col min="15" max="15" width="28.625" style="16" customWidth="1"/>
    <col min="16" max="16" width="10.125" style="1" customWidth="1"/>
    <col min="17" max="17" width="8.125" style="17" customWidth="1"/>
    <col min="18" max="18" width="7.625" style="1" hidden="1" customWidth="1"/>
    <col min="19" max="16384" width="9" style="1"/>
  </cols>
  <sheetData>
    <row r="1" spans="1:18" ht="13.5" thickBot="1"/>
    <row r="2" spans="1:18" s="19" customFormat="1" ht="15" customHeight="1">
      <c r="A2" s="83" t="s">
        <v>49</v>
      </c>
      <c r="B2" s="195" t="s">
        <v>562</v>
      </c>
      <c r="C2" s="195"/>
      <c r="D2" s="195"/>
      <c r="E2" s="196"/>
      <c r="F2" s="73"/>
      <c r="G2" s="67"/>
      <c r="H2" s="20"/>
      <c r="I2" s="73"/>
      <c r="J2" s="67"/>
      <c r="K2" s="20"/>
      <c r="L2" s="73"/>
      <c r="M2" s="67"/>
      <c r="N2" s="20"/>
      <c r="O2" s="20"/>
      <c r="P2" s="9"/>
      <c r="Q2" s="18"/>
      <c r="R2" s="19" t="s">
        <v>53</v>
      </c>
    </row>
    <row r="3" spans="1:18" s="19" customFormat="1">
      <c r="A3" s="84" t="s">
        <v>24</v>
      </c>
      <c r="B3" s="197" t="s">
        <v>25</v>
      </c>
      <c r="C3" s="197"/>
      <c r="D3" s="197"/>
      <c r="E3" s="198"/>
      <c r="F3" s="73"/>
      <c r="G3" s="67"/>
      <c r="H3" s="20"/>
      <c r="I3" s="73"/>
      <c r="J3" s="67"/>
      <c r="K3" s="20"/>
      <c r="L3" s="73"/>
      <c r="M3" s="67"/>
      <c r="N3" s="20"/>
      <c r="O3" s="20"/>
      <c r="P3" s="9"/>
      <c r="Q3" s="18"/>
      <c r="R3" s="19" t="s">
        <v>54</v>
      </c>
    </row>
    <row r="4" spans="1:18" s="19" customFormat="1" ht="18" customHeight="1">
      <c r="A4" s="84" t="s">
        <v>66</v>
      </c>
      <c r="B4" s="197">
        <f>COUNTA(A12:A1022)</f>
        <v>20</v>
      </c>
      <c r="C4" s="197"/>
      <c r="D4" s="197"/>
      <c r="E4" s="198"/>
      <c r="F4" s="73"/>
      <c r="G4" s="67"/>
      <c r="H4" s="20"/>
      <c r="I4" s="73"/>
      <c r="J4" s="67"/>
      <c r="K4" s="20"/>
      <c r="L4" s="73"/>
      <c r="M4" s="67"/>
      <c r="N4" s="20"/>
      <c r="O4" s="20"/>
      <c r="P4" s="9"/>
      <c r="Q4" s="18"/>
      <c r="R4" s="19" t="s">
        <v>52</v>
      </c>
    </row>
    <row r="5" spans="1:18" s="19" customFormat="1" ht="19.5" customHeight="1">
      <c r="A5" s="77" t="s">
        <v>55</v>
      </c>
      <c r="B5" s="75" t="s">
        <v>53</v>
      </c>
      <c r="C5" s="75" t="s">
        <v>54</v>
      </c>
      <c r="D5" s="75" t="s">
        <v>52</v>
      </c>
      <c r="E5" s="78" t="s">
        <v>27</v>
      </c>
      <c r="F5" s="68"/>
      <c r="G5" s="68"/>
      <c r="H5" s="21"/>
      <c r="I5" s="68"/>
      <c r="J5" s="68"/>
      <c r="K5" s="21"/>
      <c r="L5" s="68"/>
      <c r="M5" s="68"/>
      <c r="N5" s="21"/>
      <c r="O5" s="21"/>
      <c r="P5" s="21"/>
      <c r="Q5" s="22"/>
      <c r="R5" s="19" t="s">
        <v>27</v>
      </c>
    </row>
    <row r="6" spans="1:18" s="19" customFormat="1" ht="15" customHeight="1">
      <c r="A6" s="77" t="s">
        <v>56</v>
      </c>
      <c r="B6" s="76">
        <f>COUNTIF($F10:$F1020,B5)</f>
        <v>20</v>
      </c>
      <c r="C6" s="76">
        <f>COUNTIF($F10:$F1020,C5)</f>
        <v>0</v>
      </c>
      <c r="D6" s="76">
        <f>COUNTIF($F10:$F1020,D5)</f>
        <v>0</v>
      </c>
      <c r="E6" s="82">
        <f>COUNTIF($F10:$F1020,E5)</f>
        <v>0</v>
      </c>
      <c r="F6" s="69"/>
      <c r="G6" s="69"/>
      <c r="H6" s="21"/>
      <c r="I6" s="69"/>
      <c r="J6" s="69"/>
      <c r="K6" s="21"/>
      <c r="L6" s="69"/>
      <c r="M6" s="69"/>
      <c r="N6" s="21"/>
      <c r="O6" s="21"/>
      <c r="P6" s="21"/>
      <c r="Q6" s="22"/>
    </row>
    <row r="7" spans="1:18" s="19" customFormat="1" ht="15" customHeight="1">
      <c r="A7" s="77" t="s">
        <v>58</v>
      </c>
      <c r="B7" s="76">
        <f>COUNTIF($F10:$F1020,B5)</f>
        <v>20</v>
      </c>
      <c r="C7" s="76">
        <f>COUNTIF($F10:$F1020,C5)</f>
        <v>0</v>
      </c>
      <c r="D7" s="76">
        <f>COUNTIF($F10:$F1020,D5)</f>
        <v>0</v>
      </c>
      <c r="E7" s="82">
        <f>COUNTIF($F10:$F1020,E5)</f>
        <v>0</v>
      </c>
      <c r="F7" s="69"/>
      <c r="G7" s="69"/>
      <c r="H7" s="21"/>
      <c r="I7" s="69"/>
      <c r="J7" s="69"/>
      <c r="K7" s="21"/>
      <c r="L7" s="69"/>
      <c r="M7" s="69"/>
      <c r="N7" s="21"/>
      <c r="O7" s="21"/>
      <c r="P7" s="21"/>
      <c r="Q7" s="22"/>
    </row>
    <row r="8" spans="1:18" s="19" customFormat="1" ht="15" customHeight="1" thickBot="1">
      <c r="A8" s="79" t="s">
        <v>59</v>
      </c>
      <c r="B8" s="80">
        <f>COUNTIF($F10:$F1020,B5)</f>
        <v>20</v>
      </c>
      <c r="C8" s="80">
        <f>COUNTIF($F10:$F1020,C5)</f>
        <v>0</v>
      </c>
      <c r="D8" s="80">
        <f>COUNTIF($F10:$F1020,D5)</f>
        <v>0</v>
      </c>
      <c r="E8" s="81">
        <f>COUNTIF($F10:$F1020,E5)</f>
        <v>0</v>
      </c>
      <c r="F8" s="69"/>
      <c r="G8" s="69"/>
      <c r="H8" s="21"/>
      <c r="I8" s="69"/>
      <c r="J8" s="69"/>
      <c r="K8" s="21"/>
      <c r="L8" s="69"/>
      <c r="M8" s="69"/>
      <c r="N8" s="21"/>
      <c r="O8" s="21"/>
      <c r="P8" s="21"/>
      <c r="Q8" s="22"/>
    </row>
    <row r="9" spans="1:18" s="19" customFormat="1" ht="15" customHeight="1">
      <c r="A9" s="21"/>
      <c r="B9" s="21"/>
      <c r="C9" s="21"/>
      <c r="D9" s="21"/>
      <c r="E9" s="21"/>
      <c r="F9" s="23"/>
      <c r="G9" s="21"/>
      <c r="H9" s="21"/>
      <c r="I9" s="23"/>
      <c r="J9" s="21"/>
      <c r="K9" s="21"/>
      <c r="L9" s="23"/>
      <c r="M9" s="21"/>
      <c r="N9" s="21"/>
      <c r="O9" s="21"/>
      <c r="P9" s="21"/>
      <c r="Q9" s="22"/>
    </row>
    <row r="10" spans="1:18" s="19" customFormat="1" ht="25.5" customHeight="1">
      <c r="A10" s="74" t="s">
        <v>65</v>
      </c>
      <c r="B10" s="74" t="s">
        <v>28</v>
      </c>
      <c r="C10" s="74" t="s">
        <v>48</v>
      </c>
      <c r="D10" s="74" t="s">
        <v>47</v>
      </c>
      <c r="E10" s="74" t="s">
        <v>57</v>
      </c>
      <c r="F10" s="74" t="s">
        <v>56</v>
      </c>
      <c r="G10" s="74" t="s">
        <v>29</v>
      </c>
      <c r="H10" s="74" t="s">
        <v>26</v>
      </c>
      <c r="I10" s="74" t="s">
        <v>58</v>
      </c>
      <c r="J10" s="74" t="s">
        <v>29</v>
      </c>
      <c r="K10" s="74" t="s">
        <v>26</v>
      </c>
      <c r="L10" s="74" t="s">
        <v>59</v>
      </c>
      <c r="M10" s="74" t="s">
        <v>29</v>
      </c>
      <c r="N10" s="74" t="s">
        <v>26</v>
      </c>
      <c r="O10" s="74" t="s">
        <v>30</v>
      </c>
      <c r="Q10" s="24"/>
    </row>
    <row r="11" spans="1:18" s="19" customFormat="1" ht="15.75" customHeight="1">
      <c r="B11" s="70" t="s">
        <v>21</v>
      </c>
      <c r="C11" s="71"/>
      <c r="D11" s="71"/>
      <c r="E11" s="71"/>
      <c r="F11" s="71"/>
      <c r="G11" s="71"/>
      <c r="H11" s="71"/>
      <c r="I11" s="71"/>
      <c r="J11" s="71"/>
      <c r="K11" s="71"/>
      <c r="L11" s="71"/>
      <c r="M11" s="71"/>
      <c r="N11" s="71"/>
      <c r="O11" s="72"/>
      <c r="Q11" s="28"/>
    </row>
    <row r="12" spans="1:18" outlineLevel="1">
      <c r="A12" s="29" t="s">
        <v>563</v>
      </c>
      <c r="B12" s="29" t="s">
        <v>564</v>
      </c>
      <c r="C12" s="29" t="s">
        <v>564</v>
      </c>
      <c r="D12" s="35" t="s">
        <v>565</v>
      </c>
      <c r="E12" s="35"/>
      <c r="F12" s="29" t="s">
        <v>53</v>
      </c>
      <c r="G12" s="29"/>
      <c r="H12" s="29"/>
      <c r="I12" s="29" t="s">
        <v>52</v>
      </c>
      <c r="J12" s="29"/>
      <c r="K12" s="29"/>
      <c r="L12" s="29" t="s">
        <v>52</v>
      </c>
      <c r="M12" s="29"/>
      <c r="N12" s="29"/>
      <c r="O12" s="32"/>
      <c r="Q12" s="33"/>
    </row>
    <row r="13" spans="1:18" outlineLevel="1">
      <c r="A13" s="29" t="s">
        <v>566</v>
      </c>
      <c r="B13" s="29" t="s">
        <v>567</v>
      </c>
      <c r="C13" s="29" t="s">
        <v>564</v>
      </c>
      <c r="D13" s="35" t="s">
        <v>568</v>
      </c>
      <c r="E13" s="35"/>
      <c r="F13" s="29" t="s">
        <v>53</v>
      </c>
      <c r="G13" s="29"/>
      <c r="H13" s="29"/>
      <c r="I13" s="29" t="s">
        <v>52</v>
      </c>
      <c r="J13" s="29"/>
      <c r="K13" s="29"/>
      <c r="L13" s="29" t="s">
        <v>52</v>
      </c>
      <c r="M13" s="29"/>
      <c r="N13" s="29"/>
      <c r="O13" s="32"/>
      <c r="Q13" s="33"/>
    </row>
    <row r="14" spans="1:18" ht="89.25" outlineLevel="1">
      <c r="A14" s="147" t="s">
        <v>569</v>
      </c>
      <c r="B14" s="143" t="s">
        <v>570</v>
      </c>
      <c r="C14" s="144" t="s">
        <v>564</v>
      </c>
      <c r="D14" s="145" t="s">
        <v>571</v>
      </c>
      <c r="E14" s="145"/>
      <c r="F14" s="144" t="s">
        <v>53</v>
      </c>
      <c r="G14" s="144"/>
      <c r="H14" s="144"/>
      <c r="I14" s="144"/>
      <c r="J14" s="144"/>
      <c r="K14" s="144"/>
      <c r="L14" s="144"/>
      <c r="M14" s="144"/>
      <c r="N14" s="144"/>
      <c r="O14" s="146"/>
      <c r="Q14" s="33"/>
    </row>
    <row r="15" spans="1:18" ht="63.75" outlineLevel="1">
      <c r="A15" s="147" t="s">
        <v>572</v>
      </c>
      <c r="B15" s="143" t="s">
        <v>573</v>
      </c>
      <c r="C15" s="144" t="s">
        <v>574</v>
      </c>
      <c r="D15" s="145" t="s">
        <v>575</v>
      </c>
      <c r="E15" s="145"/>
      <c r="F15" s="144" t="s">
        <v>53</v>
      </c>
      <c r="G15" s="144"/>
      <c r="H15" s="144"/>
      <c r="I15" s="144"/>
      <c r="J15" s="144"/>
      <c r="K15" s="144"/>
      <c r="L15" s="144"/>
      <c r="M15" s="144"/>
      <c r="N15" s="144"/>
      <c r="O15" s="146"/>
      <c r="Q15" s="33"/>
    </row>
    <row r="16" spans="1:18" ht="38.25" outlineLevel="1">
      <c r="A16" s="147" t="s">
        <v>576</v>
      </c>
      <c r="B16" s="143" t="s">
        <v>577</v>
      </c>
      <c r="C16" s="144" t="s">
        <v>578</v>
      </c>
      <c r="D16" s="145" t="s">
        <v>579</v>
      </c>
      <c r="E16" s="145"/>
      <c r="F16" s="144" t="s">
        <v>53</v>
      </c>
      <c r="G16" s="144"/>
      <c r="H16" s="144"/>
      <c r="I16" s="144"/>
      <c r="J16" s="144"/>
      <c r="K16" s="144"/>
      <c r="L16" s="144"/>
      <c r="M16" s="144"/>
      <c r="N16" s="144"/>
      <c r="O16" s="146"/>
      <c r="Q16" s="33"/>
    </row>
    <row r="17" spans="1:17" ht="51" outlineLevel="1">
      <c r="A17" s="147" t="s">
        <v>580</v>
      </c>
      <c r="B17" s="143" t="s">
        <v>581</v>
      </c>
      <c r="C17" s="144" t="s">
        <v>582</v>
      </c>
      <c r="D17" s="145" t="s">
        <v>583</v>
      </c>
      <c r="E17" s="145"/>
      <c r="F17" s="144" t="s">
        <v>53</v>
      </c>
      <c r="G17" s="144"/>
      <c r="H17" s="144"/>
      <c r="I17" s="144"/>
      <c r="J17" s="144"/>
      <c r="K17" s="144"/>
      <c r="L17" s="144"/>
      <c r="M17" s="144"/>
      <c r="N17" s="144"/>
      <c r="O17" s="146"/>
      <c r="Q17" s="33"/>
    </row>
    <row r="18" spans="1:17" ht="76.5" outlineLevel="1">
      <c r="A18" s="147" t="s">
        <v>584</v>
      </c>
      <c r="B18" s="143" t="s">
        <v>585</v>
      </c>
      <c r="C18" s="144" t="s">
        <v>582</v>
      </c>
      <c r="D18" s="145" t="s">
        <v>586</v>
      </c>
      <c r="E18" s="145"/>
      <c r="F18" s="144" t="s">
        <v>53</v>
      </c>
      <c r="G18" s="144"/>
      <c r="H18" s="144"/>
      <c r="I18" s="144"/>
      <c r="J18" s="144"/>
      <c r="K18" s="144"/>
      <c r="L18" s="144"/>
      <c r="M18" s="144"/>
      <c r="N18" s="144"/>
      <c r="O18" s="146"/>
      <c r="Q18" s="33"/>
    </row>
    <row r="19" spans="1:17" ht="76.5" outlineLevel="1">
      <c r="A19" s="147" t="s">
        <v>587</v>
      </c>
      <c r="B19" s="143" t="s">
        <v>588</v>
      </c>
      <c r="C19" s="144" t="s">
        <v>589</v>
      </c>
      <c r="D19" s="145" t="s">
        <v>590</v>
      </c>
      <c r="E19" s="145"/>
      <c r="F19" s="144" t="s">
        <v>53</v>
      </c>
      <c r="G19" s="144"/>
      <c r="H19" s="144"/>
      <c r="I19" s="144"/>
      <c r="J19" s="144"/>
      <c r="K19" s="144"/>
      <c r="L19" s="144"/>
      <c r="M19" s="144"/>
      <c r="N19" s="144"/>
      <c r="O19" s="146"/>
      <c r="Q19" s="33"/>
    </row>
    <row r="20" spans="1:17" ht="89.25" outlineLevel="1">
      <c r="A20" s="147" t="s">
        <v>591</v>
      </c>
      <c r="B20" s="143" t="s">
        <v>592</v>
      </c>
      <c r="C20" s="144" t="s">
        <v>593</v>
      </c>
      <c r="D20" s="145" t="s">
        <v>594</v>
      </c>
      <c r="E20" s="145"/>
      <c r="F20" s="144" t="s">
        <v>53</v>
      </c>
      <c r="G20" s="144"/>
      <c r="H20" s="144"/>
      <c r="I20" s="144"/>
      <c r="J20" s="144"/>
      <c r="K20" s="144"/>
      <c r="L20" s="144"/>
      <c r="M20" s="144"/>
      <c r="N20" s="144"/>
      <c r="O20" s="146"/>
      <c r="Q20" s="33"/>
    </row>
    <row r="21" spans="1:17" ht="76.5" outlineLevel="1">
      <c r="A21" s="147" t="s">
        <v>595</v>
      </c>
      <c r="B21" s="143" t="s">
        <v>596</v>
      </c>
      <c r="C21" s="144" t="s">
        <v>597</v>
      </c>
      <c r="D21" s="145" t="s">
        <v>598</v>
      </c>
      <c r="E21" s="145"/>
      <c r="F21" s="144" t="s">
        <v>53</v>
      </c>
      <c r="G21" s="144"/>
      <c r="H21" s="144"/>
      <c r="I21" s="144"/>
      <c r="J21" s="144"/>
      <c r="K21" s="144"/>
      <c r="L21" s="144"/>
      <c r="M21" s="144"/>
      <c r="N21" s="144"/>
      <c r="O21" s="146"/>
      <c r="Q21" s="33"/>
    </row>
    <row r="22" spans="1:17" ht="76.5" outlineLevel="1">
      <c r="A22" s="147" t="s">
        <v>599</v>
      </c>
      <c r="B22" s="143" t="s">
        <v>600</v>
      </c>
      <c r="C22" s="144" t="s">
        <v>597</v>
      </c>
      <c r="D22" s="145" t="s">
        <v>601</v>
      </c>
      <c r="E22" s="145"/>
      <c r="F22" s="144" t="s">
        <v>53</v>
      </c>
      <c r="G22" s="144"/>
      <c r="H22" s="144"/>
      <c r="I22" s="144"/>
      <c r="J22" s="144"/>
      <c r="K22" s="144"/>
      <c r="L22" s="144"/>
      <c r="M22" s="144"/>
      <c r="N22" s="144"/>
      <c r="O22" s="146"/>
      <c r="Q22" s="33"/>
    </row>
    <row r="23" spans="1:17" ht="63.75" outlineLevel="1">
      <c r="A23" s="147" t="s">
        <v>602</v>
      </c>
      <c r="B23" s="143" t="s">
        <v>603</v>
      </c>
      <c r="C23" s="144" t="s">
        <v>604</v>
      </c>
      <c r="D23" s="145" t="s">
        <v>605</v>
      </c>
      <c r="E23" s="145"/>
      <c r="F23" s="144" t="s">
        <v>53</v>
      </c>
      <c r="G23" s="144"/>
      <c r="H23" s="144"/>
      <c r="I23" s="144"/>
      <c r="J23" s="144"/>
      <c r="K23" s="144"/>
      <c r="L23" s="144"/>
      <c r="M23" s="144"/>
      <c r="N23" s="144"/>
      <c r="O23" s="146"/>
      <c r="Q23" s="33"/>
    </row>
    <row r="24" spans="1:17" ht="51" outlineLevel="1">
      <c r="A24" s="147" t="s">
        <v>606</v>
      </c>
      <c r="B24" s="143" t="s">
        <v>607</v>
      </c>
      <c r="C24" s="144" t="s">
        <v>608</v>
      </c>
      <c r="D24" s="145" t="s">
        <v>609</v>
      </c>
      <c r="E24" s="145"/>
      <c r="F24" s="144" t="s">
        <v>53</v>
      </c>
      <c r="G24" s="144"/>
      <c r="H24" s="144"/>
      <c r="I24" s="144"/>
      <c r="J24" s="144"/>
      <c r="K24" s="144"/>
      <c r="L24" s="144"/>
      <c r="M24" s="144"/>
      <c r="N24" s="144"/>
      <c r="O24" s="146"/>
      <c r="Q24" s="33"/>
    </row>
    <row r="25" spans="1:17" ht="38.25" outlineLevel="1">
      <c r="A25" s="147" t="s">
        <v>610</v>
      </c>
      <c r="B25" s="143" t="s">
        <v>611</v>
      </c>
      <c r="C25" s="144" t="s">
        <v>612</v>
      </c>
      <c r="D25" s="145" t="s">
        <v>613</v>
      </c>
      <c r="E25" s="145"/>
      <c r="F25" s="144" t="s">
        <v>53</v>
      </c>
      <c r="G25" s="144"/>
      <c r="H25" s="144"/>
      <c r="I25" s="144"/>
      <c r="J25" s="144"/>
      <c r="K25" s="144"/>
      <c r="L25" s="144"/>
      <c r="M25" s="144"/>
      <c r="N25" s="144"/>
      <c r="O25" s="146"/>
      <c r="Q25" s="33"/>
    </row>
    <row r="26" spans="1:17" ht="38.25" outlineLevel="1">
      <c r="A26" s="147" t="s">
        <v>614</v>
      </c>
      <c r="B26" s="143" t="s">
        <v>615</v>
      </c>
      <c r="C26" s="144" t="s">
        <v>616</v>
      </c>
      <c r="D26" s="145" t="s">
        <v>617</v>
      </c>
      <c r="E26" s="145"/>
      <c r="F26" s="144" t="s">
        <v>53</v>
      </c>
      <c r="G26" s="144"/>
      <c r="H26" s="144"/>
      <c r="I26" s="144"/>
      <c r="J26" s="144"/>
      <c r="K26" s="144"/>
      <c r="L26" s="144"/>
      <c r="M26" s="144"/>
      <c r="N26" s="144"/>
      <c r="O26" s="146"/>
      <c r="Q26" s="33"/>
    </row>
    <row r="27" spans="1:17" ht="38.25" outlineLevel="1">
      <c r="A27" s="147" t="s">
        <v>618</v>
      </c>
      <c r="B27" s="143" t="s">
        <v>619</v>
      </c>
      <c r="C27" s="144" t="s">
        <v>616</v>
      </c>
      <c r="D27" s="145" t="s">
        <v>620</v>
      </c>
      <c r="E27" s="145"/>
      <c r="F27" s="144" t="s">
        <v>53</v>
      </c>
      <c r="G27" s="144"/>
      <c r="H27" s="144"/>
      <c r="I27" s="144"/>
      <c r="J27" s="144"/>
      <c r="K27" s="144"/>
      <c r="L27" s="144"/>
      <c r="M27" s="144"/>
      <c r="N27" s="144"/>
      <c r="O27" s="146"/>
      <c r="Q27" s="33"/>
    </row>
    <row r="28" spans="1:17" ht="38.25" outlineLevel="1">
      <c r="A28" s="147" t="s">
        <v>621</v>
      </c>
      <c r="B28" s="143" t="s">
        <v>622</v>
      </c>
      <c r="C28" s="144" t="s">
        <v>616</v>
      </c>
      <c r="D28" s="145" t="s">
        <v>623</v>
      </c>
      <c r="E28" s="145"/>
      <c r="F28" s="144" t="s">
        <v>53</v>
      </c>
      <c r="G28" s="144"/>
      <c r="H28" s="144"/>
      <c r="I28" s="144"/>
      <c r="J28" s="144"/>
      <c r="K28" s="144"/>
      <c r="L28" s="144"/>
      <c r="M28" s="144"/>
      <c r="N28" s="144"/>
      <c r="O28" s="146"/>
      <c r="Q28" s="33"/>
    </row>
    <row r="29" spans="1:17" ht="63.75" outlineLevel="1">
      <c r="A29" s="147" t="s">
        <v>624</v>
      </c>
      <c r="B29" s="143" t="s">
        <v>632</v>
      </c>
      <c r="C29" s="144" t="s">
        <v>625</v>
      </c>
      <c r="D29" s="145" t="s">
        <v>626</v>
      </c>
      <c r="E29" s="145"/>
      <c r="F29" s="144" t="s">
        <v>53</v>
      </c>
      <c r="G29" s="144"/>
      <c r="H29" s="144"/>
      <c r="I29" s="144"/>
      <c r="J29" s="144"/>
      <c r="K29" s="144"/>
      <c r="L29" s="144"/>
      <c r="M29" s="144"/>
      <c r="N29" s="144"/>
      <c r="O29" s="146"/>
      <c r="Q29" s="33"/>
    </row>
    <row r="30" spans="1:17" ht="63.75" outlineLevel="1">
      <c r="A30" s="147" t="s">
        <v>627</v>
      </c>
      <c r="B30" s="143" t="s">
        <v>628</v>
      </c>
      <c r="C30" s="144" t="s">
        <v>629</v>
      </c>
      <c r="D30" s="145" t="s">
        <v>630</v>
      </c>
      <c r="E30" s="145"/>
      <c r="F30" s="144" t="s">
        <v>53</v>
      </c>
      <c r="G30" s="144"/>
      <c r="H30" s="144"/>
      <c r="I30" s="144"/>
      <c r="J30" s="144"/>
      <c r="K30" s="144"/>
      <c r="L30" s="144"/>
      <c r="M30" s="144"/>
      <c r="N30" s="144"/>
      <c r="O30" s="146"/>
      <c r="Q30" s="33"/>
    </row>
    <row r="31" spans="1:17" ht="63.75" outlineLevel="1">
      <c r="A31" s="147" t="s">
        <v>634</v>
      </c>
      <c r="B31" s="143" t="s">
        <v>631</v>
      </c>
      <c r="C31" s="144" t="s">
        <v>625</v>
      </c>
      <c r="D31" s="145" t="s">
        <v>633</v>
      </c>
      <c r="E31" s="145"/>
      <c r="F31" s="144" t="s">
        <v>53</v>
      </c>
      <c r="G31" s="144"/>
      <c r="H31" s="144"/>
      <c r="I31" s="144"/>
      <c r="J31" s="144"/>
      <c r="K31" s="144"/>
      <c r="L31" s="144"/>
      <c r="M31" s="144"/>
      <c r="N31" s="144"/>
      <c r="O31" s="146"/>
      <c r="Q31" s="33"/>
    </row>
    <row r="32" spans="1:17" outlineLevel="1">
      <c r="A32" s="147"/>
      <c r="B32" s="143"/>
      <c r="C32" s="144"/>
      <c r="D32" s="145"/>
      <c r="E32" s="145"/>
      <c r="F32" s="144"/>
      <c r="G32" s="144"/>
      <c r="H32" s="144"/>
      <c r="I32" s="144"/>
      <c r="J32" s="144"/>
      <c r="K32" s="144"/>
      <c r="L32" s="144"/>
      <c r="M32" s="144"/>
      <c r="N32" s="144"/>
      <c r="O32" s="146"/>
      <c r="Q32" s="33"/>
    </row>
    <row r="33" spans="1:17" outlineLevel="1">
      <c r="A33" s="147"/>
      <c r="B33" s="143"/>
      <c r="C33" s="144"/>
      <c r="D33" s="145"/>
      <c r="E33" s="145"/>
      <c r="F33" s="144"/>
      <c r="G33" s="144"/>
      <c r="H33" s="144"/>
      <c r="I33" s="144"/>
      <c r="J33" s="144"/>
      <c r="K33" s="144"/>
      <c r="L33" s="144"/>
      <c r="M33" s="144"/>
      <c r="N33" s="144"/>
      <c r="O33" s="146"/>
      <c r="Q33" s="33"/>
    </row>
    <row r="34" spans="1:17" outlineLevel="1">
      <c r="A34" s="147"/>
      <c r="B34" s="143"/>
      <c r="C34" s="144"/>
      <c r="D34" s="145"/>
      <c r="E34" s="145"/>
      <c r="F34" s="144"/>
      <c r="G34" s="144"/>
      <c r="H34" s="144"/>
      <c r="I34" s="144"/>
      <c r="J34" s="144"/>
      <c r="K34" s="144"/>
      <c r="L34" s="144"/>
      <c r="M34" s="144"/>
      <c r="N34" s="144"/>
      <c r="O34" s="146"/>
      <c r="Q34" s="33"/>
    </row>
    <row r="35" spans="1:17" outlineLevel="1">
      <c r="A35" s="147"/>
      <c r="B35" s="143"/>
      <c r="C35" s="144"/>
      <c r="D35" s="145"/>
      <c r="E35" s="145"/>
      <c r="F35" s="144"/>
      <c r="G35" s="144"/>
      <c r="H35" s="144"/>
      <c r="I35" s="144"/>
      <c r="J35" s="144"/>
      <c r="K35" s="144"/>
      <c r="L35" s="144"/>
      <c r="M35" s="144"/>
      <c r="N35" s="144"/>
      <c r="O35" s="146"/>
      <c r="Q35" s="33"/>
    </row>
    <row r="36" spans="1:17" outlineLevel="1">
      <c r="A36" s="147"/>
      <c r="B36" s="143"/>
      <c r="C36" s="144"/>
      <c r="D36" s="145"/>
      <c r="E36" s="145"/>
      <c r="F36" s="144"/>
      <c r="G36" s="144"/>
      <c r="H36" s="144"/>
      <c r="I36" s="144"/>
      <c r="J36" s="144"/>
      <c r="K36" s="144"/>
      <c r="L36" s="144"/>
      <c r="M36" s="144"/>
      <c r="N36" s="144"/>
      <c r="O36" s="146"/>
      <c r="Q36" s="33"/>
    </row>
    <row r="37" spans="1:17" s="19" customFormat="1" ht="15.75" customHeight="1">
      <c r="A37" s="70"/>
      <c r="B37" s="25"/>
      <c r="C37" s="26"/>
      <c r="D37" s="26"/>
      <c r="E37" s="26"/>
      <c r="F37" s="26"/>
      <c r="G37" s="26"/>
      <c r="H37" s="26"/>
      <c r="I37" s="26"/>
      <c r="J37" s="26"/>
      <c r="K37" s="26"/>
      <c r="L37" s="26"/>
      <c r="M37" s="26"/>
      <c r="N37" s="26"/>
      <c r="O37" s="27"/>
      <c r="Q37" s="28"/>
    </row>
    <row r="38" spans="1:17" outlineLevel="1">
      <c r="A38" s="29"/>
      <c r="B38" s="29"/>
      <c r="C38" s="29"/>
      <c r="D38" s="29"/>
      <c r="E38" s="29"/>
      <c r="F38" s="29"/>
      <c r="G38" s="29"/>
      <c r="H38" s="29"/>
      <c r="I38" s="29"/>
      <c r="J38" s="29"/>
      <c r="K38" s="29"/>
      <c r="L38" s="29"/>
      <c r="M38" s="29"/>
      <c r="N38" s="29"/>
      <c r="O38" s="32"/>
      <c r="Q38" s="33"/>
    </row>
    <row r="39" spans="1:17" outlineLevel="1">
      <c r="A39" s="29"/>
      <c r="B39" s="29"/>
      <c r="C39" s="29"/>
      <c r="D39" s="29"/>
      <c r="E39" s="29"/>
      <c r="F39" s="29"/>
      <c r="G39" s="36"/>
      <c r="H39" s="36"/>
      <c r="I39" s="29"/>
      <c r="J39" s="36"/>
      <c r="K39" s="36"/>
      <c r="L39" s="29"/>
      <c r="M39" s="36"/>
      <c r="N39" s="36"/>
      <c r="O39" s="37"/>
      <c r="Q39" s="38"/>
    </row>
    <row r="40" spans="1:17" s="19" customFormat="1" ht="15.75" customHeight="1">
      <c r="A40" s="70"/>
      <c r="B40" s="25"/>
      <c r="C40" s="26"/>
      <c r="D40" s="26"/>
      <c r="E40" s="26"/>
      <c r="F40" s="26"/>
      <c r="G40" s="26"/>
      <c r="H40" s="26"/>
      <c r="I40" s="26"/>
      <c r="J40" s="26"/>
      <c r="K40" s="26"/>
      <c r="L40" s="26"/>
      <c r="M40" s="26"/>
      <c r="N40" s="26"/>
      <c r="O40" s="27"/>
      <c r="Q40" s="28"/>
    </row>
    <row r="41" spans="1:17" outlineLevel="1">
      <c r="A41" s="29"/>
      <c r="B41" s="29"/>
      <c r="C41" s="29"/>
      <c r="D41" s="29"/>
      <c r="E41" s="29"/>
      <c r="F41" s="29"/>
      <c r="G41" s="29"/>
      <c r="H41" s="29"/>
      <c r="I41" s="29"/>
      <c r="J41" s="29"/>
      <c r="K41" s="29"/>
      <c r="L41" s="29"/>
      <c r="M41" s="29"/>
      <c r="N41" s="29"/>
      <c r="O41" s="32"/>
      <c r="Q41" s="33"/>
    </row>
    <row r="60" spans="3:3">
      <c r="C60" s="29" t="s">
        <v>52</v>
      </c>
    </row>
  </sheetData>
  <mergeCells count="3">
    <mergeCell ref="B2:E2"/>
    <mergeCell ref="B4:E4"/>
    <mergeCell ref="B3:E3"/>
  </mergeCells>
  <phoneticPr fontId="0" type="noConversion"/>
  <dataValidations count="2">
    <dataValidation type="list" allowBlank="1" showErrorMessage="1" sqref="G2:G3 G9 G42:G169 J2:J3 J9 J42:J169 M2:M3 M9 M42:M169 C60 L12:L41 F12:F41 I12:I41">
      <formula1>$R$2:$R$5</formula1>
      <formula2>0</formula2>
    </dataValidation>
    <dataValidation allowBlank="1" showErrorMessage="1" sqref="F10 I10 L10"/>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140"/>
  <sheetViews>
    <sheetView zoomScale="85" zoomScaleNormal="85" workbookViewId="0">
      <pane ySplit="10" topLeftCell="A11" activePane="bottomLeft" state="frozen"/>
      <selection pane="bottomLeft" activeCell="A44" sqref="A44"/>
    </sheetView>
  </sheetViews>
  <sheetFormatPr defaultColWidth="9" defaultRowHeight="12.75" outlineLevelRow="1" outlineLevelCol="1"/>
  <cols>
    <col min="1" max="1" width="17" style="1" customWidth="1"/>
    <col min="2" max="2" width="34.5" style="1" customWidth="1"/>
    <col min="3" max="3" width="33.375" style="1" customWidth="1"/>
    <col min="4" max="4" width="34.625" style="1" customWidth="1"/>
    <col min="5" max="5" width="28.375" style="1" customWidth="1"/>
    <col min="6" max="6" width="9.375" style="1" customWidth="1"/>
    <col min="7" max="7" width="10.625" style="1" customWidth="1" outlineLevel="1"/>
    <col min="8" max="8" width="7" style="16" bestFit="1" customWidth="1" outlineLevel="1"/>
    <col min="9" max="9" width="9.375" style="1" customWidth="1"/>
    <col min="10" max="10" width="10.625" style="1" customWidth="1" outlineLevel="1"/>
    <col min="11" max="11" width="7" style="16" bestFit="1" customWidth="1" outlineLevel="1"/>
    <col min="12" max="12" width="21.375" style="1" customWidth="1"/>
    <col min="13" max="13" width="10.625" style="1" customWidth="1" outlineLevel="1"/>
    <col min="14" max="14" width="7" style="16" bestFit="1" customWidth="1" outlineLevel="1"/>
    <col min="15" max="15" width="28.625" style="16" customWidth="1"/>
    <col min="16" max="16" width="10.125" style="1" customWidth="1"/>
    <col min="17" max="17" width="8.125" style="17" customWidth="1"/>
    <col min="18" max="18" width="7.625" style="1" hidden="1" customWidth="1"/>
    <col min="19" max="16384" width="9" style="1"/>
  </cols>
  <sheetData>
    <row r="1" spans="1:18" ht="13.5" thickBot="1"/>
    <row r="2" spans="1:18" s="19" customFormat="1" ht="15" customHeight="1">
      <c r="A2" s="83" t="s">
        <v>49</v>
      </c>
      <c r="B2" s="195" t="s">
        <v>827</v>
      </c>
      <c r="C2" s="195"/>
      <c r="D2" s="195"/>
      <c r="E2" s="196"/>
      <c r="F2" s="73"/>
      <c r="G2" s="67"/>
      <c r="H2" s="20"/>
      <c r="I2" s="73"/>
      <c r="J2" s="67"/>
      <c r="K2" s="20"/>
      <c r="L2" s="73"/>
      <c r="M2" s="67"/>
      <c r="N2" s="20"/>
      <c r="O2" s="20"/>
      <c r="P2" s="9"/>
      <c r="Q2" s="18"/>
      <c r="R2" s="19" t="s">
        <v>53</v>
      </c>
    </row>
    <row r="3" spans="1:18" s="19" customFormat="1">
      <c r="A3" s="84" t="s">
        <v>24</v>
      </c>
      <c r="B3" s="197" t="s">
        <v>25</v>
      </c>
      <c r="C3" s="197"/>
      <c r="D3" s="197"/>
      <c r="E3" s="198"/>
      <c r="F3" s="73"/>
      <c r="G3" s="67"/>
      <c r="H3" s="20"/>
      <c r="I3" s="73"/>
      <c r="J3" s="67"/>
      <c r="K3" s="20"/>
      <c r="L3" s="73"/>
      <c r="M3" s="67"/>
      <c r="N3" s="20"/>
      <c r="O3" s="20"/>
      <c r="P3" s="9"/>
      <c r="Q3" s="18"/>
      <c r="R3" s="19" t="s">
        <v>54</v>
      </c>
    </row>
    <row r="4" spans="1:18" s="19" customFormat="1" ht="18" customHeight="1">
      <c r="A4" s="84" t="s">
        <v>66</v>
      </c>
      <c r="B4" s="197">
        <f>COUNTA(A12:A50)</f>
        <v>19</v>
      </c>
      <c r="C4" s="197"/>
      <c r="D4" s="197"/>
      <c r="E4" s="198"/>
      <c r="F4" s="73"/>
      <c r="G4" s="67"/>
      <c r="H4" s="20"/>
      <c r="I4" s="73"/>
      <c r="J4" s="67"/>
      <c r="K4" s="20"/>
      <c r="L4" s="73"/>
      <c r="M4" s="67"/>
      <c r="N4" s="20"/>
      <c r="O4" s="20"/>
      <c r="P4" s="9"/>
      <c r="Q4" s="18"/>
      <c r="R4" s="19" t="s">
        <v>52</v>
      </c>
    </row>
    <row r="5" spans="1:18" s="19" customFormat="1" ht="19.5" customHeight="1">
      <c r="A5" s="77" t="s">
        <v>55</v>
      </c>
      <c r="B5" s="75" t="s">
        <v>53</v>
      </c>
      <c r="C5" s="75" t="s">
        <v>54</v>
      </c>
      <c r="D5" s="75" t="s">
        <v>52</v>
      </c>
      <c r="E5" s="78" t="s">
        <v>27</v>
      </c>
      <c r="F5" s="68"/>
      <c r="G5" s="68"/>
      <c r="H5" s="21"/>
      <c r="I5" s="68"/>
      <c r="J5" s="68"/>
      <c r="K5" s="21"/>
      <c r="L5" s="68"/>
      <c r="M5" s="68"/>
      <c r="N5" s="21"/>
      <c r="O5" s="21"/>
      <c r="P5" s="21"/>
      <c r="Q5" s="22"/>
      <c r="R5" s="19" t="s">
        <v>27</v>
      </c>
    </row>
    <row r="6" spans="1:18" s="19" customFormat="1" ht="15" customHeight="1">
      <c r="A6" s="77" t="s">
        <v>56</v>
      </c>
      <c r="B6" s="76">
        <f>COUNTIF($F10:$F1017,B5)</f>
        <v>18</v>
      </c>
      <c r="C6" s="76">
        <f>COUNTIF($F10:$F1017,C5)</f>
        <v>1</v>
      </c>
      <c r="D6" s="76">
        <f>COUNTIF($F10:$F1017,D5)</f>
        <v>0</v>
      </c>
      <c r="E6" s="82">
        <f>COUNTIF($F10:$F1017,E5)</f>
        <v>0</v>
      </c>
      <c r="F6" s="69"/>
      <c r="G6" s="69"/>
      <c r="H6" s="21"/>
      <c r="I6" s="69"/>
      <c r="J6" s="69"/>
      <c r="K6" s="21"/>
      <c r="L6" s="69"/>
      <c r="M6" s="69"/>
      <c r="N6" s="21"/>
      <c r="O6" s="21"/>
      <c r="P6" s="21"/>
      <c r="Q6" s="22"/>
    </row>
    <row r="7" spans="1:18" s="19" customFormat="1" ht="15" customHeight="1">
      <c r="A7" s="77" t="s">
        <v>58</v>
      </c>
      <c r="B7" s="76">
        <f>COUNTIF($F10:$F1017,B5)</f>
        <v>18</v>
      </c>
      <c r="C7" s="76">
        <f>COUNTIF($F10:$F1017,C5)</f>
        <v>1</v>
      </c>
      <c r="D7" s="76">
        <f>COUNTIF($F10:$F1017,D5)</f>
        <v>0</v>
      </c>
      <c r="E7" s="82">
        <f>COUNTIF($F10:$F1017,E5)</f>
        <v>0</v>
      </c>
      <c r="F7" s="69"/>
      <c r="G7" s="69"/>
      <c r="H7" s="21"/>
      <c r="I7" s="69"/>
      <c r="J7" s="69"/>
      <c r="K7" s="21"/>
      <c r="L7" s="69"/>
      <c r="M7" s="69"/>
      <c r="N7" s="21"/>
      <c r="O7" s="21"/>
      <c r="P7" s="21"/>
      <c r="Q7" s="22"/>
    </row>
    <row r="8" spans="1:18" s="19" customFormat="1" ht="15" customHeight="1" thickBot="1">
      <c r="A8" s="79" t="s">
        <v>59</v>
      </c>
      <c r="B8" s="80">
        <f>COUNTIF($F10:$F1017,B5)</f>
        <v>18</v>
      </c>
      <c r="C8" s="80">
        <f>COUNTIF($F10:$F1017,C5)</f>
        <v>1</v>
      </c>
      <c r="D8" s="80">
        <f>COUNTIF($F10:$F1017,D5)</f>
        <v>0</v>
      </c>
      <c r="E8" s="81">
        <f>COUNTIF($F10:$F1017,E5)</f>
        <v>0</v>
      </c>
      <c r="F8" s="69"/>
      <c r="G8" s="69"/>
      <c r="H8" s="21"/>
      <c r="I8" s="69"/>
      <c r="J8" s="69"/>
      <c r="K8" s="21"/>
      <c r="L8" s="69"/>
      <c r="M8" s="69"/>
      <c r="N8" s="21"/>
      <c r="O8" s="21"/>
      <c r="P8" s="21"/>
      <c r="Q8" s="22"/>
    </row>
    <row r="9" spans="1:18" s="19" customFormat="1" ht="15" customHeight="1">
      <c r="A9" s="21"/>
      <c r="B9" s="21"/>
      <c r="C9" s="21"/>
      <c r="D9" s="21"/>
      <c r="E9" s="21"/>
      <c r="F9" s="23"/>
      <c r="G9" s="21"/>
      <c r="H9" s="21"/>
      <c r="I9" s="23"/>
      <c r="J9" s="21"/>
      <c r="K9" s="21"/>
      <c r="L9" s="23"/>
      <c r="M9" s="21"/>
      <c r="N9" s="21"/>
      <c r="O9" s="21"/>
      <c r="P9" s="21"/>
      <c r="Q9" s="22"/>
    </row>
    <row r="10" spans="1:18" s="19" customFormat="1" ht="25.5" customHeight="1">
      <c r="A10" s="74" t="s">
        <v>65</v>
      </c>
      <c r="B10" s="74" t="s">
        <v>28</v>
      </c>
      <c r="C10" s="74" t="s">
        <v>48</v>
      </c>
      <c r="D10" s="74" t="s">
        <v>47</v>
      </c>
      <c r="E10" s="74" t="s">
        <v>57</v>
      </c>
      <c r="F10" s="74" t="s">
        <v>56</v>
      </c>
      <c r="G10" s="74" t="s">
        <v>29</v>
      </c>
      <c r="H10" s="74" t="s">
        <v>26</v>
      </c>
      <c r="I10" s="74" t="s">
        <v>58</v>
      </c>
      <c r="J10" s="74" t="s">
        <v>29</v>
      </c>
      <c r="K10" s="74" t="s">
        <v>26</v>
      </c>
      <c r="L10" s="74" t="s">
        <v>59</v>
      </c>
      <c r="M10" s="74" t="s">
        <v>29</v>
      </c>
      <c r="N10" s="74" t="s">
        <v>26</v>
      </c>
      <c r="O10" s="74" t="s">
        <v>30</v>
      </c>
      <c r="Q10" s="24"/>
    </row>
    <row r="11" spans="1:18" s="19" customFormat="1" ht="15.75" customHeight="1">
      <c r="A11" s="70"/>
      <c r="B11" s="70"/>
      <c r="C11" s="71"/>
      <c r="D11" s="71"/>
      <c r="E11" s="71"/>
      <c r="F11" s="71"/>
      <c r="G11" s="71"/>
      <c r="H11" s="71"/>
      <c r="I11" s="71"/>
      <c r="J11" s="71"/>
      <c r="K11" s="71"/>
      <c r="L11" s="71"/>
      <c r="M11" s="71"/>
      <c r="N11" s="71"/>
      <c r="O11" s="72"/>
      <c r="Q11" s="28"/>
    </row>
    <row r="12" spans="1:18" ht="63.75" outlineLevel="1">
      <c r="A12" s="202" t="s">
        <v>635</v>
      </c>
      <c r="B12" s="203" t="s">
        <v>636</v>
      </c>
      <c r="C12" s="203" t="s">
        <v>637</v>
      </c>
      <c r="D12" s="204" t="s">
        <v>638</v>
      </c>
      <c r="E12" s="204"/>
      <c r="F12" s="203" t="s">
        <v>53</v>
      </c>
      <c r="G12" s="203"/>
      <c r="H12" s="203"/>
      <c r="I12" s="203" t="s">
        <v>52</v>
      </c>
      <c r="J12" s="203"/>
      <c r="K12" s="203"/>
      <c r="L12" s="203" t="s">
        <v>52</v>
      </c>
      <c r="M12" s="203"/>
      <c r="N12" s="203"/>
      <c r="O12" s="205"/>
      <c r="Q12" s="33"/>
    </row>
    <row r="13" spans="1:18" ht="76.5" outlineLevel="1">
      <c r="A13" s="119" t="s">
        <v>639</v>
      </c>
      <c r="B13" s="119" t="s">
        <v>640</v>
      </c>
      <c r="C13" s="119" t="s">
        <v>637</v>
      </c>
      <c r="D13" s="126" t="s">
        <v>641</v>
      </c>
      <c r="E13" s="126"/>
      <c r="F13" s="119" t="s">
        <v>53</v>
      </c>
      <c r="G13" s="119"/>
      <c r="H13" s="119"/>
      <c r="I13" s="119" t="s">
        <v>52</v>
      </c>
      <c r="J13" s="119"/>
      <c r="K13" s="119"/>
      <c r="L13" s="119" t="s">
        <v>52</v>
      </c>
      <c r="M13" s="119"/>
      <c r="N13" s="119"/>
      <c r="O13" s="123"/>
      <c r="Q13" s="33"/>
    </row>
    <row r="14" spans="1:18" ht="114.75" outlineLevel="1">
      <c r="A14" s="119" t="s">
        <v>692</v>
      </c>
      <c r="B14" s="119" t="s">
        <v>642</v>
      </c>
      <c r="C14" s="119" t="s">
        <v>643</v>
      </c>
      <c r="D14" s="126" t="s">
        <v>649</v>
      </c>
      <c r="E14" s="126"/>
      <c r="F14" s="119" t="s">
        <v>53</v>
      </c>
      <c r="G14" s="119"/>
      <c r="H14" s="119"/>
      <c r="I14" s="119"/>
      <c r="J14" s="119"/>
      <c r="K14" s="119"/>
      <c r="L14" s="119"/>
      <c r="M14" s="119"/>
      <c r="N14" s="119"/>
      <c r="O14" s="123"/>
      <c r="Q14" s="33"/>
    </row>
    <row r="15" spans="1:18" ht="51" outlineLevel="1">
      <c r="A15" s="119" t="s">
        <v>693</v>
      </c>
      <c r="B15" s="119" t="s">
        <v>644</v>
      </c>
      <c r="C15" s="119" t="s">
        <v>647</v>
      </c>
      <c r="D15" s="138" t="s">
        <v>645</v>
      </c>
      <c r="E15" s="126"/>
      <c r="F15" s="119" t="s">
        <v>53</v>
      </c>
      <c r="G15" s="119"/>
      <c r="H15" s="119"/>
      <c r="I15" s="119"/>
      <c r="J15" s="119"/>
      <c r="K15" s="119"/>
      <c r="L15" s="119"/>
      <c r="M15" s="119"/>
      <c r="N15" s="119"/>
      <c r="O15" s="123"/>
      <c r="Q15" s="33"/>
    </row>
    <row r="16" spans="1:18" outlineLevel="1">
      <c r="A16" s="119" t="s">
        <v>694</v>
      </c>
      <c r="B16" s="119" t="s">
        <v>646</v>
      </c>
      <c r="C16" s="119"/>
      <c r="D16" s="137" t="s">
        <v>648</v>
      </c>
      <c r="E16" s="126"/>
      <c r="F16" s="119" t="s">
        <v>53</v>
      </c>
      <c r="G16" s="119"/>
      <c r="H16" s="119"/>
      <c r="I16" s="119"/>
      <c r="J16" s="119"/>
      <c r="K16" s="119"/>
      <c r="L16" s="119"/>
      <c r="M16" s="119"/>
      <c r="N16" s="119"/>
      <c r="O16" s="123"/>
      <c r="Q16" s="33"/>
    </row>
    <row r="17" spans="1:17" ht="25.5" outlineLevel="1">
      <c r="A17" s="119" t="s">
        <v>695</v>
      </c>
      <c r="B17" s="119" t="s">
        <v>650</v>
      </c>
      <c r="C17" s="119" t="s">
        <v>651</v>
      </c>
      <c r="D17" s="137" t="s">
        <v>652</v>
      </c>
      <c r="E17" s="126"/>
      <c r="F17" s="119" t="s">
        <v>53</v>
      </c>
      <c r="G17" s="119"/>
      <c r="H17" s="119"/>
      <c r="I17" s="119"/>
      <c r="J17" s="119"/>
      <c r="K17" s="119"/>
      <c r="L17" s="119"/>
      <c r="M17" s="119"/>
      <c r="N17" s="119"/>
      <c r="O17" s="123"/>
      <c r="Q17" s="33"/>
    </row>
    <row r="18" spans="1:17" ht="25.5" outlineLevel="1">
      <c r="A18" s="119" t="s">
        <v>696</v>
      </c>
      <c r="B18" s="119" t="s">
        <v>653</v>
      </c>
      <c r="C18" s="119" t="s">
        <v>654</v>
      </c>
      <c r="D18" s="137" t="s">
        <v>655</v>
      </c>
      <c r="E18" s="126"/>
      <c r="F18" s="119" t="s">
        <v>53</v>
      </c>
      <c r="G18" s="119"/>
      <c r="H18" s="119"/>
      <c r="I18" s="119"/>
      <c r="J18" s="119"/>
      <c r="K18" s="119"/>
      <c r="L18" s="119"/>
      <c r="M18" s="119"/>
      <c r="N18" s="119"/>
      <c r="O18" s="123"/>
      <c r="Q18" s="33"/>
    </row>
    <row r="19" spans="1:17" ht="25.5" outlineLevel="1">
      <c r="A19" s="119" t="s">
        <v>697</v>
      </c>
      <c r="B19" s="119" t="s">
        <v>656</v>
      </c>
      <c r="C19" s="119" t="s">
        <v>657</v>
      </c>
      <c r="D19" s="137" t="s">
        <v>658</v>
      </c>
      <c r="E19" s="126"/>
      <c r="F19" s="119" t="s">
        <v>53</v>
      </c>
      <c r="G19" s="119"/>
      <c r="H19" s="119"/>
      <c r="I19" s="119"/>
      <c r="J19" s="119"/>
      <c r="K19" s="119"/>
      <c r="L19" s="119"/>
      <c r="M19" s="119"/>
      <c r="N19" s="119"/>
      <c r="O19" s="123"/>
      <c r="Q19" s="33"/>
    </row>
    <row r="20" spans="1:17" ht="51" outlineLevel="1">
      <c r="A20" s="119" t="s">
        <v>698</v>
      </c>
      <c r="B20" s="119" t="s">
        <v>659</v>
      </c>
      <c r="C20" s="119" t="s">
        <v>660</v>
      </c>
      <c r="D20" s="137" t="s">
        <v>661</v>
      </c>
      <c r="E20" s="126"/>
      <c r="F20" s="119" t="s">
        <v>53</v>
      </c>
      <c r="G20" s="119"/>
      <c r="H20" s="119"/>
      <c r="I20" s="119"/>
      <c r="J20" s="119"/>
      <c r="K20" s="119"/>
      <c r="L20" s="119"/>
      <c r="M20" s="119"/>
      <c r="N20" s="119"/>
      <c r="O20" s="123"/>
      <c r="Q20" s="33"/>
    </row>
    <row r="21" spans="1:17" ht="38.25" outlineLevel="1">
      <c r="A21" s="119" t="s">
        <v>699</v>
      </c>
      <c r="B21" s="119" t="s">
        <v>662</v>
      </c>
      <c r="C21" s="119" t="s">
        <v>663</v>
      </c>
      <c r="D21" s="137" t="s">
        <v>664</v>
      </c>
      <c r="E21" s="126" t="s">
        <v>665</v>
      </c>
      <c r="F21" s="119" t="s">
        <v>290</v>
      </c>
      <c r="G21" s="119"/>
      <c r="H21" s="119"/>
      <c r="I21" s="119"/>
      <c r="J21" s="119"/>
      <c r="K21" s="119"/>
      <c r="L21" s="119"/>
      <c r="M21" s="119"/>
      <c r="N21" s="119"/>
      <c r="O21" s="123"/>
      <c r="Q21" s="33"/>
    </row>
    <row r="22" spans="1:17" ht="38.25" outlineLevel="1">
      <c r="A22" s="119" t="s">
        <v>700</v>
      </c>
      <c r="B22" s="119" t="s">
        <v>666</v>
      </c>
      <c r="C22" s="119" t="s">
        <v>667</v>
      </c>
      <c r="D22" s="137" t="s">
        <v>668</v>
      </c>
      <c r="E22" s="126"/>
      <c r="F22" s="119" t="s">
        <v>53</v>
      </c>
      <c r="G22" s="119"/>
      <c r="H22" s="119"/>
      <c r="I22" s="119"/>
      <c r="J22" s="119"/>
      <c r="K22" s="119"/>
      <c r="L22" s="119"/>
      <c r="M22" s="119"/>
      <c r="N22" s="119"/>
      <c r="O22" s="123"/>
      <c r="Q22" s="33"/>
    </row>
    <row r="23" spans="1:17" ht="38.25" outlineLevel="1">
      <c r="A23" s="119" t="s">
        <v>701</v>
      </c>
      <c r="B23" s="119" t="s">
        <v>669</v>
      </c>
      <c r="C23" s="119" t="s">
        <v>670</v>
      </c>
      <c r="D23" s="128" t="s">
        <v>671</v>
      </c>
      <c r="E23" s="126"/>
      <c r="F23" s="119" t="s">
        <v>53</v>
      </c>
      <c r="G23" s="119"/>
      <c r="H23" s="119"/>
      <c r="I23" s="119"/>
      <c r="J23" s="119"/>
      <c r="K23" s="119"/>
      <c r="L23" s="119"/>
      <c r="M23" s="119"/>
      <c r="N23" s="119"/>
      <c r="O23" s="123"/>
      <c r="Q23" s="33"/>
    </row>
    <row r="24" spans="1:17" s="19" customFormat="1" ht="15.75" customHeight="1">
      <c r="A24" s="70"/>
      <c r="B24" s="133"/>
      <c r="C24" s="134"/>
      <c r="D24" s="134"/>
      <c r="E24" s="134"/>
      <c r="F24" s="134"/>
      <c r="G24" s="134"/>
      <c r="H24" s="134"/>
      <c r="I24" s="134"/>
      <c r="J24" s="134"/>
      <c r="K24" s="134"/>
      <c r="L24" s="134"/>
      <c r="M24" s="134"/>
      <c r="N24" s="134"/>
      <c r="O24" s="135"/>
      <c r="Q24" s="28"/>
    </row>
    <row r="25" spans="1:17" ht="38.25" customHeight="1">
      <c r="A25" s="123" t="s">
        <v>826</v>
      </c>
      <c r="B25" s="137" t="s">
        <v>829</v>
      </c>
      <c r="C25" s="119" t="s">
        <v>830</v>
      </c>
      <c r="D25" s="137" t="s">
        <v>831</v>
      </c>
      <c r="E25" s="137"/>
      <c r="F25" s="119" t="s">
        <v>53</v>
      </c>
      <c r="G25" s="137"/>
      <c r="H25" s="136"/>
      <c r="I25" s="137"/>
      <c r="J25" s="137"/>
      <c r="K25" s="136"/>
      <c r="L25" s="137"/>
      <c r="M25" s="137"/>
      <c r="N25" s="136"/>
      <c r="O25" s="136"/>
    </row>
    <row r="26" spans="1:17" ht="63.75">
      <c r="A26" s="123" t="s">
        <v>850</v>
      </c>
      <c r="B26" s="137" t="s">
        <v>835</v>
      </c>
      <c r="C26" s="119" t="s">
        <v>833</v>
      </c>
      <c r="D26" s="128" t="s">
        <v>834</v>
      </c>
      <c r="E26" s="137"/>
      <c r="F26" s="119" t="s">
        <v>53</v>
      </c>
      <c r="G26" s="137"/>
      <c r="H26" s="136"/>
      <c r="I26" s="137"/>
      <c r="J26" s="137"/>
      <c r="K26" s="136"/>
      <c r="L26" s="137"/>
      <c r="M26" s="137"/>
      <c r="N26" s="136"/>
      <c r="O26" s="136"/>
    </row>
    <row r="27" spans="1:17" ht="76.5">
      <c r="A27" s="123" t="s">
        <v>851</v>
      </c>
      <c r="B27" s="137" t="s">
        <v>832</v>
      </c>
      <c r="C27" s="119" t="s">
        <v>836</v>
      </c>
      <c r="D27" s="137" t="s">
        <v>837</v>
      </c>
      <c r="E27" s="137"/>
      <c r="F27" s="119" t="s">
        <v>53</v>
      </c>
      <c r="G27" s="137"/>
      <c r="H27" s="136"/>
      <c r="I27" s="137"/>
      <c r="J27" s="137"/>
      <c r="K27" s="136"/>
      <c r="L27" s="137"/>
      <c r="M27" s="137"/>
      <c r="N27" s="136"/>
      <c r="O27" s="136"/>
    </row>
    <row r="28" spans="1:17" ht="63.75">
      <c r="A28" s="123" t="s">
        <v>852</v>
      </c>
      <c r="B28" s="137" t="s">
        <v>838</v>
      </c>
      <c r="C28" s="119" t="s">
        <v>839</v>
      </c>
      <c r="D28" s="137" t="s">
        <v>840</v>
      </c>
      <c r="E28" s="137"/>
      <c r="F28" s="119" t="s">
        <v>53</v>
      </c>
      <c r="G28" s="137"/>
      <c r="H28" s="136"/>
      <c r="I28" s="137"/>
      <c r="J28" s="137"/>
      <c r="K28" s="136"/>
      <c r="L28" s="137"/>
      <c r="M28" s="137"/>
      <c r="N28" s="136"/>
      <c r="O28" s="136"/>
    </row>
    <row r="29" spans="1:17" ht="63.75">
      <c r="A29" s="123" t="s">
        <v>853</v>
      </c>
      <c r="B29" s="137" t="s">
        <v>843</v>
      </c>
      <c r="C29" s="119" t="s">
        <v>841</v>
      </c>
      <c r="D29" s="128" t="s">
        <v>842</v>
      </c>
      <c r="E29" s="137"/>
      <c r="F29" s="119" t="s">
        <v>53</v>
      </c>
      <c r="G29" s="137"/>
      <c r="H29" s="136"/>
      <c r="I29" s="137"/>
      <c r="J29" s="137"/>
      <c r="K29" s="136"/>
      <c r="L29" s="137"/>
      <c r="M29" s="137"/>
      <c r="N29" s="136"/>
      <c r="O29" s="136"/>
    </row>
    <row r="30" spans="1:17" ht="89.25">
      <c r="A30" s="123" t="s">
        <v>854</v>
      </c>
      <c r="B30" s="137" t="s">
        <v>844</v>
      </c>
      <c r="C30" s="119" t="s">
        <v>845</v>
      </c>
      <c r="D30" s="137" t="s">
        <v>846</v>
      </c>
      <c r="E30" s="137"/>
      <c r="F30" s="119" t="s">
        <v>53</v>
      </c>
      <c r="G30" s="137"/>
      <c r="H30" s="136"/>
      <c r="I30" s="137"/>
      <c r="J30" s="137"/>
      <c r="K30" s="136"/>
      <c r="L30" s="137"/>
      <c r="M30" s="137"/>
      <c r="N30" s="136"/>
      <c r="O30" s="136"/>
    </row>
    <row r="31" spans="1:17" s="19" customFormat="1" ht="15.75" customHeight="1">
      <c r="A31" s="119"/>
      <c r="B31" s="118"/>
      <c r="C31" s="118"/>
      <c r="D31" s="118"/>
      <c r="E31" s="118"/>
      <c r="F31" s="118"/>
      <c r="G31" s="118"/>
      <c r="H31" s="118"/>
      <c r="I31" s="118"/>
      <c r="J31" s="118"/>
      <c r="K31" s="118"/>
      <c r="L31" s="118"/>
      <c r="M31" s="118"/>
      <c r="N31" s="118"/>
      <c r="O31" s="118"/>
      <c r="Q31" s="28"/>
    </row>
    <row r="32" spans="1:17" ht="63.75">
      <c r="A32" s="123" t="s">
        <v>855</v>
      </c>
      <c r="B32" s="137" t="s">
        <v>847</v>
      </c>
      <c r="C32" s="119" t="s">
        <v>848</v>
      </c>
      <c r="D32" s="137" t="s">
        <v>849</v>
      </c>
      <c r="E32" s="137"/>
      <c r="F32" s="119" t="s">
        <v>53</v>
      </c>
      <c r="G32" s="137"/>
      <c r="H32" s="136"/>
      <c r="I32" s="137"/>
      <c r="J32" s="137"/>
      <c r="K32" s="136"/>
      <c r="L32" s="137"/>
      <c r="M32" s="137"/>
      <c r="N32" s="136"/>
      <c r="O32" s="136"/>
    </row>
    <row r="33" spans="1:17" outlineLevel="1">
      <c r="A33" s="147"/>
      <c r="B33" s="147"/>
      <c r="C33" s="131"/>
      <c r="E33" s="130"/>
      <c r="F33" s="131"/>
      <c r="G33" s="131"/>
      <c r="H33" s="131"/>
      <c r="I33" s="131"/>
      <c r="J33" s="131"/>
      <c r="K33" s="131"/>
      <c r="L33" s="131"/>
      <c r="M33" s="131"/>
      <c r="N33" s="131"/>
      <c r="O33" s="132"/>
      <c r="Q33" s="33"/>
    </row>
    <row r="34" spans="1:17" outlineLevel="1">
      <c r="A34" s="147"/>
      <c r="B34" s="143"/>
      <c r="C34" s="144"/>
      <c r="E34" s="145"/>
      <c r="F34" s="144"/>
      <c r="G34" s="144"/>
      <c r="H34" s="144"/>
      <c r="I34" s="144"/>
      <c r="J34" s="144"/>
      <c r="K34" s="144"/>
      <c r="L34" s="144"/>
      <c r="M34" s="144"/>
      <c r="N34" s="144"/>
      <c r="O34" s="146"/>
      <c r="Q34" s="33"/>
    </row>
    <row r="35" spans="1:17" outlineLevel="1">
      <c r="A35" s="147"/>
      <c r="B35" s="143"/>
      <c r="C35" s="144"/>
      <c r="E35" s="145"/>
      <c r="F35" s="144"/>
      <c r="G35" s="144"/>
      <c r="H35" s="144"/>
      <c r="I35" s="144"/>
      <c r="J35" s="144"/>
      <c r="K35" s="144"/>
      <c r="L35" s="144"/>
      <c r="M35" s="144"/>
      <c r="N35" s="144"/>
      <c r="O35" s="146"/>
      <c r="Q35" s="33"/>
    </row>
    <row r="36" spans="1:17" s="19" customFormat="1" ht="15.75" customHeight="1">
      <c r="A36" s="70"/>
      <c r="B36" s="25"/>
      <c r="C36" s="26"/>
      <c r="D36" s="26"/>
      <c r="E36" s="26"/>
      <c r="F36" s="26"/>
      <c r="G36" s="26"/>
      <c r="H36" s="26"/>
      <c r="I36" s="26"/>
      <c r="J36" s="26"/>
      <c r="K36" s="26"/>
      <c r="L36" s="26"/>
      <c r="M36" s="26"/>
      <c r="N36" s="26"/>
      <c r="O36" s="27"/>
      <c r="Q36" s="28"/>
    </row>
    <row r="37" spans="1:17" outlineLevel="1">
      <c r="A37" s="29"/>
      <c r="B37" s="29"/>
      <c r="C37" s="29"/>
      <c r="D37" s="29"/>
      <c r="E37" s="29"/>
      <c r="F37" s="29"/>
      <c r="G37" s="29"/>
      <c r="H37" s="29"/>
      <c r="I37" s="29"/>
      <c r="J37" s="29"/>
      <c r="K37" s="29"/>
      <c r="L37" s="29"/>
      <c r="M37" s="29"/>
      <c r="N37" s="29"/>
      <c r="O37" s="32"/>
      <c r="Q37" s="33"/>
    </row>
    <row r="38" spans="1:17" outlineLevel="1">
      <c r="A38" s="29"/>
      <c r="B38" s="29"/>
      <c r="C38" s="29"/>
      <c r="D38" s="29"/>
      <c r="E38" s="29"/>
      <c r="F38" s="29"/>
      <c r="G38" s="36"/>
      <c r="H38" s="36"/>
      <c r="I38" s="29"/>
      <c r="J38" s="36"/>
      <c r="K38" s="36"/>
      <c r="L38" s="29"/>
      <c r="M38" s="36"/>
      <c r="N38" s="36"/>
      <c r="O38" s="37"/>
      <c r="Q38" s="38"/>
    </row>
    <row r="46" spans="1:17" ht="13.5" thickBot="1"/>
    <row r="47" spans="1:17" ht="15.75" thickBot="1">
      <c r="A47" s="169"/>
      <c r="B47" s="163"/>
      <c r="C47" s="164"/>
      <c r="D47" s="165"/>
      <c r="E47" s="166"/>
      <c r="F47" s="167"/>
      <c r="G47" s="164"/>
      <c r="H47" s="168"/>
      <c r="I47" s="164"/>
      <c r="J47" s="166"/>
      <c r="K47" s="170"/>
    </row>
    <row r="48" spans="1:17" ht="15.75" thickBot="1">
      <c r="A48" s="169"/>
      <c r="B48" s="163"/>
      <c r="C48" s="164"/>
      <c r="D48" s="165"/>
      <c r="E48" s="166"/>
      <c r="F48" s="167"/>
      <c r="G48" s="164"/>
      <c r="H48" s="168"/>
      <c r="I48" s="164"/>
      <c r="J48" s="166"/>
      <c r="K48" s="170"/>
    </row>
    <row r="49" spans="1:11" ht="15.75" thickBot="1">
      <c r="A49" s="169"/>
      <c r="B49" s="163"/>
      <c r="C49" s="164"/>
      <c r="D49" s="165"/>
      <c r="E49" s="166"/>
      <c r="F49" s="167"/>
      <c r="G49" s="164"/>
      <c r="H49" s="168"/>
      <c r="I49" s="164"/>
      <c r="J49" s="166"/>
      <c r="K49" s="170"/>
    </row>
    <row r="50" spans="1:11" ht="15.75" thickBot="1">
      <c r="A50" s="169"/>
      <c r="B50" s="163"/>
      <c r="C50" s="164"/>
      <c r="D50" s="165"/>
      <c r="E50" s="166"/>
      <c r="F50" s="167"/>
      <c r="G50" s="164"/>
      <c r="H50" s="168"/>
      <c r="I50" s="164"/>
      <c r="J50" s="166"/>
      <c r="K50" s="170"/>
    </row>
    <row r="51" spans="1:11" ht="15.75" thickBot="1">
      <c r="A51" s="169"/>
      <c r="B51" s="163"/>
      <c r="C51" s="164"/>
      <c r="D51" s="165"/>
      <c r="E51" s="166"/>
      <c r="F51" s="167"/>
      <c r="G51" s="164"/>
      <c r="H51" s="168"/>
      <c r="I51" s="164"/>
      <c r="J51" s="166"/>
      <c r="K51" s="170"/>
    </row>
    <row r="52" spans="1:11" ht="15.75" thickBot="1">
      <c r="A52" s="169"/>
      <c r="B52" s="163"/>
      <c r="C52" s="164"/>
      <c r="D52" s="165"/>
      <c r="E52" s="166"/>
      <c r="F52" s="167"/>
      <c r="G52" s="164"/>
      <c r="H52" s="168"/>
      <c r="I52" s="164"/>
      <c r="J52" s="166"/>
      <c r="K52" s="170"/>
    </row>
    <row r="53" spans="1:11" ht="15.75" thickBot="1">
      <c r="A53" s="169"/>
      <c r="B53" s="163"/>
      <c r="C53" s="164"/>
      <c r="D53" s="165"/>
      <c r="E53" s="166"/>
      <c r="F53" s="167"/>
      <c r="G53" s="164"/>
      <c r="H53" s="168"/>
      <c r="I53" s="164"/>
      <c r="J53" s="166"/>
      <c r="K53" s="170"/>
    </row>
    <row r="54" spans="1:11" ht="15.75" thickBot="1">
      <c r="A54" s="169"/>
      <c r="B54" s="163"/>
      <c r="C54" s="164"/>
      <c r="D54" s="165"/>
      <c r="E54" s="166"/>
      <c r="F54" s="167"/>
      <c r="G54" s="164"/>
      <c r="H54" s="168"/>
      <c r="I54" s="164"/>
      <c r="J54" s="166"/>
      <c r="K54" s="170"/>
    </row>
    <row r="55" spans="1:11" ht="15.75" thickBot="1">
      <c r="A55" s="169"/>
      <c r="B55" s="163"/>
      <c r="C55" s="164"/>
      <c r="D55" s="165"/>
      <c r="E55" s="166"/>
      <c r="F55" s="167"/>
      <c r="G55" s="164"/>
      <c r="H55" s="168"/>
      <c r="I55" s="164"/>
      <c r="J55" s="166"/>
      <c r="K55" s="170"/>
    </row>
    <row r="56" spans="1:11" ht="15.75" thickBot="1">
      <c r="A56" s="169"/>
      <c r="B56" s="163"/>
      <c r="C56" s="164"/>
      <c r="D56" s="165"/>
      <c r="E56" s="166"/>
      <c r="F56" s="167"/>
      <c r="G56" s="164"/>
      <c r="H56" s="168"/>
      <c r="I56" s="164"/>
      <c r="J56" s="166"/>
      <c r="K56" s="170"/>
    </row>
    <row r="57" spans="1:11" ht="15.75" thickBot="1">
      <c r="A57" s="169"/>
      <c r="B57" s="163"/>
      <c r="C57" s="164"/>
      <c r="D57" s="165"/>
      <c r="E57" s="166"/>
      <c r="F57" s="167"/>
      <c r="G57" s="164"/>
      <c r="H57" s="168"/>
      <c r="I57" s="164"/>
      <c r="J57" s="166"/>
      <c r="K57" s="170"/>
    </row>
    <row r="58" spans="1:11" ht="15.75" thickBot="1">
      <c r="A58" s="169"/>
      <c r="B58" s="163"/>
      <c r="C58" s="164"/>
      <c r="D58" s="165"/>
      <c r="E58" s="166"/>
      <c r="F58" s="167"/>
      <c r="G58" s="164"/>
      <c r="H58" s="168"/>
      <c r="I58" s="164"/>
      <c r="J58" s="166"/>
      <c r="K58" s="170"/>
    </row>
    <row r="59" spans="1:11" ht="15.75" thickBot="1">
      <c r="A59" s="169"/>
      <c r="B59" s="163"/>
      <c r="C59" s="164"/>
      <c r="D59" s="165"/>
      <c r="E59" s="166"/>
      <c r="F59" s="167"/>
      <c r="G59" s="164"/>
      <c r="H59" s="168"/>
      <c r="I59" s="164"/>
      <c r="J59" s="166"/>
      <c r="K59" s="170"/>
    </row>
    <row r="60" spans="1:11" ht="15.75" thickBot="1">
      <c r="A60" s="169"/>
      <c r="B60" s="163"/>
      <c r="C60" s="164"/>
      <c r="D60" s="165"/>
      <c r="E60" s="166"/>
      <c r="F60" s="167"/>
      <c r="G60" s="164"/>
      <c r="H60" s="168"/>
      <c r="I60" s="164"/>
      <c r="J60" s="166"/>
      <c r="K60" s="170"/>
    </row>
    <row r="61" spans="1:11" ht="15.75" thickBot="1">
      <c r="A61" s="169"/>
      <c r="B61" s="163"/>
      <c r="C61" s="164"/>
      <c r="D61" s="165"/>
      <c r="E61" s="166"/>
      <c r="F61" s="167"/>
      <c r="G61" s="164"/>
      <c r="H61" s="168"/>
      <c r="I61" s="164"/>
      <c r="J61" s="166"/>
      <c r="K61" s="170"/>
    </row>
    <row r="62" spans="1:11" ht="15.75" thickBot="1">
      <c r="A62" s="169"/>
      <c r="B62" s="163"/>
      <c r="C62" s="164"/>
      <c r="D62" s="165"/>
      <c r="E62" s="166"/>
      <c r="F62" s="167"/>
      <c r="G62" s="164"/>
      <c r="H62" s="168"/>
      <c r="I62" s="164"/>
      <c r="J62" s="166"/>
      <c r="K62" s="170"/>
    </row>
    <row r="63" spans="1:11" ht="15.75" thickBot="1">
      <c r="A63" s="169"/>
      <c r="B63" s="163"/>
      <c r="C63" s="164"/>
      <c r="D63" s="165"/>
      <c r="E63" s="166"/>
      <c r="F63" s="167"/>
      <c r="G63" s="164"/>
      <c r="H63" s="168"/>
      <c r="I63" s="164"/>
      <c r="J63" s="166"/>
      <c r="K63" s="170"/>
    </row>
    <row r="64" spans="1:11" ht="15.75" thickBot="1">
      <c r="A64" s="169"/>
      <c r="B64" s="163"/>
      <c r="C64" s="164"/>
      <c r="D64" s="165"/>
      <c r="E64" s="166"/>
      <c r="F64" s="167"/>
      <c r="G64" s="164"/>
      <c r="H64" s="168"/>
      <c r="I64" s="164"/>
      <c r="J64" s="166"/>
      <c r="K64" s="170"/>
    </row>
    <row r="65" spans="1:11" ht="15.75" thickBot="1">
      <c r="A65" s="169"/>
      <c r="B65" s="163"/>
      <c r="C65" s="164"/>
      <c r="D65" s="165"/>
      <c r="E65" s="166"/>
      <c r="F65" s="167"/>
      <c r="G65" s="164"/>
      <c r="H65" s="168"/>
      <c r="I65" s="164"/>
      <c r="J65" s="166"/>
      <c r="K65" s="170"/>
    </row>
    <row r="66" spans="1:11" ht="15.75" thickBot="1">
      <c r="A66" s="169"/>
      <c r="B66" s="163"/>
      <c r="C66" s="164"/>
      <c r="D66" s="165"/>
      <c r="E66" s="166"/>
      <c r="F66" s="167"/>
      <c r="G66" s="164"/>
      <c r="H66" s="168"/>
      <c r="I66" s="164"/>
      <c r="J66" s="166"/>
      <c r="K66" s="170"/>
    </row>
    <row r="67" spans="1:11" ht="15.75" thickBot="1">
      <c r="A67" s="169"/>
      <c r="B67" s="163"/>
      <c r="C67" s="164"/>
      <c r="D67" s="165"/>
      <c r="E67" s="166"/>
      <c r="F67" s="167"/>
      <c r="G67" s="164"/>
      <c r="H67" s="168"/>
      <c r="I67" s="164"/>
      <c r="J67" s="166"/>
      <c r="K67" s="170"/>
    </row>
    <row r="68" spans="1:11" ht="15.75" thickBot="1">
      <c r="A68" s="169"/>
      <c r="B68" s="163"/>
      <c r="C68" s="164"/>
      <c r="D68" s="165"/>
      <c r="E68" s="166"/>
      <c r="F68" s="167"/>
      <c r="G68" s="164"/>
      <c r="H68" s="168"/>
      <c r="I68" s="164"/>
      <c r="J68" s="166"/>
      <c r="K68" s="170"/>
    </row>
    <row r="69" spans="1:11" ht="15.75" thickBot="1">
      <c r="A69" s="169"/>
      <c r="B69" s="163"/>
      <c r="C69" s="164"/>
      <c r="D69" s="165"/>
      <c r="E69" s="166"/>
      <c r="F69" s="167"/>
      <c r="G69" s="164"/>
      <c r="H69" s="168"/>
      <c r="I69" s="164"/>
      <c r="J69" s="166"/>
      <c r="K69" s="170"/>
    </row>
    <row r="70" spans="1:11" ht="15.75" thickBot="1">
      <c r="A70" s="169"/>
      <c r="B70" s="163"/>
      <c r="C70" s="164"/>
      <c r="D70" s="165"/>
      <c r="E70" s="166"/>
      <c r="F70" s="167"/>
      <c r="G70" s="164"/>
      <c r="H70" s="168"/>
      <c r="I70" s="164"/>
      <c r="J70" s="166"/>
      <c r="K70" s="170"/>
    </row>
    <row r="71" spans="1:11" ht="15.75" thickBot="1">
      <c r="A71" s="169"/>
      <c r="B71" s="163"/>
      <c r="C71" s="164"/>
      <c r="D71" s="165"/>
      <c r="E71" s="166"/>
      <c r="F71" s="167"/>
      <c r="G71" s="164"/>
      <c r="H71" s="168"/>
      <c r="I71" s="164"/>
      <c r="J71" s="166"/>
      <c r="K71" s="170"/>
    </row>
    <row r="72" spans="1:11" ht="15.75" thickBot="1">
      <c r="A72" s="169"/>
      <c r="B72" s="163"/>
      <c r="C72" s="164"/>
      <c r="D72" s="165"/>
      <c r="E72" s="166"/>
      <c r="F72" s="167"/>
      <c r="G72" s="164"/>
      <c r="H72" s="168"/>
      <c r="I72" s="164"/>
      <c r="J72" s="166"/>
      <c r="K72" s="170"/>
    </row>
    <row r="73" spans="1:11" ht="15.75" thickBot="1">
      <c r="A73" s="169"/>
      <c r="B73" s="163"/>
      <c r="C73" s="164"/>
      <c r="D73" s="165"/>
      <c r="E73" s="166"/>
      <c r="F73" s="167"/>
      <c r="G73" s="164"/>
      <c r="H73" s="168"/>
      <c r="I73" s="164"/>
      <c r="J73" s="166"/>
      <c r="K73" s="170"/>
    </row>
    <row r="74" spans="1:11" ht="15.75" thickBot="1">
      <c r="A74" s="169"/>
      <c r="B74" s="163"/>
      <c r="C74" s="164"/>
      <c r="D74" s="165"/>
      <c r="E74" s="166"/>
      <c r="F74" s="167"/>
      <c r="G74" s="164"/>
      <c r="H74" s="168"/>
      <c r="I74" s="164"/>
      <c r="J74" s="166"/>
      <c r="K74" s="170"/>
    </row>
    <row r="75" spans="1:11" ht="15.75" thickBot="1">
      <c r="A75" s="169"/>
      <c r="B75" s="163"/>
      <c r="C75" s="164"/>
      <c r="D75" s="165"/>
      <c r="E75" s="166"/>
      <c r="F75" s="167"/>
      <c r="G75" s="164"/>
      <c r="H75" s="168"/>
      <c r="I75" s="164"/>
      <c r="J75" s="166"/>
      <c r="K75" s="170"/>
    </row>
    <row r="76" spans="1:11" ht="15.75" thickBot="1">
      <c r="A76" s="169"/>
      <c r="B76" s="163"/>
      <c r="C76" s="164"/>
      <c r="D76" s="165"/>
      <c r="E76" s="166"/>
      <c r="F76" s="167"/>
      <c r="G76" s="164"/>
      <c r="H76" s="168"/>
      <c r="I76" s="164"/>
      <c r="J76" s="166"/>
      <c r="K76" s="170"/>
    </row>
    <row r="77" spans="1:11" ht="15.75" thickBot="1">
      <c r="A77" s="169"/>
      <c r="B77" s="163"/>
      <c r="C77" s="164"/>
      <c r="D77" s="165"/>
      <c r="E77" s="166"/>
      <c r="F77" s="167"/>
      <c r="G77" s="164"/>
      <c r="H77" s="168"/>
      <c r="I77" s="164"/>
      <c r="J77" s="166"/>
      <c r="K77" s="170"/>
    </row>
    <row r="78" spans="1:11" ht="15.75" thickBot="1">
      <c r="A78" s="169"/>
      <c r="B78" s="163"/>
      <c r="C78" s="164"/>
      <c r="D78" s="165"/>
      <c r="E78" s="166"/>
      <c r="F78" s="167"/>
      <c r="G78" s="164"/>
      <c r="H78" s="168"/>
      <c r="I78" s="164"/>
      <c r="J78" s="166"/>
      <c r="K78" s="170"/>
    </row>
    <row r="79" spans="1:11" ht="15.75" thickBot="1">
      <c r="A79" s="169"/>
      <c r="B79" s="163"/>
      <c r="C79" s="164"/>
      <c r="D79" s="165"/>
      <c r="E79" s="166"/>
      <c r="F79" s="167"/>
      <c r="G79" s="164"/>
      <c r="H79" s="168"/>
      <c r="I79" s="164"/>
      <c r="J79" s="166"/>
      <c r="K79" s="170"/>
    </row>
    <row r="80" spans="1:11" ht="15.75" thickBot="1">
      <c r="A80" s="169"/>
      <c r="B80" s="163"/>
      <c r="C80" s="164"/>
      <c r="D80" s="165"/>
      <c r="E80" s="166"/>
      <c r="F80" s="167"/>
      <c r="G80" s="164"/>
      <c r="H80" s="168"/>
      <c r="I80" s="164"/>
      <c r="J80" s="166"/>
      <c r="K80" s="170"/>
    </row>
    <row r="81" spans="1:11" ht="15.75" thickBot="1">
      <c r="A81" s="169"/>
      <c r="B81" s="163"/>
      <c r="C81" s="164"/>
      <c r="D81" s="165"/>
      <c r="E81" s="166"/>
      <c r="F81" s="167"/>
      <c r="G81" s="164"/>
      <c r="H81" s="168"/>
      <c r="I81" s="164"/>
      <c r="J81" s="166"/>
      <c r="K81" s="170"/>
    </row>
    <row r="82" spans="1:11" ht="15.75" thickBot="1">
      <c r="A82" s="169"/>
      <c r="B82" s="163"/>
      <c r="C82" s="164"/>
      <c r="D82" s="165"/>
      <c r="E82" s="166"/>
      <c r="F82" s="167"/>
      <c r="G82" s="164"/>
      <c r="H82" s="168"/>
      <c r="I82" s="164"/>
      <c r="J82" s="166"/>
      <c r="K82" s="170"/>
    </row>
    <row r="83" spans="1:11" ht="15.75" thickBot="1">
      <c r="A83" s="169"/>
      <c r="B83" s="163"/>
      <c r="C83" s="164"/>
      <c r="D83" s="165"/>
      <c r="E83" s="166"/>
      <c r="F83" s="167"/>
      <c r="G83" s="164"/>
      <c r="H83" s="168"/>
      <c r="I83" s="164"/>
      <c r="J83" s="166"/>
      <c r="K83" s="170"/>
    </row>
    <row r="84" spans="1:11" ht="15.75" thickBot="1">
      <c r="A84" s="169"/>
      <c r="B84" s="163"/>
      <c r="C84" s="164"/>
      <c r="D84" s="165"/>
      <c r="E84" s="166"/>
      <c r="F84" s="167"/>
      <c r="G84" s="164"/>
      <c r="H84" s="168"/>
      <c r="I84" s="164"/>
      <c r="J84" s="166"/>
      <c r="K84" s="170"/>
    </row>
    <row r="85" spans="1:11" ht="15.75" thickBot="1">
      <c r="A85" s="169"/>
      <c r="B85" s="163"/>
      <c r="C85" s="164"/>
      <c r="D85" s="165"/>
      <c r="E85" s="166"/>
      <c r="F85" s="167"/>
      <c r="G85" s="164"/>
      <c r="H85" s="168"/>
      <c r="I85" s="164"/>
      <c r="J85" s="166"/>
      <c r="K85" s="170"/>
    </row>
    <row r="86" spans="1:11" ht="15.75" thickBot="1">
      <c r="A86" s="169"/>
      <c r="B86" s="163"/>
      <c r="C86" s="164"/>
      <c r="D86" s="165"/>
      <c r="E86" s="166"/>
      <c r="F86" s="167"/>
      <c r="G86" s="164"/>
      <c r="H86" s="168"/>
      <c r="I86" s="164"/>
      <c r="J86" s="166"/>
      <c r="K86" s="170"/>
    </row>
    <row r="87" spans="1:11" ht="15.75" thickBot="1">
      <c r="A87" s="169"/>
      <c r="B87" s="163"/>
      <c r="C87" s="164"/>
      <c r="D87" s="165"/>
      <c r="E87" s="166"/>
      <c r="F87" s="167"/>
      <c r="G87" s="164"/>
      <c r="H87" s="168"/>
      <c r="I87" s="164"/>
      <c r="J87" s="166"/>
      <c r="K87" s="170"/>
    </row>
    <row r="88" spans="1:11" ht="15.75" thickBot="1">
      <c r="A88" s="169"/>
      <c r="B88" s="163"/>
      <c r="C88" s="164"/>
      <c r="D88" s="165"/>
      <c r="E88" s="166"/>
      <c r="F88" s="167"/>
      <c r="G88" s="164"/>
      <c r="H88" s="168"/>
      <c r="I88" s="164"/>
      <c r="J88" s="166"/>
      <c r="K88" s="170"/>
    </row>
    <row r="89" spans="1:11" ht="15.75" thickBot="1">
      <c r="A89" s="169"/>
      <c r="B89" s="163"/>
      <c r="C89" s="164"/>
      <c r="D89" s="165"/>
      <c r="E89" s="166"/>
      <c r="F89" s="167"/>
      <c r="G89" s="164"/>
      <c r="H89" s="168"/>
      <c r="I89" s="164"/>
      <c r="J89" s="166"/>
      <c r="K89" s="170"/>
    </row>
    <row r="90" spans="1:11" ht="15.75" thickBot="1">
      <c r="A90" s="169"/>
      <c r="B90" s="163"/>
      <c r="C90" s="164"/>
      <c r="D90" s="165"/>
      <c r="E90" s="166"/>
      <c r="F90" s="167"/>
      <c r="G90" s="164"/>
      <c r="H90" s="168"/>
      <c r="I90" s="164"/>
      <c r="J90" s="166"/>
      <c r="K90" s="170"/>
    </row>
    <row r="91" spans="1:11" ht="15.75" thickBot="1">
      <c r="A91" s="169"/>
      <c r="B91" s="163"/>
      <c r="C91" s="164"/>
      <c r="D91" s="165"/>
      <c r="E91" s="166"/>
      <c r="F91" s="167"/>
      <c r="G91" s="164"/>
      <c r="H91" s="168"/>
      <c r="I91" s="164"/>
      <c r="J91" s="166"/>
      <c r="K91" s="170"/>
    </row>
    <row r="92" spans="1:11" ht="15.75" thickBot="1">
      <c r="A92" s="169"/>
      <c r="B92" s="163"/>
      <c r="C92" s="164"/>
      <c r="D92" s="165"/>
      <c r="E92" s="166"/>
      <c r="F92" s="167"/>
      <c r="G92" s="164"/>
      <c r="H92" s="168"/>
      <c r="I92" s="164"/>
      <c r="J92" s="166"/>
      <c r="K92" s="170"/>
    </row>
    <row r="93" spans="1:11" ht="15.75" thickBot="1">
      <c r="A93" s="169"/>
      <c r="B93" s="163"/>
      <c r="C93" s="164"/>
      <c r="D93" s="165"/>
      <c r="E93" s="166"/>
      <c r="F93" s="167"/>
      <c r="G93" s="164"/>
      <c r="H93" s="168"/>
      <c r="I93" s="164"/>
      <c r="J93" s="166"/>
      <c r="K93" s="170"/>
    </row>
    <row r="94" spans="1:11" ht="15.75" thickBot="1">
      <c r="A94" s="169"/>
      <c r="B94" s="163"/>
      <c r="C94" s="164"/>
      <c r="D94" s="165"/>
      <c r="E94" s="166"/>
      <c r="F94" s="167"/>
      <c r="G94" s="164"/>
      <c r="H94" s="168"/>
      <c r="I94" s="164"/>
      <c r="J94" s="166"/>
      <c r="K94" s="170"/>
    </row>
    <row r="95" spans="1:11" ht="15.75" thickBot="1">
      <c r="A95" s="169"/>
      <c r="B95" s="163"/>
      <c r="C95" s="164"/>
      <c r="D95" s="165"/>
      <c r="E95" s="166"/>
      <c r="F95" s="167"/>
      <c r="G95" s="164"/>
      <c r="H95" s="168"/>
      <c r="I95" s="164"/>
      <c r="J95" s="166"/>
      <c r="K95" s="170"/>
    </row>
    <row r="100" spans="1:4" ht="13.5" thickBot="1"/>
    <row r="101" spans="1:4" ht="19.5" thickBot="1">
      <c r="A101" s="173"/>
      <c r="B101" s="174"/>
      <c r="C101" s="174"/>
      <c r="D101" s="174"/>
    </row>
    <row r="102" spans="1:4" ht="19.5" thickBot="1">
      <c r="A102" s="175"/>
      <c r="B102" s="172"/>
      <c r="C102" s="171"/>
      <c r="D102" s="176"/>
    </row>
    <row r="103" spans="1:4" ht="19.5" thickBot="1">
      <c r="A103" s="175"/>
      <c r="B103" s="172"/>
      <c r="C103" s="171"/>
      <c r="D103" s="176"/>
    </row>
    <row r="104" spans="1:4" ht="19.5" thickBot="1">
      <c r="A104" s="175"/>
      <c r="B104" s="172"/>
      <c r="C104" s="171"/>
      <c r="D104" s="176"/>
    </row>
    <row r="105" spans="1:4" ht="19.5" thickBot="1">
      <c r="A105" s="175"/>
      <c r="B105" s="172"/>
      <c r="C105" s="171"/>
      <c r="D105" s="176"/>
    </row>
    <row r="106" spans="1:4" ht="19.5" thickBot="1">
      <c r="A106" s="175"/>
      <c r="B106" s="172"/>
      <c r="C106" s="171"/>
      <c r="D106" s="176"/>
    </row>
    <row r="107" spans="1:4" ht="19.5" thickBot="1">
      <c r="A107" s="175"/>
      <c r="B107" s="172"/>
      <c r="C107" s="171"/>
      <c r="D107" s="176"/>
    </row>
    <row r="108" spans="1:4" ht="19.5" thickBot="1">
      <c r="A108" s="175"/>
      <c r="B108" s="172"/>
      <c r="C108" s="171"/>
      <c r="D108" s="176"/>
    </row>
    <row r="109" spans="1:4" ht="19.5" thickBot="1">
      <c r="A109" s="175"/>
      <c r="B109" s="172"/>
      <c r="C109" s="171"/>
      <c r="D109" s="176"/>
    </row>
    <row r="110" spans="1:4" ht="19.5" thickBot="1">
      <c r="A110" s="175"/>
      <c r="B110" s="172"/>
      <c r="C110" s="171"/>
      <c r="D110" s="176"/>
    </row>
    <row r="111" spans="1:4" ht="19.5" thickBot="1">
      <c r="A111" s="175"/>
      <c r="B111" s="172"/>
      <c r="C111" s="171"/>
      <c r="D111" s="176"/>
    </row>
    <row r="112" spans="1:4" ht="19.5" thickBot="1">
      <c r="A112" s="175"/>
      <c r="B112" s="172"/>
      <c r="C112" s="171"/>
      <c r="D112" s="176"/>
    </row>
    <row r="113" spans="1:4" ht="19.5" thickBot="1">
      <c r="A113" s="175"/>
      <c r="B113" s="172"/>
      <c r="C113" s="171"/>
      <c r="D113" s="176"/>
    </row>
    <row r="114" spans="1:4" ht="19.5" thickBot="1">
      <c r="A114" s="175"/>
      <c r="B114" s="172"/>
      <c r="C114" s="171"/>
      <c r="D114" s="176"/>
    </row>
    <row r="115" spans="1:4" ht="19.5" thickBot="1">
      <c r="A115" s="175"/>
      <c r="B115" s="172"/>
      <c r="C115" s="171"/>
      <c r="D115" s="176"/>
    </row>
    <row r="116" spans="1:4" ht="19.5" thickBot="1">
      <c r="A116" s="175"/>
      <c r="B116" s="172"/>
      <c r="C116" s="171"/>
      <c r="D116" s="176"/>
    </row>
    <row r="117" spans="1:4" ht="19.5" thickBot="1">
      <c r="A117" s="175"/>
      <c r="B117" s="172"/>
      <c r="C117" s="171"/>
      <c r="D117" s="176"/>
    </row>
    <row r="118" spans="1:4" ht="19.5" thickBot="1">
      <c r="A118" s="175"/>
      <c r="B118" s="172"/>
      <c r="C118" s="171"/>
      <c r="D118" s="176"/>
    </row>
    <row r="119" spans="1:4" ht="19.5" thickBot="1">
      <c r="A119" s="175"/>
      <c r="B119" s="172"/>
      <c r="C119" s="171"/>
      <c r="D119" s="176"/>
    </row>
    <row r="120" spans="1:4" ht="19.5" thickBot="1">
      <c r="A120" s="175"/>
      <c r="B120" s="172"/>
      <c r="C120" s="171"/>
      <c r="D120" s="176"/>
    </row>
    <row r="121" spans="1:4" ht="19.5" thickBot="1">
      <c r="A121" s="175"/>
      <c r="B121" s="172"/>
      <c r="C121" s="171"/>
      <c r="D121" s="176"/>
    </row>
    <row r="122" spans="1:4" ht="19.5" thickBot="1">
      <c r="A122" s="175"/>
      <c r="B122" s="172"/>
      <c r="C122" s="171"/>
      <c r="D122" s="176"/>
    </row>
    <row r="123" spans="1:4" ht="19.5" thickBot="1">
      <c r="A123" s="175"/>
      <c r="B123" s="172"/>
      <c r="C123" s="171"/>
      <c r="D123" s="176"/>
    </row>
    <row r="124" spans="1:4" ht="19.5" thickBot="1">
      <c r="A124" s="175"/>
      <c r="B124" s="172"/>
      <c r="C124" s="171"/>
      <c r="D124" s="176"/>
    </row>
    <row r="125" spans="1:4" ht="19.5" thickBot="1">
      <c r="A125" s="175"/>
      <c r="B125" s="172"/>
      <c r="C125" s="171"/>
      <c r="D125" s="176"/>
    </row>
    <row r="126" spans="1:4" ht="19.5" thickBot="1">
      <c r="A126" s="175"/>
      <c r="B126" s="172"/>
      <c r="C126" s="171"/>
      <c r="D126" s="176"/>
    </row>
    <row r="127" spans="1:4" ht="19.5" thickBot="1">
      <c r="A127" s="175"/>
      <c r="B127" s="172"/>
      <c r="C127" s="171"/>
      <c r="D127" s="176"/>
    </row>
    <row r="128" spans="1:4" ht="19.5" thickBot="1">
      <c r="A128" s="175"/>
      <c r="B128" s="172"/>
      <c r="C128" s="171"/>
      <c r="D128" s="176"/>
    </row>
    <row r="129" spans="1:4" ht="19.5" thickBot="1">
      <c r="A129" s="175"/>
      <c r="B129" s="172"/>
      <c r="C129" s="171"/>
      <c r="D129" s="176"/>
    </row>
    <row r="130" spans="1:4" ht="19.5" thickBot="1">
      <c r="A130" s="175"/>
      <c r="B130" s="172"/>
      <c r="C130" s="171"/>
      <c r="D130" s="176"/>
    </row>
    <row r="131" spans="1:4" ht="19.5" thickBot="1">
      <c r="A131" s="175"/>
      <c r="B131" s="172"/>
      <c r="C131" s="171"/>
      <c r="D131" s="176"/>
    </row>
    <row r="132" spans="1:4" ht="19.5" thickBot="1">
      <c r="A132" s="175"/>
      <c r="B132" s="172"/>
      <c r="C132" s="171"/>
      <c r="D132" s="176"/>
    </row>
    <row r="133" spans="1:4" ht="19.5" thickBot="1">
      <c r="A133" s="175"/>
      <c r="B133" s="172"/>
      <c r="C133" s="171"/>
      <c r="D133" s="176"/>
    </row>
    <row r="134" spans="1:4" ht="19.5" thickBot="1">
      <c r="A134" s="175"/>
      <c r="B134" s="172"/>
      <c r="C134" s="171"/>
      <c r="D134" s="176"/>
    </row>
    <row r="135" spans="1:4" ht="19.5" thickBot="1">
      <c r="A135" s="175"/>
      <c r="B135" s="172"/>
      <c r="C135" s="171"/>
      <c r="D135" s="176"/>
    </row>
    <row r="136" spans="1:4" ht="19.5" thickBot="1">
      <c r="A136" s="175"/>
      <c r="B136" s="172"/>
      <c r="C136" s="171"/>
      <c r="D136" s="176"/>
    </row>
    <row r="137" spans="1:4" ht="19.5" thickBot="1">
      <c r="A137" s="175"/>
      <c r="B137" s="172"/>
      <c r="C137" s="171"/>
      <c r="D137" s="176"/>
    </row>
    <row r="138" spans="1:4" ht="19.5" thickBot="1">
      <c r="A138" s="175"/>
      <c r="B138" s="172"/>
      <c r="C138" s="171"/>
      <c r="D138" s="176"/>
    </row>
    <row r="139" spans="1:4" ht="19.5" thickBot="1">
      <c r="A139" s="175"/>
      <c r="B139" s="172"/>
      <c r="C139" s="171"/>
      <c r="D139" s="176"/>
    </row>
    <row r="140" spans="1:4" ht="18.75">
      <c r="A140" s="177"/>
      <c r="B140" s="178"/>
      <c r="C140" s="179"/>
      <c r="D140" s="180"/>
    </row>
  </sheetData>
  <mergeCells count="3">
    <mergeCell ref="B2:E2"/>
    <mergeCell ref="B3:E3"/>
    <mergeCell ref="B4:E4"/>
  </mergeCells>
  <dataValidations count="2">
    <dataValidation type="list" allowBlank="1" showErrorMessage="1" sqref="G2:G3 G9 J96:J166 J2:J3 J9 M2:M3 M9 M39:M166 G96:G166 J39:J46 G39:G46 I12:I23 I33:I38 L12:L23 L33:L38 F12:F23 F32:F38 F25:F30">
      <formula1>$R$2:$R$5</formula1>
      <formula2>0</formula2>
    </dataValidation>
    <dataValidation allowBlank="1" showErrorMessage="1" sqref="F10 I10 L10"/>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56"/>
  <sheetViews>
    <sheetView zoomScale="85" zoomScaleNormal="85" workbookViewId="0">
      <pane ySplit="10" topLeftCell="A50" activePane="bottomLeft" state="frozen"/>
      <selection pane="bottomLeft" activeCell="A56" sqref="A56"/>
    </sheetView>
  </sheetViews>
  <sheetFormatPr defaultColWidth="9" defaultRowHeight="12.75" outlineLevelRow="1" outlineLevelCol="1"/>
  <cols>
    <col min="1" max="1" width="17" style="1" customWidth="1"/>
    <col min="2" max="2" width="34.5" style="1" customWidth="1"/>
    <col min="3" max="3" width="33.375" style="1" customWidth="1"/>
    <col min="4" max="4" width="34.625" style="1" customWidth="1"/>
    <col min="5" max="5" width="28.375" style="1" customWidth="1"/>
    <col min="6" max="6" width="9.375" style="1" customWidth="1"/>
    <col min="7" max="7" width="10.625" style="1" customWidth="1" outlineLevel="1"/>
    <col min="8" max="8" width="7" style="16" bestFit="1" customWidth="1" outlineLevel="1"/>
    <col min="9" max="9" width="9.375" style="1" customWidth="1"/>
    <col min="10" max="10" width="10.625" style="1" customWidth="1" outlineLevel="1"/>
    <col min="11" max="11" width="7" style="16" bestFit="1" customWidth="1" outlineLevel="1"/>
    <col min="12" max="12" width="9.375" style="1" customWidth="1"/>
    <col min="13" max="13" width="10.625" style="1" customWidth="1" outlineLevel="1"/>
    <col min="14" max="14" width="7" style="16" bestFit="1" customWidth="1" outlineLevel="1"/>
    <col min="15" max="15" width="28.625" style="16" customWidth="1"/>
    <col min="16" max="16" width="10.125" style="1" customWidth="1"/>
    <col min="17" max="17" width="8.125" style="17" customWidth="1"/>
    <col min="18" max="18" width="7.625" style="1" hidden="1" customWidth="1"/>
    <col min="19" max="16384" width="9" style="1"/>
  </cols>
  <sheetData>
    <row r="1" spans="1:18" ht="13.5" thickBot="1"/>
    <row r="2" spans="1:18" s="19" customFormat="1" ht="15" customHeight="1">
      <c r="A2" s="83" t="s">
        <v>49</v>
      </c>
      <c r="B2" s="195" t="s">
        <v>828</v>
      </c>
      <c r="C2" s="195"/>
      <c r="D2" s="195"/>
      <c r="E2" s="196"/>
      <c r="F2" s="73"/>
      <c r="G2" s="67"/>
      <c r="H2" s="20"/>
      <c r="I2" s="73"/>
      <c r="J2" s="67"/>
      <c r="K2" s="20"/>
      <c r="L2" s="73"/>
      <c r="M2" s="67"/>
      <c r="N2" s="20"/>
      <c r="O2" s="20"/>
      <c r="P2" s="9"/>
      <c r="Q2" s="18"/>
      <c r="R2" s="19" t="s">
        <v>53</v>
      </c>
    </row>
    <row r="3" spans="1:18" s="19" customFormat="1">
      <c r="A3" s="84" t="s">
        <v>24</v>
      </c>
      <c r="B3" s="197" t="s">
        <v>25</v>
      </c>
      <c r="C3" s="197"/>
      <c r="D3" s="197"/>
      <c r="E3" s="198"/>
      <c r="F3" s="73"/>
      <c r="G3" s="67"/>
      <c r="H3" s="20"/>
      <c r="I3" s="73"/>
      <c r="J3" s="67"/>
      <c r="K3" s="20"/>
      <c r="L3" s="73"/>
      <c r="M3" s="67"/>
      <c r="N3" s="20"/>
      <c r="O3" s="20"/>
      <c r="P3" s="9"/>
      <c r="Q3" s="18"/>
      <c r="R3" s="19" t="s">
        <v>54</v>
      </c>
    </row>
    <row r="4" spans="1:18" s="19" customFormat="1" ht="18" customHeight="1">
      <c r="A4" s="84" t="s">
        <v>66</v>
      </c>
      <c r="B4" s="197">
        <f>COUNTA(A11:A1002)</f>
        <v>44</v>
      </c>
      <c r="C4" s="197"/>
      <c r="D4" s="197"/>
      <c r="E4" s="198"/>
      <c r="F4" s="73"/>
      <c r="G4" s="67"/>
      <c r="H4" s="20"/>
      <c r="I4" s="73"/>
      <c r="J4" s="67"/>
      <c r="K4" s="20"/>
      <c r="L4" s="73"/>
      <c r="M4" s="67"/>
      <c r="N4" s="20"/>
      <c r="O4" s="20"/>
      <c r="P4" s="9"/>
      <c r="Q4" s="18"/>
      <c r="R4" s="19" t="s">
        <v>52</v>
      </c>
    </row>
    <row r="5" spans="1:18" s="19" customFormat="1" ht="19.5" customHeight="1">
      <c r="A5" s="77" t="s">
        <v>55</v>
      </c>
      <c r="B5" s="75" t="s">
        <v>53</v>
      </c>
      <c r="C5" s="75" t="s">
        <v>54</v>
      </c>
      <c r="D5" s="75" t="s">
        <v>52</v>
      </c>
      <c r="E5" s="78" t="s">
        <v>27</v>
      </c>
      <c r="F5" s="68"/>
      <c r="G5" s="68"/>
      <c r="H5" s="21"/>
      <c r="I5" s="68"/>
      <c r="J5" s="68"/>
      <c r="K5" s="21"/>
      <c r="L5" s="68"/>
      <c r="M5" s="68"/>
      <c r="N5" s="21"/>
      <c r="O5" s="21"/>
      <c r="P5" s="21"/>
      <c r="Q5" s="22"/>
      <c r="R5" s="19" t="s">
        <v>27</v>
      </c>
    </row>
    <row r="6" spans="1:18" s="19" customFormat="1" ht="15" customHeight="1">
      <c r="A6" s="77" t="s">
        <v>56</v>
      </c>
      <c r="B6" s="76">
        <f>COUNTIF($F10:$F1000,B5)</f>
        <v>44</v>
      </c>
      <c r="C6" s="76">
        <f>COUNTIF($F10:$F1000,C5)</f>
        <v>0</v>
      </c>
      <c r="D6" s="76">
        <f>COUNTIF($F10:$F1000,D5)</f>
        <v>0</v>
      </c>
      <c r="E6" s="82">
        <f>COUNTIF($F10:$F1000,E5)</f>
        <v>0</v>
      </c>
      <c r="F6" s="69"/>
      <c r="G6" s="69"/>
      <c r="H6" s="21"/>
      <c r="I6" s="69"/>
      <c r="J6" s="69"/>
      <c r="K6" s="21"/>
      <c r="L6" s="69"/>
      <c r="M6" s="69"/>
      <c r="N6" s="21"/>
      <c r="O6" s="21"/>
      <c r="P6" s="21"/>
      <c r="Q6" s="22"/>
    </row>
    <row r="7" spans="1:18" s="19" customFormat="1" ht="15" customHeight="1">
      <c r="A7" s="77" t="s">
        <v>58</v>
      </c>
      <c r="B7" s="76">
        <f>COUNTIF($F10:$F1000,B5)</f>
        <v>44</v>
      </c>
      <c r="C7" s="76">
        <f>COUNTIF($F10:$F1000,C5)</f>
        <v>0</v>
      </c>
      <c r="D7" s="76">
        <f>COUNTIF($F10:$F1000,D5)</f>
        <v>0</v>
      </c>
      <c r="E7" s="82">
        <f>COUNTIF($F10:$F1000,E5)</f>
        <v>0</v>
      </c>
      <c r="F7" s="69"/>
      <c r="G7" s="69"/>
      <c r="H7" s="21"/>
      <c r="I7" s="69"/>
      <c r="J7" s="69"/>
      <c r="K7" s="21"/>
      <c r="L7" s="69"/>
      <c r="M7" s="69"/>
      <c r="N7" s="21"/>
      <c r="O7" s="21"/>
      <c r="P7" s="21"/>
      <c r="Q7" s="22"/>
    </row>
    <row r="8" spans="1:18" s="19" customFormat="1" ht="15" customHeight="1" thickBot="1">
      <c r="A8" s="79" t="s">
        <v>59</v>
      </c>
      <c r="B8" s="80">
        <f>COUNTIF($F10:$F1000,B5)</f>
        <v>44</v>
      </c>
      <c r="C8" s="80">
        <f>COUNTIF($F10:$F1000,C5)</f>
        <v>0</v>
      </c>
      <c r="D8" s="80">
        <f>COUNTIF($F10:$F1000,D5)</f>
        <v>0</v>
      </c>
      <c r="E8" s="81">
        <f>COUNTIF($F10:$F1000,E5)</f>
        <v>0</v>
      </c>
      <c r="F8" s="69"/>
      <c r="G8" s="69"/>
      <c r="H8" s="21"/>
      <c r="I8" s="69"/>
      <c r="J8" s="69"/>
      <c r="K8" s="21"/>
      <c r="L8" s="69"/>
      <c r="M8" s="69"/>
      <c r="N8" s="21"/>
      <c r="O8" s="21"/>
      <c r="P8" s="21"/>
      <c r="Q8" s="22"/>
    </row>
    <row r="9" spans="1:18" s="19" customFormat="1" ht="15" customHeight="1">
      <c r="A9" s="21"/>
      <c r="B9" s="21"/>
      <c r="C9" s="21"/>
      <c r="D9" s="21"/>
      <c r="E9" s="21"/>
      <c r="F9" s="23"/>
      <c r="G9" s="21"/>
      <c r="H9" s="21"/>
      <c r="I9" s="23"/>
      <c r="J9" s="21"/>
      <c r="K9" s="21"/>
      <c r="L9" s="23"/>
      <c r="M9" s="21"/>
      <c r="N9" s="21"/>
      <c r="O9" s="21"/>
      <c r="P9" s="21"/>
      <c r="Q9" s="22"/>
    </row>
    <row r="10" spans="1:18" s="19" customFormat="1" ht="25.5" customHeight="1">
      <c r="A10" s="74" t="s">
        <v>65</v>
      </c>
      <c r="B10" s="74" t="s">
        <v>28</v>
      </c>
      <c r="C10" s="74" t="s">
        <v>48</v>
      </c>
      <c r="D10" s="74" t="s">
        <v>47</v>
      </c>
      <c r="E10" s="74" t="s">
        <v>57</v>
      </c>
      <c r="F10" s="74" t="s">
        <v>56</v>
      </c>
      <c r="G10" s="74" t="s">
        <v>29</v>
      </c>
      <c r="H10" s="74" t="s">
        <v>26</v>
      </c>
      <c r="I10" s="74" t="s">
        <v>58</v>
      </c>
      <c r="J10" s="74" t="s">
        <v>29</v>
      </c>
      <c r="K10" s="74" t="s">
        <v>26</v>
      </c>
      <c r="L10" s="74" t="s">
        <v>59</v>
      </c>
      <c r="M10" s="74" t="s">
        <v>29</v>
      </c>
      <c r="N10" s="74" t="s">
        <v>26</v>
      </c>
      <c r="O10" s="74" t="s">
        <v>30</v>
      </c>
      <c r="Q10" s="24"/>
    </row>
    <row r="11" spans="1:18" s="19" customFormat="1" ht="15.75" customHeight="1">
      <c r="A11" s="133"/>
      <c r="B11" s="199" t="s">
        <v>653</v>
      </c>
      <c r="C11" s="200"/>
      <c r="D11" s="200"/>
      <c r="E11" s="200"/>
      <c r="F11" s="200"/>
      <c r="G11" s="200"/>
      <c r="H11" s="200"/>
      <c r="I11" s="200"/>
      <c r="J11" s="200"/>
      <c r="K11" s="200"/>
      <c r="L11" s="200"/>
      <c r="M11" s="200"/>
      <c r="N11" s="200"/>
      <c r="O11" s="201"/>
      <c r="Q11" s="28"/>
    </row>
    <row r="12" spans="1:18" ht="89.25" outlineLevel="1">
      <c r="A12" s="119" t="s">
        <v>701</v>
      </c>
      <c r="B12" s="119" t="s">
        <v>673</v>
      </c>
      <c r="C12" s="119" t="s">
        <v>672</v>
      </c>
      <c r="D12" s="123" t="s">
        <v>674</v>
      </c>
      <c r="E12" s="126"/>
      <c r="F12" s="119" t="s">
        <v>53</v>
      </c>
      <c r="G12" s="119"/>
      <c r="H12" s="119"/>
      <c r="I12" s="119"/>
      <c r="J12" s="119"/>
      <c r="K12" s="119"/>
      <c r="L12" s="119"/>
      <c r="M12" s="119"/>
      <c r="N12" s="119"/>
      <c r="O12" s="123"/>
      <c r="Q12" s="33"/>
    </row>
    <row r="13" spans="1:18" ht="76.5" outlineLevel="1">
      <c r="A13" s="119" t="s">
        <v>702</v>
      </c>
      <c r="B13" s="119" t="s">
        <v>676</v>
      </c>
      <c r="C13" s="119" t="s">
        <v>677</v>
      </c>
      <c r="D13" s="123" t="s">
        <v>678</v>
      </c>
      <c r="E13" s="126"/>
      <c r="F13" s="119" t="s">
        <v>53</v>
      </c>
      <c r="G13" s="119"/>
      <c r="H13" s="119"/>
      <c r="I13" s="119"/>
      <c r="J13" s="119"/>
      <c r="K13" s="119"/>
      <c r="L13" s="119"/>
      <c r="M13" s="119"/>
      <c r="N13" s="119"/>
      <c r="O13" s="123"/>
      <c r="Q13" s="33"/>
    </row>
    <row r="14" spans="1:18" ht="89.25" outlineLevel="1">
      <c r="A14" s="119" t="s">
        <v>703</v>
      </c>
      <c r="B14" s="119" t="s">
        <v>675</v>
      </c>
      <c r="C14" s="119" t="s">
        <v>679</v>
      </c>
      <c r="D14" s="123" t="s">
        <v>678</v>
      </c>
      <c r="E14" s="126"/>
      <c r="F14" s="119" t="s">
        <v>53</v>
      </c>
      <c r="G14" s="119"/>
      <c r="H14" s="119"/>
      <c r="I14" s="119"/>
      <c r="J14" s="119"/>
      <c r="K14" s="119"/>
      <c r="L14" s="119"/>
      <c r="M14" s="119"/>
      <c r="N14" s="119"/>
      <c r="O14" s="123"/>
      <c r="Q14" s="33"/>
    </row>
    <row r="15" spans="1:18" ht="89.25" outlineLevel="1">
      <c r="A15" s="119" t="s">
        <v>704</v>
      </c>
      <c r="B15" s="119" t="s">
        <v>680</v>
      </c>
      <c r="C15" s="119" t="s">
        <v>681</v>
      </c>
      <c r="D15" s="123" t="s">
        <v>678</v>
      </c>
      <c r="E15" s="126"/>
      <c r="F15" s="119" t="s">
        <v>53</v>
      </c>
      <c r="G15" s="119"/>
      <c r="H15" s="119"/>
      <c r="I15" s="119"/>
      <c r="J15" s="119"/>
      <c r="K15" s="119"/>
      <c r="L15" s="119"/>
      <c r="M15" s="119"/>
      <c r="N15" s="119"/>
      <c r="O15" s="123"/>
      <c r="Q15" s="33"/>
    </row>
    <row r="16" spans="1:18" ht="102" outlineLevel="1">
      <c r="A16" s="119" t="s">
        <v>705</v>
      </c>
      <c r="B16" s="119" t="s">
        <v>682</v>
      </c>
      <c r="C16" s="119" t="s">
        <v>683</v>
      </c>
      <c r="D16" s="123" t="s">
        <v>678</v>
      </c>
      <c r="E16" s="126"/>
      <c r="F16" s="119" t="s">
        <v>53</v>
      </c>
      <c r="G16" s="119"/>
      <c r="H16" s="119"/>
      <c r="I16" s="119"/>
      <c r="J16" s="119"/>
      <c r="K16" s="119"/>
      <c r="L16" s="119"/>
      <c r="M16" s="119"/>
      <c r="N16" s="119"/>
      <c r="O16" s="123"/>
      <c r="Q16" s="33"/>
    </row>
    <row r="17" spans="1:17" outlineLevel="1">
      <c r="A17" s="119" t="s">
        <v>706</v>
      </c>
      <c r="B17" s="119" t="s">
        <v>686</v>
      </c>
      <c r="C17" s="119" t="s">
        <v>684</v>
      </c>
      <c r="D17" s="123" t="s">
        <v>685</v>
      </c>
      <c r="E17" s="126"/>
      <c r="F17" s="119" t="s">
        <v>53</v>
      </c>
      <c r="G17" s="119"/>
      <c r="H17" s="119"/>
      <c r="I17" s="119"/>
      <c r="J17" s="119"/>
      <c r="K17" s="119"/>
      <c r="L17" s="119"/>
      <c r="M17" s="119"/>
      <c r="N17" s="119"/>
      <c r="O17" s="123"/>
      <c r="Q17" s="33"/>
    </row>
    <row r="18" spans="1:17" ht="25.5" outlineLevel="1">
      <c r="A18" s="119" t="s">
        <v>707</v>
      </c>
      <c r="B18" s="119" t="s">
        <v>686</v>
      </c>
      <c r="C18" s="119" t="s">
        <v>687</v>
      </c>
      <c r="D18" s="123" t="s">
        <v>688</v>
      </c>
      <c r="E18" s="126"/>
      <c r="F18" s="119" t="s">
        <v>53</v>
      </c>
      <c r="G18" s="119"/>
      <c r="H18" s="119"/>
      <c r="I18" s="119"/>
      <c r="J18" s="119"/>
      <c r="K18" s="119"/>
      <c r="L18" s="119"/>
      <c r="M18" s="119"/>
      <c r="N18" s="119"/>
      <c r="O18" s="123"/>
      <c r="Q18" s="33"/>
    </row>
    <row r="19" spans="1:17" ht="102" outlineLevel="1">
      <c r="A19" s="119" t="s">
        <v>708</v>
      </c>
      <c r="B19" s="119" t="s">
        <v>689</v>
      </c>
      <c r="C19" s="119" t="s">
        <v>690</v>
      </c>
      <c r="D19" s="123" t="s">
        <v>691</v>
      </c>
      <c r="E19" s="126"/>
      <c r="F19" s="119" t="s">
        <v>53</v>
      </c>
      <c r="G19" s="119"/>
      <c r="H19" s="119"/>
      <c r="I19" s="119"/>
      <c r="J19" s="119"/>
      <c r="K19" s="119"/>
      <c r="L19" s="119"/>
      <c r="M19" s="119"/>
      <c r="N19" s="119"/>
      <c r="O19" s="123"/>
      <c r="Q19" s="33"/>
    </row>
    <row r="20" spans="1:17" ht="114.75">
      <c r="A20" s="119" t="s">
        <v>721</v>
      </c>
      <c r="B20" s="123" t="s">
        <v>709</v>
      </c>
      <c r="C20" s="119" t="s">
        <v>710</v>
      </c>
      <c r="D20" s="123" t="s">
        <v>711</v>
      </c>
      <c r="E20" s="123"/>
      <c r="F20" s="123" t="s">
        <v>53</v>
      </c>
      <c r="G20" s="123"/>
      <c r="H20" s="123"/>
      <c r="I20" s="123"/>
      <c r="J20" s="123"/>
      <c r="K20" s="123"/>
      <c r="L20" s="123"/>
      <c r="M20" s="123"/>
      <c r="N20" s="123"/>
      <c r="O20" s="123"/>
    </row>
    <row r="21" spans="1:17" ht="127.5">
      <c r="A21" s="119" t="s">
        <v>722</v>
      </c>
      <c r="B21" s="123" t="s">
        <v>712</v>
      </c>
      <c r="C21" s="119" t="s">
        <v>713</v>
      </c>
      <c r="D21" s="123" t="s">
        <v>717</v>
      </c>
      <c r="E21" s="123"/>
      <c r="F21" s="123" t="s">
        <v>53</v>
      </c>
      <c r="G21" s="123"/>
      <c r="H21" s="123"/>
      <c r="I21" s="123"/>
      <c r="J21" s="123"/>
      <c r="K21" s="123"/>
      <c r="L21" s="123"/>
      <c r="M21" s="123"/>
      <c r="N21" s="123"/>
      <c r="O21" s="123"/>
    </row>
    <row r="22" spans="1:17" ht="114.75">
      <c r="A22" s="119" t="s">
        <v>723</v>
      </c>
      <c r="B22" s="123" t="s">
        <v>714</v>
      </c>
      <c r="C22" s="119" t="s">
        <v>715</v>
      </c>
      <c r="D22" s="123" t="s">
        <v>716</v>
      </c>
      <c r="E22" s="123"/>
      <c r="F22" s="123" t="s">
        <v>53</v>
      </c>
      <c r="G22" s="123"/>
      <c r="H22" s="123"/>
      <c r="I22" s="123"/>
      <c r="J22" s="123"/>
      <c r="K22" s="123"/>
      <c r="L22" s="123"/>
      <c r="M22" s="123"/>
      <c r="N22" s="123"/>
      <c r="O22" s="123"/>
    </row>
    <row r="23" spans="1:17" ht="114.75">
      <c r="A23" s="119" t="s">
        <v>724</v>
      </c>
      <c r="B23" s="123" t="s">
        <v>718</v>
      </c>
      <c r="C23" s="119" t="s">
        <v>719</v>
      </c>
      <c r="D23" s="123" t="s">
        <v>720</v>
      </c>
      <c r="E23" s="123"/>
      <c r="F23" s="123" t="s">
        <v>53</v>
      </c>
      <c r="G23" s="123"/>
      <c r="H23" s="123"/>
      <c r="I23" s="123"/>
      <c r="J23" s="123"/>
      <c r="K23" s="123"/>
      <c r="L23" s="123"/>
      <c r="M23" s="123"/>
      <c r="N23" s="123"/>
      <c r="O23" s="123"/>
    </row>
    <row r="24" spans="1:17" ht="38.25">
      <c r="A24" s="119" t="s">
        <v>742</v>
      </c>
      <c r="B24" s="123" t="s">
        <v>725</v>
      </c>
      <c r="C24" s="123" t="s">
        <v>726</v>
      </c>
      <c r="D24" s="123" t="s">
        <v>730</v>
      </c>
      <c r="E24" s="123"/>
      <c r="F24" s="123" t="s">
        <v>53</v>
      </c>
      <c r="G24" s="123"/>
      <c r="H24" s="123"/>
      <c r="I24" s="123"/>
      <c r="J24" s="123"/>
      <c r="K24" s="123"/>
      <c r="L24" s="123"/>
      <c r="M24" s="123"/>
      <c r="N24" s="123"/>
      <c r="O24" s="123"/>
    </row>
    <row r="25" spans="1:17" ht="51">
      <c r="A25" s="119" t="s">
        <v>743</v>
      </c>
      <c r="B25" s="123" t="s">
        <v>727</v>
      </c>
      <c r="C25" s="123" t="s">
        <v>728</v>
      </c>
      <c r="D25" s="123" t="s">
        <v>729</v>
      </c>
      <c r="E25" s="123"/>
      <c r="F25" s="123" t="s">
        <v>53</v>
      </c>
      <c r="G25" s="123"/>
      <c r="H25" s="123"/>
      <c r="I25" s="123"/>
      <c r="J25" s="123"/>
      <c r="K25" s="123"/>
      <c r="L25" s="123"/>
      <c r="M25" s="123"/>
      <c r="N25" s="123"/>
      <c r="O25" s="123"/>
    </row>
    <row r="26" spans="1:17" ht="25.5">
      <c r="A26" s="119" t="s">
        <v>744</v>
      </c>
      <c r="B26" s="123" t="s">
        <v>734</v>
      </c>
      <c r="C26" s="123" t="s">
        <v>732</v>
      </c>
      <c r="D26" s="123" t="s">
        <v>733</v>
      </c>
      <c r="E26" s="123"/>
      <c r="F26" s="123" t="s">
        <v>53</v>
      </c>
      <c r="G26" s="123"/>
      <c r="H26" s="123"/>
      <c r="I26" s="123"/>
      <c r="J26" s="123"/>
      <c r="K26" s="123"/>
      <c r="L26" s="123"/>
      <c r="M26" s="123"/>
      <c r="N26" s="123"/>
      <c r="O26" s="123"/>
    </row>
    <row r="27" spans="1:17" ht="51">
      <c r="A27" s="119" t="s">
        <v>745</v>
      </c>
      <c r="B27" s="123" t="s">
        <v>731</v>
      </c>
      <c r="C27" s="123" t="s">
        <v>735</v>
      </c>
      <c r="D27" s="123" t="s">
        <v>738</v>
      </c>
      <c r="E27" s="123"/>
      <c r="F27" s="123" t="s">
        <v>53</v>
      </c>
      <c r="G27" s="123"/>
      <c r="H27" s="123"/>
      <c r="I27" s="123"/>
      <c r="J27" s="123"/>
      <c r="K27" s="123"/>
      <c r="L27" s="123"/>
      <c r="M27" s="123"/>
      <c r="N27" s="123"/>
      <c r="O27" s="123"/>
    </row>
    <row r="28" spans="1:17" ht="63.75">
      <c r="A28" s="119" t="s">
        <v>746</v>
      </c>
      <c r="B28" s="123" t="s">
        <v>736</v>
      </c>
      <c r="C28" s="123" t="s">
        <v>737</v>
      </c>
      <c r="D28" s="123" t="s">
        <v>738</v>
      </c>
      <c r="E28" s="123"/>
      <c r="F28" s="123" t="s">
        <v>53</v>
      </c>
      <c r="G28" s="123"/>
      <c r="H28" s="123"/>
      <c r="I28" s="123"/>
      <c r="J28" s="123"/>
      <c r="K28" s="123"/>
      <c r="L28" s="123"/>
      <c r="M28" s="123"/>
      <c r="N28" s="123"/>
      <c r="O28" s="123"/>
    </row>
    <row r="29" spans="1:17" ht="51">
      <c r="A29" s="119" t="s">
        <v>747</v>
      </c>
      <c r="B29" s="123" t="s">
        <v>739</v>
      </c>
      <c r="C29" s="123" t="s">
        <v>740</v>
      </c>
      <c r="D29" s="123" t="s">
        <v>741</v>
      </c>
      <c r="E29" s="123"/>
      <c r="F29" s="123" t="s">
        <v>53</v>
      </c>
      <c r="G29" s="123"/>
      <c r="H29" s="123"/>
      <c r="I29" s="123"/>
      <c r="J29" s="123"/>
      <c r="K29" s="123"/>
      <c r="L29" s="123"/>
      <c r="M29" s="123"/>
      <c r="N29" s="123"/>
      <c r="O29" s="123"/>
    </row>
    <row r="30" spans="1:17" ht="51">
      <c r="A30" s="119" t="s">
        <v>748</v>
      </c>
      <c r="B30" s="123" t="s">
        <v>750</v>
      </c>
      <c r="C30" s="123" t="s">
        <v>749</v>
      </c>
      <c r="D30" s="123" t="s">
        <v>751</v>
      </c>
      <c r="E30" s="123"/>
      <c r="F30" s="123" t="s">
        <v>53</v>
      </c>
      <c r="G30" s="123"/>
      <c r="H30" s="123"/>
      <c r="I30" s="123"/>
      <c r="J30" s="123"/>
      <c r="K30" s="123"/>
      <c r="L30" s="123"/>
      <c r="M30" s="123"/>
      <c r="N30" s="123"/>
      <c r="O30" s="123"/>
    </row>
    <row r="31" spans="1:17" ht="38.25">
      <c r="A31" s="119" t="s">
        <v>758</v>
      </c>
      <c r="B31" s="123" t="s">
        <v>752</v>
      </c>
      <c r="C31" s="123" t="s">
        <v>753</v>
      </c>
      <c r="D31" s="123" t="s">
        <v>754</v>
      </c>
      <c r="E31" s="123"/>
      <c r="F31" s="123" t="s">
        <v>53</v>
      </c>
      <c r="G31" s="123"/>
      <c r="H31" s="123"/>
      <c r="I31" s="123"/>
      <c r="J31" s="123"/>
      <c r="K31" s="123"/>
      <c r="L31" s="123"/>
      <c r="M31" s="123"/>
      <c r="N31" s="123"/>
      <c r="O31" s="123"/>
    </row>
    <row r="32" spans="1:17" ht="38.25">
      <c r="A32" s="119" t="s">
        <v>759</v>
      </c>
      <c r="B32" s="123" t="s">
        <v>755</v>
      </c>
      <c r="C32" s="123" t="s">
        <v>756</v>
      </c>
      <c r="D32" s="123" t="s">
        <v>757</v>
      </c>
      <c r="E32" s="123"/>
      <c r="F32" s="123" t="s">
        <v>53</v>
      </c>
      <c r="G32" s="123"/>
      <c r="H32" s="123"/>
      <c r="I32" s="123"/>
      <c r="J32" s="123"/>
      <c r="K32" s="123"/>
      <c r="L32" s="123"/>
      <c r="M32" s="123"/>
      <c r="N32" s="123"/>
      <c r="O32" s="123"/>
    </row>
    <row r="33" spans="1:17" ht="51">
      <c r="A33" s="119" t="s">
        <v>765</v>
      </c>
      <c r="B33" s="123" t="s">
        <v>761</v>
      </c>
      <c r="C33" s="123" t="s">
        <v>760</v>
      </c>
      <c r="D33" s="123" t="s">
        <v>762</v>
      </c>
      <c r="E33" s="123"/>
      <c r="F33" s="123" t="s">
        <v>53</v>
      </c>
      <c r="G33" s="123"/>
      <c r="H33" s="123"/>
      <c r="I33" s="123"/>
      <c r="J33" s="123"/>
      <c r="K33" s="123"/>
      <c r="L33" s="123"/>
      <c r="M33" s="123"/>
      <c r="N33" s="123"/>
      <c r="O33" s="123"/>
    </row>
    <row r="34" spans="1:17" ht="51">
      <c r="A34" s="119" t="s">
        <v>766</v>
      </c>
      <c r="B34" s="123" t="s">
        <v>763</v>
      </c>
      <c r="C34" s="123" t="s">
        <v>760</v>
      </c>
      <c r="D34" s="123" t="s">
        <v>764</v>
      </c>
      <c r="E34" s="123"/>
      <c r="F34" s="123" t="s">
        <v>53</v>
      </c>
      <c r="G34" s="123"/>
      <c r="H34" s="123"/>
      <c r="I34" s="123"/>
      <c r="J34" s="123"/>
      <c r="K34" s="123"/>
      <c r="L34" s="123"/>
      <c r="M34" s="123"/>
      <c r="N34" s="123"/>
      <c r="O34" s="123"/>
    </row>
    <row r="35" spans="1:17" ht="76.5" outlineLevel="1">
      <c r="A35" s="119" t="s">
        <v>767</v>
      </c>
      <c r="B35" s="119" t="s">
        <v>676</v>
      </c>
      <c r="C35" s="119" t="s">
        <v>677</v>
      </c>
      <c r="D35" s="123" t="s">
        <v>678</v>
      </c>
      <c r="E35" s="126"/>
      <c r="F35" s="123" t="s">
        <v>53</v>
      </c>
      <c r="G35" s="119"/>
      <c r="H35" s="119"/>
      <c r="I35" s="119"/>
      <c r="J35" s="119"/>
      <c r="K35" s="119"/>
      <c r="L35" s="119"/>
      <c r="M35" s="119"/>
      <c r="N35" s="119"/>
      <c r="O35" s="123"/>
      <c r="Q35" s="33"/>
    </row>
    <row r="36" spans="1:17" ht="89.25" outlineLevel="1">
      <c r="A36" s="119" t="s">
        <v>768</v>
      </c>
      <c r="B36" s="119" t="s">
        <v>675</v>
      </c>
      <c r="C36" s="119" t="s">
        <v>679</v>
      </c>
      <c r="D36" s="123" t="s">
        <v>678</v>
      </c>
      <c r="E36" s="126"/>
      <c r="F36" s="123" t="s">
        <v>53</v>
      </c>
      <c r="G36" s="119"/>
      <c r="H36" s="119"/>
      <c r="I36" s="119"/>
      <c r="J36" s="119"/>
      <c r="K36" s="119"/>
      <c r="L36" s="119"/>
      <c r="M36" s="119"/>
      <c r="N36" s="119"/>
      <c r="O36" s="123"/>
      <c r="Q36" s="33"/>
    </row>
    <row r="37" spans="1:17" ht="89.25" outlineLevel="1">
      <c r="A37" s="119" t="s">
        <v>769</v>
      </c>
      <c r="B37" s="119" t="s">
        <v>680</v>
      </c>
      <c r="C37" s="119" t="s">
        <v>681</v>
      </c>
      <c r="D37" s="123" t="s">
        <v>678</v>
      </c>
      <c r="E37" s="126"/>
      <c r="F37" s="123" t="s">
        <v>53</v>
      </c>
      <c r="G37" s="119"/>
      <c r="H37" s="119"/>
      <c r="I37" s="119"/>
      <c r="J37" s="119"/>
      <c r="K37" s="119"/>
      <c r="L37" s="119"/>
      <c r="M37" s="119"/>
      <c r="N37" s="119"/>
      <c r="O37" s="123"/>
      <c r="Q37" s="33"/>
    </row>
    <row r="38" spans="1:17" ht="102" outlineLevel="1">
      <c r="A38" s="119" t="s">
        <v>770</v>
      </c>
      <c r="B38" s="119" t="s">
        <v>682</v>
      </c>
      <c r="C38" s="119" t="s">
        <v>683</v>
      </c>
      <c r="D38" s="123" t="s">
        <v>678</v>
      </c>
      <c r="E38" s="126"/>
      <c r="F38" s="123" t="s">
        <v>53</v>
      </c>
      <c r="G38" s="119"/>
      <c r="H38" s="119"/>
      <c r="I38" s="119"/>
      <c r="J38" s="119"/>
      <c r="K38" s="119"/>
      <c r="L38" s="119"/>
      <c r="M38" s="119"/>
      <c r="N38" s="119"/>
      <c r="O38" s="123"/>
      <c r="Q38" s="33"/>
    </row>
    <row r="39" spans="1:17" outlineLevel="1">
      <c r="A39" s="119" t="s">
        <v>771</v>
      </c>
      <c r="B39" s="119" t="s">
        <v>686</v>
      </c>
      <c r="C39" s="119" t="s">
        <v>684</v>
      </c>
      <c r="D39" s="123" t="s">
        <v>685</v>
      </c>
      <c r="E39" s="126"/>
      <c r="F39" s="123" t="s">
        <v>53</v>
      </c>
      <c r="G39" s="119"/>
      <c r="H39" s="119"/>
      <c r="I39" s="119"/>
      <c r="J39" s="119"/>
      <c r="K39" s="119"/>
      <c r="L39" s="119"/>
      <c r="M39" s="119"/>
      <c r="N39" s="119"/>
      <c r="O39" s="123"/>
      <c r="Q39" s="33"/>
    </row>
    <row r="40" spans="1:17" ht="25.5" outlineLevel="1">
      <c r="A40" s="119" t="s">
        <v>772</v>
      </c>
      <c r="B40" s="119" t="s">
        <v>686</v>
      </c>
      <c r="C40" s="119" t="s">
        <v>687</v>
      </c>
      <c r="D40" s="123" t="s">
        <v>688</v>
      </c>
      <c r="E40" s="126"/>
      <c r="F40" s="123" t="s">
        <v>53</v>
      </c>
      <c r="G40" s="119"/>
      <c r="H40" s="119"/>
      <c r="I40" s="119"/>
      <c r="J40" s="119"/>
      <c r="K40" s="119"/>
      <c r="L40" s="119"/>
      <c r="M40" s="119"/>
      <c r="N40" s="119"/>
      <c r="O40" s="123"/>
      <c r="Q40" s="33"/>
    </row>
    <row r="41" spans="1:17" ht="102" outlineLevel="1">
      <c r="A41" s="119" t="s">
        <v>773</v>
      </c>
      <c r="B41" s="119" t="s">
        <v>689</v>
      </c>
      <c r="C41" s="119" t="s">
        <v>690</v>
      </c>
      <c r="D41" s="123" t="s">
        <v>774</v>
      </c>
      <c r="E41" s="126"/>
      <c r="F41" s="123" t="s">
        <v>53</v>
      </c>
      <c r="G41" s="119"/>
      <c r="H41" s="119"/>
      <c r="I41" s="119"/>
      <c r="J41" s="119"/>
      <c r="K41" s="119"/>
      <c r="L41" s="119"/>
      <c r="M41" s="119"/>
      <c r="N41" s="119"/>
      <c r="O41" s="123"/>
      <c r="Q41" s="33"/>
    </row>
    <row r="42" spans="1:17" ht="51">
      <c r="A42" s="123" t="s">
        <v>775</v>
      </c>
      <c r="B42" s="123" t="s">
        <v>776</v>
      </c>
      <c r="C42" s="119" t="s">
        <v>777</v>
      </c>
      <c r="D42" s="123" t="s">
        <v>778</v>
      </c>
      <c r="E42" s="123"/>
      <c r="F42" s="123" t="s">
        <v>53</v>
      </c>
      <c r="G42" s="123"/>
      <c r="H42" s="123"/>
      <c r="I42" s="123"/>
      <c r="J42" s="123"/>
      <c r="K42" s="123"/>
      <c r="L42" s="123"/>
      <c r="M42" s="123"/>
      <c r="N42" s="123"/>
      <c r="O42" s="123"/>
    </row>
    <row r="43" spans="1:17" ht="63.75">
      <c r="A43" s="123" t="s">
        <v>794</v>
      </c>
      <c r="B43" s="123" t="s">
        <v>779</v>
      </c>
      <c r="C43" s="119" t="s">
        <v>780</v>
      </c>
      <c r="D43" s="123" t="s">
        <v>781</v>
      </c>
      <c r="E43" s="123"/>
      <c r="F43" s="123" t="s">
        <v>53</v>
      </c>
      <c r="G43" s="123"/>
      <c r="H43" s="123"/>
      <c r="I43" s="123"/>
      <c r="J43" s="123"/>
      <c r="K43" s="123"/>
      <c r="L43" s="123"/>
      <c r="M43" s="123"/>
      <c r="N43" s="123"/>
      <c r="O43" s="123"/>
    </row>
    <row r="44" spans="1:17" ht="89.25">
      <c r="A44" s="123" t="s">
        <v>795</v>
      </c>
      <c r="B44" s="123" t="s">
        <v>782</v>
      </c>
      <c r="C44" s="119" t="s">
        <v>783</v>
      </c>
      <c r="D44" s="123" t="s">
        <v>784</v>
      </c>
      <c r="E44" s="123"/>
      <c r="F44" s="123" t="s">
        <v>53</v>
      </c>
      <c r="G44" s="123"/>
      <c r="H44" s="123"/>
      <c r="I44" s="123"/>
      <c r="J44" s="123"/>
      <c r="K44" s="123"/>
      <c r="L44" s="123"/>
      <c r="M44" s="123"/>
      <c r="N44" s="123"/>
      <c r="O44" s="123"/>
    </row>
    <row r="45" spans="1:17" ht="63.75">
      <c r="A45" s="123" t="s">
        <v>796</v>
      </c>
      <c r="B45" s="123" t="s">
        <v>785</v>
      </c>
      <c r="C45" s="119" t="s">
        <v>786</v>
      </c>
      <c r="D45" s="123" t="s">
        <v>733</v>
      </c>
      <c r="E45" s="123"/>
      <c r="F45" s="123" t="s">
        <v>53</v>
      </c>
      <c r="G45" s="123"/>
      <c r="H45" s="123"/>
      <c r="I45" s="123"/>
      <c r="J45" s="123"/>
      <c r="K45" s="123"/>
      <c r="L45" s="123"/>
      <c r="M45" s="123"/>
      <c r="N45" s="123"/>
      <c r="O45" s="123"/>
    </row>
    <row r="46" spans="1:17" ht="89.25">
      <c r="A46" s="123" t="s">
        <v>797</v>
      </c>
      <c r="B46" s="123" t="s">
        <v>787</v>
      </c>
      <c r="C46" s="119" t="s">
        <v>788</v>
      </c>
      <c r="D46" s="123" t="s">
        <v>789</v>
      </c>
      <c r="E46" s="123"/>
      <c r="F46" s="123" t="s">
        <v>53</v>
      </c>
      <c r="G46" s="123"/>
      <c r="H46" s="123"/>
      <c r="I46" s="123"/>
      <c r="J46" s="123"/>
      <c r="K46" s="123"/>
      <c r="L46" s="123"/>
      <c r="M46" s="123"/>
      <c r="N46" s="123"/>
      <c r="O46" s="123"/>
    </row>
    <row r="47" spans="1:17" ht="63.75">
      <c r="A47" s="123" t="s">
        <v>798</v>
      </c>
      <c r="B47" s="123" t="s">
        <v>790</v>
      </c>
      <c r="C47" s="119" t="s">
        <v>786</v>
      </c>
      <c r="D47" s="123" t="s">
        <v>733</v>
      </c>
      <c r="E47" s="123"/>
      <c r="F47" s="123" t="s">
        <v>53</v>
      </c>
      <c r="G47" s="123"/>
      <c r="H47" s="123"/>
      <c r="I47" s="123"/>
      <c r="J47" s="123"/>
      <c r="K47" s="123"/>
      <c r="L47" s="123"/>
      <c r="M47" s="123"/>
      <c r="N47" s="123"/>
      <c r="O47" s="123"/>
    </row>
    <row r="48" spans="1:17" ht="102">
      <c r="A48" s="123" t="s">
        <v>799</v>
      </c>
      <c r="B48" s="123" t="s">
        <v>791</v>
      </c>
      <c r="C48" s="119" t="s">
        <v>792</v>
      </c>
      <c r="D48" s="123" t="s">
        <v>793</v>
      </c>
      <c r="E48" s="123"/>
      <c r="F48" s="123" t="s">
        <v>53</v>
      </c>
      <c r="G48" s="123"/>
      <c r="H48" s="123"/>
      <c r="I48" s="123"/>
      <c r="J48" s="123"/>
      <c r="K48" s="123"/>
      <c r="L48" s="123"/>
      <c r="M48" s="123"/>
      <c r="N48" s="123"/>
      <c r="O48" s="123"/>
    </row>
    <row r="49" spans="1:15" ht="38.25">
      <c r="A49" s="123" t="s">
        <v>800</v>
      </c>
      <c r="B49" s="123" t="s">
        <v>801</v>
      </c>
      <c r="C49" s="119" t="s">
        <v>802</v>
      </c>
      <c r="D49" s="123" t="s">
        <v>803</v>
      </c>
      <c r="E49" s="123"/>
      <c r="F49" s="123" t="s">
        <v>53</v>
      </c>
      <c r="G49" s="123"/>
      <c r="H49" s="123"/>
      <c r="I49" s="123"/>
      <c r="J49" s="123"/>
      <c r="K49" s="123"/>
      <c r="L49" s="123"/>
      <c r="M49" s="123"/>
      <c r="N49" s="123"/>
      <c r="O49" s="123"/>
    </row>
    <row r="50" spans="1:15" ht="51">
      <c r="A50" s="123" t="s">
        <v>821</v>
      </c>
      <c r="B50" s="123" t="s">
        <v>804</v>
      </c>
      <c r="C50" s="119" t="s">
        <v>809</v>
      </c>
      <c r="D50" s="206" t="s">
        <v>805</v>
      </c>
      <c r="E50" s="123"/>
      <c r="F50" s="123" t="s">
        <v>53</v>
      </c>
      <c r="G50" s="123"/>
      <c r="H50" s="123"/>
      <c r="I50" s="123"/>
      <c r="J50" s="123"/>
      <c r="K50" s="123"/>
      <c r="L50" s="123"/>
      <c r="M50" s="123"/>
      <c r="N50" s="123"/>
      <c r="O50" s="123"/>
    </row>
    <row r="51" spans="1:15" ht="51">
      <c r="A51" s="123" t="s">
        <v>822</v>
      </c>
      <c r="B51" s="123" t="s">
        <v>806</v>
      </c>
      <c r="C51" s="119" t="s">
        <v>809</v>
      </c>
      <c r="D51" s="206" t="s">
        <v>807</v>
      </c>
      <c r="E51" s="123"/>
      <c r="F51" s="123" t="s">
        <v>53</v>
      </c>
      <c r="G51" s="123"/>
      <c r="H51" s="123"/>
      <c r="I51" s="123"/>
      <c r="J51" s="123"/>
      <c r="K51" s="123"/>
      <c r="L51" s="123"/>
      <c r="M51" s="123"/>
      <c r="N51" s="123"/>
      <c r="O51" s="123"/>
    </row>
    <row r="52" spans="1:15" ht="63.75">
      <c r="A52" s="123" t="s">
        <v>823</v>
      </c>
      <c r="B52" s="123" t="s">
        <v>808</v>
      </c>
      <c r="C52" s="119" t="s">
        <v>810</v>
      </c>
      <c r="D52" s="123" t="s">
        <v>811</v>
      </c>
      <c r="E52" s="123"/>
      <c r="F52" s="123" t="s">
        <v>53</v>
      </c>
      <c r="G52" s="123"/>
      <c r="H52" s="123"/>
      <c r="I52" s="123"/>
      <c r="J52" s="123"/>
      <c r="K52" s="123"/>
      <c r="L52" s="123"/>
      <c r="M52" s="123"/>
      <c r="N52" s="123"/>
      <c r="O52" s="123"/>
    </row>
    <row r="53" spans="1:15">
      <c r="A53" s="207"/>
      <c r="B53" s="207" t="s">
        <v>656</v>
      </c>
      <c r="C53" s="208"/>
      <c r="D53" s="209"/>
      <c r="E53" s="209"/>
      <c r="F53" s="123"/>
      <c r="G53" s="209"/>
      <c r="H53" s="209"/>
      <c r="I53" s="209"/>
      <c r="J53" s="209"/>
      <c r="K53" s="209"/>
      <c r="L53" s="209"/>
      <c r="M53" s="209"/>
      <c r="N53" s="209"/>
      <c r="O53" s="210"/>
    </row>
    <row r="54" spans="1:15" ht="76.5">
      <c r="A54" s="123" t="s">
        <v>824</v>
      </c>
      <c r="B54" s="123" t="s">
        <v>813</v>
      </c>
      <c r="C54" s="119" t="s">
        <v>812</v>
      </c>
      <c r="D54" s="123" t="s">
        <v>814</v>
      </c>
      <c r="E54" s="123"/>
      <c r="F54" s="123" t="s">
        <v>53</v>
      </c>
      <c r="G54" s="123"/>
      <c r="H54" s="123"/>
      <c r="I54" s="123"/>
      <c r="J54" s="123"/>
      <c r="K54" s="123"/>
      <c r="L54" s="123"/>
      <c r="M54" s="123"/>
      <c r="N54" s="123"/>
      <c r="O54" s="123"/>
    </row>
    <row r="55" spans="1:15" ht="114.75">
      <c r="A55" s="123" t="s">
        <v>825</v>
      </c>
      <c r="B55" s="123" t="s">
        <v>815</v>
      </c>
      <c r="C55" s="119" t="s">
        <v>816</v>
      </c>
      <c r="D55" s="123" t="s">
        <v>817</v>
      </c>
      <c r="E55" s="123"/>
      <c r="F55" s="123" t="s">
        <v>53</v>
      </c>
      <c r="G55" s="123"/>
      <c r="H55" s="123"/>
      <c r="I55" s="123"/>
      <c r="J55" s="123"/>
      <c r="K55" s="123"/>
      <c r="L55" s="123"/>
      <c r="M55" s="123"/>
      <c r="N55" s="123"/>
      <c r="O55" s="123"/>
    </row>
    <row r="56" spans="1:15" ht="89.25">
      <c r="A56" s="123" t="s">
        <v>826</v>
      </c>
      <c r="B56" s="123" t="s">
        <v>818</v>
      </c>
      <c r="C56" s="119" t="s">
        <v>819</v>
      </c>
      <c r="D56" s="123" t="s">
        <v>820</v>
      </c>
      <c r="E56" s="123"/>
      <c r="F56" s="123" t="s">
        <v>53</v>
      </c>
      <c r="G56" s="123"/>
      <c r="H56" s="123"/>
      <c r="I56" s="123"/>
      <c r="J56" s="123"/>
      <c r="K56" s="123"/>
      <c r="L56" s="123"/>
      <c r="M56" s="123"/>
      <c r="N56" s="123"/>
      <c r="O56" s="123"/>
    </row>
  </sheetData>
  <mergeCells count="3">
    <mergeCell ref="B2:E2"/>
    <mergeCell ref="B3:E3"/>
    <mergeCell ref="B4:E4"/>
  </mergeCells>
  <dataValidations count="2">
    <dataValidation type="list" allowBlank="1" showErrorMessage="1" sqref="G2:G3 G9 M2:M3 G54:G149 J2:J3 J9 M9 J54:J149 I11:I19 F11:F19 L11:L19 G20:G34 M20:M34 J20:J34 L35:L41 I35:I41 L53 J42:J52 G42:G52 M42:M52 M54:M149 I53">
      <formula1>$R$2:$R$5</formula1>
      <formula2>0</formula2>
    </dataValidation>
    <dataValidation allowBlank="1" showErrorMessage="1" sqref="F10 I10 L10"/>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18"/>
  <sheetViews>
    <sheetView zoomScale="85" zoomScaleNormal="85" workbookViewId="0">
      <pane ySplit="10" topLeftCell="A11" activePane="bottomLeft" state="frozen"/>
      <selection pane="bottomLeft" activeCell="L39" sqref="L39"/>
    </sheetView>
  </sheetViews>
  <sheetFormatPr defaultColWidth="9" defaultRowHeight="12.75" outlineLevelRow="1" outlineLevelCol="1"/>
  <cols>
    <col min="1" max="1" width="17" style="1" customWidth="1"/>
    <col min="2" max="2" width="34.5" style="1" customWidth="1"/>
    <col min="3" max="3" width="33.375" style="1" customWidth="1"/>
    <col min="4" max="4" width="34.625" style="1" customWidth="1"/>
    <col min="5" max="5" width="28.375" style="1" customWidth="1"/>
    <col min="6" max="6" width="9.375" style="1" customWidth="1"/>
    <col min="7" max="7" width="10.625" style="1" customWidth="1" outlineLevel="1"/>
    <col min="8" max="8" width="7" style="16" bestFit="1" customWidth="1" outlineLevel="1"/>
    <col min="9" max="9" width="9.375" style="1" customWidth="1"/>
    <col min="10" max="10" width="10.625" style="1" customWidth="1" outlineLevel="1"/>
    <col min="11" max="11" width="7" style="16" bestFit="1" customWidth="1" outlineLevel="1"/>
    <col min="12" max="12" width="9.375" style="1" customWidth="1"/>
    <col min="13" max="13" width="10.625" style="1" customWidth="1" outlineLevel="1"/>
    <col min="14" max="14" width="7" style="16" bestFit="1" customWidth="1" outlineLevel="1"/>
    <col min="15" max="15" width="28.625" style="16" customWidth="1"/>
    <col min="16" max="16" width="10.125" style="1" customWidth="1"/>
    <col min="17" max="17" width="8.125" style="17" customWidth="1"/>
    <col min="18" max="18" width="7.625" style="1" hidden="1" customWidth="1"/>
    <col min="19" max="16384" width="9" style="1"/>
  </cols>
  <sheetData>
    <row r="1" spans="1:18" ht="13.5" thickBot="1"/>
    <row r="2" spans="1:18" s="19" customFormat="1" ht="15" customHeight="1">
      <c r="A2" s="83" t="s">
        <v>49</v>
      </c>
      <c r="B2" s="195" t="s">
        <v>51</v>
      </c>
      <c r="C2" s="195"/>
      <c r="D2" s="195"/>
      <c r="E2" s="196"/>
      <c r="F2" s="73"/>
      <c r="G2" s="67"/>
      <c r="H2" s="20"/>
      <c r="I2" s="73"/>
      <c r="J2" s="67"/>
      <c r="K2" s="20"/>
      <c r="L2" s="73"/>
      <c r="M2" s="67"/>
      <c r="N2" s="20"/>
      <c r="O2" s="20"/>
      <c r="P2" s="9"/>
      <c r="Q2" s="18"/>
      <c r="R2" s="19" t="s">
        <v>53</v>
      </c>
    </row>
    <row r="3" spans="1:18" s="19" customFormat="1">
      <c r="A3" s="84" t="s">
        <v>24</v>
      </c>
      <c r="B3" s="197" t="s">
        <v>25</v>
      </c>
      <c r="C3" s="197"/>
      <c r="D3" s="197"/>
      <c r="E3" s="198"/>
      <c r="F3" s="73"/>
      <c r="G3" s="67"/>
      <c r="H3" s="20"/>
      <c r="I3" s="73"/>
      <c r="J3" s="67"/>
      <c r="K3" s="20"/>
      <c r="L3" s="73"/>
      <c r="M3" s="67"/>
      <c r="N3" s="20"/>
      <c r="O3" s="20"/>
      <c r="P3" s="9"/>
      <c r="Q3" s="18"/>
      <c r="R3" s="19" t="s">
        <v>54</v>
      </c>
    </row>
    <row r="4" spans="1:18" s="19" customFormat="1" ht="18" customHeight="1">
      <c r="A4" s="84" t="s">
        <v>66</v>
      </c>
      <c r="B4" s="197">
        <f>COUNTA(A12:A998)</f>
        <v>7</v>
      </c>
      <c r="C4" s="197"/>
      <c r="D4" s="197"/>
      <c r="E4" s="198"/>
      <c r="F4" s="73"/>
      <c r="G4" s="67"/>
      <c r="H4" s="20"/>
      <c r="I4" s="73"/>
      <c r="J4" s="67"/>
      <c r="K4" s="20"/>
      <c r="L4" s="73"/>
      <c r="M4" s="67"/>
      <c r="N4" s="20"/>
      <c r="O4" s="20"/>
      <c r="P4" s="9"/>
      <c r="Q4" s="18"/>
      <c r="R4" s="19" t="s">
        <v>52</v>
      </c>
    </row>
    <row r="5" spans="1:18" s="19" customFormat="1" ht="19.5" customHeight="1">
      <c r="A5" s="77" t="s">
        <v>55</v>
      </c>
      <c r="B5" s="75" t="s">
        <v>53</v>
      </c>
      <c r="C5" s="75" t="s">
        <v>54</v>
      </c>
      <c r="D5" s="75" t="s">
        <v>52</v>
      </c>
      <c r="E5" s="78" t="s">
        <v>27</v>
      </c>
      <c r="F5" s="68"/>
      <c r="G5" s="68"/>
      <c r="H5" s="21"/>
      <c r="I5" s="68"/>
      <c r="J5" s="68"/>
      <c r="K5" s="21"/>
      <c r="L5" s="68"/>
      <c r="M5" s="68"/>
      <c r="N5" s="21"/>
      <c r="O5" s="21"/>
      <c r="P5" s="21"/>
      <c r="Q5" s="22"/>
      <c r="R5" s="19" t="s">
        <v>27</v>
      </c>
    </row>
    <row r="6" spans="1:18" s="19" customFormat="1" ht="15" customHeight="1">
      <c r="A6" s="77" t="s">
        <v>56</v>
      </c>
      <c r="B6" s="76">
        <f>COUNTIF($F10:$F996,B5)</f>
        <v>0</v>
      </c>
      <c r="C6" s="76">
        <f>COUNTIF($F10:$F996,C5)</f>
        <v>0</v>
      </c>
      <c r="D6" s="76">
        <f>COUNTIF($F10:$F996,D5)</f>
        <v>5</v>
      </c>
      <c r="E6" s="82">
        <f>COUNTIF($F10:$F996,E5)</f>
        <v>0</v>
      </c>
      <c r="F6" s="69"/>
      <c r="G6" s="69"/>
      <c r="H6" s="21"/>
      <c r="I6" s="69"/>
      <c r="J6" s="69"/>
      <c r="K6" s="21"/>
      <c r="L6" s="69"/>
      <c r="M6" s="69"/>
      <c r="N6" s="21"/>
      <c r="O6" s="21"/>
      <c r="P6" s="21"/>
      <c r="Q6" s="22"/>
    </row>
    <row r="7" spans="1:18" s="19" customFormat="1" ht="15" customHeight="1">
      <c r="A7" s="77" t="s">
        <v>58</v>
      </c>
      <c r="B7" s="76">
        <f>COUNTIF($F10:$F996,B5)</f>
        <v>0</v>
      </c>
      <c r="C7" s="76">
        <f>COUNTIF($F10:$F996,C5)</f>
        <v>0</v>
      </c>
      <c r="D7" s="76">
        <f>COUNTIF($F10:$F996,D5)</f>
        <v>5</v>
      </c>
      <c r="E7" s="82">
        <f>COUNTIF($F10:$F996,E5)</f>
        <v>0</v>
      </c>
      <c r="F7" s="69"/>
      <c r="G7" s="69"/>
      <c r="H7" s="21"/>
      <c r="I7" s="69"/>
      <c r="J7" s="69"/>
      <c r="K7" s="21"/>
      <c r="L7" s="69"/>
      <c r="M7" s="69"/>
      <c r="N7" s="21"/>
      <c r="O7" s="21"/>
      <c r="P7" s="21"/>
      <c r="Q7" s="22"/>
    </row>
    <row r="8" spans="1:18" s="19" customFormat="1" ht="15" customHeight="1" thickBot="1">
      <c r="A8" s="79" t="s">
        <v>59</v>
      </c>
      <c r="B8" s="80">
        <f>COUNTIF($F10:$F996,B5)</f>
        <v>0</v>
      </c>
      <c r="C8" s="80">
        <f>COUNTIF($F10:$F996,C5)</f>
        <v>0</v>
      </c>
      <c r="D8" s="80">
        <f>COUNTIF($F10:$F996,D5)</f>
        <v>5</v>
      </c>
      <c r="E8" s="81">
        <f>COUNTIF($F10:$F996,E5)</f>
        <v>0</v>
      </c>
      <c r="F8" s="69"/>
      <c r="G8" s="69"/>
      <c r="H8" s="21"/>
      <c r="I8" s="69"/>
      <c r="J8" s="69"/>
      <c r="K8" s="21"/>
      <c r="L8" s="69"/>
      <c r="M8" s="69"/>
      <c r="N8" s="21"/>
      <c r="O8" s="21"/>
      <c r="P8" s="21"/>
      <c r="Q8" s="22"/>
    </row>
    <row r="9" spans="1:18" s="19" customFormat="1" ht="15" customHeight="1">
      <c r="A9" s="21"/>
      <c r="B9" s="21"/>
      <c r="C9" s="21"/>
      <c r="D9" s="21"/>
      <c r="E9" s="21"/>
      <c r="F9" s="23"/>
      <c r="G9" s="21"/>
      <c r="H9" s="21"/>
      <c r="I9" s="23"/>
      <c r="J9" s="21"/>
      <c r="K9" s="21"/>
      <c r="L9" s="23"/>
      <c r="M9" s="21"/>
      <c r="N9" s="21"/>
      <c r="O9" s="21"/>
      <c r="P9" s="21"/>
      <c r="Q9" s="22"/>
    </row>
    <row r="10" spans="1:18" s="19" customFormat="1" ht="25.5" customHeight="1">
      <c r="A10" s="74" t="s">
        <v>65</v>
      </c>
      <c r="B10" s="74" t="s">
        <v>28</v>
      </c>
      <c r="C10" s="74" t="s">
        <v>48</v>
      </c>
      <c r="D10" s="74" t="s">
        <v>47</v>
      </c>
      <c r="E10" s="74" t="s">
        <v>57</v>
      </c>
      <c r="F10" s="74" t="s">
        <v>56</v>
      </c>
      <c r="G10" s="74" t="s">
        <v>29</v>
      </c>
      <c r="H10" s="74" t="s">
        <v>26</v>
      </c>
      <c r="I10" s="74" t="s">
        <v>58</v>
      </c>
      <c r="J10" s="74" t="s">
        <v>29</v>
      </c>
      <c r="K10" s="74" t="s">
        <v>26</v>
      </c>
      <c r="L10" s="74" t="s">
        <v>59</v>
      </c>
      <c r="M10" s="74" t="s">
        <v>29</v>
      </c>
      <c r="N10" s="74" t="s">
        <v>26</v>
      </c>
      <c r="O10" s="74" t="s">
        <v>30</v>
      </c>
      <c r="Q10" s="24"/>
    </row>
    <row r="11" spans="1:18" s="19" customFormat="1" ht="15.75" customHeight="1">
      <c r="A11" s="70" t="s">
        <v>22</v>
      </c>
      <c r="B11" s="70"/>
      <c r="C11" s="71"/>
      <c r="D11" s="71"/>
      <c r="E11" s="71"/>
      <c r="F11" s="71"/>
      <c r="G11" s="71"/>
      <c r="H11" s="71"/>
      <c r="I11" s="71"/>
      <c r="J11" s="71"/>
      <c r="K11" s="71"/>
      <c r="L11" s="71"/>
      <c r="M11" s="71"/>
      <c r="N11" s="71"/>
      <c r="O11" s="72"/>
      <c r="Q11" s="28"/>
    </row>
    <row r="12" spans="1:18" s="34" customFormat="1" ht="120.95" customHeight="1" outlineLevel="1">
      <c r="A12" s="29" t="s">
        <v>60</v>
      </c>
      <c r="B12" s="30" t="s">
        <v>31</v>
      </c>
      <c r="C12" s="30" t="s">
        <v>32</v>
      </c>
      <c r="D12" s="31" t="s">
        <v>33</v>
      </c>
      <c r="E12" s="31" t="s">
        <v>34</v>
      </c>
      <c r="F12" s="29" t="s">
        <v>52</v>
      </c>
      <c r="G12" s="29"/>
      <c r="H12" s="29"/>
      <c r="I12" s="29" t="s">
        <v>52</v>
      </c>
      <c r="J12" s="29"/>
      <c r="K12" s="29"/>
      <c r="L12" s="29" t="s">
        <v>52</v>
      </c>
      <c r="M12" s="29"/>
      <c r="N12" s="29"/>
      <c r="O12" s="32"/>
      <c r="Q12" s="33"/>
    </row>
    <row r="13" spans="1:18" outlineLevel="1">
      <c r="A13" s="29" t="s">
        <v>61</v>
      </c>
      <c r="B13" s="29" t="s">
        <v>35</v>
      </c>
      <c r="C13" s="29"/>
      <c r="D13" s="35"/>
      <c r="E13" s="35"/>
      <c r="F13" s="29" t="s">
        <v>52</v>
      </c>
      <c r="G13" s="29"/>
      <c r="H13" s="29"/>
      <c r="I13" s="29" t="s">
        <v>52</v>
      </c>
      <c r="J13" s="29"/>
      <c r="K13" s="29"/>
      <c r="L13" s="29" t="s">
        <v>52</v>
      </c>
      <c r="M13" s="29"/>
      <c r="N13" s="29"/>
      <c r="O13" s="32"/>
      <c r="Q13" s="33"/>
    </row>
    <row r="14" spans="1:18" outlineLevel="1">
      <c r="A14" s="29" t="s">
        <v>62</v>
      </c>
      <c r="B14" s="29" t="s">
        <v>36</v>
      </c>
      <c r="C14" s="29"/>
      <c r="D14" s="35"/>
      <c r="E14" s="35"/>
      <c r="F14" s="29" t="s">
        <v>52</v>
      </c>
      <c r="G14" s="29"/>
      <c r="H14" s="29"/>
      <c r="I14" s="29" t="s">
        <v>52</v>
      </c>
      <c r="J14" s="29"/>
      <c r="K14" s="29"/>
      <c r="L14" s="29" t="s">
        <v>52</v>
      </c>
      <c r="M14" s="29"/>
      <c r="N14" s="29"/>
      <c r="O14" s="32"/>
      <c r="Q14" s="33"/>
    </row>
    <row r="15" spans="1:18" s="19" customFormat="1" ht="15.75" customHeight="1">
      <c r="A15" s="70" t="s">
        <v>23</v>
      </c>
      <c r="B15" s="25"/>
      <c r="C15" s="26"/>
      <c r="D15" s="26"/>
      <c r="E15" s="26"/>
      <c r="F15" s="26"/>
      <c r="G15" s="26"/>
      <c r="H15" s="26"/>
      <c r="I15" s="26"/>
      <c r="J15" s="26"/>
      <c r="K15" s="26"/>
      <c r="L15" s="26"/>
      <c r="M15" s="26"/>
      <c r="N15" s="26"/>
      <c r="O15" s="27"/>
      <c r="Q15" s="28"/>
    </row>
    <row r="16" spans="1:18" outlineLevel="1">
      <c r="A16" s="29" t="s">
        <v>63</v>
      </c>
      <c r="B16" s="29" t="s">
        <v>37</v>
      </c>
      <c r="C16" s="29"/>
      <c r="D16" s="29"/>
      <c r="E16" s="29"/>
      <c r="F16" s="29" t="s">
        <v>52</v>
      </c>
      <c r="G16" s="29"/>
      <c r="H16" s="29"/>
      <c r="I16" s="29" t="s">
        <v>52</v>
      </c>
      <c r="J16" s="29"/>
      <c r="K16" s="29"/>
      <c r="L16" s="29" t="s">
        <v>52</v>
      </c>
      <c r="M16" s="29"/>
      <c r="N16" s="29"/>
      <c r="O16" s="32"/>
      <c r="Q16" s="33"/>
    </row>
    <row r="17" spans="1:17" outlineLevel="1">
      <c r="A17" s="29" t="s">
        <v>64</v>
      </c>
      <c r="B17" s="29" t="s">
        <v>38</v>
      </c>
      <c r="C17" s="29"/>
      <c r="D17" s="29"/>
      <c r="E17" s="29"/>
      <c r="F17" s="29" t="s">
        <v>52</v>
      </c>
      <c r="G17" s="36"/>
      <c r="H17" s="36"/>
      <c r="I17" s="29" t="s">
        <v>52</v>
      </c>
      <c r="J17" s="36"/>
      <c r="K17" s="36"/>
      <c r="L17" s="29" t="s">
        <v>52</v>
      </c>
      <c r="M17" s="36"/>
      <c r="N17" s="36"/>
      <c r="O17" s="37"/>
      <c r="Q17" s="38"/>
    </row>
    <row r="18" spans="1:17">
      <c r="A18" s="1">
        <v>6</v>
      </c>
    </row>
  </sheetData>
  <mergeCells count="3">
    <mergeCell ref="B2:E2"/>
    <mergeCell ref="B3:E3"/>
    <mergeCell ref="B4:E4"/>
  </mergeCells>
  <dataValidations count="2">
    <dataValidation allowBlank="1" showErrorMessage="1" sqref="F10 I10 L10"/>
    <dataValidation type="list" allowBlank="1" showErrorMessage="1" sqref="G2:G3 G9 G18:G145 I12:I17 J2:J3 J9 J18:J145 F12:F17 M2:M3 M9 M18:M145 L12:L17">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9"/>
  <sheetViews>
    <sheetView tabSelected="1" workbookViewId="0">
      <selection activeCell="F24" sqref="F24"/>
    </sheetView>
  </sheetViews>
  <sheetFormatPr defaultColWidth="9" defaultRowHeight="12.75"/>
  <cols>
    <col min="1" max="1" width="1.375" style="1" customWidth="1"/>
    <col min="2" max="2" width="11.875" style="3" customWidth="1"/>
    <col min="3" max="3" width="28.5" style="4" customWidth="1"/>
    <col min="4" max="4" width="28.875" style="4" customWidth="1"/>
    <col min="5" max="5" width="28.125" style="4" customWidth="1"/>
    <col min="6" max="6" width="30.625" style="4" customWidth="1"/>
    <col min="7" max="16384" width="9" style="1"/>
  </cols>
  <sheetData>
    <row r="1" spans="2:6" ht="25.5">
      <c r="B1" s="5"/>
      <c r="D1" s="6" t="s">
        <v>14</v>
      </c>
      <c r="E1" s="7"/>
    </row>
    <row r="2" spans="2:6" ht="13.5" customHeight="1">
      <c r="B2" s="5"/>
      <c r="D2" s="8"/>
      <c r="E2" s="8"/>
    </row>
    <row r="3" spans="2:6" ht="14.25">
      <c r="B3" s="189" t="s">
        <v>0</v>
      </c>
      <c r="C3" s="189"/>
      <c r="D3" s="190" t="s">
        <v>70</v>
      </c>
      <c r="E3" s="190"/>
      <c r="F3" s="190"/>
    </row>
    <row r="4" spans="2:6" ht="14.25">
      <c r="B4" s="189" t="s">
        <v>2</v>
      </c>
      <c r="C4" s="189"/>
      <c r="D4" s="190" t="s">
        <v>71</v>
      </c>
      <c r="E4" s="190"/>
      <c r="F4" s="190"/>
    </row>
    <row r="5" spans="2:6" s="9" customFormat="1" ht="84.75" customHeight="1">
      <c r="B5" s="186" t="s">
        <v>15</v>
      </c>
      <c r="C5" s="187"/>
      <c r="D5" s="188" t="s">
        <v>74</v>
      </c>
      <c r="E5" s="188"/>
      <c r="F5" s="188"/>
    </row>
    <row r="6" spans="2:6">
      <c r="B6" s="10"/>
      <c r="C6" s="11"/>
      <c r="D6" s="11"/>
      <c r="E6" s="11"/>
      <c r="F6" s="11"/>
    </row>
    <row r="7" spans="2:6" s="12" customFormat="1">
      <c r="B7" s="13"/>
      <c r="C7" s="14"/>
      <c r="D7" s="14"/>
      <c r="E7" s="14"/>
      <c r="F7" s="14"/>
    </row>
    <row r="8" spans="2:6" s="15" customFormat="1" ht="21" customHeight="1">
      <c r="B8" s="148" t="s">
        <v>16</v>
      </c>
      <c r="C8" s="149" t="s">
        <v>17</v>
      </c>
      <c r="D8" s="149" t="s">
        <v>18</v>
      </c>
      <c r="E8" s="150" t="s">
        <v>19</v>
      </c>
      <c r="F8" s="151" t="s">
        <v>20</v>
      </c>
    </row>
    <row r="9" spans="2:6" ht="15.75">
      <c r="B9" s="152">
        <v>1</v>
      </c>
      <c r="C9" s="159" t="s">
        <v>75</v>
      </c>
      <c r="D9" s="153" t="s">
        <v>75</v>
      </c>
      <c r="E9" s="154"/>
      <c r="F9" s="155"/>
    </row>
    <row r="10" spans="2:6" ht="15.75">
      <c r="B10" s="152">
        <v>2</v>
      </c>
      <c r="C10" s="160" t="s">
        <v>76</v>
      </c>
      <c r="D10" s="153" t="s">
        <v>188</v>
      </c>
      <c r="E10" s="154"/>
      <c r="F10" s="155"/>
    </row>
    <row r="11" spans="2:6" ht="15.75">
      <c r="B11" s="152">
        <v>3</v>
      </c>
      <c r="C11" s="160" t="s">
        <v>77</v>
      </c>
      <c r="D11" s="156" t="s">
        <v>189</v>
      </c>
      <c r="E11" s="154"/>
      <c r="F11" s="155"/>
    </row>
    <row r="12" spans="2:6" ht="15.75">
      <c r="B12" s="152">
        <v>4</v>
      </c>
      <c r="C12" s="159" t="s">
        <v>190</v>
      </c>
      <c r="D12" s="153" t="s">
        <v>242</v>
      </c>
      <c r="E12" s="154"/>
      <c r="F12" s="155"/>
    </row>
    <row r="13" spans="2:6" ht="15.75">
      <c r="B13" s="152">
        <v>5</v>
      </c>
      <c r="C13" s="159" t="s">
        <v>78</v>
      </c>
      <c r="D13" s="153" t="s">
        <v>243</v>
      </c>
      <c r="E13" s="154"/>
      <c r="F13" s="155"/>
    </row>
    <row r="14" spans="2:6" ht="15.75">
      <c r="B14" s="152">
        <v>6</v>
      </c>
      <c r="C14" s="159" t="s">
        <v>79</v>
      </c>
      <c r="D14" s="157" t="s">
        <v>549</v>
      </c>
      <c r="E14" s="155"/>
      <c r="F14" s="155"/>
    </row>
    <row r="15" spans="2:6" ht="15.75">
      <c r="B15" s="152">
        <v>7</v>
      </c>
      <c r="C15" s="159" t="s">
        <v>80</v>
      </c>
      <c r="D15" s="157" t="s">
        <v>546</v>
      </c>
      <c r="E15" s="155"/>
      <c r="F15" s="155"/>
    </row>
    <row r="16" spans="2:6" ht="15.75">
      <c r="B16" s="152">
        <v>8</v>
      </c>
      <c r="C16" s="159" t="s">
        <v>81</v>
      </c>
      <c r="D16" s="157" t="s">
        <v>547</v>
      </c>
      <c r="E16" s="155"/>
      <c r="F16" s="155"/>
    </row>
    <row r="17" spans="2:6" ht="15.75">
      <c r="B17" s="152">
        <v>9</v>
      </c>
      <c r="C17" s="159" t="s">
        <v>82</v>
      </c>
      <c r="D17" s="157" t="s">
        <v>548</v>
      </c>
      <c r="E17" s="155"/>
      <c r="F17" s="155"/>
    </row>
    <row r="18" spans="2:6" ht="15.75">
      <c r="B18" s="152">
        <v>10</v>
      </c>
      <c r="C18" s="161" t="s">
        <v>550</v>
      </c>
      <c r="D18" s="211" t="s">
        <v>857</v>
      </c>
      <c r="E18" s="155"/>
      <c r="F18" s="155"/>
    </row>
    <row r="19" spans="2:6" ht="15.75">
      <c r="B19" s="152">
        <v>11</v>
      </c>
      <c r="C19" s="161" t="s">
        <v>551</v>
      </c>
      <c r="D19" s="157" t="s">
        <v>858</v>
      </c>
      <c r="E19" s="155"/>
      <c r="F19" s="155"/>
    </row>
    <row r="20" spans="2:6" ht="15.75">
      <c r="B20" s="152">
        <v>12</v>
      </c>
      <c r="C20" s="161" t="s">
        <v>552</v>
      </c>
      <c r="D20" s="157" t="s">
        <v>858</v>
      </c>
      <c r="E20" s="155"/>
      <c r="F20" s="155"/>
    </row>
    <row r="21" spans="2:6" ht="15.75">
      <c r="B21" s="152">
        <v>13</v>
      </c>
      <c r="C21" s="161" t="s">
        <v>553</v>
      </c>
      <c r="D21" s="157" t="s">
        <v>858</v>
      </c>
      <c r="E21" s="155"/>
      <c r="F21" s="155"/>
    </row>
    <row r="22" spans="2:6" ht="15.75">
      <c r="B22" s="152">
        <v>14</v>
      </c>
      <c r="C22" s="161" t="s">
        <v>554</v>
      </c>
      <c r="D22" s="157" t="s">
        <v>858</v>
      </c>
      <c r="E22" s="158"/>
      <c r="F22" s="158"/>
    </row>
    <row r="23" spans="2:6" ht="15.75">
      <c r="B23" s="152">
        <v>15</v>
      </c>
      <c r="C23" s="161" t="s">
        <v>555</v>
      </c>
      <c r="D23" s="157" t="s">
        <v>858</v>
      </c>
      <c r="E23" s="158"/>
      <c r="F23" s="158"/>
    </row>
    <row r="24" spans="2:6" ht="15.75">
      <c r="B24" s="152">
        <v>16</v>
      </c>
      <c r="C24" s="162" t="s">
        <v>556</v>
      </c>
      <c r="D24" s="212" t="s">
        <v>859</v>
      </c>
      <c r="E24" s="158"/>
      <c r="F24" s="158"/>
    </row>
    <row r="25" spans="2:6" ht="15.75">
      <c r="B25" s="152">
        <v>17</v>
      </c>
      <c r="C25" s="162" t="s">
        <v>557</v>
      </c>
      <c r="D25" s="212" t="s">
        <v>860</v>
      </c>
      <c r="E25" s="158"/>
      <c r="F25" s="158"/>
    </row>
    <row r="26" spans="2:6" ht="15.75">
      <c r="B26" s="152">
        <v>18</v>
      </c>
      <c r="C26" s="162" t="s">
        <v>558</v>
      </c>
      <c r="D26" s="212" t="s">
        <v>861</v>
      </c>
      <c r="E26" s="158"/>
      <c r="F26" s="158"/>
    </row>
    <row r="27" spans="2:6" ht="15.75">
      <c r="B27" s="152">
        <v>19</v>
      </c>
      <c r="C27" s="162" t="s">
        <v>559</v>
      </c>
      <c r="D27" s="212" t="s">
        <v>861</v>
      </c>
      <c r="E27" s="158"/>
      <c r="F27" s="158"/>
    </row>
    <row r="28" spans="2:6" ht="15.75">
      <c r="B28" s="152">
        <v>20</v>
      </c>
      <c r="C28" s="162" t="s">
        <v>560</v>
      </c>
      <c r="D28" s="212" t="s">
        <v>861</v>
      </c>
      <c r="E28" s="158"/>
      <c r="F28" s="158"/>
    </row>
    <row r="29" spans="2:6" ht="15.75">
      <c r="B29" s="152">
        <v>21</v>
      </c>
      <c r="C29" s="162" t="s">
        <v>561</v>
      </c>
      <c r="D29" s="212" t="s">
        <v>860</v>
      </c>
      <c r="E29" s="158"/>
      <c r="F29" s="158"/>
    </row>
  </sheetData>
  <mergeCells count="6">
    <mergeCell ref="B5:C5"/>
    <mergeCell ref="D5:F5"/>
    <mergeCell ref="B3:C3"/>
    <mergeCell ref="D3:F3"/>
    <mergeCell ref="B4:C4"/>
    <mergeCell ref="D4:F4"/>
  </mergeCells>
  <phoneticPr fontId="0" type="noConversion"/>
  <hyperlinks>
    <hyperlink ref="D9" location="Web_Authentication!A1" display="Web_Authentication"/>
    <hyperlink ref="D10" location="Web_Guest_Home!A1" display="Web_Guest_Home!A1"/>
    <hyperlink ref="D11" location="Web_Guest_Home!A15" display="Web_Guest_Home!A15"/>
    <hyperlink ref="D12" location="Web_Guest_Hotels!A1" display="Web_Guest_Hotels!A1"/>
    <hyperlink ref="D13" location="Web_Guest_Hotels!A24" display="Web_Guest_Hotels!A24"/>
    <hyperlink ref="D15" location="Web_Guest_Payment!A1" display="Web_Guest_Payment!A1"/>
    <hyperlink ref="D16" location="Web_Guest_Payment!A17" display="Web_Guest_Payment!A17"/>
    <hyperlink ref="D17" location="Web_Guest_Payment!A22" display="Web_Guest_Payment!A22"/>
    <hyperlink ref="D14" location="Web_Guest_Dashboard!A1" display="Web_Guest_Dashboard!A1"/>
    <hyperlink ref="D18" location="Web_PartNer!A1" display="Web_PartNer!A1"/>
    <hyperlink ref="D19" location="Web_PartNer_Hotels!A1" display="Web_PartNer_Hotels!A1"/>
    <hyperlink ref="D20" location="Web_PartNer_Hotels!A1" display="Web_PartNer_Hotels!A1"/>
    <hyperlink ref="D21" location="Web_PartNer_Hotels!A1" display="Web_PartNer_Hotels!A1"/>
    <hyperlink ref="D22" location="Web_PartNer_Hotels!A1" display="Web_PartNer_Hotels!A1"/>
    <hyperlink ref="D23" location="Web_PartNer_Hotels!A1" display="Web_PartNer_Hotels!A1"/>
    <hyperlink ref="D24" location="Mobile_PartNer_Authentication!A1" display="Mobile_PartNer_Authentication!A1"/>
    <hyperlink ref="D25" location="Mobile_PartNer_HomeScreen!A1" display="Mobile_PartNer_HomeScreen!A1"/>
    <hyperlink ref="D26" location="Mobile_PartNer_CheckIn!A1" display="Mobile_PartNer_CheckIn!A1"/>
    <hyperlink ref="D27" location="Mobile_PartNer_CheckIn!A1" display="Mobile_PartNer_CheckIn!A1"/>
    <hyperlink ref="D28" location="Mobile_PartNer_CheckIn!A1" display="Mobile_PartNer_CheckIn!A1"/>
    <hyperlink ref="D29" location="Mobile_PartNer_HomeScreen!A1" display="Mobile_PartNer_HomeScreen!A1"/>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C6" sqref="C6:H6"/>
    </sheetView>
  </sheetViews>
  <sheetFormatPr defaultColWidth="9" defaultRowHeight="12.75"/>
  <cols>
    <col min="1" max="1" width="4.5" style="1" customWidth="1"/>
    <col min="2" max="2" width="18.375" style="1" customWidth="1"/>
    <col min="3" max="3" width="31.625" style="1" customWidth="1"/>
    <col min="4" max="4" width="15.125" style="1" customWidth="1"/>
    <col min="5" max="6" width="11.625" style="1" customWidth="1"/>
    <col min="7" max="7" width="9" style="1"/>
    <col min="8" max="8" width="35.5" style="1" customWidth="1"/>
    <col min="9" max="9" width="33.125" style="1" customWidth="1"/>
    <col min="10" max="16384" width="9" style="1"/>
  </cols>
  <sheetData>
    <row r="1" spans="1:8" ht="25.5" customHeight="1">
      <c r="B1" s="194" t="s">
        <v>67</v>
      </c>
      <c r="C1" s="194"/>
      <c r="D1" s="194"/>
      <c r="E1" s="194"/>
      <c r="F1" s="194"/>
      <c r="G1" s="194"/>
      <c r="H1" s="194"/>
    </row>
    <row r="2" spans="1:8" ht="14.25" customHeight="1">
      <c r="A2" s="39"/>
      <c r="B2" s="39"/>
      <c r="C2" s="40"/>
      <c r="D2" s="40"/>
      <c r="E2" s="40"/>
      <c r="F2" s="40"/>
      <c r="G2" s="40"/>
      <c r="H2" s="41"/>
    </row>
    <row r="3" spans="1:8" ht="12" customHeight="1">
      <c r="B3" s="2" t="s">
        <v>0</v>
      </c>
      <c r="C3" s="191" t="s">
        <v>70</v>
      </c>
      <c r="D3" s="191"/>
      <c r="E3" s="192" t="s">
        <v>1</v>
      </c>
      <c r="F3" s="192"/>
      <c r="G3" s="42"/>
      <c r="H3" s="141" t="s">
        <v>293</v>
      </c>
    </row>
    <row r="4" spans="1:8" ht="12" customHeight="1">
      <c r="B4" s="2" t="s">
        <v>2</v>
      </c>
      <c r="C4" s="191" t="s">
        <v>71</v>
      </c>
      <c r="D4" s="191"/>
      <c r="E4" s="192" t="s">
        <v>3</v>
      </c>
      <c r="F4" s="192"/>
      <c r="G4" s="42"/>
      <c r="H4" s="43"/>
    </row>
    <row r="5" spans="1:8" ht="12" customHeight="1">
      <c r="B5" s="44" t="s">
        <v>4</v>
      </c>
      <c r="C5" s="191" t="str">
        <f>C4&amp;"_"&amp;"Test Report"&amp;"_"&amp;"v1.0"</f>
        <v>DIMS_Test Report_v1.0</v>
      </c>
      <c r="D5" s="191"/>
      <c r="E5" s="192" t="s">
        <v>5</v>
      </c>
      <c r="F5" s="192"/>
      <c r="G5" s="42"/>
      <c r="H5" s="140" t="s">
        <v>856</v>
      </c>
    </row>
    <row r="6" spans="1:8" ht="21.75" customHeight="1">
      <c r="A6" s="39"/>
      <c r="B6" s="44" t="s">
        <v>39</v>
      </c>
      <c r="C6" s="193" t="s">
        <v>40</v>
      </c>
      <c r="D6" s="193"/>
      <c r="E6" s="193"/>
      <c r="F6" s="193"/>
      <c r="G6" s="193"/>
      <c r="H6" s="193"/>
    </row>
    <row r="7" spans="1:8" ht="14.25" customHeight="1">
      <c r="A7" s="39"/>
      <c r="B7" s="45"/>
      <c r="C7" s="46"/>
      <c r="D7" s="40"/>
      <c r="E7" s="40"/>
      <c r="F7" s="40"/>
      <c r="G7" s="40"/>
      <c r="H7" s="41"/>
    </row>
    <row r="8" spans="1:8">
      <c r="B8" s="45"/>
      <c r="C8" s="46"/>
      <c r="D8" s="40"/>
      <c r="E8" s="40"/>
      <c r="F8" s="40"/>
      <c r="G8" s="40"/>
      <c r="H8" s="41"/>
    </row>
    <row r="9" spans="1:8">
      <c r="A9" s="47"/>
      <c r="B9" s="47"/>
      <c r="C9" s="47"/>
      <c r="D9" s="47"/>
      <c r="E9" s="47"/>
      <c r="F9" s="47"/>
      <c r="G9" s="47"/>
      <c r="H9" s="47"/>
    </row>
    <row r="10" spans="1:8">
      <c r="A10" s="48"/>
      <c r="B10" s="49" t="s">
        <v>16</v>
      </c>
      <c r="C10" s="50" t="s">
        <v>41</v>
      </c>
      <c r="D10" s="51" t="s">
        <v>53</v>
      </c>
      <c r="E10" s="50" t="s">
        <v>54</v>
      </c>
      <c r="F10" s="50" t="s">
        <v>52</v>
      </c>
      <c r="G10" s="52" t="s">
        <v>27</v>
      </c>
      <c r="H10" s="53" t="s">
        <v>42</v>
      </c>
    </row>
    <row r="11" spans="1:8">
      <c r="A11" s="54"/>
      <c r="B11" s="55">
        <v>1</v>
      </c>
      <c r="C11" s="56" t="str">
        <f>Web_Authentication!B2</f>
        <v>Web_Authentication</v>
      </c>
      <c r="D11" s="57">
        <f>Web_Authentication!B6</f>
        <v>13</v>
      </c>
      <c r="E11" s="57">
        <f>Web_Authentication!C6</f>
        <v>0</v>
      </c>
      <c r="F11" s="57">
        <f>Web_Authentication!D6</f>
        <v>0</v>
      </c>
      <c r="G11" s="57">
        <f>Web_Authentication!E6</f>
        <v>0</v>
      </c>
      <c r="H11" s="58">
        <f>Web_Authentication!B4</f>
        <v>13</v>
      </c>
    </row>
    <row r="12" spans="1:8">
      <c r="A12" s="54"/>
      <c r="B12" s="55">
        <v>2</v>
      </c>
      <c r="C12" s="56" t="str">
        <f>Web_Guest_Home!B2</f>
        <v>Web_Guest_Home</v>
      </c>
      <c r="D12" s="57">
        <f>Web_Guest_Home!B6</f>
        <v>10</v>
      </c>
      <c r="E12" s="57">
        <f>Web_Guest_Home!C6</f>
        <v>0</v>
      </c>
      <c r="F12" s="57">
        <f>Web_Guest_Home!D6</f>
        <v>0</v>
      </c>
      <c r="G12" s="57">
        <f>Web_Guest_Home!E6</f>
        <v>0</v>
      </c>
      <c r="H12" s="57">
        <f>Web_Guest_Home!B4</f>
        <v>10</v>
      </c>
    </row>
    <row r="13" spans="1:8">
      <c r="A13" s="54"/>
      <c r="B13" s="55">
        <v>3</v>
      </c>
      <c r="C13" s="56" t="str">
        <f>Web_Guest_Hotels!B2</f>
        <v>Web_Guest_Hotels</v>
      </c>
      <c r="D13" s="57">
        <f>Web_Guest_Hotels!B6</f>
        <v>15</v>
      </c>
      <c r="E13" s="57">
        <f>Web_Guest_Hotels!C6</f>
        <v>1</v>
      </c>
      <c r="F13" s="57">
        <f>Web_Guest_Hotels!D6</f>
        <v>0</v>
      </c>
      <c r="G13" s="57">
        <f>Web_Guest_Hotels!E6</f>
        <v>0</v>
      </c>
      <c r="H13" s="57">
        <f>Web_Guest_Hotels!B4</f>
        <v>16</v>
      </c>
    </row>
    <row r="14" spans="1:8">
      <c r="A14" s="54"/>
      <c r="B14" s="139">
        <v>4</v>
      </c>
      <c r="C14" s="56" t="str">
        <f>Web_Guest_Payment!B2</f>
        <v>Web_Guest_Payment</v>
      </c>
      <c r="D14" s="57">
        <f>Web_Guest_Payment!B6</f>
        <v>11</v>
      </c>
      <c r="E14" s="57">
        <f>Web_Guest_Payment!C6</f>
        <v>1</v>
      </c>
      <c r="F14" s="57">
        <f>Web_Guest_Payment!D6</f>
        <v>0</v>
      </c>
      <c r="G14" s="57">
        <f>Web_Guest_Payment!E6</f>
        <v>0</v>
      </c>
      <c r="H14" s="57">
        <f>Web_Guest_Payment!B4</f>
        <v>12</v>
      </c>
    </row>
    <row r="15" spans="1:8">
      <c r="A15" s="54"/>
      <c r="B15" s="139">
        <v>5</v>
      </c>
      <c r="C15" s="56" t="str">
        <f>Web_PartNer!B2</f>
        <v>Web_PartNer</v>
      </c>
      <c r="D15" s="57">
        <f>Web_PartNer!B6</f>
        <v>21</v>
      </c>
      <c r="E15" s="57">
        <f>Web_PartNer!C6</f>
        <v>0</v>
      </c>
      <c r="F15" s="57">
        <f>Web_PartNer!D6</f>
        <v>1</v>
      </c>
      <c r="G15" s="57">
        <f>Web_PartNer!E6</f>
        <v>0</v>
      </c>
      <c r="H15" s="57">
        <f>Web_PartNer!B4</f>
        <v>22</v>
      </c>
    </row>
    <row r="16" spans="1:8">
      <c r="A16" s="54"/>
      <c r="B16" s="139">
        <v>6</v>
      </c>
      <c r="C16" s="56" t="str">
        <f>Web_PartNer_Hotels!B2</f>
        <v>Feature of HotelManager</v>
      </c>
      <c r="D16" s="57">
        <f>Web_PartNer_Hotels!B6</f>
        <v>47</v>
      </c>
      <c r="E16" s="57">
        <f>Web_PartNer_Hotels!C6</f>
        <v>1</v>
      </c>
      <c r="F16" s="57">
        <f>Web_PartNer_Hotels!D6</f>
        <v>0</v>
      </c>
      <c r="G16" s="57">
        <f>Web_PartNer_Hotels!E6</f>
        <v>0</v>
      </c>
      <c r="H16" s="57">
        <f>Web_PartNer_Hotels!B4</f>
        <v>48</v>
      </c>
    </row>
    <row r="17" spans="1:8">
      <c r="A17" s="54"/>
      <c r="B17" s="139">
        <v>7</v>
      </c>
      <c r="C17" s="56" t="str">
        <f>Mobile_PartNer_Authentication!B2</f>
        <v>Mobile_PartNer_Authentication</v>
      </c>
      <c r="D17" s="57">
        <f>Mobile_PartNer_Authentication!B6</f>
        <v>20</v>
      </c>
      <c r="E17" s="57">
        <f>Mobile_PartNer_Authentication!C6</f>
        <v>0</v>
      </c>
      <c r="F17" s="57">
        <f>Mobile_PartNer_Authentication!D6</f>
        <v>0</v>
      </c>
      <c r="G17" s="57">
        <f>Mobile_PartNer_Authentication!E6</f>
        <v>0</v>
      </c>
      <c r="H17" s="57">
        <f>Mobile_PartNer_Authentication!B4</f>
        <v>20</v>
      </c>
    </row>
    <row r="18" spans="1:8">
      <c r="A18" s="54"/>
      <c r="B18" s="139">
        <v>8</v>
      </c>
      <c r="C18" s="56" t="str">
        <f>Mobile_PartNer_HomeScreen!B2</f>
        <v>Mobile UI and Default Navigation</v>
      </c>
      <c r="D18" s="57">
        <f>Mobile_PartNer_HomeScreen!B6</f>
        <v>18</v>
      </c>
      <c r="E18" s="57">
        <f>Mobile_PartNer_HomeScreen!C6</f>
        <v>1</v>
      </c>
      <c r="F18" s="57">
        <f>Mobile_PartNer_HomeScreen!D6</f>
        <v>0</v>
      </c>
      <c r="G18" s="57">
        <f>Mobile_PartNer_HomeScreen!E6</f>
        <v>0</v>
      </c>
      <c r="H18" s="57">
        <f>Mobile_PartNer_HomeScreen!B4</f>
        <v>19</v>
      </c>
    </row>
    <row r="19" spans="1:8">
      <c r="A19" s="54"/>
      <c r="B19" s="139">
        <v>9</v>
      </c>
      <c r="C19" s="56" t="str">
        <f>Mobile_PartNer_CheckIn!B2</f>
        <v>CheckIn-CheckOut-AddCustomer-AddItem</v>
      </c>
      <c r="D19" s="57">
        <f>Mobile_PartNer_CheckIn!B6</f>
        <v>44</v>
      </c>
      <c r="E19" s="57">
        <f>Mobile_PartNer_CheckIn!C6</f>
        <v>0</v>
      </c>
      <c r="F19" s="57">
        <f>Mobile_PartNer_CheckIn!D6</f>
        <v>0</v>
      </c>
      <c r="G19" s="57">
        <f>Mobile_PartNer_CheckIn!E6</f>
        <v>0</v>
      </c>
      <c r="H19" s="57">
        <f>Mobile_PartNer_CheckIn!B4</f>
        <v>44</v>
      </c>
    </row>
    <row r="20" spans="1:8">
      <c r="A20" s="54"/>
      <c r="B20" s="59"/>
      <c r="C20" s="60" t="s">
        <v>43</v>
      </c>
      <c r="D20" s="61">
        <f>SUM(D11:D19)</f>
        <v>199</v>
      </c>
      <c r="E20" s="61">
        <f t="shared" ref="E20:H20" si="0">SUM(E11:E19)</f>
        <v>4</v>
      </c>
      <c r="F20" s="61">
        <f t="shared" si="0"/>
        <v>1</v>
      </c>
      <c r="G20" s="61">
        <f t="shared" si="0"/>
        <v>0</v>
      </c>
      <c r="H20" s="61">
        <f t="shared" si="0"/>
        <v>204</v>
      </c>
    </row>
    <row r="21" spans="1:8">
      <c r="A21" s="47"/>
      <c r="B21" s="62"/>
      <c r="C21" s="47"/>
      <c r="D21" s="63"/>
      <c r="E21" s="64"/>
      <c r="F21" s="64"/>
      <c r="G21" s="64"/>
      <c r="H21" s="64"/>
    </row>
    <row r="22" spans="1:8">
      <c r="A22" s="47"/>
      <c r="B22" s="47"/>
      <c r="C22" s="65" t="s">
        <v>44</v>
      </c>
      <c r="D22" s="47"/>
      <c r="E22" s="66">
        <f>(D20+E20)*100/(H20-G20)</f>
        <v>99.509803921568633</v>
      </c>
      <c r="F22" s="47" t="s">
        <v>45</v>
      </c>
      <c r="G22" s="47"/>
      <c r="H22" s="23"/>
    </row>
    <row r="23" spans="1:8">
      <c r="A23" s="47"/>
      <c r="B23" s="47"/>
      <c r="C23" s="65" t="s">
        <v>46</v>
      </c>
      <c r="D23" s="47"/>
      <c r="E23" s="66">
        <f>D20*100/(H20-G20)</f>
        <v>97.549019607843135</v>
      </c>
      <c r="F23" s="47" t="s">
        <v>45</v>
      </c>
      <c r="G23" s="47"/>
      <c r="H23" s="23"/>
    </row>
    <row r="24" spans="1:8">
      <c r="C24" s="47"/>
      <c r="D24" s="47"/>
    </row>
    <row r="33" spans="6:6">
      <c r="F33" s="1" t="s">
        <v>292</v>
      </c>
    </row>
  </sheetData>
  <mergeCells count="8">
    <mergeCell ref="C5:D5"/>
    <mergeCell ref="E5:F5"/>
    <mergeCell ref="C6:H6"/>
    <mergeCell ref="B1:H1"/>
    <mergeCell ref="C3:D3"/>
    <mergeCell ref="E3:F3"/>
    <mergeCell ref="C4:D4"/>
    <mergeCell ref="E4:F4"/>
  </mergeCells>
  <phoneticPr fontId="0" type="noConversion"/>
  <hyperlinks>
    <hyperlink ref="H3" r:id="rId1"/>
  </hyperlinks>
  <pageMargins left="0.74791666666666667" right="0.74791666666666667" top="0.98402777777777783" bottom="0.98402777777777772" header="0.51180555555555562" footer="0.5"/>
  <pageSetup firstPageNumber="0" orientation="landscape" horizontalDpi="300" verticalDpi="300" r:id="rId2"/>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36"/>
  <sheetViews>
    <sheetView zoomScale="85" zoomScaleNormal="85" workbookViewId="0">
      <pane ySplit="10" topLeftCell="A23" activePane="bottomLeft" state="frozen"/>
      <selection pane="bottomLeft" activeCell="B33" sqref="B33:E40"/>
    </sheetView>
  </sheetViews>
  <sheetFormatPr defaultColWidth="9" defaultRowHeight="12.75" outlineLevelRow="1" outlineLevelCol="1"/>
  <cols>
    <col min="1" max="1" width="17"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6" bestFit="1" customWidth="1" outlineLevel="1"/>
    <col min="9" max="9" width="9.375" style="1" customWidth="1"/>
    <col min="10" max="10" width="10.625" style="1" customWidth="1" outlineLevel="1"/>
    <col min="11" max="11" width="7" style="16" bestFit="1" customWidth="1" outlineLevel="1"/>
    <col min="12" max="12" width="9.375" style="1" customWidth="1"/>
    <col min="13" max="13" width="10.625" style="1" customWidth="1" outlineLevel="1"/>
    <col min="14" max="14" width="7" style="16" bestFit="1" customWidth="1" outlineLevel="1"/>
    <col min="15" max="15" width="28.625" style="16" customWidth="1"/>
    <col min="16" max="16" width="10.125" style="1" customWidth="1"/>
    <col min="17" max="17" width="8.125" style="17" customWidth="1"/>
    <col min="18" max="18" width="7.625" style="1" hidden="1" customWidth="1"/>
    <col min="19" max="16384" width="9" style="1"/>
  </cols>
  <sheetData>
    <row r="1" spans="1:18" ht="13.5" thickBot="1"/>
    <row r="2" spans="1:18" s="19" customFormat="1" ht="15" customHeight="1">
      <c r="A2" s="83" t="s">
        <v>49</v>
      </c>
      <c r="B2" s="195" t="s">
        <v>75</v>
      </c>
      <c r="C2" s="195"/>
      <c r="D2" s="195"/>
      <c r="E2" s="196"/>
      <c r="F2" s="73"/>
      <c r="G2" s="67"/>
      <c r="H2" s="20"/>
      <c r="I2" s="73"/>
      <c r="J2" s="67"/>
      <c r="K2" s="20"/>
      <c r="L2" s="73"/>
      <c r="M2" s="67"/>
      <c r="N2" s="20"/>
      <c r="O2" s="20"/>
      <c r="P2" s="9"/>
      <c r="Q2" s="18"/>
      <c r="R2" s="19" t="s">
        <v>53</v>
      </c>
    </row>
    <row r="3" spans="1:18" s="19" customFormat="1">
      <c r="A3" s="84" t="s">
        <v>24</v>
      </c>
      <c r="B3" s="197" t="s">
        <v>25</v>
      </c>
      <c r="C3" s="197"/>
      <c r="D3" s="197"/>
      <c r="E3" s="198"/>
      <c r="F3" s="73"/>
      <c r="G3" s="67"/>
      <c r="H3" s="20"/>
      <c r="I3" s="73"/>
      <c r="J3" s="67"/>
      <c r="K3" s="20"/>
      <c r="L3" s="73"/>
      <c r="M3" s="67"/>
      <c r="N3" s="20"/>
      <c r="O3" s="20"/>
      <c r="P3" s="9"/>
      <c r="Q3" s="18"/>
      <c r="R3" s="19" t="s">
        <v>54</v>
      </c>
    </row>
    <row r="4" spans="1:18" s="19" customFormat="1" ht="18" customHeight="1">
      <c r="A4" s="84" t="s">
        <v>66</v>
      </c>
      <c r="B4" s="197">
        <f>COUNTA(A12:A998)</f>
        <v>13</v>
      </c>
      <c r="C4" s="197"/>
      <c r="D4" s="197"/>
      <c r="E4" s="198"/>
      <c r="F4" s="73"/>
      <c r="G4" s="67"/>
      <c r="H4" s="20"/>
      <c r="I4" s="73"/>
      <c r="J4" s="67"/>
      <c r="K4" s="20"/>
      <c r="L4" s="73"/>
      <c r="M4" s="67"/>
      <c r="N4" s="20"/>
      <c r="O4" s="20"/>
      <c r="P4" s="9"/>
      <c r="Q4" s="18"/>
      <c r="R4" s="19" t="s">
        <v>52</v>
      </c>
    </row>
    <row r="5" spans="1:18" s="19" customFormat="1" ht="19.5" customHeight="1">
      <c r="A5" s="77" t="s">
        <v>55</v>
      </c>
      <c r="B5" s="75" t="s">
        <v>53</v>
      </c>
      <c r="C5" s="75" t="s">
        <v>54</v>
      </c>
      <c r="D5" s="75" t="s">
        <v>52</v>
      </c>
      <c r="E5" s="78" t="s">
        <v>27</v>
      </c>
      <c r="F5" s="68"/>
      <c r="G5" s="68"/>
      <c r="H5" s="21"/>
      <c r="I5" s="68"/>
      <c r="J5" s="68"/>
      <c r="K5" s="21"/>
      <c r="L5" s="68"/>
      <c r="M5" s="68"/>
      <c r="N5" s="21"/>
      <c r="O5" s="21"/>
      <c r="P5" s="21"/>
      <c r="Q5" s="22"/>
      <c r="R5" s="19" t="s">
        <v>27</v>
      </c>
    </row>
    <row r="6" spans="1:18" s="19" customFormat="1" ht="15" customHeight="1">
      <c r="A6" s="77" t="s">
        <v>56</v>
      </c>
      <c r="B6" s="76">
        <f>COUNTIF($F10:$F996,B5)</f>
        <v>13</v>
      </c>
      <c r="C6" s="76">
        <f>COUNTIF($F10:$F996,C5)</f>
        <v>0</v>
      </c>
      <c r="D6" s="76">
        <f>COUNTIF($F10:$F996,D5)</f>
        <v>0</v>
      </c>
      <c r="E6" s="82">
        <f>COUNTIF($F10:$F996,E5)</f>
        <v>0</v>
      </c>
      <c r="F6" s="69"/>
      <c r="G6" s="69"/>
      <c r="H6" s="21"/>
      <c r="I6" s="69"/>
      <c r="J6" s="69"/>
      <c r="K6" s="21"/>
      <c r="L6" s="69"/>
      <c r="M6" s="69"/>
      <c r="N6" s="21"/>
      <c r="O6" s="21"/>
      <c r="P6" s="21"/>
      <c r="Q6" s="22"/>
    </row>
    <row r="7" spans="1:18" s="19" customFormat="1" ht="15" customHeight="1">
      <c r="A7" s="77" t="s">
        <v>58</v>
      </c>
      <c r="B7" s="76">
        <f>COUNTIF($F10:$F996,B5)</f>
        <v>13</v>
      </c>
      <c r="C7" s="76">
        <f>COUNTIF($F10:$F996,C5)</f>
        <v>0</v>
      </c>
      <c r="D7" s="76">
        <f>COUNTIF($F10:$F996,D5)</f>
        <v>0</v>
      </c>
      <c r="E7" s="82">
        <f>COUNTIF($F10:$F996,E5)</f>
        <v>0</v>
      </c>
      <c r="F7" s="69"/>
      <c r="G7" s="69"/>
      <c r="H7" s="21"/>
      <c r="I7" s="69"/>
      <c r="J7" s="69"/>
      <c r="K7" s="21"/>
      <c r="L7" s="69"/>
      <c r="M7" s="69"/>
      <c r="N7" s="21"/>
      <c r="O7" s="21"/>
      <c r="P7" s="21"/>
      <c r="Q7" s="22"/>
    </row>
    <row r="8" spans="1:18" s="19" customFormat="1" ht="15" customHeight="1" thickBot="1">
      <c r="A8" s="79" t="s">
        <v>59</v>
      </c>
      <c r="B8" s="80">
        <f>COUNTIF($F10:$F996,B5)</f>
        <v>13</v>
      </c>
      <c r="C8" s="80">
        <f>COUNTIF($F10:$F996,C5)</f>
        <v>0</v>
      </c>
      <c r="D8" s="80">
        <f>COUNTIF($F10:$F996,D5)</f>
        <v>0</v>
      </c>
      <c r="E8" s="81">
        <f>COUNTIF($F10:$F996,E5)</f>
        <v>0</v>
      </c>
      <c r="F8" s="69"/>
      <c r="G8" s="69"/>
      <c r="H8" s="21"/>
      <c r="I8" s="69"/>
      <c r="J8" s="69"/>
      <c r="K8" s="21"/>
      <c r="L8" s="69"/>
      <c r="M8" s="69"/>
      <c r="N8" s="21"/>
      <c r="O8" s="21"/>
      <c r="P8" s="21"/>
      <c r="Q8" s="22"/>
    </row>
    <row r="9" spans="1:18" s="19" customFormat="1" ht="15" customHeight="1">
      <c r="A9" s="21"/>
      <c r="B9" s="21"/>
      <c r="C9" s="21"/>
      <c r="D9" s="21"/>
      <c r="E9" s="21"/>
      <c r="F9" s="23"/>
      <c r="G9" s="21"/>
      <c r="H9" s="21"/>
      <c r="I9" s="23"/>
      <c r="J9" s="21"/>
      <c r="K9" s="21"/>
      <c r="L9" s="23"/>
      <c r="M9" s="21"/>
      <c r="N9" s="21"/>
      <c r="O9" s="21"/>
      <c r="P9" s="21"/>
      <c r="Q9" s="22"/>
    </row>
    <row r="10" spans="1:18" s="19" customFormat="1" ht="25.5" customHeight="1">
      <c r="A10" s="74" t="s">
        <v>65</v>
      </c>
      <c r="B10" s="74" t="s">
        <v>28</v>
      </c>
      <c r="C10" s="74" t="s">
        <v>48</v>
      </c>
      <c r="D10" s="74" t="s">
        <v>47</v>
      </c>
      <c r="E10" s="74" t="s">
        <v>57</v>
      </c>
      <c r="F10" s="74" t="s">
        <v>56</v>
      </c>
      <c r="G10" s="74" t="s">
        <v>29</v>
      </c>
      <c r="H10" s="74" t="s">
        <v>26</v>
      </c>
      <c r="I10" s="74" t="s">
        <v>58</v>
      </c>
      <c r="J10" s="74" t="s">
        <v>29</v>
      </c>
      <c r="K10" s="74" t="s">
        <v>26</v>
      </c>
      <c r="L10" s="74" t="s">
        <v>59</v>
      </c>
      <c r="M10" s="74" t="s">
        <v>29</v>
      </c>
      <c r="N10" s="74" t="s">
        <v>26</v>
      </c>
      <c r="O10" s="74" t="s">
        <v>30</v>
      </c>
      <c r="Q10" s="24"/>
    </row>
    <row r="11" spans="1:18" s="19" customFormat="1" ht="15.75" customHeight="1">
      <c r="A11" s="118" t="s">
        <v>21</v>
      </c>
      <c r="B11" s="118"/>
      <c r="C11" s="118"/>
      <c r="D11" s="118"/>
      <c r="E11" s="118"/>
      <c r="F11" s="118"/>
      <c r="G11" s="118"/>
      <c r="H11" s="118"/>
      <c r="I11" s="118"/>
      <c r="J11" s="118"/>
      <c r="K11" s="118"/>
      <c r="L11" s="118"/>
      <c r="M11" s="118"/>
      <c r="N11" s="118"/>
      <c r="O11" s="118"/>
      <c r="Q11" s="28"/>
    </row>
    <row r="12" spans="1:18" s="34" customFormat="1" ht="120.95" customHeight="1" outlineLevel="1">
      <c r="A12" s="119" t="s">
        <v>144</v>
      </c>
      <c r="B12" s="120" t="s">
        <v>84</v>
      </c>
      <c r="C12" s="120" t="s">
        <v>85</v>
      </c>
      <c r="D12" s="121" t="s">
        <v>86</v>
      </c>
      <c r="E12" s="122" t="s">
        <v>34</v>
      </c>
      <c r="F12" s="119" t="s">
        <v>53</v>
      </c>
      <c r="G12" s="119"/>
      <c r="H12" s="119"/>
      <c r="I12" s="119" t="s">
        <v>53</v>
      </c>
      <c r="J12" s="119"/>
      <c r="K12" s="119"/>
      <c r="L12" s="119" t="s">
        <v>53</v>
      </c>
      <c r="M12" s="119"/>
      <c r="N12" s="119"/>
      <c r="O12" s="123"/>
      <c r="Q12" s="33"/>
    </row>
    <row r="13" spans="1:18" ht="71.25" outlineLevel="1">
      <c r="A13" s="119" t="s">
        <v>145</v>
      </c>
      <c r="B13" s="124" t="s">
        <v>93</v>
      </c>
      <c r="C13" s="125" t="s">
        <v>94</v>
      </c>
      <c r="D13" s="125" t="s">
        <v>91</v>
      </c>
      <c r="E13" s="126"/>
      <c r="F13" s="119" t="s">
        <v>53</v>
      </c>
      <c r="G13" s="119"/>
      <c r="H13" s="119"/>
      <c r="I13" s="119"/>
      <c r="J13" s="119"/>
      <c r="K13" s="119"/>
      <c r="L13" s="119"/>
      <c r="M13" s="119"/>
      <c r="N13" s="119"/>
      <c r="O13" s="123"/>
      <c r="Q13" s="33"/>
    </row>
    <row r="14" spans="1:18" ht="42.75" outlineLevel="1">
      <c r="A14" s="119" t="s">
        <v>146</v>
      </c>
      <c r="B14" s="119" t="s">
        <v>95</v>
      </c>
      <c r="C14" s="119" t="s">
        <v>89</v>
      </c>
      <c r="D14" s="125" t="s">
        <v>90</v>
      </c>
      <c r="E14" s="126"/>
      <c r="F14" s="119" t="s">
        <v>53</v>
      </c>
      <c r="G14" s="119"/>
      <c r="H14" s="119"/>
      <c r="I14" s="119"/>
      <c r="J14" s="119"/>
      <c r="K14" s="119"/>
      <c r="L14" s="119"/>
      <c r="M14" s="119"/>
      <c r="N14" s="119"/>
      <c r="O14" s="123"/>
      <c r="Q14" s="33"/>
    </row>
    <row r="15" spans="1:18" ht="51" outlineLevel="1">
      <c r="A15" s="119" t="s">
        <v>147</v>
      </c>
      <c r="B15" s="127" t="s">
        <v>96</v>
      </c>
      <c r="C15" s="119" t="s">
        <v>97</v>
      </c>
      <c r="D15" s="125" t="s">
        <v>98</v>
      </c>
      <c r="E15" s="119"/>
      <c r="F15" s="119" t="s">
        <v>53</v>
      </c>
      <c r="G15" s="119"/>
      <c r="H15" s="119"/>
      <c r="I15" s="119"/>
      <c r="J15" s="119"/>
      <c r="K15" s="119"/>
      <c r="L15" s="119"/>
      <c r="M15" s="119"/>
      <c r="N15" s="119"/>
      <c r="O15" s="123"/>
      <c r="Q15" s="33"/>
    </row>
    <row r="16" spans="1:18" ht="63.75" outlineLevel="1">
      <c r="A16" s="119" t="s">
        <v>148</v>
      </c>
      <c r="B16" s="119" t="s">
        <v>102</v>
      </c>
      <c r="C16" s="119" t="s">
        <v>103</v>
      </c>
      <c r="D16" s="125" t="s">
        <v>104</v>
      </c>
      <c r="E16" s="119"/>
      <c r="F16" s="119" t="s">
        <v>53</v>
      </c>
      <c r="G16" s="123"/>
      <c r="H16" s="123"/>
      <c r="I16" s="119"/>
      <c r="J16" s="123"/>
      <c r="K16" s="123"/>
      <c r="L16" s="119"/>
      <c r="M16" s="123"/>
      <c r="N16" s="123"/>
      <c r="O16" s="123"/>
      <c r="Q16" s="38"/>
    </row>
    <row r="17" spans="1:17" ht="51" outlineLevel="1">
      <c r="A17" s="119" t="s">
        <v>149</v>
      </c>
      <c r="B17" s="119" t="s">
        <v>105</v>
      </c>
      <c r="C17" s="119" t="s">
        <v>106</v>
      </c>
      <c r="D17" s="125" t="s">
        <v>107</v>
      </c>
      <c r="E17" s="119"/>
      <c r="F17" s="119" t="s">
        <v>53</v>
      </c>
      <c r="G17" s="119"/>
      <c r="H17" s="119"/>
      <c r="I17" s="119"/>
      <c r="J17" s="119"/>
      <c r="K17" s="119"/>
      <c r="L17" s="119"/>
      <c r="M17" s="119"/>
      <c r="N17" s="119"/>
      <c r="O17" s="123"/>
      <c r="Q17" s="33"/>
    </row>
    <row r="18" spans="1:17" ht="135">
      <c r="A18" s="119" t="s">
        <v>150</v>
      </c>
      <c r="B18" s="128" t="s">
        <v>123</v>
      </c>
      <c r="C18" s="128" t="s">
        <v>126</v>
      </c>
      <c r="D18" s="121" t="s">
        <v>127</v>
      </c>
      <c r="E18" s="128"/>
      <c r="F18" s="128" t="s">
        <v>53</v>
      </c>
      <c r="G18" s="128"/>
      <c r="H18" s="128"/>
      <c r="I18" s="128"/>
      <c r="J18" s="128"/>
      <c r="K18" s="128"/>
      <c r="L18" s="128"/>
      <c r="M18" s="128"/>
      <c r="N18" s="128"/>
      <c r="O18" s="128"/>
    </row>
    <row r="19" spans="1:17" ht="94.5">
      <c r="A19" s="119" t="s">
        <v>151</v>
      </c>
      <c r="B19" s="128" t="s">
        <v>124</v>
      </c>
      <c r="C19" s="128" t="s">
        <v>125</v>
      </c>
      <c r="D19" s="121" t="s">
        <v>128</v>
      </c>
      <c r="E19" s="128"/>
      <c r="F19" s="128" t="s">
        <v>53</v>
      </c>
      <c r="G19" s="128"/>
      <c r="H19" s="128"/>
      <c r="I19" s="128"/>
      <c r="J19" s="128"/>
      <c r="K19" s="128"/>
      <c r="L19" s="128"/>
      <c r="M19" s="128"/>
      <c r="N19" s="128"/>
      <c r="O19" s="128"/>
    </row>
    <row r="20" spans="1:17" ht="76.5">
      <c r="A20" s="119" t="s">
        <v>152</v>
      </c>
      <c r="B20" s="128" t="s">
        <v>129</v>
      </c>
      <c r="C20" s="119" t="s">
        <v>130</v>
      </c>
      <c r="D20" s="125" t="s">
        <v>131</v>
      </c>
      <c r="E20" s="128"/>
      <c r="F20" s="128" t="s">
        <v>53</v>
      </c>
      <c r="G20" s="128"/>
      <c r="H20" s="128"/>
      <c r="I20" s="128"/>
      <c r="J20" s="128"/>
      <c r="K20" s="128"/>
      <c r="L20" s="128"/>
      <c r="M20" s="128"/>
      <c r="N20" s="128"/>
      <c r="O20" s="128"/>
    </row>
    <row r="21" spans="1:17" ht="51">
      <c r="A21" s="119" t="s">
        <v>153</v>
      </c>
      <c r="B21" s="128" t="s">
        <v>132</v>
      </c>
      <c r="C21" s="119" t="s">
        <v>136</v>
      </c>
      <c r="D21" s="128" t="s">
        <v>133</v>
      </c>
      <c r="E21" s="128"/>
      <c r="F21" s="128" t="s">
        <v>53</v>
      </c>
      <c r="G21" s="128"/>
      <c r="H21" s="128"/>
      <c r="I21" s="128"/>
      <c r="J21" s="128"/>
      <c r="K21" s="128"/>
      <c r="L21" s="128"/>
      <c r="M21" s="128"/>
      <c r="N21" s="128"/>
      <c r="O21" s="128"/>
    </row>
    <row r="22" spans="1:17" ht="140.25">
      <c r="A22" s="119" t="s">
        <v>154</v>
      </c>
      <c r="B22" s="128" t="s">
        <v>134</v>
      </c>
      <c r="C22" s="119" t="s">
        <v>135</v>
      </c>
      <c r="D22" s="129" t="s">
        <v>137</v>
      </c>
      <c r="E22" s="128"/>
      <c r="F22" s="128" t="s">
        <v>53</v>
      </c>
      <c r="G22" s="128"/>
      <c r="H22" s="128"/>
      <c r="I22" s="128"/>
      <c r="J22" s="128"/>
      <c r="K22" s="128"/>
      <c r="L22" s="128"/>
      <c r="M22" s="128"/>
      <c r="N22" s="128"/>
      <c r="O22" s="128"/>
    </row>
    <row r="23" spans="1:17" ht="51">
      <c r="A23" s="119" t="s">
        <v>155</v>
      </c>
      <c r="B23" s="128" t="s">
        <v>138</v>
      </c>
      <c r="C23" s="119" t="s">
        <v>139</v>
      </c>
      <c r="D23" s="128" t="s">
        <v>140</v>
      </c>
      <c r="E23" s="128"/>
      <c r="F23" s="128" t="s">
        <v>53</v>
      </c>
      <c r="G23" s="128"/>
      <c r="H23" s="128"/>
      <c r="I23" s="128"/>
      <c r="J23" s="128"/>
      <c r="K23" s="128"/>
      <c r="L23" s="128"/>
      <c r="M23" s="128"/>
      <c r="N23" s="128"/>
      <c r="O23" s="128"/>
    </row>
    <row r="24" spans="1:17" ht="51">
      <c r="A24" s="119" t="s">
        <v>156</v>
      </c>
      <c r="B24" s="128" t="s">
        <v>141</v>
      </c>
      <c r="C24" s="119" t="s">
        <v>142</v>
      </c>
      <c r="D24" s="129" t="s">
        <v>143</v>
      </c>
      <c r="E24" s="128"/>
      <c r="F24" s="128" t="s">
        <v>53</v>
      </c>
      <c r="G24" s="128"/>
      <c r="H24" s="128"/>
      <c r="I24" s="128"/>
      <c r="J24" s="128"/>
      <c r="K24" s="128"/>
      <c r="L24" s="128"/>
      <c r="M24" s="128"/>
      <c r="N24" s="128"/>
      <c r="O24" s="128"/>
    </row>
    <row r="25" spans="1:17">
      <c r="A25" s="117"/>
      <c r="B25" s="9"/>
      <c r="C25" s="9"/>
      <c r="D25" s="9"/>
      <c r="E25" s="9"/>
      <c r="F25" s="9"/>
      <c r="G25" s="9"/>
      <c r="H25" s="9"/>
      <c r="I25" s="9"/>
      <c r="J25" s="9"/>
      <c r="K25" s="9"/>
      <c r="L25" s="9"/>
      <c r="M25" s="9"/>
      <c r="N25" s="9"/>
      <c r="O25" s="9"/>
    </row>
    <row r="26" spans="1:17">
      <c r="A26" s="29"/>
      <c r="B26" s="9"/>
      <c r="C26" s="9"/>
      <c r="D26" s="9"/>
      <c r="E26" s="9"/>
      <c r="F26" s="9"/>
      <c r="G26" s="9"/>
      <c r="H26" s="9"/>
      <c r="I26" s="9"/>
      <c r="J26" s="9"/>
      <c r="K26" s="9"/>
      <c r="L26" s="9"/>
      <c r="M26" s="9"/>
      <c r="N26" s="9"/>
      <c r="O26" s="9"/>
    </row>
    <row r="27" spans="1:17">
      <c r="A27" s="29"/>
      <c r="B27" s="9"/>
      <c r="C27" s="9"/>
      <c r="D27" s="9"/>
      <c r="E27" s="9"/>
      <c r="F27" s="9"/>
      <c r="G27" s="9"/>
      <c r="H27" s="9"/>
      <c r="I27" s="9"/>
      <c r="J27" s="9"/>
      <c r="K27" s="9"/>
      <c r="L27" s="9"/>
      <c r="M27" s="9"/>
      <c r="N27" s="9"/>
      <c r="O27" s="9"/>
    </row>
    <row r="28" spans="1:17">
      <c r="A28" s="9"/>
      <c r="B28" s="9"/>
      <c r="C28" s="9"/>
      <c r="D28" s="9"/>
      <c r="E28" s="9"/>
      <c r="F28" s="9"/>
      <c r="G28" s="9"/>
      <c r="H28" s="9"/>
      <c r="I28" s="9"/>
      <c r="J28" s="9"/>
      <c r="K28" s="9"/>
      <c r="L28" s="9"/>
      <c r="M28" s="9"/>
      <c r="N28" s="9"/>
      <c r="O28" s="9"/>
    </row>
    <row r="36" spans="3:3">
      <c r="C36" s="29"/>
    </row>
  </sheetData>
  <mergeCells count="3">
    <mergeCell ref="B2:E2"/>
    <mergeCell ref="B3:E3"/>
    <mergeCell ref="B4:E4"/>
  </mergeCells>
  <dataValidations count="2">
    <dataValidation allowBlank="1" showErrorMessage="1" sqref="F10 I10 L10"/>
    <dataValidation type="list" allowBlank="1" showErrorMessage="1" sqref="G2:G3 G9 G18:G145 J2:J3 J9 J18:J145 M2:M3 M9 M18:M145 C36 I12:I17 F12:F17 L12:L17">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37"/>
  <sheetViews>
    <sheetView zoomScale="85" zoomScaleNormal="85" workbookViewId="0">
      <pane ySplit="10" topLeftCell="A23" activePane="bottomLeft" state="frozen"/>
      <selection pane="bottomLeft" activeCell="B12" sqref="B12"/>
    </sheetView>
  </sheetViews>
  <sheetFormatPr defaultColWidth="9" defaultRowHeight="12.75" outlineLevelRow="1" outlineLevelCol="1"/>
  <cols>
    <col min="1" max="1" width="17"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6" bestFit="1" customWidth="1" outlineLevel="1"/>
    <col min="9" max="9" width="9.375" style="1" customWidth="1"/>
    <col min="10" max="10" width="10.625" style="1" customWidth="1" outlineLevel="1"/>
    <col min="11" max="11" width="7" style="16" bestFit="1" customWidth="1" outlineLevel="1"/>
    <col min="12" max="12" width="9.375" style="1" customWidth="1"/>
    <col min="13" max="13" width="10.625" style="1" customWidth="1" outlineLevel="1"/>
    <col min="14" max="14" width="7" style="16" bestFit="1" customWidth="1" outlineLevel="1"/>
    <col min="15" max="15" width="28.625" style="16" customWidth="1"/>
    <col min="16" max="16" width="10.125" style="1" customWidth="1"/>
    <col min="17" max="17" width="8.125" style="17" customWidth="1"/>
    <col min="18" max="18" width="7.625" style="1" hidden="1" customWidth="1"/>
    <col min="19" max="16384" width="9" style="1"/>
  </cols>
  <sheetData>
    <row r="1" spans="1:18" ht="13.5" thickBot="1"/>
    <row r="2" spans="1:18" s="19" customFormat="1" ht="15" customHeight="1">
      <c r="A2" s="83" t="s">
        <v>49</v>
      </c>
      <c r="B2" s="195" t="s">
        <v>76</v>
      </c>
      <c r="C2" s="195"/>
      <c r="D2" s="195"/>
      <c r="E2" s="196"/>
      <c r="F2" s="73"/>
      <c r="G2" s="67"/>
      <c r="H2" s="20"/>
      <c r="I2" s="73"/>
      <c r="J2" s="67"/>
      <c r="K2" s="20"/>
      <c r="L2" s="73"/>
      <c r="M2" s="67"/>
      <c r="N2" s="20"/>
      <c r="O2" s="20"/>
      <c r="P2" s="9"/>
      <c r="Q2" s="18"/>
      <c r="R2" s="19" t="s">
        <v>53</v>
      </c>
    </row>
    <row r="3" spans="1:18" s="19" customFormat="1">
      <c r="A3" s="84" t="s">
        <v>24</v>
      </c>
      <c r="B3" s="197" t="s">
        <v>25</v>
      </c>
      <c r="C3" s="197"/>
      <c r="D3" s="197"/>
      <c r="E3" s="198"/>
      <c r="F3" s="73"/>
      <c r="G3" s="67"/>
      <c r="H3" s="20"/>
      <c r="I3" s="73"/>
      <c r="J3" s="67"/>
      <c r="K3" s="20"/>
      <c r="L3" s="73"/>
      <c r="M3" s="67"/>
      <c r="N3" s="20"/>
      <c r="O3" s="20"/>
      <c r="P3" s="9"/>
      <c r="Q3" s="18"/>
      <c r="R3" s="19" t="s">
        <v>54</v>
      </c>
    </row>
    <row r="4" spans="1:18" s="19" customFormat="1" ht="18" customHeight="1">
      <c r="A4" s="84" t="s">
        <v>66</v>
      </c>
      <c r="B4" s="197">
        <f>COUNTA(A12:A999)</f>
        <v>10</v>
      </c>
      <c r="C4" s="197"/>
      <c r="D4" s="197"/>
      <c r="E4" s="198"/>
      <c r="F4" s="73"/>
      <c r="G4" s="67"/>
      <c r="H4" s="20"/>
      <c r="I4" s="73"/>
      <c r="J4" s="67"/>
      <c r="K4" s="20"/>
      <c r="L4" s="73"/>
      <c r="M4" s="67"/>
      <c r="N4" s="20"/>
      <c r="O4" s="20"/>
      <c r="P4" s="9"/>
      <c r="Q4" s="18"/>
      <c r="R4" s="19" t="s">
        <v>52</v>
      </c>
    </row>
    <row r="5" spans="1:18" s="19" customFormat="1" ht="19.5" customHeight="1">
      <c r="A5" s="77" t="s">
        <v>55</v>
      </c>
      <c r="B5" s="75" t="s">
        <v>53</v>
      </c>
      <c r="C5" s="75" t="s">
        <v>54</v>
      </c>
      <c r="D5" s="75" t="s">
        <v>52</v>
      </c>
      <c r="E5" s="78" t="s">
        <v>27</v>
      </c>
      <c r="F5" s="68"/>
      <c r="G5" s="68"/>
      <c r="H5" s="21"/>
      <c r="I5" s="68"/>
      <c r="J5" s="68"/>
      <c r="K5" s="21"/>
      <c r="L5" s="68"/>
      <c r="M5" s="68"/>
      <c r="N5" s="21"/>
      <c r="O5" s="21"/>
      <c r="P5" s="21"/>
      <c r="Q5" s="22"/>
      <c r="R5" s="19" t="s">
        <v>27</v>
      </c>
    </row>
    <row r="6" spans="1:18" s="19" customFormat="1" ht="15" customHeight="1">
      <c r="A6" s="77" t="s">
        <v>56</v>
      </c>
      <c r="B6" s="76">
        <f>COUNTIF($F10:$F997,B5)</f>
        <v>10</v>
      </c>
      <c r="C6" s="76">
        <f>COUNTIF($F10:$F997,C5)</f>
        <v>0</v>
      </c>
      <c r="D6" s="76">
        <f>COUNTIF($F10:$F997,D5)</f>
        <v>0</v>
      </c>
      <c r="E6" s="82">
        <f>COUNTIF($F10:$F997,E5)</f>
        <v>0</v>
      </c>
      <c r="F6" s="69"/>
      <c r="G6" s="69"/>
      <c r="H6" s="21"/>
      <c r="I6" s="69"/>
      <c r="J6" s="69"/>
      <c r="K6" s="21"/>
      <c r="L6" s="69"/>
      <c r="M6" s="69"/>
      <c r="N6" s="21"/>
      <c r="O6" s="21"/>
      <c r="P6" s="21"/>
      <c r="Q6" s="22"/>
    </row>
    <row r="7" spans="1:18" s="19" customFormat="1" ht="15" customHeight="1">
      <c r="A7" s="77" t="s">
        <v>58</v>
      </c>
      <c r="B7" s="76">
        <f>COUNTIF($F10:$F997,B5)</f>
        <v>10</v>
      </c>
      <c r="C7" s="76">
        <f>COUNTIF($F10:$F997,C5)</f>
        <v>0</v>
      </c>
      <c r="D7" s="76">
        <f>COUNTIF($F10:$F997,D5)</f>
        <v>0</v>
      </c>
      <c r="E7" s="82">
        <f>COUNTIF($F10:$F997,E5)</f>
        <v>0</v>
      </c>
      <c r="F7" s="69"/>
      <c r="G7" s="69"/>
      <c r="H7" s="21"/>
      <c r="I7" s="69"/>
      <c r="J7" s="69"/>
      <c r="K7" s="21"/>
      <c r="L7" s="69"/>
      <c r="M7" s="69"/>
      <c r="N7" s="21"/>
      <c r="O7" s="21"/>
      <c r="P7" s="21"/>
      <c r="Q7" s="22"/>
    </row>
    <row r="8" spans="1:18" s="19" customFormat="1" ht="15" customHeight="1" thickBot="1">
      <c r="A8" s="79" t="s">
        <v>59</v>
      </c>
      <c r="B8" s="80">
        <f>COUNTIF($F10:$F997,B5)</f>
        <v>10</v>
      </c>
      <c r="C8" s="80">
        <f>COUNTIF($F10:$F997,C5)</f>
        <v>0</v>
      </c>
      <c r="D8" s="80">
        <f>COUNTIF($F10:$F997,D5)</f>
        <v>0</v>
      </c>
      <c r="E8" s="81">
        <f>COUNTIF($F10:$F997,E5)</f>
        <v>0</v>
      </c>
      <c r="F8" s="69"/>
      <c r="G8" s="69"/>
      <c r="H8" s="21"/>
      <c r="I8" s="69"/>
      <c r="J8" s="69"/>
      <c r="K8" s="21"/>
      <c r="L8" s="69"/>
      <c r="M8" s="69"/>
      <c r="N8" s="21"/>
      <c r="O8" s="21"/>
      <c r="P8" s="21"/>
      <c r="Q8" s="22"/>
    </row>
    <row r="9" spans="1:18" s="19" customFormat="1" ht="15" customHeight="1">
      <c r="A9" s="21"/>
      <c r="B9" s="21"/>
      <c r="C9" s="21"/>
      <c r="D9" s="21"/>
      <c r="E9" s="21"/>
      <c r="F9" s="23"/>
      <c r="G9" s="21"/>
      <c r="H9" s="21"/>
      <c r="I9" s="23"/>
      <c r="J9" s="21"/>
      <c r="K9" s="21"/>
      <c r="L9" s="23"/>
      <c r="M9" s="21"/>
      <c r="N9" s="21"/>
      <c r="O9" s="21"/>
      <c r="P9" s="21"/>
      <c r="Q9" s="22"/>
    </row>
    <row r="10" spans="1:18" s="19" customFormat="1" ht="25.5" customHeight="1">
      <c r="A10" s="74" t="s">
        <v>65</v>
      </c>
      <c r="B10" s="74" t="s">
        <v>28</v>
      </c>
      <c r="C10" s="74" t="s">
        <v>48</v>
      </c>
      <c r="D10" s="74" t="s">
        <v>47</v>
      </c>
      <c r="E10" s="74" t="s">
        <v>57</v>
      </c>
      <c r="F10" s="74" t="s">
        <v>56</v>
      </c>
      <c r="G10" s="74" t="s">
        <v>29</v>
      </c>
      <c r="H10" s="74" t="s">
        <v>26</v>
      </c>
      <c r="I10" s="74" t="s">
        <v>58</v>
      </c>
      <c r="J10" s="74" t="s">
        <v>29</v>
      </c>
      <c r="K10" s="74" t="s">
        <v>26</v>
      </c>
      <c r="L10" s="74" t="s">
        <v>59</v>
      </c>
      <c r="M10" s="74" t="s">
        <v>29</v>
      </c>
      <c r="N10" s="74" t="s">
        <v>26</v>
      </c>
      <c r="O10" s="74" t="s">
        <v>30</v>
      </c>
      <c r="Q10" s="24"/>
    </row>
    <row r="11" spans="1:18" s="19" customFormat="1" ht="15.75" customHeight="1">
      <c r="A11" s="70"/>
      <c r="B11" s="70" t="s">
        <v>159</v>
      </c>
      <c r="C11" s="71"/>
      <c r="D11" s="71"/>
      <c r="E11" s="71"/>
      <c r="F11" s="71"/>
      <c r="G11" s="71"/>
      <c r="H11" s="71"/>
      <c r="I11" s="71"/>
      <c r="J11" s="71"/>
      <c r="K11" s="71"/>
      <c r="L11" s="71"/>
      <c r="M11" s="71"/>
      <c r="N11" s="71"/>
      <c r="O11" s="72"/>
      <c r="Q11" s="28"/>
    </row>
    <row r="12" spans="1:18" ht="76.5" outlineLevel="1">
      <c r="A12" s="29" t="s">
        <v>83</v>
      </c>
      <c r="B12" s="120" t="s">
        <v>160</v>
      </c>
      <c r="C12" s="1" t="s">
        <v>158</v>
      </c>
      <c r="D12" s="29" t="s">
        <v>161</v>
      </c>
      <c r="E12" s="35"/>
      <c r="F12" s="29" t="s">
        <v>53</v>
      </c>
      <c r="G12" s="29"/>
      <c r="H12" s="29"/>
      <c r="I12" s="29" t="s">
        <v>52</v>
      </c>
      <c r="J12" s="29"/>
      <c r="K12" s="29"/>
      <c r="L12" s="29" t="s">
        <v>52</v>
      </c>
      <c r="M12" s="29"/>
      <c r="N12" s="29"/>
      <c r="O12" s="32"/>
      <c r="Q12" s="33"/>
    </row>
    <row r="13" spans="1:18" ht="38.25" outlineLevel="1">
      <c r="A13" s="29" t="s">
        <v>87</v>
      </c>
      <c r="B13" s="29" t="s">
        <v>162</v>
      </c>
      <c r="C13" s="1" t="s">
        <v>158</v>
      </c>
      <c r="D13" s="35" t="s">
        <v>157</v>
      </c>
      <c r="E13" s="35"/>
      <c r="F13" s="29" t="s">
        <v>53</v>
      </c>
      <c r="G13" s="29"/>
      <c r="H13" s="29"/>
      <c r="I13" s="29" t="s">
        <v>52</v>
      </c>
      <c r="J13" s="29"/>
      <c r="K13" s="29"/>
      <c r="L13" s="29" t="s">
        <v>52</v>
      </c>
      <c r="M13" s="29"/>
      <c r="N13" s="29"/>
      <c r="O13" s="32"/>
      <c r="Q13" s="33"/>
    </row>
    <row r="14" spans="1:18" ht="25.5" outlineLevel="1">
      <c r="A14" s="29" t="s">
        <v>88</v>
      </c>
      <c r="B14" s="29" t="s">
        <v>164</v>
      </c>
      <c r="C14" s="29" t="s">
        <v>165</v>
      </c>
      <c r="D14" s="130" t="s">
        <v>166</v>
      </c>
      <c r="E14" s="130"/>
      <c r="F14" s="131" t="s">
        <v>53</v>
      </c>
      <c r="G14" s="131"/>
      <c r="H14" s="131"/>
      <c r="I14" s="131"/>
      <c r="J14" s="131"/>
      <c r="K14" s="131"/>
      <c r="L14" s="131"/>
      <c r="M14" s="131"/>
      <c r="N14" s="131"/>
      <c r="O14" s="132"/>
      <c r="Q14" s="33"/>
    </row>
    <row r="15" spans="1:18" s="19" customFormat="1" ht="15.75" customHeight="1">
      <c r="A15" s="133"/>
      <c r="B15" s="133" t="s">
        <v>163</v>
      </c>
      <c r="C15" s="134"/>
      <c r="D15" s="134"/>
      <c r="E15" s="134"/>
      <c r="F15" s="134"/>
      <c r="G15" s="134"/>
      <c r="H15" s="134"/>
      <c r="I15" s="134"/>
      <c r="J15" s="134"/>
      <c r="K15" s="134"/>
      <c r="L15" s="134"/>
      <c r="M15" s="134"/>
      <c r="N15" s="134"/>
      <c r="O15" s="135"/>
      <c r="Q15" s="28"/>
    </row>
    <row r="16" spans="1:18" ht="51" outlineLevel="1">
      <c r="A16" s="119" t="s">
        <v>92</v>
      </c>
      <c r="B16" s="119" t="s">
        <v>167</v>
      </c>
      <c r="C16" s="119" t="s">
        <v>168</v>
      </c>
      <c r="D16" s="119" t="s">
        <v>179</v>
      </c>
      <c r="E16" s="119"/>
      <c r="F16" s="119" t="s">
        <v>53</v>
      </c>
      <c r="G16" s="119"/>
      <c r="H16" s="119"/>
      <c r="I16" s="119" t="s">
        <v>52</v>
      </c>
      <c r="J16" s="119"/>
      <c r="K16" s="119"/>
      <c r="L16" s="119" t="s">
        <v>52</v>
      </c>
      <c r="M16" s="119"/>
      <c r="N16" s="119"/>
      <c r="O16" s="123"/>
      <c r="Q16" s="33"/>
    </row>
    <row r="17" spans="1:17" ht="38.25" outlineLevel="1">
      <c r="A17" s="119" t="s">
        <v>99</v>
      </c>
      <c r="B17" s="119" t="s">
        <v>169</v>
      </c>
      <c r="C17" s="119" t="s">
        <v>170</v>
      </c>
      <c r="D17" s="119" t="s">
        <v>171</v>
      </c>
      <c r="E17" s="119"/>
      <c r="F17" s="119" t="s">
        <v>53</v>
      </c>
      <c r="G17" s="136"/>
      <c r="H17" s="136"/>
      <c r="I17" s="119" t="s">
        <v>52</v>
      </c>
      <c r="J17" s="136"/>
      <c r="K17" s="136"/>
      <c r="L17" s="119" t="s">
        <v>52</v>
      </c>
      <c r="M17" s="136"/>
      <c r="N17" s="136"/>
      <c r="O17" s="137"/>
      <c r="Q17" s="38"/>
    </row>
    <row r="18" spans="1:17" ht="51" outlineLevel="1">
      <c r="A18" s="119" t="s">
        <v>100</v>
      </c>
      <c r="B18" s="119" t="s">
        <v>172</v>
      </c>
      <c r="C18" s="119" t="s">
        <v>173</v>
      </c>
      <c r="D18" s="119" t="s">
        <v>174</v>
      </c>
      <c r="E18" s="119"/>
      <c r="F18" s="119" t="s">
        <v>53</v>
      </c>
      <c r="G18" s="119"/>
      <c r="H18" s="119"/>
      <c r="I18" s="119" t="s">
        <v>52</v>
      </c>
      <c r="J18" s="119"/>
      <c r="K18" s="119"/>
      <c r="L18" s="119" t="s">
        <v>52</v>
      </c>
      <c r="M18" s="119"/>
      <c r="N18" s="119"/>
      <c r="O18" s="123"/>
      <c r="Q18" s="33"/>
    </row>
    <row r="19" spans="1:17" ht="51">
      <c r="A19" s="119" t="s">
        <v>101</v>
      </c>
      <c r="B19" s="137" t="s">
        <v>175</v>
      </c>
      <c r="C19" s="119" t="s">
        <v>176</v>
      </c>
      <c r="D19" s="137" t="s">
        <v>177</v>
      </c>
      <c r="E19" s="137"/>
      <c r="F19" s="119" t="s">
        <v>53</v>
      </c>
      <c r="G19" s="137"/>
      <c r="H19" s="136"/>
      <c r="I19" s="137"/>
      <c r="J19" s="137"/>
      <c r="K19" s="136"/>
      <c r="L19" s="137"/>
      <c r="M19" s="137"/>
      <c r="N19" s="136"/>
      <c r="O19" s="136"/>
    </row>
    <row r="20" spans="1:17" ht="63.75">
      <c r="A20" s="119" t="s">
        <v>118</v>
      </c>
      <c r="B20" s="137" t="s">
        <v>178</v>
      </c>
      <c r="C20" s="119" t="s">
        <v>180</v>
      </c>
      <c r="D20" s="137" t="s">
        <v>181</v>
      </c>
      <c r="E20" s="137"/>
      <c r="F20" s="119" t="s">
        <v>53</v>
      </c>
      <c r="G20" s="137"/>
      <c r="H20" s="136"/>
      <c r="I20" s="137"/>
      <c r="J20" s="137"/>
      <c r="K20" s="136"/>
      <c r="L20" s="137"/>
      <c r="M20" s="137"/>
      <c r="N20" s="136"/>
      <c r="O20" s="136"/>
    </row>
    <row r="21" spans="1:17" ht="63.75">
      <c r="A21" s="119" t="s">
        <v>108</v>
      </c>
      <c r="B21" s="137" t="s">
        <v>182</v>
      </c>
      <c r="C21" s="119" t="s">
        <v>183</v>
      </c>
      <c r="D21" s="128" t="s">
        <v>187</v>
      </c>
      <c r="E21" s="137"/>
      <c r="F21" s="137" t="s">
        <v>53</v>
      </c>
      <c r="G21" s="137"/>
      <c r="H21" s="136"/>
      <c r="I21" s="137"/>
      <c r="J21" s="137"/>
      <c r="K21" s="136"/>
      <c r="L21" s="137"/>
      <c r="M21" s="137"/>
      <c r="N21" s="136"/>
      <c r="O21" s="136"/>
    </row>
    <row r="22" spans="1:17" ht="38.25">
      <c r="A22" s="119" t="s">
        <v>119</v>
      </c>
      <c r="B22" s="128" t="s">
        <v>184</v>
      </c>
      <c r="C22" s="119" t="s">
        <v>185</v>
      </c>
      <c r="D22" s="128" t="s">
        <v>186</v>
      </c>
      <c r="E22" s="137"/>
      <c r="F22" s="137" t="s">
        <v>53</v>
      </c>
      <c r="G22" s="137"/>
      <c r="H22" s="136"/>
      <c r="I22" s="137"/>
      <c r="J22" s="137"/>
      <c r="K22" s="136"/>
      <c r="L22" s="137"/>
      <c r="M22" s="137"/>
      <c r="N22" s="136"/>
      <c r="O22" s="136"/>
    </row>
    <row r="23" spans="1:17">
      <c r="A23" s="117"/>
    </row>
    <row r="24" spans="1:17">
      <c r="A24" s="29"/>
    </row>
    <row r="25" spans="1:17">
      <c r="A25" s="29"/>
    </row>
    <row r="26" spans="1:17">
      <c r="A26" s="29"/>
    </row>
    <row r="27" spans="1:17">
      <c r="A27" s="29"/>
    </row>
    <row r="37" spans="3:3">
      <c r="C37" s="29"/>
    </row>
  </sheetData>
  <mergeCells count="3">
    <mergeCell ref="B2:E2"/>
    <mergeCell ref="B3:E3"/>
    <mergeCell ref="B4:E4"/>
  </mergeCells>
  <dataValidations count="2">
    <dataValidation allowBlank="1" showErrorMessage="1" sqref="F10 I10 L10"/>
    <dataValidation type="list" allowBlank="1" showErrorMessage="1" sqref="G2:G3 G9 G19:G146 J2:J3 J9 J19:J146 M2:M3 M9 M19:M146 C37 I12:I14 F12:F14 L12:L14 L16:L18 I16:I18 F16:F20">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44"/>
  <sheetViews>
    <sheetView zoomScale="85" zoomScaleNormal="85" workbookViewId="0">
      <pane ySplit="10" topLeftCell="A26" activePane="bottomLeft" state="frozen"/>
      <selection pane="bottomLeft" activeCell="A53" sqref="A53"/>
    </sheetView>
  </sheetViews>
  <sheetFormatPr defaultColWidth="9" defaultRowHeight="12.75" outlineLevelRow="1" outlineLevelCol="1"/>
  <cols>
    <col min="1" max="1" width="17" style="1" customWidth="1"/>
    <col min="2" max="2" width="34.5" style="1" customWidth="1"/>
    <col min="3" max="3" width="34.125" style="1" customWidth="1"/>
    <col min="4" max="4" width="36.125" style="1" customWidth="1"/>
    <col min="5" max="5" width="28.375" style="1" customWidth="1"/>
    <col min="6" max="6" width="9.375" style="1" customWidth="1"/>
    <col min="7" max="7" width="10.625" style="1" customWidth="1" outlineLevel="1"/>
    <col min="8" max="8" width="7" style="16" bestFit="1" customWidth="1" outlineLevel="1"/>
    <col min="9" max="9" width="9.375" style="1" customWidth="1"/>
    <col min="10" max="10" width="10.625" style="1" customWidth="1" outlineLevel="1"/>
    <col min="11" max="11" width="7" style="16" bestFit="1" customWidth="1" outlineLevel="1"/>
    <col min="12" max="12" width="9.375" style="1" customWidth="1"/>
    <col min="13" max="13" width="10.625" style="1" customWidth="1" outlineLevel="1"/>
    <col min="14" max="14" width="7" style="16" bestFit="1" customWidth="1" outlineLevel="1"/>
    <col min="15" max="15" width="28.625" style="16" customWidth="1"/>
    <col min="16" max="16" width="10.125" style="1" customWidth="1"/>
    <col min="17" max="17" width="8.125" style="17" customWidth="1"/>
    <col min="18" max="18" width="7.625" style="1" hidden="1" customWidth="1"/>
    <col min="19" max="16384" width="9" style="1"/>
  </cols>
  <sheetData>
    <row r="1" spans="1:18" ht="13.5" thickBot="1"/>
    <row r="2" spans="1:18" s="19" customFormat="1" ht="15" customHeight="1">
      <c r="A2" s="83" t="s">
        <v>49</v>
      </c>
      <c r="B2" s="195" t="s">
        <v>190</v>
      </c>
      <c r="C2" s="195"/>
      <c r="D2" s="195"/>
      <c r="E2" s="196"/>
      <c r="F2" s="73"/>
      <c r="G2" s="67"/>
      <c r="H2" s="20"/>
      <c r="I2" s="73"/>
      <c r="J2" s="67"/>
      <c r="K2" s="20"/>
      <c r="L2" s="73"/>
      <c r="M2" s="67"/>
      <c r="N2" s="20"/>
      <c r="O2" s="20"/>
      <c r="P2" s="9"/>
      <c r="Q2" s="18"/>
      <c r="R2" s="19" t="s">
        <v>53</v>
      </c>
    </row>
    <row r="3" spans="1:18" s="19" customFormat="1">
      <c r="A3" s="84" t="s">
        <v>24</v>
      </c>
      <c r="B3" s="197" t="s">
        <v>25</v>
      </c>
      <c r="C3" s="197"/>
      <c r="D3" s="197"/>
      <c r="E3" s="198"/>
      <c r="F3" s="73"/>
      <c r="G3" s="67"/>
      <c r="H3" s="20"/>
      <c r="I3" s="73"/>
      <c r="J3" s="67"/>
      <c r="K3" s="20"/>
      <c r="L3" s="73"/>
      <c r="M3" s="67"/>
      <c r="N3" s="20"/>
      <c r="O3" s="20"/>
      <c r="P3" s="9"/>
      <c r="Q3" s="18"/>
      <c r="R3" s="19" t="s">
        <v>54</v>
      </c>
    </row>
    <row r="4" spans="1:18" s="19" customFormat="1" ht="18" customHeight="1">
      <c r="A4" s="84" t="s">
        <v>66</v>
      </c>
      <c r="B4" s="197">
        <f>COUNTA(A12:A1006)</f>
        <v>16</v>
      </c>
      <c r="C4" s="197"/>
      <c r="D4" s="197"/>
      <c r="E4" s="198"/>
      <c r="F4" s="73"/>
      <c r="G4" s="67"/>
      <c r="H4" s="20"/>
      <c r="I4" s="73"/>
      <c r="J4" s="67"/>
      <c r="K4" s="20"/>
      <c r="L4" s="73"/>
      <c r="M4" s="67"/>
      <c r="N4" s="20"/>
      <c r="O4" s="20"/>
      <c r="P4" s="9"/>
      <c r="Q4" s="18"/>
      <c r="R4" s="19" t="s">
        <v>52</v>
      </c>
    </row>
    <row r="5" spans="1:18" s="19" customFormat="1" ht="19.5" customHeight="1">
      <c r="A5" s="77" t="s">
        <v>55</v>
      </c>
      <c r="B5" s="75" t="s">
        <v>53</v>
      </c>
      <c r="C5" s="75" t="s">
        <v>54</v>
      </c>
      <c r="D5" s="75" t="s">
        <v>52</v>
      </c>
      <c r="E5" s="78" t="s">
        <v>27</v>
      </c>
      <c r="F5" s="68"/>
      <c r="G5" s="68"/>
      <c r="H5" s="21"/>
      <c r="I5" s="68"/>
      <c r="J5" s="68"/>
      <c r="K5" s="21"/>
      <c r="L5" s="68"/>
      <c r="M5" s="68"/>
      <c r="N5" s="21"/>
      <c r="O5" s="21"/>
      <c r="P5" s="21"/>
      <c r="Q5" s="22"/>
      <c r="R5" s="19" t="s">
        <v>27</v>
      </c>
    </row>
    <row r="6" spans="1:18" s="19" customFormat="1" ht="15" customHeight="1">
      <c r="A6" s="77" t="s">
        <v>56</v>
      </c>
      <c r="B6" s="76">
        <f>COUNTIF($F10:$F1004,B5)</f>
        <v>15</v>
      </c>
      <c r="C6" s="76">
        <f>COUNTIF($F10:$F1004,C5)</f>
        <v>1</v>
      </c>
      <c r="D6" s="76">
        <f>COUNTIF($F10:$F1004,D5)</f>
        <v>0</v>
      </c>
      <c r="E6" s="82">
        <f>COUNTIF($F10:$F1004,E5)</f>
        <v>0</v>
      </c>
      <c r="F6" s="69"/>
      <c r="G6" s="69"/>
      <c r="H6" s="21"/>
      <c r="I6" s="69"/>
      <c r="J6" s="69"/>
      <c r="K6" s="21"/>
      <c r="L6" s="69"/>
      <c r="M6" s="69"/>
      <c r="N6" s="21"/>
      <c r="O6" s="21"/>
      <c r="P6" s="21"/>
      <c r="Q6" s="22"/>
    </row>
    <row r="7" spans="1:18" s="19" customFormat="1" ht="15" customHeight="1">
      <c r="A7" s="77" t="s">
        <v>58</v>
      </c>
      <c r="B7" s="76">
        <f>COUNTIF($F10:$F1004,B5)</f>
        <v>15</v>
      </c>
      <c r="C7" s="76">
        <f>COUNTIF($F10:$F1004,C5)</f>
        <v>1</v>
      </c>
      <c r="D7" s="76">
        <f>COUNTIF($F10:$F1004,D5)</f>
        <v>0</v>
      </c>
      <c r="E7" s="82">
        <f>COUNTIF($F10:$F1004,E5)</f>
        <v>0</v>
      </c>
      <c r="F7" s="69"/>
      <c r="G7" s="69"/>
      <c r="H7" s="21"/>
      <c r="I7" s="69"/>
      <c r="J7" s="69"/>
      <c r="K7" s="21"/>
      <c r="L7" s="69"/>
      <c r="M7" s="69"/>
      <c r="N7" s="21"/>
      <c r="O7" s="21"/>
      <c r="P7" s="21"/>
      <c r="Q7" s="22"/>
    </row>
    <row r="8" spans="1:18" s="19" customFormat="1" ht="15" customHeight="1" thickBot="1">
      <c r="A8" s="79" t="s">
        <v>59</v>
      </c>
      <c r="B8" s="80">
        <f>COUNTIF($F10:$F1004,B5)</f>
        <v>15</v>
      </c>
      <c r="C8" s="80">
        <f>COUNTIF($F10:$F1004,C5)</f>
        <v>1</v>
      </c>
      <c r="D8" s="80">
        <f>COUNTIF($F10:$F1004,D5)</f>
        <v>0</v>
      </c>
      <c r="E8" s="81">
        <f>COUNTIF($F10:$F1004,E5)</f>
        <v>0</v>
      </c>
      <c r="F8" s="69"/>
      <c r="G8" s="69"/>
      <c r="H8" s="21"/>
      <c r="I8" s="69"/>
      <c r="J8" s="69"/>
      <c r="K8" s="21"/>
      <c r="L8" s="69"/>
      <c r="M8" s="69"/>
      <c r="N8" s="21"/>
      <c r="O8" s="21"/>
      <c r="P8" s="21"/>
      <c r="Q8" s="22"/>
    </row>
    <row r="9" spans="1:18" s="19" customFormat="1" ht="15" customHeight="1">
      <c r="A9" s="21"/>
      <c r="B9" s="21"/>
      <c r="C9" s="21"/>
      <c r="D9" s="21"/>
      <c r="E9" s="21"/>
      <c r="F9" s="23"/>
      <c r="G9" s="21"/>
      <c r="H9" s="21"/>
      <c r="I9" s="23"/>
      <c r="J9" s="21"/>
      <c r="K9" s="21"/>
      <c r="L9" s="23"/>
      <c r="M9" s="21"/>
      <c r="N9" s="21"/>
      <c r="O9" s="21"/>
      <c r="P9" s="21"/>
      <c r="Q9" s="22"/>
    </row>
    <row r="10" spans="1:18" s="19" customFormat="1" ht="25.5" customHeight="1">
      <c r="A10" s="74" t="s">
        <v>65</v>
      </c>
      <c r="B10" s="74" t="s">
        <v>28</v>
      </c>
      <c r="C10" s="74" t="s">
        <v>48</v>
      </c>
      <c r="D10" s="74" t="s">
        <v>47</v>
      </c>
      <c r="E10" s="74" t="s">
        <v>57</v>
      </c>
      <c r="F10" s="74" t="s">
        <v>56</v>
      </c>
      <c r="G10" s="74" t="s">
        <v>29</v>
      </c>
      <c r="H10" s="74" t="s">
        <v>26</v>
      </c>
      <c r="I10" s="74" t="s">
        <v>58</v>
      </c>
      <c r="J10" s="74" t="s">
        <v>29</v>
      </c>
      <c r="K10" s="74" t="s">
        <v>26</v>
      </c>
      <c r="L10" s="74" t="s">
        <v>59</v>
      </c>
      <c r="M10" s="74" t="s">
        <v>29</v>
      </c>
      <c r="N10" s="74" t="s">
        <v>26</v>
      </c>
      <c r="O10" s="74" t="s">
        <v>30</v>
      </c>
      <c r="Q10" s="24"/>
    </row>
    <row r="11" spans="1:18" s="19" customFormat="1" ht="15.75" customHeight="1">
      <c r="B11" s="118" t="s">
        <v>225</v>
      </c>
      <c r="C11" s="118"/>
      <c r="D11" s="118"/>
      <c r="E11" s="118"/>
      <c r="F11" s="118"/>
      <c r="G11" s="118"/>
      <c r="H11" s="118"/>
      <c r="I11" s="118"/>
      <c r="J11" s="118"/>
      <c r="K11" s="118"/>
      <c r="L11" s="118"/>
      <c r="M11" s="118"/>
      <c r="N11" s="118"/>
      <c r="O11" s="118"/>
      <c r="Q11" s="28"/>
    </row>
    <row r="12" spans="1:18" ht="76.5" outlineLevel="1">
      <c r="A12" s="119" t="s">
        <v>109</v>
      </c>
      <c r="B12" s="120" t="s">
        <v>192</v>
      </c>
      <c r="C12" s="119" t="s">
        <v>191</v>
      </c>
      <c r="D12" s="126" t="s">
        <v>194</v>
      </c>
      <c r="E12" s="126"/>
      <c r="F12" s="119" t="s">
        <v>53</v>
      </c>
      <c r="G12" s="119"/>
      <c r="H12" s="119"/>
      <c r="I12" s="119"/>
      <c r="J12" s="119"/>
      <c r="K12" s="119"/>
      <c r="L12" s="119"/>
      <c r="M12" s="119"/>
      <c r="N12" s="119"/>
      <c r="O12" s="123"/>
      <c r="Q12" s="33"/>
    </row>
    <row r="13" spans="1:18" ht="76.5" outlineLevel="1">
      <c r="A13" s="119" t="s">
        <v>120</v>
      </c>
      <c r="B13" s="119" t="s">
        <v>193</v>
      </c>
      <c r="C13" s="119" t="s">
        <v>191</v>
      </c>
      <c r="D13" s="126" t="s">
        <v>210</v>
      </c>
      <c r="E13" s="126"/>
      <c r="F13" s="119" t="s">
        <v>53</v>
      </c>
      <c r="G13" s="119"/>
      <c r="H13" s="119"/>
      <c r="I13" s="119"/>
      <c r="J13" s="119"/>
      <c r="K13" s="119"/>
      <c r="L13" s="119"/>
      <c r="M13" s="119"/>
      <c r="N13" s="119"/>
      <c r="O13" s="123"/>
      <c r="Q13" s="33"/>
    </row>
    <row r="14" spans="1:18" s="19" customFormat="1" ht="15.75" customHeight="1">
      <c r="B14" s="118" t="s">
        <v>226</v>
      </c>
      <c r="C14" s="118"/>
      <c r="D14" s="118"/>
      <c r="E14" s="118"/>
      <c r="F14" s="118"/>
      <c r="G14" s="118"/>
      <c r="H14" s="118"/>
      <c r="I14" s="118"/>
      <c r="J14" s="118"/>
      <c r="K14" s="118"/>
      <c r="L14" s="118"/>
      <c r="M14" s="118"/>
      <c r="N14" s="118"/>
      <c r="O14" s="118"/>
      <c r="Q14" s="28"/>
    </row>
    <row r="15" spans="1:18" ht="38.25" outlineLevel="1">
      <c r="A15" s="119" t="s">
        <v>110</v>
      </c>
      <c r="B15" s="119" t="s">
        <v>195</v>
      </c>
      <c r="C15" s="119" t="s">
        <v>196</v>
      </c>
      <c r="D15" s="119" t="s">
        <v>197</v>
      </c>
      <c r="E15" s="119"/>
      <c r="F15" s="119" t="s">
        <v>53</v>
      </c>
      <c r="G15" s="119"/>
      <c r="H15" s="119"/>
      <c r="I15" s="119"/>
      <c r="J15" s="119"/>
      <c r="K15" s="119"/>
      <c r="L15" s="119"/>
      <c r="M15" s="119"/>
      <c r="N15" s="119"/>
      <c r="O15" s="123"/>
      <c r="Q15" s="33"/>
    </row>
    <row r="16" spans="1:18" ht="51" outlineLevel="1">
      <c r="A16" s="119" t="s">
        <v>121</v>
      </c>
      <c r="B16" s="119" t="s">
        <v>198</v>
      </c>
      <c r="C16" s="119" t="s">
        <v>199</v>
      </c>
      <c r="D16" s="119" t="s">
        <v>200</v>
      </c>
      <c r="E16" s="119"/>
      <c r="F16" s="119" t="s">
        <v>53</v>
      </c>
      <c r="G16" s="136"/>
      <c r="H16" s="136"/>
      <c r="I16" s="119"/>
      <c r="J16" s="136"/>
      <c r="K16" s="136"/>
      <c r="L16" s="119"/>
      <c r="M16" s="136"/>
      <c r="N16" s="136"/>
      <c r="O16" s="137"/>
      <c r="Q16" s="38"/>
    </row>
    <row r="17" spans="1:17" ht="76.5" outlineLevel="1">
      <c r="A17" s="119" t="s">
        <v>111</v>
      </c>
      <c r="B17" s="119" t="s">
        <v>201</v>
      </c>
      <c r="C17" s="119" t="s">
        <v>202</v>
      </c>
      <c r="D17" s="119" t="s">
        <v>203</v>
      </c>
      <c r="E17" s="119"/>
      <c r="F17" s="119" t="s">
        <v>53</v>
      </c>
      <c r="G17" s="136"/>
      <c r="H17" s="136"/>
      <c r="I17" s="119"/>
      <c r="J17" s="136"/>
      <c r="K17" s="136"/>
      <c r="L17" s="119"/>
      <c r="M17" s="136"/>
      <c r="N17" s="136"/>
      <c r="O17" s="137"/>
      <c r="Q17" s="38"/>
    </row>
    <row r="18" spans="1:17" ht="51" outlineLevel="1">
      <c r="A18" s="119" t="s">
        <v>122</v>
      </c>
      <c r="B18" s="119" t="s">
        <v>206</v>
      </c>
      <c r="C18" s="119" t="s">
        <v>204</v>
      </c>
      <c r="D18" s="119" t="s">
        <v>205</v>
      </c>
      <c r="E18" s="119"/>
      <c r="F18" s="119" t="s">
        <v>53</v>
      </c>
      <c r="G18" s="136"/>
      <c r="H18" s="136"/>
      <c r="I18" s="119"/>
      <c r="J18" s="136"/>
      <c r="K18" s="136"/>
      <c r="L18" s="119"/>
      <c r="M18" s="136"/>
      <c r="N18" s="136"/>
      <c r="O18" s="137"/>
      <c r="Q18" s="38"/>
    </row>
    <row r="19" spans="1:17" ht="51" outlineLevel="1">
      <c r="A19" s="119" t="s">
        <v>112</v>
      </c>
      <c r="B19" s="119" t="s">
        <v>207</v>
      </c>
      <c r="C19" s="119" t="s">
        <v>209</v>
      </c>
      <c r="D19" s="119" t="s">
        <v>208</v>
      </c>
      <c r="E19" s="119"/>
      <c r="F19" s="119" t="s">
        <v>53</v>
      </c>
      <c r="G19" s="136"/>
      <c r="H19" s="136"/>
      <c r="I19" s="119"/>
      <c r="J19" s="136"/>
      <c r="K19" s="136"/>
      <c r="L19" s="119"/>
      <c r="M19" s="136"/>
      <c r="N19" s="136"/>
      <c r="O19" s="137"/>
      <c r="Q19" s="38"/>
    </row>
    <row r="20" spans="1:17" ht="51" outlineLevel="1">
      <c r="A20" s="119" t="s">
        <v>214</v>
      </c>
      <c r="B20" s="119" t="s">
        <v>211</v>
      </c>
      <c r="C20" s="119" t="s">
        <v>212</v>
      </c>
      <c r="D20" s="119" t="s">
        <v>213</v>
      </c>
      <c r="E20" s="119"/>
      <c r="F20" s="119" t="s">
        <v>53</v>
      </c>
      <c r="G20" s="136"/>
      <c r="H20" s="136"/>
      <c r="I20" s="119"/>
      <c r="J20" s="136"/>
      <c r="K20" s="136"/>
      <c r="L20" s="119"/>
      <c r="M20" s="136"/>
      <c r="N20" s="136"/>
      <c r="O20" s="137"/>
      <c r="Q20" s="38"/>
    </row>
    <row r="21" spans="1:17" ht="38.25" outlineLevel="1">
      <c r="A21" s="119" t="s">
        <v>113</v>
      </c>
      <c r="B21" s="119" t="s">
        <v>217</v>
      </c>
      <c r="C21" s="119" t="s">
        <v>215</v>
      </c>
      <c r="D21" s="119" t="s">
        <v>216</v>
      </c>
      <c r="E21" s="119"/>
      <c r="F21" s="119" t="s">
        <v>53</v>
      </c>
      <c r="G21" s="136"/>
      <c r="H21" s="136"/>
      <c r="I21" s="119"/>
      <c r="J21" s="136"/>
      <c r="K21" s="136"/>
      <c r="L21" s="119"/>
      <c r="M21" s="136"/>
      <c r="N21" s="136"/>
      <c r="O21" s="137"/>
      <c r="Q21" s="38"/>
    </row>
    <row r="22" spans="1:17" ht="51" outlineLevel="1">
      <c r="A22" s="119" t="s">
        <v>218</v>
      </c>
      <c r="B22" s="119" t="s">
        <v>219</v>
      </c>
      <c r="C22" s="119" t="s">
        <v>220</v>
      </c>
      <c r="D22" s="119" t="s">
        <v>221</v>
      </c>
      <c r="E22" s="119"/>
      <c r="F22" s="119" t="s">
        <v>53</v>
      </c>
      <c r="G22" s="136"/>
      <c r="H22" s="136"/>
      <c r="I22" s="119"/>
      <c r="J22" s="136"/>
      <c r="K22" s="136"/>
      <c r="L22" s="119"/>
      <c r="M22" s="136"/>
      <c r="N22" s="136"/>
      <c r="O22" s="137"/>
      <c r="Q22" s="38"/>
    </row>
    <row r="23" spans="1:17" ht="76.5" outlineLevel="1">
      <c r="A23" s="119" t="s">
        <v>114</v>
      </c>
      <c r="B23" s="119" t="s">
        <v>222</v>
      </c>
      <c r="C23" s="119" t="s">
        <v>223</v>
      </c>
      <c r="D23" s="119" t="s">
        <v>224</v>
      </c>
      <c r="E23" s="119"/>
      <c r="F23" s="119" t="s">
        <v>53</v>
      </c>
      <c r="G23" s="136"/>
      <c r="H23" s="136"/>
      <c r="I23" s="119"/>
      <c r="J23" s="136"/>
      <c r="K23" s="136"/>
      <c r="L23" s="119"/>
      <c r="M23" s="136"/>
      <c r="N23" s="136"/>
      <c r="O23" s="137"/>
      <c r="Q23" s="38"/>
    </row>
    <row r="24" spans="1:17" s="19" customFormat="1" ht="15.75" customHeight="1">
      <c r="B24" s="118" t="s">
        <v>227</v>
      </c>
      <c r="C24" s="118"/>
      <c r="D24" s="118"/>
      <c r="E24" s="118"/>
      <c r="F24" s="118"/>
      <c r="G24" s="118"/>
      <c r="H24" s="118"/>
      <c r="I24" s="118"/>
      <c r="J24" s="118"/>
      <c r="K24" s="118"/>
      <c r="L24" s="118"/>
      <c r="M24" s="118"/>
      <c r="N24" s="118"/>
      <c r="O24" s="118"/>
      <c r="Q24" s="28"/>
    </row>
    <row r="25" spans="1:17" ht="140.25" outlineLevel="1">
      <c r="A25" s="119" t="s">
        <v>228</v>
      </c>
      <c r="B25" s="119" t="s">
        <v>229</v>
      </c>
      <c r="C25" s="119" t="s">
        <v>230</v>
      </c>
      <c r="D25" s="119" t="s">
        <v>231</v>
      </c>
      <c r="E25" s="119"/>
      <c r="F25" s="119" t="s">
        <v>53</v>
      </c>
      <c r="G25" s="119"/>
      <c r="H25" s="119"/>
      <c r="I25" s="119" t="s">
        <v>52</v>
      </c>
      <c r="J25" s="119"/>
      <c r="K25" s="119"/>
      <c r="L25" s="119" t="s">
        <v>52</v>
      </c>
      <c r="M25" s="119"/>
      <c r="N25" s="119"/>
      <c r="O25" s="123"/>
      <c r="Q25" s="33"/>
    </row>
    <row r="26" spans="1:17" ht="51">
      <c r="A26" s="119" t="s">
        <v>115</v>
      </c>
      <c r="B26" s="137" t="s">
        <v>232</v>
      </c>
      <c r="C26" s="119" t="s">
        <v>233</v>
      </c>
      <c r="D26" s="128" t="s">
        <v>234</v>
      </c>
      <c r="E26" s="137"/>
      <c r="F26" s="137" t="s">
        <v>53</v>
      </c>
      <c r="G26" s="137"/>
      <c r="H26" s="136"/>
      <c r="I26" s="137"/>
      <c r="J26" s="137"/>
      <c r="K26" s="136"/>
      <c r="L26" s="137"/>
      <c r="M26" s="137"/>
      <c r="N26" s="136"/>
      <c r="O26" s="136"/>
    </row>
    <row r="27" spans="1:17" ht="51">
      <c r="A27" s="119" t="s">
        <v>235</v>
      </c>
      <c r="B27" s="137" t="s">
        <v>236</v>
      </c>
      <c r="C27" s="119" t="s">
        <v>237</v>
      </c>
      <c r="D27" s="137" t="s">
        <v>238</v>
      </c>
      <c r="E27" s="137"/>
      <c r="F27" s="137" t="s">
        <v>53</v>
      </c>
      <c r="G27" s="137"/>
      <c r="H27" s="136"/>
      <c r="I27" s="137"/>
      <c r="J27" s="137"/>
      <c r="K27" s="136"/>
      <c r="L27" s="137"/>
      <c r="M27" s="137"/>
      <c r="N27" s="136"/>
      <c r="O27" s="136"/>
    </row>
    <row r="28" spans="1:17" ht="89.25">
      <c r="A28" s="119" t="s">
        <v>116</v>
      </c>
      <c r="B28" s="137" t="s">
        <v>239</v>
      </c>
      <c r="C28" s="119" t="s">
        <v>240</v>
      </c>
      <c r="D28" s="128" t="s">
        <v>241</v>
      </c>
      <c r="E28" s="137"/>
      <c r="F28" s="137" t="s">
        <v>53</v>
      </c>
      <c r="G28" s="137"/>
      <c r="H28" s="136"/>
      <c r="I28" s="137"/>
      <c r="J28" s="137"/>
      <c r="K28" s="136"/>
      <c r="L28" s="137"/>
      <c r="M28" s="137"/>
      <c r="N28" s="136"/>
      <c r="O28" s="136"/>
    </row>
    <row r="29" spans="1:17">
      <c r="A29" s="137" t="s">
        <v>245</v>
      </c>
      <c r="B29" s="137" t="s">
        <v>302</v>
      </c>
      <c r="C29" s="137"/>
      <c r="D29" s="137" t="s">
        <v>302</v>
      </c>
      <c r="E29" s="137"/>
      <c r="F29" s="137" t="s">
        <v>290</v>
      </c>
      <c r="G29" s="137"/>
      <c r="H29" s="136"/>
      <c r="I29" s="137"/>
      <c r="J29" s="137"/>
      <c r="K29" s="136"/>
      <c r="L29" s="137"/>
      <c r="M29" s="137"/>
      <c r="N29" s="136"/>
      <c r="O29" s="136"/>
    </row>
    <row r="44" spans="3:3">
      <c r="C44" s="29"/>
    </row>
  </sheetData>
  <mergeCells count="3">
    <mergeCell ref="B2:E2"/>
    <mergeCell ref="B3:E3"/>
    <mergeCell ref="B4:E4"/>
  </mergeCells>
  <dataValidations count="2">
    <dataValidation allowBlank="1" showErrorMessage="1" sqref="F10 I10 L10"/>
    <dataValidation type="list" allowBlank="1" showErrorMessage="1" sqref="G2:G3 G9 G26:G153 J2:J3 J9 J26:J153 M2:M3 M9 M26:M153 C44 L12:L25 I12:I25 F12:F25">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42"/>
  <sheetViews>
    <sheetView zoomScale="85" zoomScaleNormal="85" workbookViewId="0">
      <pane ySplit="10" topLeftCell="A20" activePane="bottomLeft" state="frozen"/>
      <selection pane="bottomLeft" activeCell="A38" sqref="A38:A39"/>
    </sheetView>
  </sheetViews>
  <sheetFormatPr defaultColWidth="9" defaultRowHeight="12.75" outlineLevelRow="1" outlineLevelCol="1"/>
  <cols>
    <col min="1" max="1" width="17"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6" bestFit="1" customWidth="1" outlineLevel="1"/>
    <col min="9" max="9" width="9.375" style="1" customWidth="1"/>
    <col min="10" max="10" width="10.625" style="1" customWidth="1" outlineLevel="1"/>
    <col min="11" max="11" width="7" style="16" bestFit="1" customWidth="1" outlineLevel="1"/>
    <col min="12" max="12" width="9.375" style="1" customWidth="1"/>
    <col min="13" max="13" width="10.625" style="1" customWidth="1" outlineLevel="1"/>
    <col min="14" max="14" width="7" style="16" bestFit="1" customWidth="1" outlineLevel="1"/>
    <col min="15" max="15" width="28.625" style="16" customWidth="1"/>
    <col min="16" max="16" width="10.125" style="1" customWidth="1"/>
    <col min="17" max="17" width="8.125" style="17" customWidth="1"/>
    <col min="18" max="18" width="7.625" style="1" hidden="1" customWidth="1"/>
    <col min="19" max="16384" width="9" style="1"/>
  </cols>
  <sheetData>
    <row r="1" spans="1:18" ht="13.5" thickBot="1"/>
    <row r="2" spans="1:18" s="19" customFormat="1" ht="15" customHeight="1">
      <c r="A2" s="83" t="s">
        <v>49</v>
      </c>
      <c r="B2" s="195" t="s">
        <v>291</v>
      </c>
      <c r="C2" s="195"/>
      <c r="D2" s="195"/>
      <c r="E2" s="196"/>
      <c r="F2" s="73"/>
      <c r="G2" s="67"/>
      <c r="H2" s="20"/>
      <c r="I2" s="73"/>
      <c r="J2" s="67"/>
      <c r="K2" s="20"/>
      <c r="L2" s="73"/>
      <c r="M2" s="67"/>
      <c r="N2" s="20"/>
      <c r="O2" s="20"/>
      <c r="P2" s="9"/>
      <c r="Q2" s="18"/>
      <c r="R2" s="19" t="s">
        <v>53</v>
      </c>
    </row>
    <row r="3" spans="1:18" s="19" customFormat="1">
      <c r="A3" s="84" t="s">
        <v>24</v>
      </c>
      <c r="B3" s="197" t="s">
        <v>25</v>
      </c>
      <c r="C3" s="197"/>
      <c r="D3" s="197"/>
      <c r="E3" s="198"/>
      <c r="F3" s="73"/>
      <c r="G3" s="67"/>
      <c r="H3" s="20"/>
      <c r="I3" s="73"/>
      <c r="J3" s="67"/>
      <c r="K3" s="20"/>
      <c r="L3" s="73"/>
      <c r="M3" s="67"/>
      <c r="N3" s="20"/>
      <c r="O3" s="20"/>
      <c r="P3" s="9"/>
      <c r="Q3" s="18"/>
      <c r="R3" s="19" t="s">
        <v>54</v>
      </c>
    </row>
    <row r="4" spans="1:18" s="19" customFormat="1" ht="18" customHeight="1">
      <c r="A4" s="84" t="s">
        <v>66</v>
      </c>
      <c r="B4" s="197">
        <f>COUNTA(A12:A1004)</f>
        <v>12</v>
      </c>
      <c r="C4" s="197"/>
      <c r="D4" s="197"/>
      <c r="E4" s="198"/>
      <c r="F4" s="73"/>
      <c r="G4" s="67"/>
      <c r="H4" s="20"/>
      <c r="I4" s="73"/>
      <c r="J4" s="67"/>
      <c r="K4" s="20"/>
      <c r="L4" s="73"/>
      <c r="M4" s="67"/>
      <c r="N4" s="20"/>
      <c r="O4" s="20"/>
      <c r="P4" s="9"/>
      <c r="Q4" s="18"/>
      <c r="R4" s="19" t="s">
        <v>52</v>
      </c>
    </row>
    <row r="5" spans="1:18" s="19" customFormat="1" ht="19.5" customHeight="1">
      <c r="A5" s="77" t="s">
        <v>55</v>
      </c>
      <c r="B5" s="75" t="s">
        <v>53</v>
      </c>
      <c r="C5" s="75" t="s">
        <v>54</v>
      </c>
      <c r="D5" s="75" t="s">
        <v>52</v>
      </c>
      <c r="E5" s="78" t="s">
        <v>27</v>
      </c>
      <c r="F5" s="68"/>
      <c r="G5" s="68"/>
      <c r="H5" s="21"/>
      <c r="I5" s="68"/>
      <c r="J5" s="68"/>
      <c r="K5" s="21"/>
      <c r="L5" s="68"/>
      <c r="M5" s="68"/>
      <c r="N5" s="21"/>
      <c r="O5" s="21"/>
      <c r="P5" s="21"/>
      <c r="Q5" s="22"/>
      <c r="R5" s="19" t="s">
        <v>27</v>
      </c>
    </row>
    <row r="6" spans="1:18" s="19" customFormat="1" ht="15" customHeight="1">
      <c r="A6" s="77" t="s">
        <v>56</v>
      </c>
      <c r="B6" s="76">
        <f>COUNTIF($F10:$F1002,B5)</f>
        <v>11</v>
      </c>
      <c r="C6" s="76">
        <f>COUNTIF($F10:$F1002,C5)</f>
        <v>1</v>
      </c>
      <c r="D6" s="76">
        <f>COUNTIF($F10:$F1002,D5)</f>
        <v>0</v>
      </c>
      <c r="E6" s="82">
        <f>COUNTIF($F10:$F1002,E5)</f>
        <v>0</v>
      </c>
      <c r="F6" s="69"/>
      <c r="G6" s="69"/>
      <c r="H6" s="21"/>
      <c r="I6" s="69"/>
      <c r="J6" s="69"/>
      <c r="K6" s="21"/>
      <c r="L6" s="69"/>
      <c r="M6" s="69"/>
      <c r="N6" s="21"/>
      <c r="O6" s="21"/>
      <c r="P6" s="21"/>
      <c r="Q6" s="22"/>
    </row>
    <row r="7" spans="1:18" s="19" customFormat="1" ht="15" customHeight="1">
      <c r="A7" s="77" t="s">
        <v>58</v>
      </c>
      <c r="B7" s="76">
        <f>COUNTIF($F10:$F1002,B5)</f>
        <v>11</v>
      </c>
      <c r="C7" s="76">
        <f>COUNTIF($F10:$F1002,C5)</f>
        <v>1</v>
      </c>
      <c r="D7" s="76">
        <f>COUNTIF($F10:$F1002,D5)</f>
        <v>0</v>
      </c>
      <c r="E7" s="82">
        <f>COUNTIF($F10:$F1002,E5)</f>
        <v>0</v>
      </c>
      <c r="F7" s="69"/>
      <c r="G7" s="69"/>
      <c r="H7" s="21"/>
      <c r="I7" s="69"/>
      <c r="J7" s="69"/>
      <c r="K7" s="21"/>
      <c r="L7" s="69"/>
      <c r="M7" s="69"/>
      <c r="N7" s="21"/>
      <c r="O7" s="21"/>
      <c r="P7" s="21"/>
      <c r="Q7" s="22"/>
    </row>
    <row r="8" spans="1:18" s="19" customFormat="1" ht="15" customHeight="1" thickBot="1">
      <c r="A8" s="79" t="s">
        <v>59</v>
      </c>
      <c r="B8" s="80">
        <f>COUNTIF($F10:$F1002,B5)</f>
        <v>11</v>
      </c>
      <c r="C8" s="80">
        <f>COUNTIF($F10:$F1002,C5)</f>
        <v>1</v>
      </c>
      <c r="D8" s="80">
        <f>COUNTIF($F10:$F1002,D5)</f>
        <v>0</v>
      </c>
      <c r="E8" s="81">
        <f>COUNTIF($F10:$F1002,E5)</f>
        <v>0</v>
      </c>
      <c r="F8" s="69"/>
      <c r="G8" s="69"/>
      <c r="H8" s="21"/>
      <c r="I8" s="69"/>
      <c r="J8" s="69"/>
      <c r="K8" s="21"/>
      <c r="L8" s="69"/>
      <c r="M8" s="69"/>
      <c r="N8" s="21"/>
      <c r="O8" s="21"/>
      <c r="P8" s="21"/>
      <c r="Q8" s="22"/>
    </row>
    <row r="9" spans="1:18" s="19" customFormat="1" ht="15" customHeight="1">
      <c r="A9" s="21"/>
      <c r="B9" s="21"/>
      <c r="C9" s="21"/>
      <c r="D9" s="21"/>
      <c r="E9" s="21"/>
      <c r="F9" s="23"/>
      <c r="G9" s="21"/>
      <c r="H9" s="21"/>
      <c r="I9" s="23"/>
      <c r="J9" s="21"/>
      <c r="K9" s="21"/>
      <c r="L9" s="23"/>
      <c r="M9" s="21"/>
      <c r="N9" s="21"/>
      <c r="O9" s="21"/>
      <c r="P9" s="21"/>
      <c r="Q9" s="22"/>
    </row>
    <row r="10" spans="1:18" s="19" customFormat="1" ht="25.5" customHeight="1">
      <c r="A10" s="74" t="s">
        <v>65</v>
      </c>
      <c r="B10" s="74" t="s">
        <v>28</v>
      </c>
      <c r="C10" s="74" t="s">
        <v>48</v>
      </c>
      <c r="D10" s="74" t="s">
        <v>47</v>
      </c>
      <c r="E10" s="74" t="s">
        <v>57</v>
      </c>
      <c r="F10" s="74" t="s">
        <v>56</v>
      </c>
      <c r="G10" s="74" t="s">
        <v>29</v>
      </c>
      <c r="H10" s="74" t="s">
        <v>26</v>
      </c>
      <c r="I10" s="74" t="s">
        <v>58</v>
      </c>
      <c r="J10" s="74" t="s">
        <v>29</v>
      </c>
      <c r="K10" s="74" t="s">
        <v>26</v>
      </c>
      <c r="L10" s="74" t="s">
        <v>59</v>
      </c>
      <c r="M10" s="74" t="s">
        <v>29</v>
      </c>
      <c r="N10" s="74" t="s">
        <v>26</v>
      </c>
      <c r="O10" s="74" t="s">
        <v>30</v>
      </c>
      <c r="Q10" s="24"/>
    </row>
    <row r="11" spans="1:18" s="19" customFormat="1" ht="15.75" customHeight="1">
      <c r="B11" s="118" t="s">
        <v>244</v>
      </c>
      <c r="C11" s="118"/>
      <c r="D11" s="118"/>
      <c r="E11" s="118"/>
      <c r="F11" s="118"/>
      <c r="G11" s="118"/>
      <c r="H11" s="118"/>
      <c r="I11" s="118"/>
      <c r="J11" s="118"/>
      <c r="K11" s="118"/>
      <c r="L11" s="118"/>
      <c r="M11" s="118"/>
      <c r="N11" s="118"/>
      <c r="O11" s="118"/>
      <c r="Q11" s="28"/>
    </row>
    <row r="12" spans="1:18" ht="89.25" outlineLevel="1">
      <c r="A12" s="119" t="s">
        <v>245</v>
      </c>
      <c r="B12" s="119" t="s">
        <v>246</v>
      </c>
      <c r="C12" s="119" t="s">
        <v>240</v>
      </c>
      <c r="D12" s="126" t="s">
        <v>247</v>
      </c>
      <c r="E12" s="126"/>
      <c r="F12" s="119" t="s">
        <v>53</v>
      </c>
      <c r="G12" s="119"/>
      <c r="H12" s="119"/>
      <c r="I12" s="119" t="s">
        <v>52</v>
      </c>
      <c r="J12" s="119"/>
      <c r="K12" s="119"/>
      <c r="L12" s="119" t="s">
        <v>52</v>
      </c>
      <c r="M12" s="119"/>
      <c r="N12" s="119"/>
      <c r="O12" s="123"/>
      <c r="Q12" s="33"/>
    </row>
    <row r="13" spans="1:18" ht="76.5" outlineLevel="1">
      <c r="A13" s="119" t="s">
        <v>117</v>
      </c>
      <c r="B13" s="119" t="s">
        <v>248</v>
      </c>
      <c r="C13" s="119" t="s">
        <v>249</v>
      </c>
      <c r="D13" s="126" t="s">
        <v>250</v>
      </c>
      <c r="E13" s="126"/>
      <c r="F13" s="119" t="s">
        <v>53</v>
      </c>
      <c r="G13" s="119"/>
      <c r="H13" s="119"/>
      <c r="I13" s="119" t="s">
        <v>52</v>
      </c>
      <c r="J13" s="119"/>
      <c r="K13" s="119"/>
      <c r="L13" s="119" t="s">
        <v>52</v>
      </c>
      <c r="M13" s="119"/>
      <c r="N13" s="119"/>
      <c r="O13" s="123"/>
      <c r="Q13" s="33"/>
    </row>
    <row r="14" spans="1:18" ht="102" outlineLevel="1">
      <c r="A14" s="119" t="s">
        <v>251</v>
      </c>
      <c r="B14" s="119" t="s">
        <v>255</v>
      </c>
      <c r="C14" s="119" t="s">
        <v>252</v>
      </c>
      <c r="D14" s="126" t="s">
        <v>253</v>
      </c>
      <c r="E14" s="126"/>
      <c r="F14" s="119" t="s">
        <v>53</v>
      </c>
      <c r="G14" s="119"/>
      <c r="H14" s="119"/>
      <c r="I14" s="119"/>
      <c r="J14" s="119"/>
      <c r="K14" s="119"/>
      <c r="L14" s="119"/>
      <c r="M14" s="119"/>
      <c r="N14" s="119"/>
      <c r="O14" s="123"/>
      <c r="Q14" s="33"/>
    </row>
    <row r="15" spans="1:18" ht="102" outlineLevel="1">
      <c r="A15" s="119" t="s">
        <v>254</v>
      </c>
      <c r="B15" s="119" t="s">
        <v>256</v>
      </c>
      <c r="C15" s="119" t="s">
        <v>257</v>
      </c>
      <c r="D15" s="126" t="s">
        <v>258</v>
      </c>
      <c r="E15" s="126"/>
      <c r="F15" s="119" t="s">
        <v>53</v>
      </c>
      <c r="G15" s="119"/>
      <c r="H15" s="119"/>
      <c r="I15" s="119"/>
      <c r="J15" s="119"/>
      <c r="K15" s="119"/>
      <c r="L15" s="119"/>
      <c r="M15" s="119"/>
      <c r="N15" s="119"/>
      <c r="O15" s="123"/>
      <c r="Q15" s="33"/>
    </row>
    <row r="16" spans="1:18" ht="89.25" outlineLevel="1">
      <c r="A16" s="119" t="s">
        <v>259</v>
      </c>
      <c r="B16" s="119" t="s">
        <v>260</v>
      </c>
      <c r="C16" s="119" t="s">
        <v>261</v>
      </c>
      <c r="D16" s="126" t="s">
        <v>262</v>
      </c>
      <c r="E16" s="126"/>
      <c r="F16" s="119" t="s">
        <v>53</v>
      </c>
      <c r="G16" s="119"/>
      <c r="H16" s="119"/>
      <c r="I16" s="119"/>
      <c r="J16" s="119"/>
      <c r="K16" s="119"/>
      <c r="L16" s="119"/>
      <c r="M16" s="119"/>
      <c r="N16" s="119"/>
      <c r="O16" s="123"/>
      <c r="Q16" s="33"/>
    </row>
    <row r="17" spans="1:17" s="19" customFormat="1" ht="15.75" customHeight="1">
      <c r="B17" s="118" t="s">
        <v>263</v>
      </c>
      <c r="C17" s="118"/>
      <c r="D17" s="118"/>
      <c r="E17" s="118"/>
      <c r="F17" s="119"/>
      <c r="G17" s="118"/>
      <c r="H17" s="118"/>
      <c r="I17" s="118"/>
      <c r="J17" s="118"/>
      <c r="K17" s="118"/>
      <c r="L17" s="118"/>
      <c r="M17" s="118"/>
      <c r="N17" s="118"/>
      <c r="O17" s="118"/>
      <c r="Q17" s="28"/>
    </row>
    <row r="18" spans="1:17" ht="102" outlineLevel="1">
      <c r="A18" s="119" t="s">
        <v>264</v>
      </c>
      <c r="B18" s="119" t="s">
        <v>265</v>
      </c>
      <c r="C18" s="119" t="s">
        <v>267</v>
      </c>
      <c r="D18" s="126" t="s">
        <v>266</v>
      </c>
      <c r="E18" s="119"/>
      <c r="F18" s="119" t="s">
        <v>53</v>
      </c>
      <c r="G18" s="119"/>
      <c r="H18" s="119"/>
      <c r="I18" s="119" t="s">
        <v>52</v>
      </c>
      <c r="J18" s="119"/>
      <c r="K18" s="119"/>
      <c r="L18" s="119" t="s">
        <v>52</v>
      </c>
      <c r="M18" s="119"/>
      <c r="N18" s="119"/>
      <c r="O18" s="123"/>
      <c r="Q18" s="33"/>
    </row>
    <row r="19" spans="1:17" ht="63.75" outlineLevel="1">
      <c r="A19" s="119" t="s">
        <v>268</v>
      </c>
      <c r="B19" s="119" t="s">
        <v>269</v>
      </c>
      <c r="C19" s="119" t="s">
        <v>270</v>
      </c>
      <c r="D19" s="119" t="s">
        <v>275</v>
      </c>
      <c r="E19" s="119"/>
      <c r="F19" s="119" t="s">
        <v>53</v>
      </c>
      <c r="G19" s="136"/>
      <c r="H19" s="136"/>
      <c r="I19" s="119" t="s">
        <v>52</v>
      </c>
      <c r="J19" s="136"/>
      <c r="K19" s="136"/>
      <c r="L19" s="119" t="s">
        <v>52</v>
      </c>
      <c r="M19" s="136"/>
      <c r="N19" s="136"/>
      <c r="O19" s="137"/>
      <c r="Q19" s="38"/>
    </row>
    <row r="20" spans="1:17" ht="63.75" outlineLevel="1">
      <c r="A20" s="119" t="s">
        <v>271</v>
      </c>
      <c r="B20" s="119" t="s">
        <v>274</v>
      </c>
      <c r="C20" s="119" t="s">
        <v>270</v>
      </c>
      <c r="D20" s="119" t="s">
        <v>276</v>
      </c>
      <c r="E20" s="119"/>
      <c r="F20" s="119" t="s">
        <v>53</v>
      </c>
      <c r="G20" s="136"/>
      <c r="H20" s="136"/>
      <c r="I20" s="119"/>
      <c r="J20" s="136"/>
      <c r="K20" s="136"/>
      <c r="L20" s="119"/>
      <c r="M20" s="136"/>
      <c r="N20" s="136"/>
      <c r="O20" s="137"/>
      <c r="Q20" s="38"/>
    </row>
    <row r="21" spans="1:17" outlineLevel="1">
      <c r="A21" s="119" t="s">
        <v>278</v>
      </c>
      <c r="B21" s="119" t="s">
        <v>279</v>
      </c>
      <c r="C21" s="119" t="s">
        <v>280</v>
      </c>
      <c r="D21" s="119" t="s">
        <v>281</v>
      </c>
      <c r="E21" s="119"/>
      <c r="F21" s="119" t="s">
        <v>53</v>
      </c>
      <c r="G21" s="136"/>
      <c r="H21" s="136"/>
      <c r="I21" s="119"/>
      <c r="J21" s="136"/>
      <c r="K21" s="136"/>
      <c r="L21" s="119"/>
      <c r="M21" s="136"/>
      <c r="N21" s="136"/>
      <c r="O21" s="137"/>
      <c r="Q21" s="38"/>
    </row>
    <row r="22" spans="1:17" s="19" customFormat="1" ht="15.75" customHeight="1">
      <c r="B22" s="118" t="s">
        <v>272</v>
      </c>
      <c r="C22" s="118"/>
      <c r="D22" s="118"/>
      <c r="E22" s="118"/>
      <c r="F22" s="119"/>
      <c r="G22" s="118"/>
      <c r="H22" s="118"/>
      <c r="I22" s="118"/>
      <c r="J22" s="118"/>
      <c r="K22" s="118"/>
      <c r="L22" s="118"/>
      <c r="M22" s="118"/>
      <c r="N22" s="118"/>
      <c r="O22" s="118"/>
      <c r="Q22" s="28"/>
    </row>
    <row r="23" spans="1:17" ht="102" outlineLevel="1">
      <c r="A23" s="119" t="s">
        <v>271</v>
      </c>
      <c r="B23" s="119" t="s">
        <v>273</v>
      </c>
      <c r="C23" s="119" t="s">
        <v>283</v>
      </c>
      <c r="D23" s="126" t="s">
        <v>277</v>
      </c>
      <c r="E23" s="119"/>
      <c r="F23" s="119" t="s">
        <v>53</v>
      </c>
      <c r="G23" s="119"/>
      <c r="H23" s="119"/>
      <c r="I23" s="119" t="s">
        <v>52</v>
      </c>
      <c r="J23" s="119"/>
      <c r="K23" s="119"/>
      <c r="L23" s="119" t="s">
        <v>52</v>
      </c>
      <c r="M23" s="119"/>
      <c r="N23" s="119"/>
      <c r="O23" s="123"/>
      <c r="Q23" s="33"/>
    </row>
    <row r="24" spans="1:17" ht="25.5">
      <c r="A24" s="119" t="s">
        <v>278</v>
      </c>
      <c r="B24" s="138" t="s">
        <v>282</v>
      </c>
      <c r="C24" s="119" t="s">
        <v>284</v>
      </c>
      <c r="D24" s="138" t="s">
        <v>285</v>
      </c>
      <c r="E24" s="138"/>
      <c r="F24" s="119" t="s">
        <v>53</v>
      </c>
      <c r="G24" s="138"/>
      <c r="H24" s="138"/>
      <c r="I24" s="138"/>
      <c r="J24" s="138"/>
      <c r="K24" s="138"/>
      <c r="L24" s="138"/>
      <c r="M24" s="138"/>
      <c r="N24" s="138"/>
      <c r="O24" s="138"/>
    </row>
    <row r="25" spans="1:17" ht="114.75">
      <c r="A25" s="138" t="s">
        <v>286</v>
      </c>
      <c r="B25" s="138" t="s">
        <v>287</v>
      </c>
      <c r="C25" s="119" t="s">
        <v>288</v>
      </c>
      <c r="D25" s="123" t="s">
        <v>289</v>
      </c>
      <c r="E25" s="138"/>
      <c r="F25" s="138" t="s">
        <v>290</v>
      </c>
      <c r="G25" s="138"/>
      <c r="H25" s="138"/>
      <c r="I25" s="138"/>
      <c r="J25" s="138"/>
      <c r="K25" s="138"/>
      <c r="L25" s="138"/>
      <c r="M25" s="138"/>
      <c r="N25" s="138"/>
      <c r="O25" s="138"/>
    </row>
    <row r="42" spans="3:3">
      <c r="C42" s="29"/>
    </row>
  </sheetData>
  <mergeCells count="3">
    <mergeCell ref="B2:E2"/>
    <mergeCell ref="B3:E3"/>
    <mergeCell ref="B4:E4"/>
  </mergeCells>
  <dataValidations count="2">
    <dataValidation allowBlank="1" showErrorMessage="1" sqref="F10 I10 L10"/>
    <dataValidation type="list" allowBlank="1" showErrorMessage="1" sqref="G2:G3 G9 G24:G151 J2:J3 J9 J24:J151 M2:M3 M9 M24:M151 C42 I12:I23 L12:L23 F12:F24">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37"/>
  <sheetViews>
    <sheetView zoomScale="85" zoomScaleNormal="85" workbookViewId="0">
      <pane ySplit="10" topLeftCell="A11" activePane="bottomLeft" state="frozen"/>
      <selection pane="bottomLeft" activeCell="B27" sqref="B27"/>
    </sheetView>
  </sheetViews>
  <sheetFormatPr defaultColWidth="9" defaultRowHeight="12.75" outlineLevelRow="1" outlineLevelCol="1"/>
  <cols>
    <col min="1" max="1" width="17"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6" bestFit="1" customWidth="1" outlineLevel="1"/>
    <col min="9" max="9" width="9.375" style="1" customWidth="1"/>
    <col min="10" max="10" width="10.625" style="1" customWidth="1" outlineLevel="1"/>
    <col min="11" max="11" width="7" style="16" bestFit="1" customWidth="1" outlineLevel="1"/>
    <col min="12" max="12" width="9.375" style="1" customWidth="1"/>
    <col min="13" max="13" width="10.625" style="1" customWidth="1" outlineLevel="1"/>
    <col min="14" max="14" width="7" style="16" bestFit="1" customWidth="1" outlineLevel="1"/>
    <col min="15" max="15" width="28.625" style="16" customWidth="1"/>
    <col min="16" max="16" width="10.125" style="1" customWidth="1"/>
    <col min="17" max="17" width="8.125" style="17" customWidth="1"/>
    <col min="18" max="18" width="7.625" style="1" hidden="1" customWidth="1"/>
    <col min="19" max="16384" width="9" style="1"/>
  </cols>
  <sheetData>
    <row r="1" spans="1:18" ht="13.5" thickBot="1"/>
    <row r="2" spans="1:18" s="19" customFormat="1" ht="15" customHeight="1">
      <c r="A2" s="83" t="s">
        <v>49</v>
      </c>
      <c r="B2" s="195" t="s">
        <v>50</v>
      </c>
      <c r="C2" s="195"/>
      <c r="D2" s="195"/>
      <c r="E2" s="196"/>
      <c r="F2" s="73"/>
      <c r="G2" s="67"/>
      <c r="H2" s="20"/>
      <c r="I2" s="73"/>
      <c r="J2" s="67"/>
      <c r="K2" s="20"/>
      <c r="L2" s="73"/>
      <c r="M2" s="67"/>
      <c r="N2" s="20"/>
      <c r="O2" s="20"/>
      <c r="P2" s="9"/>
      <c r="Q2" s="18"/>
      <c r="R2" s="19" t="s">
        <v>53</v>
      </c>
    </row>
    <row r="3" spans="1:18" s="19" customFormat="1">
      <c r="A3" s="84" t="s">
        <v>24</v>
      </c>
      <c r="B3" s="197" t="s">
        <v>25</v>
      </c>
      <c r="C3" s="197"/>
      <c r="D3" s="197"/>
      <c r="E3" s="198"/>
      <c r="F3" s="73"/>
      <c r="G3" s="67"/>
      <c r="H3" s="20"/>
      <c r="I3" s="73"/>
      <c r="J3" s="67"/>
      <c r="K3" s="20"/>
      <c r="L3" s="73"/>
      <c r="M3" s="67"/>
      <c r="N3" s="20"/>
      <c r="O3" s="20"/>
      <c r="P3" s="9"/>
      <c r="Q3" s="18"/>
      <c r="R3" s="19" t="s">
        <v>54</v>
      </c>
    </row>
    <row r="4" spans="1:18" s="19" customFormat="1" ht="18" customHeight="1">
      <c r="A4" s="84" t="s">
        <v>66</v>
      </c>
      <c r="B4" s="197">
        <f>COUNTA(A12:A999)</f>
        <v>2</v>
      </c>
      <c r="C4" s="197"/>
      <c r="D4" s="197"/>
      <c r="E4" s="198"/>
      <c r="F4" s="73"/>
      <c r="G4" s="67"/>
      <c r="H4" s="20"/>
      <c r="I4" s="73"/>
      <c r="J4" s="67"/>
      <c r="K4" s="20"/>
      <c r="L4" s="73"/>
      <c r="M4" s="67"/>
      <c r="N4" s="20"/>
      <c r="O4" s="20"/>
      <c r="P4" s="9"/>
      <c r="Q4" s="18"/>
      <c r="R4" s="19" t="s">
        <v>52</v>
      </c>
    </row>
    <row r="5" spans="1:18" s="19" customFormat="1" ht="19.5" customHeight="1">
      <c r="A5" s="77" t="s">
        <v>55</v>
      </c>
      <c r="B5" s="75" t="s">
        <v>53</v>
      </c>
      <c r="C5" s="75" t="s">
        <v>54</v>
      </c>
      <c r="D5" s="75" t="s">
        <v>52</v>
      </c>
      <c r="E5" s="78" t="s">
        <v>27</v>
      </c>
      <c r="F5" s="68"/>
      <c r="G5" s="68"/>
      <c r="H5" s="21"/>
      <c r="I5" s="68"/>
      <c r="J5" s="68"/>
      <c r="K5" s="21"/>
      <c r="L5" s="68"/>
      <c r="M5" s="68"/>
      <c r="N5" s="21"/>
      <c r="O5" s="21"/>
      <c r="P5" s="21"/>
      <c r="Q5" s="22"/>
      <c r="R5" s="19" t="s">
        <v>27</v>
      </c>
    </row>
    <row r="6" spans="1:18" s="19" customFormat="1" ht="15" customHeight="1">
      <c r="A6" s="77" t="s">
        <v>56</v>
      </c>
      <c r="B6" s="76">
        <f>COUNTIF($F10:$F997,B5)</f>
        <v>2</v>
      </c>
      <c r="C6" s="76">
        <f>COUNTIF($F10:$F997,C5)</f>
        <v>0</v>
      </c>
      <c r="D6" s="76">
        <f>COUNTIF($F10:$F997,D5)</f>
        <v>0</v>
      </c>
      <c r="E6" s="82">
        <f>COUNTIF($F10:$F997,E5)</f>
        <v>0</v>
      </c>
      <c r="F6" s="69"/>
      <c r="G6" s="69"/>
      <c r="H6" s="21"/>
      <c r="I6" s="69"/>
      <c r="J6" s="69"/>
      <c r="K6" s="21"/>
      <c r="L6" s="69"/>
      <c r="M6" s="69"/>
      <c r="N6" s="21"/>
      <c r="O6" s="21"/>
      <c r="P6" s="21"/>
      <c r="Q6" s="22"/>
    </row>
    <row r="7" spans="1:18" s="19" customFormat="1" ht="15" customHeight="1">
      <c r="A7" s="77" t="s">
        <v>58</v>
      </c>
      <c r="B7" s="76">
        <f>COUNTIF($F10:$F997,B5)</f>
        <v>2</v>
      </c>
      <c r="C7" s="76">
        <f>COUNTIF($F10:$F997,C5)</f>
        <v>0</v>
      </c>
      <c r="D7" s="76">
        <f>COUNTIF($F10:$F997,D5)</f>
        <v>0</v>
      </c>
      <c r="E7" s="82">
        <f>COUNTIF($F10:$F997,E5)</f>
        <v>0</v>
      </c>
      <c r="F7" s="69"/>
      <c r="G7" s="69"/>
      <c r="H7" s="21"/>
      <c r="I7" s="69"/>
      <c r="J7" s="69"/>
      <c r="K7" s="21"/>
      <c r="L7" s="69"/>
      <c r="M7" s="69"/>
      <c r="N7" s="21"/>
      <c r="O7" s="21"/>
      <c r="P7" s="21"/>
      <c r="Q7" s="22"/>
    </row>
    <row r="8" spans="1:18" s="19" customFormat="1" ht="15" customHeight="1" thickBot="1">
      <c r="A8" s="79" t="s">
        <v>59</v>
      </c>
      <c r="B8" s="80">
        <f>COUNTIF($F10:$F997,B5)</f>
        <v>2</v>
      </c>
      <c r="C8" s="80">
        <f>COUNTIF($F10:$F997,C5)</f>
        <v>0</v>
      </c>
      <c r="D8" s="80">
        <f>COUNTIF($F10:$F997,D5)</f>
        <v>0</v>
      </c>
      <c r="E8" s="81">
        <f>COUNTIF($F10:$F997,E5)</f>
        <v>0</v>
      </c>
      <c r="F8" s="69"/>
      <c r="G8" s="69"/>
      <c r="H8" s="21"/>
      <c r="I8" s="69"/>
      <c r="J8" s="69"/>
      <c r="K8" s="21"/>
      <c r="L8" s="69"/>
      <c r="M8" s="69"/>
      <c r="N8" s="21"/>
      <c r="O8" s="21"/>
      <c r="P8" s="21"/>
      <c r="Q8" s="22"/>
    </row>
    <row r="9" spans="1:18" s="19" customFormat="1" ht="15" customHeight="1">
      <c r="A9" s="21"/>
      <c r="B9" s="21"/>
      <c r="C9" s="21"/>
      <c r="D9" s="21"/>
      <c r="E9" s="21"/>
      <c r="F9" s="23"/>
      <c r="G9" s="21"/>
      <c r="H9" s="21"/>
      <c r="I9" s="23"/>
      <c r="J9" s="21"/>
      <c r="K9" s="21"/>
      <c r="L9" s="23"/>
      <c r="M9" s="21"/>
      <c r="N9" s="21"/>
      <c r="O9" s="21"/>
      <c r="P9" s="21"/>
      <c r="Q9" s="22"/>
    </row>
    <row r="10" spans="1:18" s="19" customFormat="1" ht="25.5" customHeight="1">
      <c r="A10" s="74" t="s">
        <v>65</v>
      </c>
      <c r="B10" s="74" t="s">
        <v>28</v>
      </c>
      <c r="C10" s="74" t="s">
        <v>48</v>
      </c>
      <c r="D10" s="74" t="s">
        <v>47</v>
      </c>
      <c r="E10" s="74" t="s">
        <v>57</v>
      </c>
      <c r="F10" s="74" t="s">
        <v>56</v>
      </c>
      <c r="G10" s="74" t="s">
        <v>29</v>
      </c>
      <c r="H10" s="74" t="s">
        <v>26</v>
      </c>
      <c r="I10" s="74" t="s">
        <v>58</v>
      </c>
      <c r="J10" s="74" t="s">
        <v>29</v>
      </c>
      <c r="K10" s="74" t="s">
        <v>26</v>
      </c>
      <c r="L10" s="74" t="s">
        <v>59</v>
      </c>
      <c r="M10" s="74" t="s">
        <v>29</v>
      </c>
      <c r="N10" s="74" t="s">
        <v>26</v>
      </c>
      <c r="O10" s="74" t="s">
        <v>30</v>
      </c>
      <c r="Q10" s="24"/>
    </row>
    <row r="11" spans="1:18" s="19" customFormat="1" ht="15.75" customHeight="1">
      <c r="A11" s="70" t="s">
        <v>294</v>
      </c>
      <c r="B11" s="70"/>
      <c r="C11" s="71"/>
      <c r="D11" s="71"/>
      <c r="E11" s="71"/>
      <c r="F11" s="71"/>
      <c r="G11" s="71"/>
      <c r="H11" s="71"/>
      <c r="I11" s="71"/>
      <c r="J11" s="71"/>
      <c r="K11" s="71"/>
      <c r="L11" s="71"/>
      <c r="M11" s="71"/>
      <c r="N11" s="71"/>
      <c r="O11" s="72"/>
      <c r="Q11" s="28"/>
    </row>
    <row r="12" spans="1:18" ht="38.25" outlineLevel="1">
      <c r="A12" s="29" t="s">
        <v>295</v>
      </c>
      <c r="B12" s="29" t="s">
        <v>296</v>
      </c>
      <c r="C12" s="29" t="s">
        <v>299</v>
      </c>
      <c r="D12" s="35"/>
      <c r="E12" s="35"/>
      <c r="F12" s="29" t="s">
        <v>53</v>
      </c>
      <c r="G12" s="29"/>
      <c r="H12" s="29"/>
      <c r="I12" s="29" t="s">
        <v>52</v>
      </c>
      <c r="J12" s="29"/>
      <c r="K12" s="29"/>
      <c r="L12" s="29" t="s">
        <v>52</v>
      </c>
      <c r="M12" s="29"/>
      <c r="N12" s="29"/>
      <c r="O12" s="32"/>
      <c r="Q12" s="33"/>
    </row>
    <row r="13" spans="1:18" ht="38.25" outlineLevel="1">
      <c r="A13" s="29" t="s">
        <v>297</v>
      </c>
      <c r="B13" s="29" t="s">
        <v>298</v>
      </c>
      <c r="C13" s="29" t="s">
        <v>300</v>
      </c>
      <c r="D13" s="142" t="s">
        <v>301</v>
      </c>
      <c r="E13" s="35"/>
      <c r="F13" s="29" t="s">
        <v>53</v>
      </c>
      <c r="G13" s="29"/>
      <c r="H13" s="29"/>
      <c r="I13" s="29" t="s">
        <v>52</v>
      </c>
      <c r="J13" s="29"/>
      <c r="K13" s="29"/>
      <c r="L13" s="29" t="s">
        <v>52</v>
      </c>
      <c r="M13" s="29"/>
      <c r="N13" s="29"/>
      <c r="O13" s="32"/>
      <c r="Q13" s="33"/>
    </row>
    <row r="14" spans="1:18" s="19" customFormat="1" ht="15.75" customHeight="1">
      <c r="A14" s="70"/>
      <c r="B14" s="25"/>
      <c r="C14" s="26"/>
      <c r="D14" s="26"/>
      <c r="E14" s="26"/>
      <c r="F14" s="26"/>
      <c r="G14" s="26"/>
      <c r="H14" s="26"/>
      <c r="I14" s="26"/>
      <c r="J14" s="26"/>
      <c r="K14" s="26"/>
      <c r="L14" s="26"/>
      <c r="M14" s="26"/>
      <c r="N14" s="26"/>
      <c r="O14" s="27"/>
      <c r="Q14" s="28"/>
    </row>
    <row r="15" spans="1:18" outlineLevel="1">
      <c r="A15" s="29"/>
      <c r="B15" s="29"/>
      <c r="C15" s="29"/>
      <c r="D15" s="29"/>
      <c r="E15" s="29"/>
      <c r="F15" s="29"/>
      <c r="G15" s="29"/>
      <c r="H15" s="29"/>
      <c r="I15" s="29"/>
      <c r="J15" s="29"/>
      <c r="K15" s="29"/>
      <c r="L15" s="29"/>
      <c r="M15" s="29"/>
      <c r="N15" s="29"/>
      <c r="O15" s="32"/>
      <c r="Q15" s="33"/>
    </row>
    <row r="16" spans="1:18" outlineLevel="1">
      <c r="A16" s="29"/>
      <c r="B16" s="29"/>
      <c r="C16" s="29"/>
      <c r="D16" s="29"/>
      <c r="E16" s="29"/>
      <c r="F16" s="29"/>
      <c r="G16" s="36"/>
      <c r="H16" s="36"/>
      <c r="I16" s="29"/>
      <c r="J16" s="36"/>
      <c r="K16" s="36"/>
      <c r="L16" s="29"/>
      <c r="M16" s="36"/>
      <c r="N16" s="36"/>
      <c r="O16" s="37"/>
      <c r="Q16" s="38"/>
    </row>
    <row r="17" spans="1:17" s="19" customFormat="1" ht="15.75" customHeight="1">
      <c r="A17" s="70"/>
      <c r="B17" s="25"/>
      <c r="C17" s="26"/>
      <c r="D17" s="26"/>
      <c r="E17" s="26"/>
      <c r="F17" s="26"/>
      <c r="G17" s="26"/>
      <c r="H17" s="26"/>
      <c r="I17" s="26"/>
      <c r="J17" s="26"/>
      <c r="K17" s="26"/>
      <c r="L17" s="26"/>
      <c r="M17" s="26"/>
      <c r="N17" s="26"/>
      <c r="O17" s="27"/>
      <c r="Q17" s="28"/>
    </row>
    <row r="18" spans="1:17" outlineLevel="1">
      <c r="A18" s="29"/>
      <c r="B18" s="29"/>
      <c r="C18" s="29"/>
      <c r="D18" s="29"/>
      <c r="E18" s="29"/>
      <c r="F18" s="29"/>
      <c r="G18" s="29"/>
      <c r="H18" s="29"/>
      <c r="I18" s="29"/>
      <c r="J18" s="29"/>
      <c r="K18" s="29"/>
      <c r="L18" s="29"/>
      <c r="M18" s="29"/>
      <c r="N18" s="29"/>
      <c r="O18" s="32"/>
      <c r="Q18" s="33"/>
    </row>
    <row r="37" spans="3:3">
      <c r="C37" s="29"/>
    </row>
  </sheetData>
  <mergeCells count="3">
    <mergeCell ref="B2:E2"/>
    <mergeCell ref="B3:E3"/>
    <mergeCell ref="B4:E4"/>
  </mergeCells>
  <dataValidations count="2">
    <dataValidation allowBlank="1" showErrorMessage="1" sqref="F10 I10 L10"/>
    <dataValidation type="list" allowBlank="1" showErrorMessage="1" sqref="G2:G3 G9 G19:G146 J2:J3 J9 J19:J146 M2:M3 M9 M19:M146 C37 L12:L18 F12:F18 I12:I18">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58"/>
  <sheetViews>
    <sheetView zoomScale="85" zoomScaleNormal="85" workbookViewId="0">
      <pane ySplit="10" topLeftCell="A19" activePane="bottomLeft" state="frozen"/>
      <selection pane="bottomLeft" activeCell="F19" sqref="F19"/>
    </sheetView>
  </sheetViews>
  <sheetFormatPr defaultColWidth="9" defaultRowHeight="12.75" outlineLevelRow="1" outlineLevelCol="1"/>
  <cols>
    <col min="1" max="1" width="17"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6" bestFit="1" customWidth="1" outlineLevel="1"/>
    <col min="9" max="9" width="9.375" style="1" customWidth="1"/>
    <col min="10" max="10" width="10.625" style="1" customWidth="1" outlineLevel="1"/>
    <col min="11" max="11" width="7" style="16" bestFit="1" customWidth="1" outlineLevel="1"/>
    <col min="12" max="12" width="9.375" style="1" customWidth="1"/>
    <col min="13" max="13" width="10.625" style="1" customWidth="1" outlineLevel="1"/>
    <col min="14" max="14" width="7" style="16" bestFit="1" customWidth="1" outlineLevel="1"/>
    <col min="15" max="15" width="28.625" style="16" customWidth="1"/>
    <col min="16" max="16" width="10.125" style="1" customWidth="1"/>
    <col min="17" max="17" width="8.125" style="17" customWidth="1"/>
    <col min="18" max="18" width="7.625" style="1" hidden="1" customWidth="1"/>
    <col min="19" max="16384" width="9" style="1"/>
  </cols>
  <sheetData>
    <row r="1" spans="1:18" ht="13.5" thickBot="1"/>
    <row r="2" spans="1:18" s="19" customFormat="1" ht="15" customHeight="1">
      <c r="A2" s="83" t="s">
        <v>49</v>
      </c>
      <c r="B2" s="195" t="s">
        <v>303</v>
      </c>
      <c r="C2" s="195"/>
      <c r="D2" s="195"/>
      <c r="E2" s="196"/>
      <c r="F2" s="73"/>
      <c r="G2" s="67"/>
      <c r="H2" s="20"/>
      <c r="I2" s="73"/>
      <c r="J2" s="67"/>
      <c r="K2" s="20"/>
      <c r="L2" s="73"/>
      <c r="M2" s="67"/>
      <c r="N2" s="20"/>
      <c r="O2" s="20"/>
      <c r="P2" s="9"/>
      <c r="Q2" s="18"/>
      <c r="R2" s="19" t="s">
        <v>53</v>
      </c>
    </row>
    <row r="3" spans="1:18" s="19" customFormat="1">
      <c r="A3" s="84" t="s">
        <v>24</v>
      </c>
      <c r="B3" s="197" t="s">
        <v>25</v>
      </c>
      <c r="C3" s="197"/>
      <c r="D3" s="197"/>
      <c r="E3" s="198"/>
      <c r="F3" s="73"/>
      <c r="G3" s="67"/>
      <c r="H3" s="20"/>
      <c r="I3" s="73"/>
      <c r="J3" s="67"/>
      <c r="K3" s="20"/>
      <c r="L3" s="73"/>
      <c r="M3" s="67"/>
      <c r="N3" s="20"/>
      <c r="O3" s="20"/>
      <c r="P3" s="9"/>
      <c r="Q3" s="18"/>
      <c r="R3" s="19" t="s">
        <v>54</v>
      </c>
    </row>
    <row r="4" spans="1:18" s="19" customFormat="1" ht="18" customHeight="1">
      <c r="A4" s="84" t="s">
        <v>66</v>
      </c>
      <c r="B4" s="197">
        <f>COUNTA(A12:A1020)</f>
        <v>22</v>
      </c>
      <c r="C4" s="197"/>
      <c r="D4" s="197"/>
      <c r="E4" s="198"/>
      <c r="F4" s="73"/>
      <c r="G4" s="67"/>
      <c r="H4" s="20"/>
      <c r="I4" s="73"/>
      <c r="J4" s="67"/>
      <c r="K4" s="20"/>
      <c r="L4" s="73"/>
      <c r="M4" s="67"/>
      <c r="N4" s="20"/>
      <c r="O4" s="20"/>
      <c r="P4" s="9"/>
      <c r="Q4" s="18"/>
      <c r="R4" s="19" t="s">
        <v>52</v>
      </c>
    </row>
    <row r="5" spans="1:18" s="19" customFormat="1" ht="19.5" customHeight="1">
      <c r="A5" s="77" t="s">
        <v>55</v>
      </c>
      <c r="B5" s="75" t="s">
        <v>53</v>
      </c>
      <c r="C5" s="75" t="s">
        <v>54</v>
      </c>
      <c r="D5" s="75" t="s">
        <v>52</v>
      </c>
      <c r="E5" s="78" t="s">
        <v>27</v>
      </c>
      <c r="F5" s="68"/>
      <c r="G5" s="68"/>
      <c r="H5" s="21"/>
      <c r="I5" s="68"/>
      <c r="J5" s="68"/>
      <c r="K5" s="21"/>
      <c r="L5" s="68"/>
      <c r="M5" s="68"/>
      <c r="N5" s="21"/>
      <c r="O5" s="21"/>
      <c r="P5" s="21"/>
      <c r="Q5" s="22"/>
      <c r="R5" s="19" t="s">
        <v>27</v>
      </c>
    </row>
    <row r="6" spans="1:18" s="19" customFormat="1" ht="15" customHeight="1">
      <c r="A6" s="77" t="s">
        <v>56</v>
      </c>
      <c r="B6" s="76">
        <f>COUNTIF($F10:$F1018,B5)</f>
        <v>21</v>
      </c>
      <c r="C6" s="76">
        <f>COUNTIF($F10:$F1018,C5)</f>
        <v>0</v>
      </c>
      <c r="D6" s="76">
        <f>COUNTIF($F10:$F1018,D5)</f>
        <v>1</v>
      </c>
      <c r="E6" s="82">
        <f>COUNTIF($F10:$F1018,E5)</f>
        <v>0</v>
      </c>
      <c r="F6" s="69"/>
      <c r="G6" s="69"/>
      <c r="H6" s="21"/>
      <c r="I6" s="69"/>
      <c r="J6" s="69"/>
      <c r="K6" s="21"/>
      <c r="L6" s="69"/>
      <c r="M6" s="69"/>
      <c r="N6" s="21"/>
      <c r="O6" s="21"/>
      <c r="P6" s="21"/>
      <c r="Q6" s="22"/>
    </row>
    <row r="7" spans="1:18" s="19" customFormat="1" ht="15" customHeight="1">
      <c r="A7" s="77" t="s">
        <v>58</v>
      </c>
      <c r="B7" s="76">
        <f>COUNTIF($F10:$F1018,B5)</f>
        <v>21</v>
      </c>
      <c r="C7" s="76">
        <f>COUNTIF($F10:$F1018,C5)</f>
        <v>0</v>
      </c>
      <c r="D7" s="76">
        <f>COUNTIF($F10:$F1018,D5)</f>
        <v>1</v>
      </c>
      <c r="E7" s="82">
        <f>COUNTIF($F10:$F1018,E5)</f>
        <v>0</v>
      </c>
      <c r="F7" s="69"/>
      <c r="G7" s="69"/>
      <c r="H7" s="21"/>
      <c r="I7" s="69"/>
      <c r="J7" s="69"/>
      <c r="K7" s="21"/>
      <c r="L7" s="69"/>
      <c r="M7" s="69"/>
      <c r="N7" s="21"/>
      <c r="O7" s="21"/>
      <c r="P7" s="21"/>
      <c r="Q7" s="22"/>
    </row>
    <row r="8" spans="1:18" s="19" customFormat="1" ht="15" customHeight="1" thickBot="1">
      <c r="A8" s="79" t="s">
        <v>59</v>
      </c>
      <c r="B8" s="80">
        <f>COUNTIF($F10:$F1018,B5)</f>
        <v>21</v>
      </c>
      <c r="C8" s="80">
        <f>COUNTIF($F10:$F1018,C5)</f>
        <v>0</v>
      </c>
      <c r="D8" s="80">
        <f>COUNTIF($F10:$F1018,D5)</f>
        <v>1</v>
      </c>
      <c r="E8" s="81">
        <f>COUNTIF($F10:$F1018,E5)</f>
        <v>0</v>
      </c>
      <c r="F8" s="69"/>
      <c r="G8" s="69"/>
      <c r="H8" s="21"/>
      <c r="I8" s="69"/>
      <c r="J8" s="69"/>
      <c r="K8" s="21"/>
      <c r="L8" s="69"/>
      <c r="M8" s="69"/>
      <c r="N8" s="21"/>
      <c r="O8" s="21"/>
      <c r="P8" s="21"/>
      <c r="Q8" s="22"/>
    </row>
    <row r="9" spans="1:18" s="19" customFormat="1" ht="15" customHeight="1">
      <c r="A9" s="21"/>
      <c r="B9" s="21"/>
      <c r="C9" s="21"/>
      <c r="D9" s="21"/>
      <c r="E9" s="21"/>
      <c r="F9" s="23"/>
      <c r="G9" s="21"/>
      <c r="H9" s="21"/>
      <c r="I9" s="23"/>
      <c r="J9" s="21"/>
      <c r="K9" s="21"/>
      <c r="L9" s="23"/>
      <c r="M9" s="21"/>
      <c r="N9" s="21"/>
      <c r="O9" s="21"/>
      <c r="P9" s="21"/>
      <c r="Q9" s="22"/>
    </row>
    <row r="10" spans="1:18" s="19" customFormat="1" ht="25.5" customHeight="1">
      <c r="A10" s="74" t="s">
        <v>65</v>
      </c>
      <c r="B10" s="74" t="s">
        <v>28</v>
      </c>
      <c r="C10" s="74" t="s">
        <v>48</v>
      </c>
      <c r="D10" s="74" t="s">
        <v>47</v>
      </c>
      <c r="E10" s="74" t="s">
        <v>57</v>
      </c>
      <c r="F10" s="74" t="s">
        <v>56</v>
      </c>
      <c r="G10" s="74" t="s">
        <v>29</v>
      </c>
      <c r="H10" s="74" t="s">
        <v>26</v>
      </c>
      <c r="I10" s="74" t="s">
        <v>58</v>
      </c>
      <c r="J10" s="74" t="s">
        <v>29</v>
      </c>
      <c r="K10" s="74" t="s">
        <v>26</v>
      </c>
      <c r="L10" s="74" t="s">
        <v>59</v>
      </c>
      <c r="M10" s="74" t="s">
        <v>29</v>
      </c>
      <c r="N10" s="74" t="s">
        <v>26</v>
      </c>
      <c r="O10" s="74" t="s">
        <v>30</v>
      </c>
      <c r="Q10" s="24"/>
    </row>
    <row r="11" spans="1:18" s="19" customFormat="1" ht="15.75" customHeight="1">
      <c r="B11" s="70"/>
      <c r="C11" s="71"/>
      <c r="D11" s="71"/>
      <c r="E11" s="71"/>
      <c r="F11" s="71"/>
      <c r="G11" s="71"/>
      <c r="H11" s="71"/>
      <c r="I11" s="71"/>
      <c r="J11" s="71"/>
      <c r="K11" s="71"/>
      <c r="L11" s="71"/>
      <c r="M11" s="71"/>
      <c r="N11" s="71"/>
      <c r="O11" s="72"/>
      <c r="Q11" s="28"/>
    </row>
    <row r="12" spans="1:18" ht="25.5" outlineLevel="1">
      <c r="A12" s="29" t="s">
        <v>304</v>
      </c>
      <c r="B12" s="29" t="s">
        <v>305</v>
      </c>
      <c r="C12" s="29" t="s">
        <v>306</v>
      </c>
      <c r="D12" s="35" t="s">
        <v>307</v>
      </c>
      <c r="E12" s="35"/>
      <c r="F12" s="29" t="s">
        <v>53</v>
      </c>
      <c r="G12" s="29"/>
      <c r="H12" s="29"/>
      <c r="I12" s="29" t="s">
        <v>52</v>
      </c>
      <c r="J12" s="29"/>
      <c r="K12" s="29"/>
      <c r="L12" s="29" t="s">
        <v>52</v>
      </c>
      <c r="M12" s="29"/>
      <c r="N12" s="29"/>
      <c r="O12" s="32"/>
      <c r="Q12" s="33"/>
    </row>
    <row r="13" spans="1:18" outlineLevel="1">
      <c r="A13" s="29" t="s">
        <v>308</v>
      </c>
      <c r="B13" s="29" t="s">
        <v>309</v>
      </c>
      <c r="C13" s="29" t="s">
        <v>310</v>
      </c>
      <c r="D13" s="35" t="s">
        <v>311</v>
      </c>
      <c r="E13" s="35"/>
      <c r="F13" s="29" t="s">
        <v>53</v>
      </c>
      <c r="G13" s="29"/>
      <c r="H13" s="29"/>
      <c r="I13" s="29" t="s">
        <v>52</v>
      </c>
      <c r="J13" s="29"/>
      <c r="K13" s="29"/>
      <c r="L13" s="29" t="s">
        <v>52</v>
      </c>
      <c r="M13" s="29"/>
      <c r="N13" s="29"/>
      <c r="O13" s="32"/>
      <c r="Q13" s="33"/>
    </row>
    <row r="14" spans="1:18" ht="25.5" outlineLevel="1">
      <c r="A14" s="29" t="s">
        <v>312</v>
      </c>
      <c r="B14" s="143" t="s">
        <v>317</v>
      </c>
      <c r="C14" s="144" t="s">
        <v>318</v>
      </c>
      <c r="D14" s="145" t="s">
        <v>319</v>
      </c>
      <c r="E14" s="145"/>
      <c r="F14" s="144" t="s">
        <v>53</v>
      </c>
      <c r="G14" s="144"/>
      <c r="H14" s="144"/>
      <c r="I14" s="144"/>
      <c r="J14" s="144"/>
      <c r="K14" s="144"/>
      <c r="L14" s="144"/>
      <c r="M14" s="144"/>
      <c r="N14" s="144"/>
      <c r="O14" s="146"/>
      <c r="Q14" s="33"/>
    </row>
    <row r="15" spans="1:18" ht="51" outlineLevel="1">
      <c r="A15" s="29" t="s">
        <v>313</v>
      </c>
      <c r="B15" s="143" t="s">
        <v>320</v>
      </c>
      <c r="C15" s="144" t="s">
        <v>321</v>
      </c>
      <c r="D15" s="145" t="s">
        <v>322</v>
      </c>
      <c r="E15" s="145"/>
      <c r="F15" s="144" t="s">
        <v>53</v>
      </c>
      <c r="G15" s="144"/>
      <c r="H15" s="144"/>
      <c r="I15" s="144"/>
      <c r="J15" s="144"/>
      <c r="K15" s="144"/>
      <c r="L15" s="144"/>
      <c r="M15" s="144"/>
      <c r="N15" s="144"/>
      <c r="O15" s="146"/>
      <c r="Q15" s="33"/>
    </row>
    <row r="16" spans="1:18" ht="25.5" outlineLevel="1">
      <c r="A16" s="29" t="s">
        <v>314</v>
      </c>
      <c r="B16" s="143" t="s">
        <v>323</v>
      </c>
      <c r="C16" s="144" t="s">
        <v>324</v>
      </c>
      <c r="D16" s="145" t="s">
        <v>325</v>
      </c>
      <c r="E16" s="145"/>
      <c r="F16" s="144" t="s">
        <v>53</v>
      </c>
      <c r="G16" s="144"/>
      <c r="H16" s="144"/>
      <c r="I16" s="144"/>
      <c r="J16" s="144"/>
      <c r="K16" s="144"/>
      <c r="L16" s="144"/>
      <c r="M16" s="144"/>
      <c r="N16" s="144"/>
      <c r="O16" s="146"/>
      <c r="Q16" s="33"/>
    </row>
    <row r="17" spans="1:17" ht="127.5" outlineLevel="1">
      <c r="A17" s="29" t="s">
        <v>315</v>
      </c>
      <c r="B17" s="143" t="s">
        <v>326</v>
      </c>
      <c r="C17" s="144" t="s">
        <v>324</v>
      </c>
      <c r="D17" s="144" t="s">
        <v>327</v>
      </c>
      <c r="E17" s="145"/>
      <c r="F17" s="144" t="s">
        <v>53</v>
      </c>
      <c r="G17" s="144"/>
      <c r="H17" s="144"/>
      <c r="I17" s="144"/>
      <c r="J17" s="144"/>
      <c r="K17" s="144"/>
      <c r="L17" s="144"/>
      <c r="M17" s="144"/>
      <c r="N17" s="144"/>
      <c r="O17" s="146"/>
      <c r="Q17" s="33"/>
    </row>
    <row r="18" spans="1:17" ht="63.75" outlineLevel="1">
      <c r="A18" s="29" t="s">
        <v>316</v>
      </c>
      <c r="B18" s="143" t="s">
        <v>328</v>
      </c>
      <c r="C18" s="144" t="s">
        <v>324</v>
      </c>
      <c r="D18" s="145" t="s">
        <v>329</v>
      </c>
      <c r="E18" s="145"/>
      <c r="F18" s="144" t="s">
        <v>53</v>
      </c>
      <c r="G18" s="144"/>
      <c r="H18" s="144"/>
      <c r="I18" s="144"/>
      <c r="J18" s="144"/>
      <c r="K18" s="144"/>
      <c r="L18" s="144"/>
      <c r="M18" s="144"/>
      <c r="N18" s="144"/>
      <c r="O18" s="146"/>
      <c r="Q18" s="33"/>
    </row>
    <row r="19" spans="1:17" ht="63.75" outlineLevel="1">
      <c r="A19" s="147" t="s">
        <v>330</v>
      </c>
      <c r="B19" s="143" t="s">
        <v>331</v>
      </c>
      <c r="C19" s="144" t="s">
        <v>318</v>
      </c>
      <c r="D19" s="145" t="s">
        <v>332</v>
      </c>
      <c r="E19" s="145"/>
      <c r="F19" s="144" t="s">
        <v>52</v>
      </c>
      <c r="G19" s="144"/>
      <c r="H19" s="144"/>
      <c r="I19" s="144"/>
      <c r="J19" s="144"/>
      <c r="K19" s="144"/>
      <c r="L19" s="144"/>
      <c r="M19" s="144"/>
      <c r="N19" s="144"/>
      <c r="O19" s="146"/>
      <c r="Q19" s="33"/>
    </row>
    <row r="20" spans="1:17" ht="51" outlineLevel="1">
      <c r="A20" s="147" t="s">
        <v>333</v>
      </c>
      <c r="B20" s="143" t="s">
        <v>334</v>
      </c>
      <c r="C20" s="144" t="s">
        <v>335</v>
      </c>
      <c r="D20" s="145" t="s">
        <v>336</v>
      </c>
      <c r="E20" s="145"/>
      <c r="F20" s="144" t="s">
        <v>53</v>
      </c>
      <c r="G20" s="144"/>
      <c r="H20" s="144"/>
      <c r="I20" s="144"/>
      <c r="J20" s="144"/>
      <c r="K20" s="144"/>
      <c r="L20" s="144"/>
      <c r="M20" s="144"/>
      <c r="N20" s="144"/>
      <c r="O20" s="146"/>
      <c r="Q20" s="33"/>
    </row>
    <row r="21" spans="1:17" ht="51" outlineLevel="1">
      <c r="A21" s="147" t="s">
        <v>337</v>
      </c>
      <c r="B21" s="143" t="s">
        <v>338</v>
      </c>
      <c r="C21" s="144" t="s">
        <v>339</v>
      </c>
      <c r="D21" s="145" t="s">
        <v>340</v>
      </c>
      <c r="E21" s="145"/>
      <c r="F21" s="144" t="s">
        <v>53</v>
      </c>
      <c r="G21" s="144"/>
      <c r="H21" s="144"/>
      <c r="I21" s="144"/>
      <c r="J21" s="144"/>
      <c r="K21" s="144"/>
      <c r="L21" s="144"/>
      <c r="M21" s="144"/>
      <c r="N21" s="144"/>
      <c r="O21" s="146"/>
      <c r="Q21" s="33"/>
    </row>
    <row r="22" spans="1:17" ht="63.75" outlineLevel="1">
      <c r="A22" s="147" t="s">
        <v>341</v>
      </c>
      <c r="B22" s="143" t="s">
        <v>343</v>
      </c>
      <c r="C22" s="144" t="s">
        <v>342</v>
      </c>
      <c r="D22" s="145" t="s">
        <v>344</v>
      </c>
      <c r="E22" s="145"/>
      <c r="F22" s="144" t="s">
        <v>53</v>
      </c>
      <c r="G22" s="144"/>
      <c r="H22" s="144"/>
      <c r="I22" s="144"/>
      <c r="J22" s="144"/>
      <c r="K22" s="144"/>
      <c r="L22" s="144"/>
      <c r="M22" s="144"/>
      <c r="N22" s="144"/>
      <c r="O22" s="146"/>
      <c r="Q22" s="33"/>
    </row>
    <row r="23" spans="1:17" ht="38.25" outlineLevel="1">
      <c r="A23" s="147" t="s">
        <v>345</v>
      </c>
      <c r="B23" s="143" t="s">
        <v>346</v>
      </c>
      <c r="C23" s="144" t="s">
        <v>347</v>
      </c>
      <c r="D23" s="145" t="s">
        <v>348</v>
      </c>
      <c r="E23" s="145"/>
      <c r="F23" s="144" t="s">
        <v>53</v>
      </c>
      <c r="G23" s="144"/>
      <c r="H23" s="144"/>
      <c r="I23" s="144"/>
      <c r="J23" s="144"/>
      <c r="K23" s="144"/>
      <c r="L23" s="144"/>
      <c r="M23" s="144"/>
      <c r="N23" s="144"/>
      <c r="O23" s="146"/>
      <c r="Q23" s="33"/>
    </row>
    <row r="24" spans="1:17" ht="63.75" outlineLevel="1">
      <c r="A24" s="147" t="s">
        <v>349</v>
      </c>
      <c r="B24" s="143" t="s">
        <v>352</v>
      </c>
      <c r="C24" s="144" t="s">
        <v>350</v>
      </c>
      <c r="D24" s="145" t="s">
        <v>351</v>
      </c>
      <c r="E24" s="145"/>
      <c r="F24" s="144" t="s">
        <v>53</v>
      </c>
      <c r="G24" s="144"/>
      <c r="H24" s="144"/>
      <c r="I24" s="144"/>
      <c r="J24" s="144"/>
      <c r="K24" s="144"/>
      <c r="L24" s="144"/>
      <c r="M24" s="144"/>
      <c r="N24" s="144"/>
      <c r="O24" s="146"/>
      <c r="Q24" s="33"/>
    </row>
    <row r="25" spans="1:17" ht="63.75" outlineLevel="1">
      <c r="A25" s="147" t="s">
        <v>353</v>
      </c>
      <c r="B25" s="143" t="s">
        <v>368</v>
      </c>
      <c r="C25" s="144" t="s">
        <v>369</v>
      </c>
      <c r="D25" s="145" t="s">
        <v>357</v>
      </c>
      <c r="E25" s="145"/>
      <c r="F25" s="144" t="s">
        <v>53</v>
      </c>
      <c r="G25" s="144"/>
      <c r="H25" s="144"/>
      <c r="I25" s="144"/>
      <c r="J25" s="144"/>
      <c r="K25" s="144"/>
      <c r="L25" s="144"/>
      <c r="M25" s="144"/>
      <c r="N25" s="144"/>
      <c r="O25" s="146"/>
      <c r="Q25" s="33"/>
    </row>
    <row r="26" spans="1:17" ht="63.75" outlineLevel="1">
      <c r="A26" s="147" t="s">
        <v>354</v>
      </c>
      <c r="B26" s="143" t="s">
        <v>355</v>
      </c>
      <c r="C26" s="144" t="s">
        <v>356</v>
      </c>
      <c r="D26" s="145" t="s">
        <v>358</v>
      </c>
      <c r="E26" s="145"/>
      <c r="F26" s="144" t="s">
        <v>53</v>
      </c>
      <c r="G26" s="144"/>
      <c r="H26" s="144"/>
      <c r="I26" s="144"/>
      <c r="J26" s="144"/>
      <c r="K26" s="144"/>
      <c r="L26" s="144"/>
      <c r="M26" s="144"/>
      <c r="N26" s="144"/>
      <c r="O26" s="146"/>
      <c r="Q26" s="33"/>
    </row>
    <row r="27" spans="1:17" ht="51" outlineLevel="1">
      <c r="A27" s="147" t="s">
        <v>359</v>
      </c>
      <c r="B27" s="143" t="s">
        <v>360</v>
      </c>
      <c r="C27" s="144" t="s">
        <v>361</v>
      </c>
      <c r="D27" s="145" t="s">
        <v>362</v>
      </c>
      <c r="E27" s="145"/>
      <c r="F27" s="144" t="s">
        <v>53</v>
      </c>
      <c r="G27" s="144"/>
      <c r="H27" s="144"/>
      <c r="I27" s="144"/>
      <c r="J27" s="144"/>
      <c r="K27" s="144"/>
      <c r="L27" s="144"/>
      <c r="M27" s="144"/>
      <c r="N27" s="144"/>
      <c r="O27" s="146"/>
      <c r="Q27" s="33"/>
    </row>
    <row r="28" spans="1:17" ht="63.75" outlineLevel="1">
      <c r="A28" s="147" t="s">
        <v>363</v>
      </c>
      <c r="B28" s="143" t="s">
        <v>367</v>
      </c>
      <c r="C28" s="144" t="s">
        <v>370</v>
      </c>
      <c r="D28" s="145" t="s">
        <v>357</v>
      </c>
      <c r="E28" s="145"/>
      <c r="F28" s="144" t="s">
        <v>53</v>
      </c>
      <c r="G28" s="144"/>
      <c r="H28" s="144"/>
      <c r="I28" s="144"/>
      <c r="J28" s="144"/>
      <c r="K28" s="144"/>
      <c r="L28" s="144"/>
      <c r="M28" s="144"/>
      <c r="N28" s="144"/>
      <c r="O28" s="146"/>
      <c r="Q28" s="33"/>
    </row>
    <row r="29" spans="1:17" ht="63.75" outlineLevel="1">
      <c r="A29" s="147" t="s">
        <v>364</v>
      </c>
      <c r="B29" s="143" t="s">
        <v>365</v>
      </c>
      <c r="C29" s="144" t="s">
        <v>366</v>
      </c>
      <c r="D29" s="145" t="s">
        <v>358</v>
      </c>
      <c r="E29" s="145"/>
      <c r="F29" s="144" t="s">
        <v>53</v>
      </c>
      <c r="G29" s="144"/>
      <c r="H29" s="144"/>
      <c r="I29" s="144"/>
      <c r="J29" s="144"/>
      <c r="K29" s="144"/>
      <c r="L29" s="144"/>
      <c r="M29" s="144"/>
      <c r="N29" s="144"/>
      <c r="O29" s="146"/>
      <c r="Q29" s="33"/>
    </row>
    <row r="30" spans="1:17" ht="38.25" outlineLevel="1">
      <c r="A30" s="147" t="s">
        <v>371</v>
      </c>
      <c r="B30" s="143" t="s">
        <v>375</v>
      </c>
      <c r="C30" s="144" t="s">
        <v>372</v>
      </c>
      <c r="D30" s="145" t="s">
        <v>373</v>
      </c>
      <c r="E30" s="145"/>
      <c r="F30" s="144" t="s">
        <v>53</v>
      </c>
      <c r="G30" s="144"/>
      <c r="H30" s="144"/>
      <c r="I30" s="144"/>
      <c r="J30" s="144"/>
      <c r="K30" s="144"/>
      <c r="L30" s="144"/>
      <c r="M30" s="144"/>
      <c r="N30" s="144"/>
      <c r="O30" s="146"/>
      <c r="Q30" s="33"/>
    </row>
    <row r="31" spans="1:17" ht="38.25" outlineLevel="1">
      <c r="A31" s="147" t="s">
        <v>374</v>
      </c>
      <c r="B31" s="143" t="s">
        <v>376</v>
      </c>
      <c r="C31" s="144" t="s">
        <v>372</v>
      </c>
      <c r="D31" s="145" t="s">
        <v>373</v>
      </c>
      <c r="E31" s="145"/>
      <c r="F31" s="144" t="s">
        <v>53</v>
      </c>
      <c r="G31" s="144"/>
      <c r="H31" s="144"/>
      <c r="I31" s="144"/>
      <c r="J31" s="144"/>
      <c r="K31" s="144"/>
      <c r="L31" s="144"/>
      <c r="M31" s="144"/>
      <c r="N31" s="144"/>
      <c r="O31" s="146"/>
      <c r="Q31" s="33"/>
    </row>
    <row r="32" spans="1:17" ht="38.25" outlineLevel="1">
      <c r="A32" s="147" t="s">
        <v>377</v>
      </c>
      <c r="B32" s="143" t="s">
        <v>378</v>
      </c>
      <c r="C32" s="144" t="s">
        <v>379</v>
      </c>
      <c r="D32" s="145" t="s">
        <v>373</v>
      </c>
      <c r="E32" s="145"/>
      <c r="F32" s="144" t="s">
        <v>53</v>
      </c>
      <c r="G32" s="144"/>
      <c r="H32" s="144"/>
      <c r="I32" s="144"/>
      <c r="J32" s="144"/>
      <c r="K32" s="144"/>
      <c r="L32" s="144"/>
      <c r="M32" s="144"/>
      <c r="N32" s="144"/>
      <c r="O32" s="146"/>
      <c r="Q32" s="33"/>
    </row>
    <row r="33" spans="1:17" ht="63.75" outlineLevel="1">
      <c r="A33" s="147" t="s">
        <v>380</v>
      </c>
      <c r="B33" s="143" t="s">
        <v>381</v>
      </c>
      <c r="C33" s="144" t="s">
        <v>382</v>
      </c>
      <c r="D33" s="145" t="s">
        <v>383</v>
      </c>
      <c r="E33" s="145"/>
      <c r="F33" s="144" t="s">
        <v>53</v>
      </c>
      <c r="G33" s="144"/>
      <c r="H33" s="144"/>
      <c r="I33" s="144"/>
      <c r="J33" s="144"/>
      <c r="K33" s="144"/>
      <c r="L33" s="144"/>
      <c r="M33" s="144"/>
      <c r="N33" s="144"/>
      <c r="O33" s="146"/>
      <c r="Q33" s="33"/>
    </row>
    <row r="34" spans="1:17" outlineLevel="1">
      <c r="A34" s="147"/>
      <c r="B34" s="143"/>
      <c r="C34" s="144"/>
      <c r="D34" s="145"/>
      <c r="E34" s="145"/>
      <c r="F34" s="144"/>
      <c r="G34" s="144"/>
      <c r="H34" s="144"/>
      <c r="I34" s="144"/>
      <c r="J34" s="144"/>
      <c r="K34" s="144"/>
      <c r="L34" s="144"/>
      <c r="M34" s="144"/>
      <c r="N34" s="144"/>
      <c r="O34" s="146"/>
      <c r="Q34" s="33"/>
    </row>
    <row r="35" spans="1:17" s="19" customFormat="1" ht="15.75" customHeight="1">
      <c r="A35" s="70"/>
      <c r="B35" s="25"/>
      <c r="C35" s="26"/>
      <c r="D35" s="26"/>
      <c r="E35" s="26"/>
      <c r="F35" s="26"/>
      <c r="G35" s="26"/>
      <c r="H35" s="26"/>
      <c r="I35" s="26"/>
      <c r="J35" s="26"/>
      <c r="K35" s="26"/>
      <c r="L35" s="26"/>
      <c r="M35" s="26"/>
      <c r="N35" s="26"/>
      <c r="O35" s="27"/>
      <c r="Q35" s="28"/>
    </row>
    <row r="36" spans="1:17" outlineLevel="1">
      <c r="A36" s="29"/>
      <c r="B36" s="29"/>
      <c r="C36" s="29"/>
      <c r="D36" s="29"/>
      <c r="E36" s="29"/>
      <c r="F36" s="29"/>
      <c r="G36" s="29"/>
      <c r="H36" s="29"/>
      <c r="I36" s="29"/>
      <c r="J36" s="29"/>
      <c r="K36" s="29"/>
      <c r="L36" s="29"/>
      <c r="M36" s="29"/>
      <c r="N36" s="29"/>
      <c r="O36" s="32"/>
      <c r="Q36" s="33"/>
    </row>
    <row r="37" spans="1:17" outlineLevel="1">
      <c r="A37" s="29"/>
      <c r="B37" s="29"/>
      <c r="C37" s="29"/>
      <c r="D37" s="29"/>
      <c r="E37" s="29"/>
      <c r="F37" s="29"/>
      <c r="G37" s="36"/>
      <c r="H37" s="36"/>
      <c r="I37" s="29"/>
      <c r="J37" s="36"/>
      <c r="K37" s="36"/>
      <c r="L37" s="29"/>
      <c r="M37" s="36"/>
      <c r="N37" s="36"/>
      <c r="O37" s="37"/>
      <c r="Q37" s="38"/>
    </row>
    <row r="38" spans="1:17" s="19" customFormat="1" ht="15.75" customHeight="1">
      <c r="A38" s="70"/>
      <c r="B38" s="25"/>
      <c r="C38" s="26"/>
      <c r="D38" s="26"/>
      <c r="E38" s="26"/>
      <c r="F38" s="26"/>
      <c r="G38" s="26"/>
      <c r="H38" s="26"/>
      <c r="I38" s="26"/>
      <c r="J38" s="26"/>
      <c r="K38" s="26"/>
      <c r="L38" s="26"/>
      <c r="M38" s="26"/>
      <c r="N38" s="26"/>
      <c r="O38" s="27"/>
      <c r="Q38" s="28"/>
    </row>
    <row r="39" spans="1:17" outlineLevel="1">
      <c r="A39" s="29"/>
      <c r="B39" s="29"/>
      <c r="C39" s="29"/>
      <c r="D39" s="29"/>
      <c r="E39" s="29"/>
      <c r="F39" s="29"/>
      <c r="G39" s="29"/>
      <c r="H39" s="29"/>
      <c r="I39" s="29"/>
      <c r="J39" s="29"/>
      <c r="K39" s="29"/>
      <c r="L39" s="29"/>
      <c r="M39" s="29"/>
      <c r="N39" s="29"/>
      <c r="O39" s="32"/>
      <c r="Q39" s="33"/>
    </row>
    <row r="58" spans="3:3">
      <c r="C58" s="29"/>
    </row>
  </sheetData>
  <mergeCells count="3">
    <mergeCell ref="B2:E2"/>
    <mergeCell ref="B3:E3"/>
    <mergeCell ref="B4:E4"/>
  </mergeCells>
  <dataValidations count="2">
    <dataValidation allowBlank="1" showErrorMessage="1" sqref="F10 I10 L10"/>
    <dataValidation type="list" allowBlank="1" showErrorMessage="1" sqref="G2:G3 G9 G40:G167 J2:J3 J9 J40:J167 M2:M3 M9 M40:M167 C58 L12:L39 F12:F39 I12:I39">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Test Cases</vt:lpstr>
      <vt:lpstr>Test Statistics</vt:lpstr>
      <vt:lpstr>Web_Authentication</vt:lpstr>
      <vt:lpstr>Web_Guest_Home</vt:lpstr>
      <vt:lpstr>Web_Guest_Hotels</vt:lpstr>
      <vt:lpstr>Web_Guest_Payment</vt:lpstr>
      <vt:lpstr>Web_Guest_Dashboard</vt:lpstr>
      <vt:lpstr>Web_PartNer</vt:lpstr>
      <vt:lpstr>Web_PartNer_Hotels</vt:lpstr>
      <vt:lpstr>Mobile_PartNer_Authentication</vt:lpstr>
      <vt:lpstr>Mobile_PartNer_HomeScreen</vt:lpstr>
      <vt:lpstr>Mobile_PartNer_CheckIn</vt:lpstr>
      <vt:lpstr>Feature 2</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Kien Nguyen</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Handez</cp:lastModifiedBy>
  <cp:lastPrinted>2010-11-12T10:33:20Z</cp:lastPrinted>
  <dcterms:created xsi:type="dcterms:W3CDTF">2020-03-17T17:34:29Z</dcterms:created>
  <dcterms:modified xsi:type="dcterms:W3CDTF">2022-08-07T22:46:11Z</dcterms:modified>
  <cp:category>BM</cp:category>
</cp:coreProperties>
</file>