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295" activeTab="7"/>
  </bookViews>
  <sheets>
    <sheet name="Start" sheetId="1" r:id="rId1"/>
    <sheet name="01_Umsatz" sheetId="2" r:id="rId2"/>
    <sheet name="02_Urlaub" sheetId="3" r:id="rId3"/>
    <sheet name="03_Stromkosten" sheetId="4" r:id="rId4"/>
    <sheet name="04_Bergfreunde" sheetId="5" r:id="rId5"/>
    <sheet name="05_Jahresabrechnung" sheetId="6" r:id="rId6"/>
    <sheet name="06_Lotto" sheetId="8" r:id="rId7"/>
    <sheet name="07_Einmaleins" sheetId="7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7" l="1"/>
  <c r="C11" i="7"/>
  <c r="C10" i="7"/>
  <c r="C13" i="7"/>
  <c r="C14" i="7"/>
  <c r="D9" i="7"/>
  <c r="E9" i="7"/>
  <c r="F9" i="7"/>
  <c r="G9" i="7"/>
  <c r="H9" i="7"/>
  <c r="I9" i="7"/>
  <c r="J9" i="7"/>
  <c r="K9" i="7"/>
  <c r="L9" i="7"/>
  <c r="D8" i="7"/>
  <c r="E8" i="7"/>
  <c r="F8" i="7"/>
  <c r="G8" i="7"/>
  <c r="H8" i="7"/>
  <c r="I8" i="7"/>
  <c r="J8" i="7"/>
  <c r="K8" i="7"/>
  <c r="L8" i="7"/>
  <c r="D7" i="7"/>
  <c r="E7" i="7"/>
  <c r="F7" i="7"/>
  <c r="G7" i="7"/>
  <c r="H7" i="7"/>
  <c r="I7" i="7"/>
  <c r="J7" i="7"/>
  <c r="K7" i="7"/>
  <c r="L7" i="7"/>
  <c r="D6" i="7"/>
  <c r="E6" i="7"/>
  <c r="F6" i="7"/>
  <c r="G6" i="7"/>
  <c r="H6" i="7"/>
  <c r="I6" i="7"/>
  <c r="J6" i="7"/>
  <c r="K6" i="7"/>
  <c r="L6" i="7"/>
  <c r="C9" i="7"/>
  <c r="C8" i="7"/>
  <c r="C7" i="7"/>
  <c r="C6" i="7"/>
  <c r="D5" i="7"/>
  <c r="E5" i="7"/>
  <c r="F5" i="7"/>
  <c r="G5" i="7"/>
  <c r="H5" i="7"/>
  <c r="I5" i="7"/>
  <c r="J5" i="7"/>
  <c r="K5" i="7"/>
  <c r="L5" i="7"/>
  <c r="C5" i="7"/>
  <c r="E8" i="8"/>
  <c r="E9" i="8"/>
  <c r="E10" i="8"/>
  <c r="E7" i="8"/>
  <c r="D7" i="8"/>
  <c r="D8" i="8"/>
  <c r="D9" i="8"/>
  <c r="D10" i="8"/>
  <c r="C12" i="8"/>
  <c r="L8" i="6"/>
  <c r="L9" i="6"/>
  <c r="L10" i="6"/>
  <c r="L11" i="6"/>
  <c r="L12" i="6"/>
  <c r="L13" i="6"/>
  <c r="L14" i="6"/>
  <c r="L15" i="6"/>
  <c r="L16" i="6"/>
  <c r="L17" i="6"/>
  <c r="L18" i="6"/>
  <c r="J8" i="6"/>
  <c r="J9" i="6"/>
  <c r="J10" i="6"/>
  <c r="J11" i="6"/>
  <c r="J12" i="6"/>
  <c r="J13" i="6"/>
  <c r="J14" i="6"/>
  <c r="J15" i="6"/>
  <c r="J16" i="6"/>
  <c r="J17" i="6"/>
  <c r="J18" i="6"/>
  <c r="H8" i="6"/>
  <c r="H9" i="6"/>
  <c r="H10" i="6"/>
  <c r="H11" i="6"/>
  <c r="H12" i="6"/>
  <c r="H13" i="6"/>
  <c r="H14" i="6"/>
  <c r="H15" i="6"/>
  <c r="H16" i="6"/>
  <c r="H17" i="6"/>
  <c r="H18" i="6"/>
  <c r="L7" i="6"/>
  <c r="J7" i="6"/>
  <c r="H7" i="6"/>
  <c r="F8" i="6"/>
  <c r="F20" i="6" s="1"/>
  <c r="F9" i="6"/>
  <c r="F10" i="6"/>
  <c r="F11" i="6"/>
  <c r="F12" i="6"/>
  <c r="F13" i="6"/>
  <c r="F14" i="6"/>
  <c r="F15" i="6"/>
  <c r="F16" i="6"/>
  <c r="F17" i="6"/>
  <c r="F18" i="6"/>
  <c r="F7" i="6"/>
  <c r="D8" i="6"/>
  <c r="D9" i="6"/>
  <c r="D10" i="6"/>
  <c r="D11" i="6"/>
  <c r="D12" i="6"/>
  <c r="D13" i="6"/>
  <c r="D14" i="6"/>
  <c r="D15" i="6"/>
  <c r="D16" i="6"/>
  <c r="D17" i="6"/>
  <c r="D18" i="6"/>
  <c r="D7" i="6"/>
  <c r="F5" i="5"/>
  <c r="F6" i="5"/>
  <c r="F7" i="5"/>
  <c r="F8" i="5"/>
  <c r="F9" i="5"/>
  <c r="F10" i="5"/>
  <c r="F11" i="5"/>
  <c r="F12" i="5"/>
  <c r="F13" i="5"/>
  <c r="F4" i="5"/>
  <c r="E14" i="5"/>
  <c r="E5" i="5"/>
  <c r="E6" i="5"/>
  <c r="E7" i="5"/>
  <c r="E8" i="5"/>
  <c r="E9" i="5"/>
  <c r="E10" i="5"/>
  <c r="E11" i="5"/>
  <c r="E12" i="5"/>
  <c r="E13" i="5"/>
  <c r="E4" i="5"/>
  <c r="C18" i="4"/>
  <c r="D7" i="4" s="1"/>
  <c r="D6" i="3"/>
  <c r="D7" i="3"/>
  <c r="D8" i="3"/>
  <c r="D9" i="3"/>
  <c r="D5" i="3"/>
  <c r="C11" i="3"/>
  <c r="D6" i="2"/>
  <c r="D7" i="2"/>
  <c r="D8" i="2"/>
  <c r="D5" i="2"/>
  <c r="C10" i="2"/>
  <c r="L20" i="6" l="1"/>
  <c r="J20" i="6"/>
  <c r="H20" i="6"/>
  <c r="D20" i="6"/>
  <c r="D14" i="4"/>
  <c r="D10" i="4"/>
  <c r="D6" i="4"/>
  <c r="D5" i="4"/>
  <c r="D13" i="4"/>
  <c r="D9" i="4"/>
  <c r="D16" i="4"/>
  <c r="D12" i="4"/>
  <c r="D8" i="4"/>
  <c r="D15" i="4"/>
  <c r="D11" i="4"/>
  <c r="O13" i="5"/>
  <c r="O12" i="5"/>
  <c r="O11" i="5"/>
  <c r="O10" i="5"/>
  <c r="O9" i="5"/>
  <c r="O8" i="5"/>
  <c r="O7" i="5"/>
  <c r="O6" i="5"/>
  <c r="O5" i="5"/>
  <c r="O4" i="5"/>
  <c r="O14" i="5" l="1"/>
</calcChain>
</file>

<file path=xl/sharedStrings.xml><?xml version="1.0" encoding="utf-8"?>
<sst xmlns="http://schemas.openxmlformats.org/spreadsheetml/2006/main" count="142" uniqueCount="116">
  <si>
    <t>Relative und absolute Zellbezüge</t>
  </si>
  <si>
    <t>- relative Adressierung:</t>
  </si>
  <si>
    <t>G5</t>
  </si>
  <si>
    <t>G$5</t>
  </si>
  <si>
    <t>$G5</t>
  </si>
  <si>
    <t>$G$5</t>
  </si>
  <si>
    <t>Gib bei den folgenden Rechenblättern die richtigen Zellbezüge ein!</t>
  </si>
  <si>
    <t>Falls dir Zeit bleibt, verbessere die Optik der Rechenblätter.</t>
  </si>
  <si>
    <t>Richtige Ergebnisse erscheinen mit grünem Hintergrund.</t>
  </si>
  <si>
    <t>Umsatz des letzten Jahres</t>
  </si>
  <si>
    <t>Umsatz</t>
  </si>
  <si>
    <t>Anteil am 
Jahresumsatz</t>
  </si>
  <si>
    <t>1. Quartal</t>
  </si>
  <si>
    <t>2. Quartal</t>
  </si>
  <si>
    <t>3. Quartal</t>
  </si>
  <si>
    <t>4. Quartal</t>
  </si>
  <si>
    <t>Jahresumsatz</t>
  </si>
  <si>
    <t>Berechne den Jahresumsatz</t>
  </si>
  <si>
    <t>Formatiere die Anteile in Prozent mit 2 Dezimalstellen</t>
  </si>
  <si>
    <t>Formatiere den Umsatz als Währung in Euro</t>
  </si>
  <si>
    <r>
      <t xml:space="preserve">Berechne den Anteil am Jahresumsatz mit der Formel: </t>
    </r>
    <r>
      <rPr>
        <b/>
        <sz val="12"/>
        <rFont val="Calibri"/>
        <family val="2"/>
        <scheme val="minor"/>
      </rPr>
      <t>Umsatz dividiert durch Jahresumsatz</t>
    </r>
  </si>
  <si>
    <t>Eine Woche Sommerurlaub in Rabac</t>
  </si>
  <si>
    <t>Bezeichnung</t>
  </si>
  <si>
    <t>Ausgaben</t>
  </si>
  <si>
    <t>%-Anteil</t>
  </si>
  <si>
    <t>Hotel</t>
  </si>
  <si>
    <t>Essen &amp; Trinken</t>
  </si>
  <si>
    <t>Reisekosten</t>
  </si>
  <si>
    <t>Einkäufe und Andenken</t>
  </si>
  <si>
    <t>Sonstige Kosten</t>
  </si>
  <si>
    <t>Gesamtausgaben</t>
  </si>
  <si>
    <t>Berechne die Gesamtkosten und formatiere die Kosten als Währung</t>
  </si>
  <si>
    <t>Formatiere die Anteile in Prozent ohne Dezimalstellen</t>
  </si>
  <si>
    <r>
      <t xml:space="preserve">Berechne den Anteil in %  an Gesamtkosten mit der Formel: </t>
    </r>
    <r>
      <rPr>
        <b/>
        <sz val="12"/>
        <rFont val="Calibri"/>
        <family val="2"/>
        <scheme val="minor"/>
      </rPr>
      <t>Ausgaben dividiert durch Gesamtausgaben</t>
    </r>
  </si>
  <si>
    <t>Berechne die Gesamtkosten und formatiere die Kosten als Währung.</t>
  </si>
  <si>
    <t>Formatiere die Anteile in Prozent ohne Dezimalstellen.</t>
  </si>
  <si>
    <t>Stromkosten für 2012</t>
  </si>
  <si>
    <t>Monat</t>
  </si>
  <si>
    <t>Kosten</t>
  </si>
  <si>
    <t>Anteil in %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</si>
  <si>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</si>
  <si>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</si>
  <si>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</si>
  <si>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</si>
  <si>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</si>
  <si>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</si>
  <si>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</si>
  <si>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</si>
  <si>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</si>
  <si>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</si>
  <si>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</si>
  <si>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</si>
  <si>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Gesamtkosten</t>
  </si>
  <si>
    <r>
      <t xml:space="preserve">Berechne den Anteil in % an Gesamtkosten mit der Formel: </t>
    </r>
    <r>
      <rPr>
        <b/>
        <sz val="12"/>
        <color theme="1"/>
        <rFont val="Calibri"/>
        <family val="2"/>
        <scheme val="minor"/>
      </rPr>
      <t>Kosten</t>
    </r>
    <r>
      <rPr>
        <b/>
        <sz val="12"/>
        <rFont val="Calibri"/>
        <family val="2"/>
        <scheme val="minor"/>
      </rPr>
      <t xml:space="preserve"> dividiert durch Gesamtkosten</t>
    </r>
  </si>
  <si>
    <t>Bergfreunde</t>
  </si>
  <si>
    <t>Artikel</t>
  </si>
  <si>
    <t>Brutto</t>
  </si>
  <si>
    <t>Menge</t>
  </si>
  <si>
    <t xml:space="preserve">Camping-Zelt spezial  </t>
  </si>
  <si>
    <t>Achte auf den Bezug bevor du die Formel kopierst!</t>
  </si>
  <si>
    <t>Zelt Eisscholle 1,4 kg</t>
  </si>
  <si>
    <t>3 Pers. Iglu-Zelt 4.8kg</t>
  </si>
  <si>
    <t>Unterlagsmatte</t>
  </si>
  <si>
    <t>Kochgeschirr</t>
  </si>
  <si>
    <t>Mumienschlafsack Daunen</t>
  </si>
  <si>
    <t>Gaskocher extrem</t>
  </si>
  <si>
    <t>Rucksack 85</t>
  </si>
  <si>
    <t>Kompass</t>
  </si>
  <si>
    <t>Höhenmesser</t>
  </si>
  <si>
    <t>Gesamtumsatz</t>
  </si>
  <si>
    <t>Berechne den Umsatz mit der Formel Brutto x Menge.</t>
  </si>
  <si>
    <t>Berechne den Gesamtumsatz.</t>
  </si>
  <si>
    <t>Formatiere alle Geldbeträge als Währung mit 2 Dezimalstellen.</t>
  </si>
  <si>
    <r>
      <t xml:space="preserve">Brechne den Anteil in % mit der Formel: </t>
    </r>
    <r>
      <rPr>
        <b/>
        <sz val="12"/>
        <rFont val="Calibri"/>
        <family val="2"/>
        <scheme val="minor"/>
      </rPr>
      <t>Umsatz dividiert durch Gesamtumsatz</t>
    </r>
    <r>
      <rPr>
        <sz val="12"/>
        <rFont val="Calibri"/>
        <family val="2"/>
        <scheme val="minor"/>
      </rPr>
      <t>.</t>
    </r>
  </si>
  <si>
    <t>Formatiere die Anteile als Prozent mit 2 Dezimalen.</t>
  </si>
  <si>
    <t>Jahresabrechnung 2012</t>
  </si>
  <si>
    <t>Heidinger</t>
  </si>
  <si>
    <t>Lohmaier</t>
  </si>
  <si>
    <t>Frenzl</t>
  </si>
  <si>
    <t>Stamsdorfer</t>
  </si>
  <si>
    <t>Goldberger</t>
  </si>
  <si>
    <t>Stundenlohn</t>
  </si>
  <si>
    <t>Stunden</t>
  </si>
  <si>
    <t>Lohn</t>
  </si>
  <si>
    <t>Lohnsumme</t>
  </si>
  <si>
    <t>Januar</t>
  </si>
  <si>
    <r>
      <t xml:space="preserve">Berechne die Monatslöhne mit der Formel: </t>
    </r>
    <r>
      <rPr>
        <b/>
        <sz val="12"/>
        <color theme="1"/>
        <rFont val="Calibri"/>
        <family val="2"/>
        <scheme val="minor"/>
      </rPr>
      <t>Stunden x Stundenlohn</t>
    </r>
    <r>
      <rPr>
        <sz val="12"/>
        <color theme="1"/>
        <rFont val="Calibri"/>
        <family val="2"/>
        <scheme val="minor"/>
      </rPr>
      <t>.</t>
    </r>
  </si>
  <si>
    <t>Bilde die Summen.</t>
  </si>
  <si>
    <t>Formatiere alle Geldbeträge als Währung.</t>
  </si>
  <si>
    <t>Herausforderung:</t>
  </si>
  <si>
    <t>Kannst du die Formel für den Lohn so eingeben, dass du sie für jeden Arbeit-</t>
  </si>
  <si>
    <t>nehmer kopieren kannst?</t>
  </si>
  <si>
    <t>Tipp: Hier musst du gemischte Bezüge verwenden.</t>
  </si>
  <si>
    <t>Erzeuge mithilfe von Zellbezügen eine Tabelle für das kleine</t>
  </si>
  <si>
    <t>Einmaleins.</t>
  </si>
  <si>
    <t>Kleines Einmaleins</t>
  </si>
  <si>
    <t>Gewinnaufteilung</t>
  </si>
  <si>
    <t>Gewinnsumme:</t>
  </si>
  <si>
    <t>Einzahlung</t>
  </si>
  <si>
    <t>Anteile (%)</t>
  </si>
  <si>
    <t>Gewinn</t>
  </si>
  <si>
    <t>Susi</t>
  </si>
  <si>
    <t>Hans</t>
  </si>
  <si>
    <t>Max</t>
  </si>
  <si>
    <t>Anna</t>
  </si>
  <si>
    <t>Gesamt</t>
  </si>
  <si>
    <t>Susi, Hans, Max und Anna haben ein Los für 40 Euro gemeinsam gekauft.</t>
  </si>
  <si>
    <r>
      <t xml:space="preserve">Der </t>
    </r>
    <r>
      <rPr>
        <b/>
        <sz val="12"/>
        <rFont val="Calibri"/>
        <family val="2"/>
        <scheme val="minor"/>
      </rPr>
      <t>Gewinn</t>
    </r>
    <r>
      <rPr>
        <sz val="12"/>
        <color theme="1"/>
        <rFont val="Calibri"/>
        <family val="2"/>
        <scheme val="minor"/>
      </rPr>
      <t xml:space="preserve"> soll je nach Einzahlung aufgeteilt werden.</t>
    </r>
  </si>
  <si>
    <t>Berechne die Summe der Einzahlungen (Gesamt) in B11.</t>
  </si>
  <si>
    <r>
      <t xml:space="preserve">Berechne die Anteile in % mit der Formel: </t>
    </r>
    <r>
      <rPr>
        <b/>
        <sz val="12"/>
        <color theme="1"/>
        <rFont val="Calibri"/>
        <family val="2"/>
        <scheme val="minor"/>
      </rPr>
      <t>Einzahlung dividiert durch Gesamt</t>
    </r>
    <r>
      <rPr>
        <sz val="12"/>
        <color theme="1"/>
        <rFont val="Calibri"/>
        <family val="2"/>
        <scheme val="minor"/>
      </rPr>
      <t>.</t>
    </r>
  </si>
  <si>
    <r>
      <t xml:space="preserve">Berechne den Gewinn mit der Formel: </t>
    </r>
    <r>
      <rPr>
        <b/>
        <sz val="12"/>
        <color theme="1"/>
        <rFont val="Calibri"/>
        <family val="2"/>
        <scheme val="minor"/>
      </rPr>
      <t>Anteile (%) x Gewinnsumme</t>
    </r>
    <r>
      <rPr>
        <sz val="12"/>
        <color theme="1"/>
        <rFont val="Calibri"/>
        <family val="2"/>
        <scheme val="minor"/>
      </rPr>
      <t>.</t>
    </r>
  </si>
  <si>
    <t>Werden Formeln kopiert, passt das Tabellenkalkulationssystem die Zellbezüge, die sich in den kopierten Zellen befinden automatisch an. Diese Bezüge heißen relative Bezüge.
Absolute Bezüge (mit Dollarzeichen $ gekennzeichnet) bleiben beim Kopieren einer Formel gleich.</t>
  </si>
  <si>
    <r>
      <t xml:space="preserve">Man kann entscheiden, ob die </t>
    </r>
    <r>
      <rPr>
        <b/>
        <sz val="11"/>
        <color theme="1"/>
        <rFont val="Calibri"/>
        <family val="2"/>
        <scheme val="minor"/>
      </rPr>
      <t>Zeilen</t>
    </r>
    <r>
      <rPr>
        <sz val="11"/>
        <color theme="1"/>
        <rFont val="Calibri"/>
        <family val="2"/>
        <scheme val="minor"/>
      </rPr>
      <t xml:space="preserve">, die </t>
    </r>
    <r>
      <rPr>
        <b/>
        <sz val="11"/>
        <color theme="1"/>
        <rFont val="Calibri"/>
        <family val="2"/>
        <scheme val="minor"/>
      </rPr>
      <t>Spalten</t>
    </r>
    <r>
      <rPr>
        <sz val="11"/>
        <color theme="1"/>
        <rFont val="Calibri"/>
        <family val="2"/>
        <scheme val="minor"/>
      </rPr>
      <t xml:space="preserve"> oder die </t>
    </r>
    <r>
      <rPr>
        <b/>
        <sz val="11"/>
        <color theme="1"/>
        <rFont val="Calibri"/>
        <family val="2"/>
        <scheme val="minor"/>
      </rPr>
      <t>Zellen</t>
    </r>
    <r>
      <rPr>
        <sz val="11"/>
        <color theme="1"/>
        <rFont val="Calibri"/>
        <family val="2"/>
        <scheme val="minor"/>
      </rPr>
      <t xml:space="preserve"> absolut bzw. relativ addressiert werden.</t>
    </r>
  </si>
  <si>
    <r>
      <t xml:space="preserve">- absolute </t>
    </r>
    <r>
      <rPr>
        <b/>
        <u/>
        <sz val="11"/>
        <color theme="1"/>
        <rFont val="Calibri"/>
        <family val="2"/>
        <scheme val="minor"/>
      </rPr>
      <t>Zeilen</t>
    </r>
    <r>
      <rPr>
        <sz val="11"/>
        <color theme="1"/>
        <rFont val="Calibri"/>
        <family val="2"/>
        <scheme val="minor"/>
      </rPr>
      <t>adressierung:</t>
    </r>
  </si>
  <si>
    <r>
      <t xml:space="preserve">- absolute </t>
    </r>
    <r>
      <rPr>
        <b/>
        <u/>
        <sz val="11"/>
        <color theme="1"/>
        <rFont val="Calibri"/>
        <family val="2"/>
        <scheme val="minor"/>
      </rPr>
      <t>Spalten</t>
    </r>
    <r>
      <rPr>
        <sz val="11"/>
        <color theme="1"/>
        <rFont val="Calibri"/>
        <family val="2"/>
        <scheme val="minor"/>
      </rPr>
      <t>adressierung:</t>
    </r>
  </si>
  <si>
    <r>
      <t xml:space="preserve">- absolute </t>
    </r>
    <r>
      <rPr>
        <b/>
        <u/>
        <sz val="11"/>
        <color theme="1"/>
        <rFont val="Calibri"/>
        <family val="2"/>
        <scheme val="minor"/>
      </rPr>
      <t>Zell</t>
    </r>
    <r>
      <rPr>
        <sz val="11"/>
        <color theme="1"/>
        <rFont val="Calibri"/>
        <family val="2"/>
        <scheme val="minor"/>
      </rPr>
      <t>adressierung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</si>
</sst>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_-* #,##0.00\ [$€]_-;\-* #,##0.00\ [$€]_-;_-* &quot;-&quot;??\ [$€]_-;_-@_-"/>
    <numFmt numFmtId="165" formatCode="_-&quot;€&quot;\ * #,##0.00_-;\-&quot;€&quot;\ * #,##0.00_-;_-&quot;€&quot;\ * &quot;-&quot;??_-;_-@_-"/>
    <numFmt numFmtId="166" formatCode="_ * #,##0.00_ ;_ * \-#,##0.00_ ;_ * &quot;-&quot;??_ ;_ @_ "/>
    <numFmt numFmtId="167" formatCode="_-&quot;€&quot;\ * #,##0_-;\-&quot;€&quot;\ * #,##0_-;_-&quot;€&quot;\ * &quot;-&quot;??_-;_-@_-"/>
    <numFmt numFmtId="168" formatCode="_-* #,##0\ &quot;€&quot;_-;\-* #,##0\ &quot;€&quot;_-;_-* &quot;-&quot;??\ &quot;€&quot;_-;_-@_-"/>
    <numFmt numFmtId="169" formatCode="#,##0.00\ &quot;€&quot;"/>
    <numFmt numFmtId="170" formatCode="#,##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55"/>
      <name val="Calibri"/>
      <family val="2"/>
      <scheme val="minor"/>
    </font>
    <font>
      <i/>
      <sz val="12"/>
      <color indexed="6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</cellStyleXfs>
  <cellXfs count="98">
    <xf numFmtId="0" fontId="0" fillId="0" borderId="0" xfId="0"/>
    <xf numFmtId="0" fontId="0" fillId="3" borderId="0" xfId="0" applyFill="1"/>
    <xf numFmtId="0" fontId="3" fillId="0" borderId="0" xfId="0" applyFont="1"/>
    <xf numFmtId="0" fontId="4" fillId="3" borderId="0" xfId="0" applyFont="1" applyFill="1"/>
    <xf numFmtId="0" fontId="4" fillId="0" borderId="0" xfId="0" applyFont="1"/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/>
    <xf numFmtId="0" fontId="4" fillId="5" borderId="9" xfId="2" applyNumberFormat="1" applyFont="1" applyFill="1" applyBorder="1"/>
    <xf numFmtId="10" fontId="4" fillId="0" borderId="0" xfId="2" applyNumberFormat="1" applyFont="1"/>
    <xf numFmtId="0" fontId="7" fillId="0" borderId="0" xfId="4" applyNumberFormat="1" applyFont="1" applyBorder="1"/>
    <xf numFmtId="0" fontId="4" fillId="0" borderId="0" xfId="0" applyNumberFormat="1" applyFont="1"/>
    <xf numFmtId="0" fontId="7" fillId="5" borderId="9" xfId="3" applyNumberFormat="1" applyFont="1" applyFill="1" applyBorder="1"/>
    <xf numFmtId="0" fontId="4" fillId="0" borderId="0" xfId="0" applyNumberFormat="1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3" applyNumberFormat="1" applyFont="1" applyBorder="1"/>
    <xf numFmtId="0" fontId="4" fillId="0" borderId="0" xfId="3" applyNumberFormat="1" applyFont="1"/>
    <xf numFmtId="0" fontId="9" fillId="5" borderId="9" xfId="3" applyNumberFormat="1" applyFont="1" applyFill="1" applyBorder="1"/>
    <xf numFmtId="0" fontId="4" fillId="3" borderId="0" xfId="0" applyFont="1" applyFill="1" applyAlignment="1">
      <alignment horizontal="left" indent="1"/>
    </xf>
    <xf numFmtId="0" fontId="4" fillId="0" borderId="0" xfId="0" applyFont="1" applyAlignment="1">
      <alignment horizontal="center"/>
    </xf>
    <xf numFmtId="0" fontId="10" fillId="0" borderId="0" xfId="5" applyFont="1" applyBorder="1" applyAlignment="1">
      <alignment wrapText="1"/>
    </xf>
    <xf numFmtId="0" fontId="8" fillId="7" borderId="0" xfId="5" applyFont="1" applyFill="1"/>
    <xf numFmtId="0" fontId="8" fillId="7" borderId="10" xfId="5" applyFont="1" applyFill="1" applyBorder="1" applyAlignment="1">
      <alignment horizontal="left"/>
    </xf>
    <xf numFmtId="0" fontId="9" fillId="0" borderId="0" xfId="5" applyFont="1"/>
    <xf numFmtId="0" fontId="9" fillId="0" borderId="10" xfId="6" applyNumberFormat="1" applyFont="1" applyBorder="1"/>
    <xf numFmtId="0" fontId="9" fillId="0" borderId="0" xfId="5" applyFont="1" applyBorder="1"/>
    <xf numFmtId="0" fontId="4" fillId="0" borderId="2" xfId="0" applyFont="1" applyBorder="1"/>
    <xf numFmtId="0" fontId="8" fillId="0" borderId="2" xfId="5" applyNumberFormat="1" applyFont="1" applyFill="1" applyBorder="1"/>
    <xf numFmtId="0" fontId="8" fillId="0" borderId="2" xfId="5" applyFont="1" applyFill="1" applyBorder="1" applyAlignment="1">
      <alignment horizontal="right"/>
    </xf>
    <xf numFmtId="0" fontId="8" fillId="0" borderId="12" xfId="2" applyNumberFormat="1" applyFont="1" applyFill="1" applyBorder="1"/>
    <xf numFmtId="0" fontId="11" fillId="0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left" indent="1"/>
    </xf>
    <xf numFmtId="0" fontId="12" fillId="0" borderId="0" xfId="0" applyFont="1"/>
    <xf numFmtId="0" fontId="4" fillId="0" borderId="15" xfId="0" applyFont="1" applyBorder="1"/>
    <xf numFmtId="0" fontId="4" fillId="0" borderId="17" xfId="0" applyFont="1" applyBorder="1"/>
    <xf numFmtId="0" fontId="4" fillId="0" borderId="5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NumberFormat="1" applyFont="1" applyBorder="1"/>
    <xf numFmtId="0" fontId="4" fillId="0" borderId="24" xfId="0" applyFont="1" applyBorder="1"/>
    <xf numFmtId="0" fontId="4" fillId="0" borderId="25" xfId="0" applyNumberFormat="1" applyFont="1" applyBorder="1"/>
    <xf numFmtId="0" fontId="4" fillId="0" borderId="1" xfId="0" applyNumberFormat="1" applyFont="1" applyBorder="1"/>
    <xf numFmtId="0" fontId="4" fillId="0" borderId="3" xfId="0" applyNumberFormat="1" applyFont="1" applyBorder="1"/>
    <xf numFmtId="0" fontId="4" fillId="0" borderId="6" xfId="0" applyNumberFormat="1" applyFont="1" applyBorder="1"/>
    <xf numFmtId="0" fontId="4" fillId="0" borderId="26" xfId="0" applyFont="1" applyBorder="1"/>
    <xf numFmtId="0" fontId="4" fillId="0" borderId="8" xfId="0" applyFont="1" applyBorder="1"/>
    <xf numFmtId="0" fontId="2" fillId="3" borderId="0" xfId="0" applyFont="1" applyFill="1" applyAlignment="1">
      <alignment horizontal="left" indent="1"/>
    </xf>
    <xf numFmtId="0" fontId="4" fillId="3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4" fontId="8" fillId="6" borderId="16" xfId="1" applyFont="1" applyFill="1" applyBorder="1"/>
    <xf numFmtId="0" fontId="4" fillId="6" borderId="9" xfId="0" applyFont="1" applyFill="1" applyBorder="1"/>
    <xf numFmtId="0" fontId="4" fillId="5" borderId="9" xfId="0" applyFont="1" applyFill="1" applyBorder="1"/>
    <xf numFmtId="167" fontId="8" fillId="5" borderId="9" xfId="4" applyNumberFormat="1" applyFont="1" applyFill="1" applyBorder="1"/>
    <xf numFmtId="0" fontId="9" fillId="0" borderId="0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2" xfId="0" applyNumberFormat="1" applyFont="1" applyBorder="1"/>
    <xf numFmtId="168" fontId="13" fillId="5" borderId="9" xfId="1" applyNumberFormat="1" applyFont="1" applyFill="1" applyBorder="1"/>
    <xf numFmtId="0" fontId="4" fillId="3" borderId="0" xfId="0" applyFont="1" applyFill="1" applyBorder="1" applyAlignment="1">
      <alignment horizontal="left" indent="1"/>
    </xf>
    <xf numFmtId="0" fontId="4" fillId="3" borderId="0" xfId="0" applyFont="1" applyFill="1" applyBorder="1"/>
    <xf numFmtId="0" fontId="15" fillId="4" borderId="0" xfId="0" applyFont="1" applyFill="1"/>
    <xf numFmtId="0" fontId="16" fillId="4" borderId="0" xfId="0" applyFont="1" applyFill="1"/>
    <xf numFmtId="0" fontId="17" fillId="3" borderId="0" xfId="0" applyFont="1" applyFill="1" applyAlignment="1">
      <alignment horizontal="left"/>
    </xf>
    <xf numFmtId="0" fontId="16" fillId="3" borderId="0" xfId="0" applyFont="1" applyFill="1"/>
    <xf numFmtId="0" fontId="16" fillId="4" borderId="1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0" fontId="16" fillId="4" borderId="4" xfId="0" applyFont="1" applyFill="1" applyBorder="1" applyAlignment="1">
      <alignment vertical="center"/>
    </xf>
    <xf numFmtId="0" fontId="16" fillId="4" borderId="0" xfId="0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6" fillId="4" borderId="8" xfId="0" applyFont="1" applyFill="1" applyBorder="1" applyAlignment="1">
      <alignment vertical="center"/>
    </xf>
    <xf numFmtId="0" fontId="16" fillId="3" borderId="0" xfId="0" applyFont="1" applyFill="1" applyAlignment="1">
      <alignment horizontal="left" vertical="center" wrapText="1"/>
    </xf>
    <xf numFmtId="0" fontId="16" fillId="3" borderId="0" xfId="0" quotePrefix="1" applyFont="1" applyFill="1" applyAlignment="1">
      <alignment horizontal="lef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0" fontId="4" fillId="5" borderId="9" xfId="2" applyNumberFormat="1" applyFont="1" applyFill="1" applyBorder="1"/>
    <xf numFmtId="9" fontId="4" fillId="5" borderId="9" xfId="2" applyNumberFormat="1" applyFont="1" applyFill="1" applyBorder="1"/>
    <xf numFmtId="170" fontId="4" fillId="0" borderId="0" xfId="3" applyNumberFormat="1" applyFont="1"/>
    <xf numFmtId="170" fontId="9" fillId="5" borderId="9" xfId="3" applyNumberFormat="1" applyFont="1" applyFill="1" applyBorder="1"/>
    <xf numFmtId="169" fontId="9" fillId="0" borderId="10" xfId="6" applyNumberFormat="1" applyFont="1" applyBorder="1"/>
    <xf numFmtId="169" fontId="8" fillId="5" borderId="11" xfId="3" applyNumberFormat="1" applyFont="1" applyFill="1" applyBorder="1"/>
    <xf numFmtId="169" fontId="8" fillId="5" borderId="12" xfId="3" applyNumberFormat="1" applyFont="1" applyFill="1" applyBorder="1"/>
    <xf numFmtId="44" fontId="9" fillId="5" borderId="23" xfId="0" applyNumberFormat="1" applyFont="1" applyFill="1" applyBorder="1"/>
    <xf numFmtId="44" fontId="8" fillId="5" borderId="19" xfId="4" applyNumberFormat="1" applyFont="1" applyFill="1" applyBorder="1"/>
    <xf numFmtId="5" fontId="9" fillId="5" borderId="9" xfId="0" applyNumberFormat="1" applyFont="1" applyFill="1" applyBorder="1"/>
    <xf numFmtId="169" fontId="9" fillId="0" borderId="0" xfId="0" applyNumberFormat="1" applyFont="1" applyBorder="1" applyAlignment="1">
      <alignment horizontal="right"/>
    </xf>
    <xf numFmtId="169" fontId="9" fillId="0" borderId="7" xfId="0" applyNumberFormat="1" applyFont="1" applyBorder="1" applyAlignment="1">
      <alignment horizontal="right"/>
    </xf>
    <xf numFmtId="169" fontId="9" fillId="0" borderId="2" xfId="0" applyNumberFormat="1" applyFont="1" applyBorder="1"/>
    <xf numFmtId="169" fontId="9" fillId="5" borderId="9" xfId="3" applyNumberFormat="1" applyFont="1" applyFill="1" applyBorder="1"/>
  </cellXfs>
  <cellStyles count="7">
    <cellStyle name="Dezimal_Mappe1" xfId="6"/>
    <cellStyle name="Euro" xfId="3"/>
    <cellStyle name="Euro_6 Übungen zu absolutem und relativem Bezug" xfId="4"/>
    <cellStyle name="Prozent" xfId="2" builtinId="5"/>
    <cellStyle name="Standard" xfId="0" builtinId="0"/>
    <cellStyle name="Standard_Mappe1" xfId="5"/>
    <cellStyle name="Währung" xfId="1" builtinId="4"/>
  </cellStyles>
  <dxfs count="45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/>
  </sheetViews>
  <sheetFormatPr baseColWidth="10" defaultColWidth="10.85546875" defaultRowHeight="15.75" x14ac:dyDescent="0.25"/>
  <cols>
    <col min="1" max="1" width="4.85546875" style="67" customWidth="1"/>
    <col min="2" max="16384" width="10.85546875" style="67"/>
  </cols>
  <sheetData>
    <row r="2" spans="2:8" ht="21" x14ac:dyDescent="0.35">
      <c r="B2" s="66" t="s">
        <v>0</v>
      </c>
    </row>
    <row r="4" spans="2:8" ht="14.45" customHeight="1" x14ac:dyDescent="0.25">
      <c r="B4" s="80" t="s">
        <v>111</v>
      </c>
      <c r="C4" s="80"/>
      <c r="D4" s="80"/>
      <c r="E4" s="80"/>
      <c r="F4" s="80"/>
      <c r="G4" s="80"/>
      <c r="H4" s="80"/>
    </row>
    <row r="5" spans="2:8" ht="14.45" customHeight="1" x14ac:dyDescent="0.25">
      <c r="B5" s="80"/>
      <c r="C5" s="80"/>
      <c r="D5" s="80"/>
      <c r="E5" s="80"/>
      <c r="F5" s="80"/>
      <c r="G5" s="80"/>
      <c r="H5" s="80"/>
    </row>
    <row r="6" spans="2:8" ht="14.45" customHeight="1" x14ac:dyDescent="0.25">
      <c r="B6" s="80"/>
      <c r="C6" s="80"/>
      <c r="D6" s="80"/>
      <c r="E6" s="80"/>
      <c r="F6" s="80"/>
      <c r="G6" s="80"/>
      <c r="H6" s="80"/>
    </row>
    <row r="7" spans="2:8" ht="14.45" customHeight="1" x14ac:dyDescent="0.25">
      <c r="B7" s="80"/>
      <c r="C7" s="80"/>
      <c r="D7" s="80"/>
      <c r="E7" s="80"/>
      <c r="F7" s="80"/>
      <c r="G7" s="80"/>
      <c r="H7" s="80"/>
    </row>
    <row r="8" spans="2:8" ht="15.6" customHeight="1" x14ac:dyDescent="0.25">
      <c r="B8" s="80"/>
      <c r="C8" s="80"/>
      <c r="D8" s="80"/>
      <c r="E8" s="80"/>
      <c r="F8" s="80"/>
      <c r="G8" s="80"/>
      <c r="H8" s="80"/>
    </row>
    <row r="9" spans="2:8" ht="15.6" customHeight="1" x14ac:dyDescent="0.25">
      <c r="B9" s="80"/>
      <c r="C9" s="80"/>
      <c r="D9" s="80"/>
      <c r="E9" s="80"/>
      <c r="F9" s="80"/>
      <c r="G9" s="80"/>
      <c r="H9" s="80"/>
    </row>
    <row r="11" spans="2:8" x14ac:dyDescent="0.25">
      <c r="B11" s="80" t="s">
        <v>112</v>
      </c>
      <c r="C11" s="80"/>
      <c r="D11" s="80"/>
      <c r="E11" s="80"/>
      <c r="F11" s="80"/>
      <c r="G11" s="80"/>
      <c r="H11" s="80"/>
    </row>
    <row r="12" spans="2:8" x14ac:dyDescent="0.25">
      <c r="B12" s="80"/>
      <c r="C12" s="80"/>
      <c r="D12" s="80"/>
      <c r="E12" s="80"/>
      <c r="F12" s="80"/>
      <c r="G12" s="80"/>
      <c r="H12" s="80"/>
    </row>
    <row r="13" spans="2:8" x14ac:dyDescent="0.25">
      <c r="B13" s="81" t="s">
        <v>1</v>
      </c>
      <c r="C13" s="81"/>
      <c r="D13" s="81"/>
      <c r="E13" s="68" t="s">
        <v>2</v>
      </c>
      <c r="F13" s="69"/>
      <c r="G13" s="69"/>
      <c r="H13" s="69"/>
    </row>
    <row r="14" spans="2:8" x14ac:dyDescent="0.25">
      <c r="B14" s="81" t="s">
        <v>113</v>
      </c>
      <c r="C14" s="81"/>
      <c r="D14" s="81"/>
      <c r="E14" s="68" t="s">
        <v>3</v>
      </c>
      <c r="F14" s="69"/>
      <c r="G14" s="69"/>
      <c r="H14" s="69"/>
    </row>
    <row r="15" spans="2:8" x14ac:dyDescent="0.25">
      <c r="B15" s="81" t="s">
        <v>114</v>
      </c>
      <c r="C15" s="81"/>
      <c r="D15" s="81"/>
      <c r="E15" s="68" t="s">
        <v>4</v>
      </c>
      <c r="F15" s="69"/>
      <c r="G15" s="69"/>
      <c r="H15" s="69"/>
    </row>
    <row r="16" spans="2:8" x14ac:dyDescent="0.25">
      <c r="B16" s="81" t="s">
        <v>115</v>
      </c>
      <c r="C16" s="81"/>
      <c r="D16" s="81"/>
      <c r="E16" s="68" t="s">
        <v>5</v>
      </c>
      <c r="F16" s="69"/>
      <c r="G16" s="69"/>
      <c r="H16" s="69"/>
    </row>
    <row r="18" spans="2:8" ht="16.5" thickBot="1" x14ac:dyDescent="0.3"/>
    <row r="19" spans="2:8" ht="15.6" customHeight="1" x14ac:dyDescent="0.25">
      <c r="B19" s="70"/>
      <c r="C19" s="71"/>
      <c r="D19" s="71"/>
      <c r="E19" s="71"/>
      <c r="F19" s="71"/>
      <c r="G19" s="71"/>
      <c r="H19" s="72"/>
    </row>
    <row r="20" spans="2:8" x14ac:dyDescent="0.25">
      <c r="B20" s="73"/>
      <c r="C20" s="74" t="s">
        <v>6</v>
      </c>
      <c r="D20" s="74"/>
      <c r="E20" s="74"/>
      <c r="F20" s="74"/>
      <c r="G20" s="74"/>
      <c r="H20" s="75"/>
    </row>
    <row r="21" spans="2:8" x14ac:dyDescent="0.25">
      <c r="B21" s="73"/>
      <c r="C21" s="76" t="s">
        <v>8</v>
      </c>
      <c r="D21" s="76"/>
      <c r="E21" s="76"/>
      <c r="F21" s="76"/>
      <c r="G21" s="76"/>
      <c r="H21" s="75"/>
    </row>
    <row r="22" spans="2:8" x14ac:dyDescent="0.25">
      <c r="B22" s="73"/>
      <c r="C22" s="74" t="s">
        <v>7</v>
      </c>
      <c r="D22" s="74"/>
      <c r="E22" s="74"/>
      <c r="F22" s="74"/>
      <c r="G22" s="74"/>
      <c r="H22" s="75"/>
    </row>
    <row r="23" spans="2:8" ht="16.5" thickBot="1" x14ac:dyDescent="0.3">
      <c r="B23" s="77"/>
      <c r="C23" s="78"/>
      <c r="D23" s="78"/>
      <c r="E23" s="78"/>
      <c r="F23" s="78"/>
      <c r="G23" s="78"/>
      <c r="H23" s="79"/>
    </row>
  </sheetData>
  <mergeCells count="6">
    <mergeCell ref="B4:H9"/>
    <mergeCell ref="B11:H12"/>
    <mergeCell ref="B13:D13"/>
    <mergeCell ref="B16:D16"/>
    <mergeCell ref="B15:D15"/>
    <mergeCell ref="B14:D1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C19" sqref="C19"/>
    </sheetView>
  </sheetViews>
  <sheetFormatPr baseColWidth="10" defaultColWidth="10.85546875" defaultRowHeight="15.75" x14ac:dyDescent="0.25"/>
  <cols>
    <col min="1" max="1" width="4.85546875" style="4" customWidth="1"/>
    <col min="2" max="2" width="13.5703125" style="4" customWidth="1"/>
    <col min="3" max="3" width="13.140625" style="4" bestFit="1" customWidth="1"/>
    <col min="4" max="4" width="16" style="4" customWidth="1"/>
    <col min="5" max="16384" width="10.85546875" style="4"/>
  </cols>
  <sheetData>
    <row r="2" spans="2:8" x14ac:dyDescent="0.25">
      <c r="B2" s="4" t="s">
        <v>9</v>
      </c>
    </row>
    <row r="4" spans="2:8" s="6" customFormat="1" ht="31.5" x14ac:dyDescent="0.25">
      <c r="B4" s="5"/>
      <c r="C4" s="14" t="s">
        <v>10</v>
      </c>
      <c r="D4" s="15" t="s">
        <v>11</v>
      </c>
    </row>
    <row r="5" spans="2:8" x14ac:dyDescent="0.25">
      <c r="B5" s="7" t="s">
        <v>12</v>
      </c>
      <c r="C5" s="16">
        <v>218000</v>
      </c>
      <c r="D5" s="84">
        <f>C5/$C$10</f>
        <v>0.22154471544715448</v>
      </c>
    </row>
    <row r="6" spans="2:8" x14ac:dyDescent="0.25">
      <c r="B6" s="7" t="s">
        <v>13</v>
      </c>
      <c r="C6" s="16">
        <v>257000</v>
      </c>
      <c r="D6" s="84">
        <f t="shared" ref="D6:D8" si="0">C6/$C$10</f>
        <v>0.26117886178861788</v>
      </c>
    </row>
    <row r="7" spans="2:8" x14ac:dyDescent="0.25">
      <c r="B7" s="7" t="s">
        <v>14</v>
      </c>
      <c r="C7" s="16">
        <v>265000</v>
      </c>
      <c r="D7" s="84">
        <f t="shared" si="0"/>
        <v>0.26930894308943087</v>
      </c>
      <c r="H7" s="9"/>
    </row>
    <row r="8" spans="2:8" x14ac:dyDescent="0.25">
      <c r="B8" s="7" t="s">
        <v>15</v>
      </c>
      <c r="C8" s="16">
        <v>244000</v>
      </c>
      <c r="D8" s="84">
        <f t="shared" si="0"/>
        <v>0.24796747967479674</v>
      </c>
    </row>
    <row r="9" spans="2:8" x14ac:dyDescent="0.25">
      <c r="B9" s="7"/>
      <c r="C9" s="10"/>
      <c r="D9" s="11"/>
    </row>
    <row r="10" spans="2:8" x14ac:dyDescent="0.25">
      <c r="B10" s="7" t="s">
        <v>16</v>
      </c>
      <c r="C10" s="12">
        <f>SUM(C5:C8)</f>
        <v>984000</v>
      </c>
      <c r="D10" s="13"/>
    </row>
    <row r="13" spans="2:8" x14ac:dyDescent="0.25">
      <c r="B13" s="3" t="s">
        <v>17</v>
      </c>
      <c r="C13" s="3"/>
      <c r="D13" s="3"/>
      <c r="E13" s="3"/>
      <c r="F13" s="3"/>
      <c r="G13" s="3"/>
      <c r="H13" s="3"/>
    </row>
    <row r="14" spans="2:8" x14ac:dyDescent="0.25">
      <c r="B14" s="3" t="s">
        <v>20</v>
      </c>
      <c r="C14" s="3"/>
      <c r="D14" s="3"/>
      <c r="E14" s="3"/>
      <c r="F14" s="3"/>
      <c r="G14" s="3"/>
      <c r="H14" s="3"/>
    </row>
    <row r="15" spans="2:8" x14ac:dyDescent="0.25">
      <c r="B15" s="3" t="s">
        <v>18</v>
      </c>
      <c r="C15" s="3"/>
      <c r="D15" s="3"/>
      <c r="E15" s="3"/>
      <c r="F15" s="3"/>
      <c r="G15" s="3"/>
      <c r="H15" s="3"/>
    </row>
    <row r="16" spans="2:8" x14ac:dyDescent="0.25">
      <c r="B16" s="3" t="s">
        <v>19</v>
      </c>
      <c r="C16" s="3"/>
      <c r="D16" s="3"/>
      <c r="E16" s="3"/>
      <c r="F16" s="3"/>
      <c r="G16" s="3"/>
      <c r="H16" s="3"/>
    </row>
  </sheetData>
  <conditionalFormatting sqref="C10">
    <cfRule type="cellIs" dxfId="44" priority="1" stopIfTrue="1" operator="equal">
      <formula>SUM(C5:C9)</formula>
    </cfRule>
  </conditionalFormatting>
  <conditionalFormatting sqref="D5:D8">
    <cfRule type="cellIs" dxfId="43" priority="2" stopIfTrue="1" operator="equal">
      <formula>C5/$C$10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F32" sqref="F32"/>
    </sheetView>
  </sheetViews>
  <sheetFormatPr baseColWidth="10" defaultColWidth="10.85546875" defaultRowHeight="15.75" x14ac:dyDescent="0.25"/>
  <cols>
    <col min="1" max="1" width="4.85546875" style="4" customWidth="1"/>
    <col min="2" max="2" width="20.5703125" style="4" customWidth="1"/>
    <col min="3" max="3" width="11.7109375" style="4" customWidth="1"/>
    <col min="4" max="16384" width="10.85546875" style="4"/>
  </cols>
  <sheetData>
    <row r="2" spans="2:9" x14ac:dyDescent="0.25">
      <c r="B2" s="4" t="s">
        <v>21</v>
      </c>
    </row>
    <row r="4" spans="2:9" x14ac:dyDescent="0.25">
      <c r="B4" s="4" t="s">
        <v>22</v>
      </c>
      <c r="C4" s="4" t="s">
        <v>23</v>
      </c>
      <c r="D4" s="4" t="s">
        <v>24</v>
      </c>
    </row>
    <row r="5" spans="2:9" x14ac:dyDescent="0.25">
      <c r="B5" s="4" t="s">
        <v>25</v>
      </c>
      <c r="C5" s="17">
        <v>256</v>
      </c>
      <c r="D5" s="85">
        <f>C5/$C$11</f>
        <v>0.28162816281628161</v>
      </c>
    </row>
    <row r="6" spans="2:9" x14ac:dyDescent="0.25">
      <c r="B6" s="4" t="s">
        <v>26</v>
      </c>
      <c r="C6" s="17">
        <v>248</v>
      </c>
      <c r="D6" s="85">
        <f t="shared" ref="D6:D9" si="0">C6/$C$11</f>
        <v>0.27282728272827284</v>
      </c>
    </row>
    <row r="7" spans="2:9" x14ac:dyDescent="0.25">
      <c r="B7" s="4" t="s">
        <v>27</v>
      </c>
      <c r="C7" s="17">
        <v>128</v>
      </c>
      <c r="D7" s="85">
        <f t="shared" si="0"/>
        <v>0.14081408140814081</v>
      </c>
    </row>
    <row r="8" spans="2:9" x14ac:dyDescent="0.25">
      <c r="B8" s="4" t="s">
        <v>28</v>
      </c>
      <c r="C8" s="17">
        <v>220</v>
      </c>
      <c r="D8" s="85">
        <f t="shared" si="0"/>
        <v>0.24202420242024203</v>
      </c>
    </row>
    <row r="9" spans="2:9" x14ac:dyDescent="0.25">
      <c r="B9" s="4" t="s">
        <v>29</v>
      </c>
      <c r="C9" s="17">
        <v>57</v>
      </c>
      <c r="D9" s="85">
        <f t="shared" si="0"/>
        <v>6.2706270627062702E-2</v>
      </c>
    </row>
    <row r="10" spans="2:9" x14ac:dyDescent="0.25">
      <c r="C10" s="17"/>
      <c r="D10" s="11"/>
    </row>
    <row r="11" spans="2:9" x14ac:dyDescent="0.25">
      <c r="B11" s="4" t="s">
        <v>30</v>
      </c>
      <c r="C11" s="18">
        <f>SUM(C5:C9)</f>
        <v>909</v>
      </c>
      <c r="D11" s="11"/>
    </row>
    <row r="14" spans="2:9" x14ac:dyDescent="0.25">
      <c r="B14" s="19" t="s">
        <v>34</v>
      </c>
      <c r="C14" s="3"/>
      <c r="D14" s="3"/>
      <c r="E14" s="3"/>
      <c r="F14" s="3"/>
      <c r="G14" s="3"/>
      <c r="H14" s="3"/>
      <c r="I14" s="3"/>
    </row>
    <row r="15" spans="2:9" x14ac:dyDescent="0.25">
      <c r="B15" s="19" t="s">
        <v>33</v>
      </c>
      <c r="C15" s="3"/>
      <c r="D15" s="3"/>
      <c r="E15" s="3"/>
      <c r="F15" s="3"/>
      <c r="G15" s="3"/>
      <c r="H15" s="3"/>
      <c r="I15" s="3"/>
    </row>
    <row r="16" spans="2:9" x14ac:dyDescent="0.25">
      <c r="B16" s="19" t="s">
        <v>35</v>
      </c>
      <c r="C16" s="3"/>
      <c r="D16" s="3"/>
      <c r="E16" s="3"/>
      <c r="F16" s="3"/>
      <c r="G16" s="3"/>
      <c r="H16" s="3"/>
      <c r="I16" s="3"/>
    </row>
  </sheetData>
  <conditionalFormatting sqref="C11">
    <cfRule type="cellIs" dxfId="42" priority="1" stopIfTrue="1" operator="equal">
      <formula>SUM(C5:C10)</formula>
    </cfRule>
  </conditionalFormatting>
  <conditionalFormatting sqref="D5:D9">
    <cfRule type="cellIs" dxfId="41" priority="2" stopIfTrue="1" operator="equal">
      <formula>C5/$C$11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D41" sqref="D41"/>
    </sheetView>
  </sheetViews>
  <sheetFormatPr baseColWidth="10" defaultRowHeight="15" x14ac:dyDescent="0.25"/>
  <cols>
    <col min="1" max="1" width="4.85546875" customWidth="1"/>
    <col min="2" max="2" width="15.140625" customWidth="1"/>
  </cols>
  <sheetData>
    <row r="2" spans="2:9" ht="15.75" x14ac:dyDescent="0.25">
      <c r="B2" s="4" t="s">
        <v>36</v>
      </c>
      <c r="C2" s="4"/>
      <c r="D2" s="4"/>
      <c r="E2" s="4"/>
      <c r="F2" s="4"/>
      <c r="G2" s="4"/>
      <c r="H2" s="4"/>
      <c r="I2" s="4"/>
    </row>
    <row r="3" spans="2:9" ht="15.75" x14ac:dyDescent="0.25">
      <c r="B3" s="4"/>
      <c r="C3" s="4"/>
      <c r="D3" s="4"/>
      <c r="E3" s="4"/>
      <c r="F3" s="4"/>
      <c r="G3" s="4"/>
      <c r="H3" s="4"/>
      <c r="I3" s="4"/>
    </row>
    <row r="4" spans="2:9" ht="15.75" x14ac:dyDescent="0.25">
      <c r="B4" s="4" t="s">
        <v>37</v>
      </c>
      <c r="C4" s="4" t="s">
        <v>38</v>
      </c>
      <c r="D4" s="20" t="s">
        <v>39</v>
      </c>
      <c r="E4" s="4"/>
      <c r="F4" s="4"/>
      <c r="G4" s="4"/>
      <c r="H4" s="4"/>
      <c r="I4" s="4"/>
    </row>
    <row r="5" spans="2:9" ht="15.75" x14ac:dyDescent="0.25">
      <c r="B5" s="4" t="s">
        <v>40</v>
      </c>
      <c r="C5" s="86">
        <v>43</v>
      </c>
      <c r="D5" s="85">
        <f>C5/$C$18</f>
        <v>9.862385321100918E-2</v>
      </c>
      <c r="E5" s="4"/>
      <c r="F5" s="4"/>
      <c r="G5" s="4"/>
      <c r="H5" s="4"/>
      <c r="I5" s="4"/>
    </row>
    <row r="6" spans="2:9" ht="15.75" x14ac:dyDescent="0.25">
      <c r="B6" s="4" t="s">
        <v>41</v>
      </c>
      <c r="C6" s="86">
        <v>42</v>
      </c>
      <c r="D6" s="85">
        <f t="shared" ref="D6:D16" si="0">C6/$C$18</f>
        <v>9.6330275229357804E-2</v>
      </c>
      <c r="E6" s="4"/>
      <c r="F6" s="4"/>
      <c r="G6" s="4"/>
      <c r="H6" s="4"/>
      <c r="I6" s="4"/>
    </row>
    <row r="7" spans="2:9" ht="15.75" x14ac:dyDescent="0.25">
      <c r="B7" s="4" t="s">
        <v>42</v>
      </c>
      <c r="C7" s="86">
        <v>37</v>
      </c>
      <c r="D7" s="85">
        <f t="shared" si="0"/>
        <v>8.4862385321100922E-2</v>
      </c>
      <c r="E7" s="4"/>
      <c r="F7" s="4"/>
      <c r="G7" s="4"/>
      <c r="H7" s="4"/>
      <c r="I7" s="4"/>
    </row>
    <row r="8" spans="2:9" ht="15.75" x14ac:dyDescent="0.25">
      <c r="B8" s="4" t="s">
        <v>43</v>
      </c>
      <c r="C8" s="86">
        <v>34</v>
      </c>
      <c r="D8" s="85">
        <f t="shared" si="0"/>
        <v>7.7981651376146793E-2</v>
      </c>
      <c r="E8" s="4"/>
      <c r="F8" s="4"/>
      <c r="G8" s="4"/>
      <c r="H8" s="4"/>
      <c r="I8" s="4"/>
    </row>
    <row r="9" spans="2:9" ht="15.75" x14ac:dyDescent="0.25">
      <c r="B9" s="4" t="s">
        <v>44</v>
      </c>
      <c r="C9" s="86">
        <v>32</v>
      </c>
      <c r="D9" s="85">
        <f t="shared" si="0"/>
        <v>7.3394495412844041E-2</v>
      </c>
      <c r="E9" s="4"/>
      <c r="F9" s="4"/>
      <c r="G9" s="4"/>
      <c r="H9" s="4"/>
      <c r="I9" s="4"/>
    </row>
    <row r="10" spans="2:9" ht="15.75" x14ac:dyDescent="0.25">
      <c r="B10" s="4" t="s">
        <v>45</v>
      </c>
      <c r="C10" s="86">
        <v>29</v>
      </c>
      <c r="D10" s="85">
        <f t="shared" si="0"/>
        <v>6.6513761467889912E-2</v>
      </c>
      <c r="E10" s="4"/>
      <c r="F10" s="4"/>
      <c r="G10" s="4"/>
      <c r="H10" s="4"/>
      <c r="I10" s="4"/>
    </row>
    <row r="11" spans="2:9" ht="15.75" x14ac:dyDescent="0.25">
      <c r="B11" s="4" t="s">
        <v>46</v>
      </c>
      <c r="C11" s="86">
        <v>27</v>
      </c>
      <c r="D11" s="85">
        <f t="shared" si="0"/>
        <v>6.1926605504587159E-2</v>
      </c>
      <c r="E11" s="4"/>
      <c r="F11" s="4"/>
      <c r="G11" s="4"/>
      <c r="H11" s="4"/>
      <c r="I11" s="4"/>
    </row>
    <row r="12" spans="2:9" ht="15.75" x14ac:dyDescent="0.25">
      <c r="B12" s="4" t="s">
        <v>47</v>
      </c>
      <c r="C12" s="86">
        <v>26</v>
      </c>
      <c r="D12" s="85">
        <f t="shared" si="0"/>
        <v>5.9633027522935783E-2</v>
      </c>
      <c r="E12" s="4"/>
      <c r="F12" s="4"/>
      <c r="G12" s="4"/>
      <c r="H12" s="4"/>
      <c r="I12" s="4"/>
    </row>
    <row r="13" spans="2:9" ht="15.75" x14ac:dyDescent="0.25">
      <c r="B13" s="4" t="s">
        <v>48</v>
      </c>
      <c r="C13" s="86">
        <v>32</v>
      </c>
      <c r="D13" s="85">
        <f t="shared" si="0"/>
        <v>7.3394495412844041E-2</v>
      </c>
      <c r="E13" s="4"/>
      <c r="F13" s="4"/>
      <c r="G13" s="4"/>
      <c r="H13" s="4"/>
      <c r="I13" s="4"/>
    </row>
    <row r="14" spans="2:9" ht="15.75" x14ac:dyDescent="0.25">
      <c r="B14" s="4" t="s">
        <v>49</v>
      </c>
      <c r="C14" s="86">
        <v>34</v>
      </c>
      <c r="D14" s="85">
        <f t="shared" si="0"/>
        <v>7.7981651376146793E-2</v>
      </c>
      <c r="E14" s="4"/>
      <c r="F14" s="4"/>
      <c r="G14" s="4"/>
      <c r="H14" s="4"/>
      <c r="I14" s="4"/>
    </row>
    <row r="15" spans="2:9" ht="15.75" x14ac:dyDescent="0.25">
      <c r="B15" s="4" t="s">
        <v>50</v>
      </c>
      <c r="C15" s="86">
        <v>48</v>
      </c>
      <c r="D15" s="85">
        <f t="shared" si="0"/>
        <v>0.11009174311926606</v>
      </c>
      <c r="E15" s="4"/>
      <c r="F15" s="4"/>
      <c r="G15" s="4"/>
      <c r="H15" s="4"/>
      <c r="I15" s="4"/>
    </row>
    <row r="16" spans="2:9" ht="15.75" x14ac:dyDescent="0.25">
      <c r="B16" s="4" t="s">
        <v>51</v>
      </c>
      <c r="C16" s="86">
        <v>52</v>
      </c>
      <c r="D16" s="85">
        <f t="shared" si="0"/>
        <v>0.11926605504587157</v>
      </c>
      <c r="E16" s="4"/>
      <c r="F16" s="4"/>
      <c r="G16" s="4"/>
      <c r="H16" s="4"/>
      <c r="I16" s="4"/>
    </row>
    <row r="17" spans="2:10" ht="15.75" x14ac:dyDescent="0.25">
      <c r="B17" s="4"/>
      <c r="C17" s="17"/>
      <c r="D17" s="11"/>
      <c r="E17" s="4"/>
      <c r="F17" s="4"/>
      <c r="G17" s="4"/>
      <c r="H17" s="4"/>
      <c r="I17" s="4"/>
    </row>
    <row r="18" spans="2:10" ht="15.75" x14ac:dyDescent="0.25">
      <c r="B18" s="4" t="s">
        <v>52</v>
      </c>
      <c r="C18" s="87">
        <f>SUM(C5:C16)</f>
        <v>436</v>
      </c>
      <c r="D18" s="11"/>
      <c r="E18" s="4"/>
      <c r="F18" s="4"/>
      <c r="G18" s="4"/>
      <c r="H18" s="4"/>
      <c r="I18" s="4"/>
    </row>
    <row r="19" spans="2:10" ht="15.75" x14ac:dyDescent="0.25">
      <c r="B19" s="4"/>
      <c r="C19" s="4"/>
      <c r="D19" s="4"/>
      <c r="E19" s="4"/>
      <c r="F19" s="4"/>
      <c r="G19" s="4"/>
      <c r="H19" s="4"/>
      <c r="I19" s="4"/>
    </row>
    <row r="20" spans="2:10" ht="15.75" x14ac:dyDescent="0.25">
      <c r="B20" s="4"/>
      <c r="C20" s="4"/>
      <c r="D20" s="4"/>
      <c r="E20" s="4"/>
      <c r="F20" s="4"/>
      <c r="G20" s="4"/>
      <c r="H20" s="4"/>
      <c r="I20" s="4"/>
    </row>
    <row r="21" spans="2:10" ht="15.75" x14ac:dyDescent="0.25">
      <c r="B21" s="19" t="s">
        <v>31</v>
      </c>
      <c r="C21" s="3"/>
      <c r="D21" s="3"/>
      <c r="E21" s="3"/>
      <c r="F21" s="3"/>
      <c r="G21" s="3"/>
      <c r="H21" s="3"/>
      <c r="I21" s="3"/>
      <c r="J21" s="1"/>
    </row>
    <row r="22" spans="2:10" ht="15.75" x14ac:dyDescent="0.25">
      <c r="B22" s="19" t="s">
        <v>53</v>
      </c>
      <c r="C22" s="3"/>
      <c r="D22" s="3"/>
      <c r="E22" s="3"/>
      <c r="F22" s="3"/>
      <c r="G22" s="3"/>
      <c r="H22" s="3"/>
      <c r="I22" s="3"/>
      <c r="J22" s="1"/>
    </row>
    <row r="23" spans="2:10" ht="15.75" x14ac:dyDescent="0.25">
      <c r="B23" s="19" t="s">
        <v>32</v>
      </c>
      <c r="C23" s="3"/>
      <c r="D23" s="3"/>
      <c r="E23" s="3"/>
      <c r="F23" s="3"/>
      <c r="G23" s="3"/>
      <c r="H23" s="3"/>
      <c r="I23" s="3"/>
      <c r="J23" s="1"/>
    </row>
  </sheetData>
  <conditionalFormatting sqref="D5:D16">
    <cfRule type="cellIs" dxfId="40" priority="1" stopIfTrue="1" operator="equal">
      <formula>C5/$B$17</formula>
    </cfRule>
  </conditionalFormatting>
  <conditionalFormatting sqref="C18">
    <cfRule type="cellIs" dxfId="39" priority="2" stopIfTrue="1" operator="equal">
      <formula>SUM(C4:C16)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workbookViewId="0">
      <selection activeCell="H13" sqref="H13"/>
    </sheetView>
  </sheetViews>
  <sheetFormatPr baseColWidth="10" defaultColWidth="10.85546875" defaultRowHeight="15.75" x14ac:dyDescent="0.25"/>
  <cols>
    <col min="1" max="1" width="4.85546875" style="4" customWidth="1"/>
    <col min="2" max="2" width="25.42578125" style="4" customWidth="1"/>
    <col min="3" max="3" width="10.28515625" style="4" customWidth="1"/>
    <col min="4" max="4" width="10.7109375" style="4" customWidth="1"/>
    <col min="5" max="6" width="11.7109375" style="4" customWidth="1"/>
    <col min="7" max="7" width="4.85546875" style="4" customWidth="1"/>
    <col min="8" max="13" width="10.85546875" style="4"/>
    <col min="14" max="14" width="10.42578125" style="4" customWidth="1"/>
    <col min="15" max="15" width="11.42578125" style="4" hidden="1" customWidth="1"/>
    <col min="16" max="16384" width="10.85546875" style="4"/>
  </cols>
  <sheetData>
    <row r="2" spans="2:15" ht="21" x14ac:dyDescent="0.35">
      <c r="B2" s="21" t="s">
        <v>54</v>
      </c>
    </row>
    <row r="3" spans="2:15" x14ac:dyDescent="0.25">
      <c r="B3" s="22" t="s">
        <v>55</v>
      </c>
      <c r="C3" s="23" t="s">
        <v>56</v>
      </c>
      <c r="D3" s="23" t="s">
        <v>57</v>
      </c>
      <c r="E3" s="23" t="s">
        <v>10</v>
      </c>
      <c r="F3" s="23" t="s">
        <v>39</v>
      </c>
    </row>
    <row r="4" spans="2:15" x14ac:dyDescent="0.25">
      <c r="B4" s="24" t="s">
        <v>58</v>
      </c>
      <c r="C4" s="88">
        <v>405</v>
      </c>
      <c r="D4" s="25">
        <v>12</v>
      </c>
      <c r="E4" s="89">
        <f>C4*D4</f>
        <v>4860</v>
      </c>
      <c r="F4" s="8">
        <f>E4/$E$14</f>
        <v>0.35491032307063153</v>
      </c>
      <c r="H4" s="31" t="s">
        <v>59</v>
      </c>
      <c r="O4" s="4">
        <f>C4*D4</f>
        <v>4860</v>
      </c>
    </row>
    <row r="5" spans="2:15" x14ac:dyDescent="0.25">
      <c r="B5" s="24" t="s">
        <v>60</v>
      </c>
      <c r="C5" s="88">
        <v>148</v>
      </c>
      <c r="D5" s="25">
        <v>6</v>
      </c>
      <c r="E5" s="89">
        <f t="shared" ref="E5:E13" si="0">C5*D5</f>
        <v>888</v>
      </c>
      <c r="F5" s="8">
        <f t="shared" ref="F5:F13" si="1">E5/$E$14</f>
        <v>6.4847812116609213E-2</v>
      </c>
      <c r="O5" s="4">
        <f t="shared" ref="O5:O13" si="2">C5*D5</f>
        <v>888</v>
      </c>
    </row>
    <row r="6" spans="2:15" x14ac:dyDescent="0.25">
      <c r="B6" s="24" t="s">
        <v>61</v>
      </c>
      <c r="C6" s="88">
        <v>312</v>
      </c>
      <c r="D6" s="25">
        <v>3</v>
      </c>
      <c r="E6" s="89">
        <f t="shared" si="0"/>
        <v>936</v>
      </c>
      <c r="F6" s="8">
        <f t="shared" si="1"/>
        <v>6.8353099258047556E-2</v>
      </c>
      <c r="O6" s="4">
        <f t="shared" si="2"/>
        <v>936</v>
      </c>
    </row>
    <row r="7" spans="2:15" x14ac:dyDescent="0.25">
      <c r="B7" s="24" t="s">
        <v>62</v>
      </c>
      <c r="C7" s="88">
        <v>29</v>
      </c>
      <c r="D7" s="25">
        <v>18</v>
      </c>
      <c r="E7" s="89">
        <f t="shared" si="0"/>
        <v>522</v>
      </c>
      <c r="F7" s="8">
        <f t="shared" si="1"/>
        <v>3.8119997663141905E-2</v>
      </c>
      <c r="O7" s="4">
        <f t="shared" si="2"/>
        <v>522</v>
      </c>
    </row>
    <row r="8" spans="2:15" x14ac:dyDescent="0.25">
      <c r="B8" s="24" t="s">
        <v>63</v>
      </c>
      <c r="C8" s="88">
        <v>24.4</v>
      </c>
      <c r="D8" s="25">
        <v>4</v>
      </c>
      <c r="E8" s="89">
        <f t="shared" si="0"/>
        <v>97.6</v>
      </c>
      <c r="F8" s="8">
        <f t="shared" si="1"/>
        <v>7.1274171875912833E-3</v>
      </c>
      <c r="O8" s="4">
        <f t="shared" si="2"/>
        <v>97.6</v>
      </c>
    </row>
    <row r="9" spans="2:15" x14ac:dyDescent="0.25">
      <c r="B9" s="24" t="s">
        <v>64</v>
      </c>
      <c r="C9" s="88">
        <v>199.5</v>
      </c>
      <c r="D9" s="25">
        <v>9</v>
      </c>
      <c r="E9" s="89">
        <f t="shared" si="0"/>
        <v>1795.5</v>
      </c>
      <c r="F9" s="8">
        <f t="shared" si="1"/>
        <v>0.13111964713442775</v>
      </c>
      <c r="O9" s="4">
        <f t="shared" si="2"/>
        <v>1795.5</v>
      </c>
    </row>
    <row r="10" spans="2:15" x14ac:dyDescent="0.25">
      <c r="B10" s="24" t="s">
        <v>65</v>
      </c>
      <c r="C10" s="88">
        <v>48.3</v>
      </c>
      <c r="D10" s="25">
        <v>6</v>
      </c>
      <c r="E10" s="89">
        <f t="shared" si="0"/>
        <v>289.79999999999995</v>
      </c>
      <c r="F10" s="8">
        <f t="shared" si="1"/>
        <v>2.1163171116433951E-2</v>
      </c>
      <c r="O10" s="4">
        <f t="shared" si="2"/>
        <v>289.79999999999995</v>
      </c>
    </row>
    <row r="11" spans="2:15" x14ac:dyDescent="0.25">
      <c r="B11" s="24" t="s">
        <v>66</v>
      </c>
      <c r="C11" s="88">
        <v>149.80000000000001</v>
      </c>
      <c r="D11" s="25">
        <v>15</v>
      </c>
      <c r="E11" s="89">
        <f t="shared" si="0"/>
        <v>2247</v>
      </c>
      <c r="F11" s="8">
        <f t="shared" si="1"/>
        <v>0.1640912543085821</v>
      </c>
      <c r="O11" s="4">
        <f t="shared" si="2"/>
        <v>2247</v>
      </c>
    </row>
    <row r="12" spans="2:15" x14ac:dyDescent="0.25">
      <c r="B12" s="24" t="s">
        <v>67</v>
      </c>
      <c r="C12" s="88">
        <v>26.5</v>
      </c>
      <c r="D12" s="25">
        <v>17</v>
      </c>
      <c r="E12" s="89">
        <f t="shared" si="0"/>
        <v>450.5</v>
      </c>
      <c r="F12" s="8">
        <f t="shared" si="1"/>
        <v>3.289858035870772E-2</v>
      </c>
      <c r="O12" s="4">
        <f t="shared" si="2"/>
        <v>450.5</v>
      </c>
    </row>
    <row r="13" spans="2:15" ht="16.5" thickBot="1" x14ac:dyDescent="0.3">
      <c r="B13" s="26" t="s">
        <v>68</v>
      </c>
      <c r="C13" s="88">
        <v>114.8</v>
      </c>
      <c r="D13" s="25">
        <v>14</v>
      </c>
      <c r="E13" s="89">
        <f t="shared" si="0"/>
        <v>1607.2</v>
      </c>
      <c r="F13" s="8">
        <f t="shared" si="1"/>
        <v>0.11736869778582695</v>
      </c>
      <c r="O13" s="4">
        <f t="shared" si="2"/>
        <v>1607.2</v>
      </c>
    </row>
    <row r="14" spans="2:15" x14ac:dyDescent="0.25">
      <c r="B14" s="27"/>
      <c r="C14" s="28"/>
      <c r="D14" s="29" t="s">
        <v>69</v>
      </c>
      <c r="E14" s="90">
        <f>SUM(E4:E13)</f>
        <v>13693.6</v>
      </c>
      <c r="F14" s="30"/>
      <c r="O14" s="4">
        <f>SUM(O4:O13)</f>
        <v>13693.6</v>
      </c>
    </row>
    <row r="16" spans="2:15" x14ac:dyDescent="0.25">
      <c r="B16" s="32"/>
      <c r="C16" s="32"/>
      <c r="D16" s="32"/>
      <c r="E16" s="32"/>
      <c r="F16" s="32"/>
      <c r="G16" s="32"/>
    </row>
    <row r="17" spans="2:7" x14ac:dyDescent="0.25">
      <c r="B17" s="33" t="s">
        <v>70</v>
      </c>
      <c r="C17" s="32"/>
      <c r="D17" s="32"/>
      <c r="E17" s="32"/>
      <c r="F17" s="32"/>
      <c r="G17" s="32"/>
    </row>
    <row r="18" spans="2:7" x14ac:dyDescent="0.25">
      <c r="B18" s="33" t="s">
        <v>71</v>
      </c>
      <c r="C18" s="32"/>
      <c r="D18" s="32"/>
      <c r="E18" s="32"/>
      <c r="F18" s="32"/>
      <c r="G18" s="32"/>
    </row>
    <row r="19" spans="2:7" x14ac:dyDescent="0.25">
      <c r="B19" s="33" t="s">
        <v>73</v>
      </c>
      <c r="C19" s="32"/>
      <c r="D19" s="32"/>
      <c r="E19" s="32"/>
      <c r="F19" s="32"/>
      <c r="G19" s="32"/>
    </row>
    <row r="20" spans="2:7" x14ac:dyDescent="0.25">
      <c r="B20" s="33" t="s">
        <v>74</v>
      </c>
      <c r="C20" s="32"/>
      <c r="D20" s="32"/>
      <c r="E20" s="32"/>
      <c r="F20" s="32"/>
      <c r="G20" s="32"/>
    </row>
    <row r="21" spans="2:7" x14ac:dyDescent="0.25">
      <c r="B21" s="33" t="s">
        <v>72</v>
      </c>
      <c r="C21" s="32"/>
      <c r="D21" s="32"/>
      <c r="E21" s="32"/>
      <c r="F21" s="32"/>
      <c r="G21" s="32"/>
    </row>
    <row r="22" spans="2:7" x14ac:dyDescent="0.25">
      <c r="B22" s="32"/>
      <c r="C22" s="32"/>
      <c r="D22" s="32"/>
      <c r="E22" s="32"/>
      <c r="F22" s="32"/>
      <c r="G22" s="32"/>
    </row>
  </sheetData>
  <conditionalFormatting sqref="E4:E13">
    <cfRule type="cellIs" dxfId="38" priority="1" stopIfTrue="1" operator="equal">
      <formula>C4*D4</formula>
    </cfRule>
  </conditionalFormatting>
  <conditionalFormatting sqref="E14">
    <cfRule type="cellIs" dxfId="37" priority="2" stopIfTrue="1" operator="equal">
      <formula>SUM(O4:O13)</formula>
    </cfRule>
  </conditionalFormatting>
  <conditionalFormatting sqref="F4:F13">
    <cfRule type="cellIs" dxfId="36" priority="3" stopIfTrue="1" operator="equal">
      <formula>C4*D4/$E$14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workbookViewId="0">
      <selection activeCell="M16" sqref="M16"/>
    </sheetView>
  </sheetViews>
  <sheetFormatPr baseColWidth="10" defaultColWidth="10.85546875" defaultRowHeight="15.75" x14ac:dyDescent="0.25"/>
  <cols>
    <col min="1" max="1" width="4.85546875" style="4" customWidth="1"/>
    <col min="2" max="3" width="12.5703125" style="4" customWidth="1"/>
    <col min="4" max="4" width="13.28515625" style="4" bestFit="1" customWidth="1"/>
    <col min="5" max="5" width="12.5703125" style="4" customWidth="1"/>
    <col min="6" max="6" width="13.28515625" style="4" bestFit="1" customWidth="1"/>
    <col min="7" max="7" width="12.5703125" style="4" customWidth="1"/>
    <col min="8" max="8" width="14.42578125" style="4" customWidth="1"/>
    <col min="9" max="9" width="12.5703125" style="4" customWidth="1"/>
    <col min="10" max="10" width="13.28515625" style="4" bestFit="1" customWidth="1"/>
    <col min="11" max="11" width="12.5703125" style="4" customWidth="1"/>
    <col min="12" max="12" width="13.7109375" style="4" customWidth="1"/>
    <col min="13" max="16384" width="10.85546875" style="4"/>
  </cols>
  <sheetData>
    <row r="2" spans="1:12" ht="21" x14ac:dyDescent="0.35">
      <c r="C2" s="34" t="s">
        <v>75</v>
      </c>
    </row>
    <row r="3" spans="1:12" ht="16.5" thickBot="1" x14ac:dyDescent="0.3"/>
    <row r="4" spans="1:12" x14ac:dyDescent="0.25">
      <c r="A4" s="7"/>
      <c r="B4" s="37"/>
      <c r="C4" s="82" t="s">
        <v>76</v>
      </c>
      <c r="D4" s="83"/>
      <c r="E4" s="82" t="s">
        <v>77</v>
      </c>
      <c r="F4" s="83"/>
      <c r="G4" s="82" t="s">
        <v>78</v>
      </c>
      <c r="H4" s="83"/>
      <c r="I4" s="82" t="s">
        <v>79</v>
      </c>
      <c r="J4" s="83"/>
      <c r="K4" s="82" t="s">
        <v>80</v>
      </c>
      <c r="L4" s="83"/>
    </row>
    <row r="5" spans="1:12" x14ac:dyDescent="0.25">
      <c r="A5" s="7"/>
      <c r="B5" s="37"/>
      <c r="C5" s="35" t="s">
        <v>81</v>
      </c>
      <c r="D5" s="55">
        <v>12.5</v>
      </c>
      <c r="E5" s="35" t="s">
        <v>81</v>
      </c>
      <c r="F5" s="55">
        <v>12</v>
      </c>
      <c r="G5" s="36" t="s">
        <v>81</v>
      </c>
      <c r="H5" s="55">
        <v>8.9</v>
      </c>
      <c r="I5" s="36" t="s">
        <v>81</v>
      </c>
      <c r="J5" s="55">
        <v>14.2</v>
      </c>
      <c r="K5" s="36" t="s">
        <v>81</v>
      </c>
      <c r="L5" s="55">
        <v>15.6</v>
      </c>
    </row>
    <row r="6" spans="1:12" ht="16.5" thickBot="1" x14ac:dyDescent="0.3">
      <c r="A6" s="7"/>
      <c r="B6" s="49"/>
      <c r="C6" s="38" t="s">
        <v>82</v>
      </c>
      <c r="D6" s="39" t="s">
        <v>83</v>
      </c>
      <c r="E6" s="38" t="s">
        <v>82</v>
      </c>
      <c r="F6" s="39" t="s">
        <v>83</v>
      </c>
      <c r="G6" s="40" t="s">
        <v>82</v>
      </c>
      <c r="H6" s="39" t="s">
        <v>83</v>
      </c>
      <c r="I6" s="40" t="s">
        <v>82</v>
      </c>
      <c r="J6" s="39" t="s">
        <v>83</v>
      </c>
      <c r="K6" s="40" t="s">
        <v>82</v>
      </c>
      <c r="L6" s="39" t="s">
        <v>83</v>
      </c>
    </row>
    <row r="7" spans="1:12" x14ac:dyDescent="0.25">
      <c r="A7" s="48"/>
      <c r="B7" s="41" t="s">
        <v>85</v>
      </c>
      <c r="C7" s="42">
        <v>97</v>
      </c>
      <c r="D7" s="91">
        <f>C7*D$5</f>
        <v>1212.5</v>
      </c>
      <c r="E7" s="42">
        <v>168</v>
      </c>
      <c r="F7" s="91">
        <f>E7*F$5</f>
        <v>2016</v>
      </c>
      <c r="G7" s="42">
        <v>162</v>
      </c>
      <c r="H7" s="91">
        <f>G7*H$5</f>
        <v>1441.8</v>
      </c>
      <c r="I7" s="42">
        <v>164</v>
      </c>
      <c r="J7" s="91">
        <f>I7*J$5</f>
        <v>2328.7999999999997</v>
      </c>
      <c r="K7" s="42">
        <v>125</v>
      </c>
      <c r="L7" s="91">
        <f>K7*L$5</f>
        <v>1950</v>
      </c>
    </row>
    <row r="8" spans="1:12" x14ac:dyDescent="0.25">
      <c r="B8" s="41" t="s">
        <v>41</v>
      </c>
      <c r="C8" s="42">
        <v>164</v>
      </c>
      <c r="D8" s="91">
        <f t="shared" ref="D8:D18" si="0">C8*D$5</f>
        <v>2050</v>
      </c>
      <c r="E8" s="42">
        <v>185</v>
      </c>
      <c r="F8" s="91">
        <f t="shared" ref="F8:F18" si="1">E8*F$5</f>
        <v>2220</v>
      </c>
      <c r="G8" s="42">
        <v>158</v>
      </c>
      <c r="H8" s="91">
        <f t="shared" ref="H8:H18" si="2">G8*H$5</f>
        <v>1406.2</v>
      </c>
      <c r="I8" s="42">
        <v>152</v>
      </c>
      <c r="J8" s="91">
        <f t="shared" ref="J8:J18" si="3">I8*J$5</f>
        <v>2158.4</v>
      </c>
      <c r="K8" s="42">
        <v>185</v>
      </c>
      <c r="L8" s="91">
        <f t="shared" ref="L8:L18" si="4">K8*L$5</f>
        <v>2886</v>
      </c>
    </row>
    <row r="9" spans="1:12" x14ac:dyDescent="0.25">
      <c r="B9" s="41" t="s">
        <v>42</v>
      </c>
      <c r="C9" s="42">
        <v>125</v>
      </c>
      <c r="D9" s="91">
        <f t="shared" si="0"/>
        <v>1562.5</v>
      </c>
      <c r="E9" s="42">
        <v>169</v>
      </c>
      <c r="F9" s="91">
        <f t="shared" si="1"/>
        <v>2028</v>
      </c>
      <c r="G9" s="42">
        <v>188</v>
      </c>
      <c r="H9" s="91">
        <f t="shared" si="2"/>
        <v>1673.2</v>
      </c>
      <c r="I9" s="42">
        <v>178</v>
      </c>
      <c r="J9" s="91">
        <f t="shared" si="3"/>
        <v>2527.6</v>
      </c>
      <c r="K9" s="42">
        <v>177</v>
      </c>
      <c r="L9" s="91">
        <f t="shared" si="4"/>
        <v>2761.2</v>
      </c>
    </row>
    <row r="10" spans="1:12" x14ac:dyDescent="0.25">
      <c r="B10" s="41" t="s">
        <v>43</v>
      </c>
      <c r="C10" s="42">
        <v>168</v>
      </c>
      <c r="D10" s="91">
        <f t="shared" si="0"/>
        <v>2100</v>
      </c>
      <c r="E10" s="42">
        <v>168</v>
      </c>
      <c r="F10" s="91">
        <f t="shared" si="1"/>
        <v>2016</v>
      </c>
      <c r="G10" s="42">
        <v>162</v>
      </c>
      <c r="H10" s="91">
        <f t="shared" si="2"/>
        <v>1441.8</v>
      </c>
      <c r="I10" s="42">
        <v>166</v>
      </c>
      <c r="J10" s="91">
        <f t="shared" si="3"/>
        <v>2357.1999999999998</v>
      </c>
      <c r="K10" s="42">
        <v>162</v>
      </c>
      <c r="L10" s="91">
        <f t="shared" si="4"/>
        <v>2527.1999999999998</v>
      </c>
    </row>
    <row r="11" spans="1:12" x14ac:dyDescent="0.25">
      <c r="B11" s="41" t="s">
        <v>44</v>
      </c>
      <c r="C11" s="42">
        <v>169</v>
      </c>
      <c r="D11" s="91">
        <f t="shared" si="0"/>
        <v>2112.5</v>
      </c>
      <c r="E11" s="42">
        <v>125</v>
      </c>
      <c r="F11" s="91">
        <f t="shared" si="1"/>
        <v>1500</v>
      </c>
      <c r="G11" s="42">
        <v>168</v>
      </c>
      <c r="H11" s="91">
        <f t="shared" si="2"/>
        <v>1495.2</v>
      </c>
      <c r="I11" s="42">
        <v>143</v>
      </c>
      <c r="J11" s="91">
        <f t="shared" si="3"/>
        <v>2030.6</v>
      </c>
      <c r="K11" s="42">
        <v>158</v>
      </c>
      <c r="L11" s="91">
        <f t="shared" si="4"/>
        <v>2464.7999999999997</v>
      </c>
    </row>
    <row r="12" spans="1:12" x14ac:dyDescent="0.25">
      <c r="B12" s="41" t="s">
        <v>45</v>
      </c>
      <c r="C12" s="42">
        <v>144</v>
      </c>
      <c r="D12" s="91">
        <f t="shared" si="0"/>
        <v>1800</v>
      </c>
      <c r="E12" s="42">
        <v>96</v>
      </c>
      <c r="F12" s="91">
        <f t="shared" si="1"/>
        <v>1152</v>
      </c>
      <c r="G12" s="42">
        <v>199</v>
      </c>
      <c r="H12" s="91">
        <f t="shared" si="2"/>
        <v>1771.1000000000001</v>
      </c>
      <c r="I12" s="42">
        <v>156</v>
      </c>
      <c r="J12" s="91">
        <f t="shared" si="3"/>
        <v>2215.1999999999998</v>
      </c>
      <c r="K12" s="42">
        <v>155</v>
      </c>
      <c r="L12" s="91">
        <f t="shared" si="4"/>
        <v>2418</v>
      </c>
    </row>
    <row r="13" spans="1:12" x14ac:dyDescent="0.25">
      <c r="B13" s="41" t="s">
        <v>46</v>
      </c>
      <c r="C13" s="42">
        <v>156</v>
      </c>
      <c r="D13" s="91">
        <f t="shared" si="0"/>
        <v>1950</v>
      </c>
      <c r="E13" s="42">
        <v>98</v>
      </c>
      <c r="F13" s="91">
        <f t="shared" si="1"/>
        <v>1176</v>
      </c>
      <c r="G13" s="42">
        <v>125</v>
      </c>
      <c r="H13" s="91">
        <f t="shared" si="2"/>
        <v>1112.5</v>
      </c>
      <c r="I13" s="42">
        <v>99</v>
      </c>
      <c r="J13" s="91">
        <f t="shared" si="3"/>
        <v>1405.8</v>
      </c>
      <c r="K13" s="42">
        <v>120</v>
      </c>
      <c r="L13" s="91">
        <f t="shared" si="4"/>
        <v>1872</v>
      </c>
    </row>
    <row r="14" spans="1:12" x14ac:dyDescent="0.25">
      <c r="B14" s="41" t="s">
        <v>47</v>
      </c>
      <c r="C14" s="42">
        <v>155</v>
      </c>
      <c r="D14" s="91">
        <f t="shared" si="0"/>
        <v>1937.5</v>
      </c>
      <c r="E14" s="42">
        <v>97</v>
      </c>
      <c r="F14" s="91">
        <f t="shared" si="1"/>
        <v>1164</v>
      </c>
      <c r="G14" s="42">
        <v>126</v>
      </c>
      <c r="H14" s="91">
        <f t="shared" si="2"/>
        <v>1121.4000000000001</v>
      </c>
      <c r="I14" s="42">
        <v>118</v>
      </c>
      <c r="J14" s="91">
        <f t="shared" si="3"/>
        <v>1675.6</v>
      </c>
      <c r="K14" s="42">
        <v>116</v>
      </c>
      <c r="L14" s="91">
        <f t="shared" si="4"/>
        <v>1809.6</v>
      </c>
    </row>
    <row r="15" spans="1:12" x14ac:dyDescent="0.25">
      <c r="B15" s="41" t="s">
        <v>48</v>
      </c>
      <c r="C15" s="42">
        <v>102</v>
      </c>
      <c r="D15" s="91">
        <f t="shared" si="0"/>
        <v>1275</v>
      </c>
      <c r="E15" s="42">
        <v>79</v>
      </c>
      <c r="F15" s="91">
        <f t="shared" si="1"/>
        <v>948</v>
      </c>
      <c r="G15" s="42">
        <v>128</v>
      </c>
      <c r="H15" s="91">
        <f t="shared" si="2"/>
        <v>1139.2</v>
      </c>
      <c r="I15" s="42">
        <v>165</v>
      </c>
      <c r="J15" s="91">
        <f t="shared" si="3"/>
        <v>2343</v>
      </c>
      <c r="K15" s="42">
        <v>168</v>
      </c>
      <c r="L15" s="91">
        <f t="shared" si="4"/>
        <v>2620.7999999999997</v>
      </c>
    </row>
    <row r="16" spans="1:12" x14ac:dyDescent="0.25">
      <c r="B16" s="41" t="s">
        <v>49</v>
      </c>
      <c r="C16" s="42">
        <v>187</v>
      </c>
      <c r="D16" s="91">
        <f t="shared" si="0"/>
        <v>2337.5</v>
      </c>
      <c r="E16" s="42">
        <v>158</v>
      </c>
      <c r="F16" s="91">
        <f t="shared" si="1"/>
        <v>1896</v>
      </c>
      <c r="G16" s="42">
        <v>182</v>
      </c>
      <c r="H16" s="91">
        <f t="shared" si="2"/>
        <v>1619.8</v>
      </c>
      <c r="I16" s="42">
        <v>220</v>
      </c>
      <c r="J16" s="91">
        <f t="shared" si="3"/>
        <v>3124</v>
      </c>
      <c r="K16" s="42">
        <v>166</v>
      </c>
      <c r="L16" s="91">
        <f t="shared" si="4"/>
        <v>2589.6</v>
      </c>
    </row>
    <row r="17" spans="2:14" x14ac:dyDescent="0.25">
      <c r="B17" s="41" t="s">
        <v>50</v>
      </c>
      <c r="C17" s="42">
        <v>173</v>
      </c>
      <c r="D17" s="91">
        <f t="shared" si="0"/>
        <v>2162.5</v>
      </c>
      <c r="E17" s="42">
        <v>116</v>
      </c>
      <c r="F17" s="91">
        <f t="shared" si="1"/>
        <v>1392</v>
      </c>
      <c r="G17" s="42">
        <v>168</v>
      </c>
      <c r="H17" s="91">
        <f t="shared" si="2"/>
        <v>1495.2</v>
      </c>
      <c r="I17" s="42">
        <v>144</v>
      </c>
      <c r="J17" s="91">
        <f t="shared" si="3"/>
        <v>2044.8</v>
      </c>
      <c r="K17" s="42">
        <v>148</v>
      </c>
      <c r="L17" s="91">
        <f t="shared" si="4"/>
        <v>2308.7999999999997</v>
      </c>
    </row>
    <row r="18" spans="2:14" ht="16.5" thickBot="1" x14ac:dyDescent="0.3">
      <c r="B18" s="43" t="s">
        <v>51</v>
      </c>
      <c r="C18" s="44">
        <v>124</v>
      </c>
      <c r="D18" s="91">
        <f t="shared" si="0"/>
        <v>1550</v>
      </c>
      <c r="E18" s="44">
        <v>111</v>
      </c>
      <c r="F18" s="91">
        <f t="shared" si="1"/>
        <v>1332</v>
      </c>
      <c r="G18" s="44">
        <v>128</v>
      </c>
      <c r="H18" s="91">
        <f t="shared" si="2"/>
        <v>1139.2</v>
      </c>
      <c r="I18" s="44">
        <v>98</v>
      </c>
      <c r="J18" s="91">
        <f t="shared" si="3"/>
        <v>1391.6</v>
      </c>
      <c r="K18" s="44">
        <v>97</v>
      </c>
      <c r="L18" s="91">
        <f t="shared" si="4"/>
        <v>1513.2</v>
      </c>
    </row>
    <row r="19" spans="2:14" x14ac:dyDescent="0.25">
      <c r="C19" s="45"/>
      <c r="D19" s="46"/>
      <c r="E19" s="45"/>
      <c r="F19" s="46"/>
      <c r="G19" s="45"/>
      <c r="H19" s="46"/>
      <c r="I19" s="45"/>
      <c r="J19" s="46"/>
      <c r="K19" s="45"/>
      <c r="L19" s="46"/>
    </row>
    <row r="20" spans="2:14" ht="16.5" thickBot="1" x14ac:dyDescent="0.3">
      <c r="B20" s="4" t="s">
        <v>84</v>
      </c>
      <c r="C20" s="47"/>
      <c r="D20" s="92">
        <f>SUM(D7:D18)</f>
        <v>22050</v>
      </c>
      <c r="E20" s="47"/>
      <c r="F20" s="92">
        <f>SUM(F7:F18)</f>
        <v>18840</v>
      </c>
      <c r="G20" s="47"/>
      <c r="H20" s="92">
        <f>SUM(H7:H18)</f>
        <v>16856.599999999999</v>
      </c>
      <c r="I20" s="47"/>
      <c r="J20" s="92">
        <f>SUM(J7:J18)</f>
        <v>25602.599999999995</v>
      </c>
      <c r="K20" s="47"/>
      <c r="L20" s="92">
        <f>SUM(L7:L18)</f>
        <v>27721.199999999993</v>
      </c>
    </row>
    <row r="22" spans="2:14" x14ac:dyDescent="0.25">
      <c r="B22" s="19" t="s">
        <v>86</v>
      </c>
      <c r="C22" s="3"/>
      <c r="D22" s="3"/>
      <c r="E22" s="3"/>
      <c r="F22" s="3"/>
      <c r="G22" s="3"/>
    </row>
    <row r="23" spans="2:14" x14ac:dyDescent="0.25">
      <c r="B23" s="19" t="s">
        <v>87</v>
      </c>
      <c r="C23" s="3"/>
      <c r="D23" s="3"/>
      <c r="E23" s="3"/>
      <c r="F23" s="3"/>
      <c r="G23" s="3"/>
    </row>
    <row r="24" spans="2:14" x14ac:dyDescent="0.25">
      <c r="B24" s="19" t="s">
        <v>88</v>
      </c>
      <c r="C24" s="3"/>
      <c r="D24" s="3"/>
      <c r="E24" s="3"/>
      <c r="F24" s="3"/>
      <c r="G24" s="3"/>
    </row>
    <row r="26" spans="2:14" x14ac:dyDescent="0.25">
      <c r="B26" s="50" t="s">
        <v>89</v>
      </c>
      <c r="C26" s="3"/>
      <c r="D26" s="3"/>
      <c r="E26" s="3"/>
      <c r="F26" s="3"/>
      <c r="G26" s="3"/>
      <c r="I26" s="53"/>
      <c r="J26" s="54"/>
      <c r="K26" s="54"/>
      <c r="L26" s="54"/>
      <c r="M26" s="54"/>
      <c r="N26" s="54"/>
    </row>
    <row r="27" spans="2:14" x14ac:dyDescent="0.25">
      <c r="B27" s="19" t="s">
        <v>90</v>
      </c>
      <c r="C27" s="3"/>
      <c r="D27" s="3"/>
      <c r="E27" s="3"/>
      <c r="F27" s="3"/>
      <c r="G27" s="3"/>
      <c r="I27" s="54"/>
      <c r="J27" s="54"/>
      <c r="K27" s="54"/>
      <c r="L27" s="54"/>
      <c r="M27" s="54"/>
      <c r="N27" s="54"/>
    </row>
    <row r="28" spans="2:14" x14ac:dyDescent="0.25">
      <c r="B28" s="19" t="s">
        <v>91</v>
      </c>
      <c r="C28" s="3"/>
      <c r="D28" s="3"/>
      <c r="E28" s="3"/>
      <c r="F28" s="3"/>
      <c r="G28" s="3"/>
      <c r="I28" s="52"/>
      <c r="J28" s="52"/>
      <c r="K28" s="52"/>
      <c r="L28" s="52"/>
      <c r="M28" s="52"/>
      <c r="N28" s="52"/>
    </row>
    <row r="29" spans="2:14" x14ac:dyDescent="0.25">
      <c r="B29" s="19" t="s">
        <v>92</v>
      </c>
      <c r="C29" s="51"/>
      <c r="D29" s="51"/>
      <c r="E29" s="51"/>
      <c r="F29" s="51"/>
      <c r="G29" s="51"/>
    </row>
  </sheetData>
  <mergeCells count="5">
    <mergeCell ref="C4:D4"/>
    <mergeCell ref="E4:F4"/>
    <mergeCell ref="G4:H4"/>
    <mergeCell ref="I4:J4"/>
    <mergeCell ref="K4:L4"/>
  </mergeCells>
  <conditionalFormatting sqref="D7:D18 F7:F18 H7:H18 J7:J18 L7:L18">
    <cfRule type="cellIs" dxfId="35" priority="1" stopIfTrue="1" operator="equal">
      <formula>C7*D$5</formula>
    </cfRule>
  </conditionalFormatting>
  <conditionalFormatting sqref="D20 F20 H20 J20 L20">
    <cfRule type="cellIs" dxfId="34" priority="9" stopIfTrue="1" operator="equal">
      <formula>SUM(C$7:C$18)*D$5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E29" sqref="E29"/>
    </sheetView>
  </sheetViews>
  <sheetFormatPr baseColWidth="10" defaultRowHeight="15" x14ac:dyDescent="0.25"/>
  <cols>
    <col min="1" max="1" width="4.85546875" customWidth="1"/>
    <col min="2" max="2" width="18.140625" customWidth="1"/>
    <col min="3" max="5" width="14.140625" customWidth="1"/>
  </cols>
  <sheetData>
    <row r="2" spans="2:6" ht="15.75" x14ac:dyDescent="0.25">
      <c r="B2" s="7" t="s">
        <v>96</v>
      </c>
      <c r="C2" s="7"/>
      <c r="D2" s="7"/>
      <c r="E2" s="7"/>
      <c r="F2" s="7"/>
    </row>
    <row r="3" spans="2:6" ht="15.75" x14ac:dyDescent="0.25">
      <c r="B3" s="7"/>
      <c r="C3" s="7"/>
      <c r="D3" s="7"/>
      <c r="E3" s="7"/>
      <c r="F3" s="7"/>
    </row>
    <row r="4" spans="2:6" ht="15.75" x14ac:dyDescent="0.25">
      <c r="B4" s="58" t="s">
        <v>97</v>
      </c>
      <c r="C4" s="63">
        <v>150000</v>
      </c>
      <c r="D4" s="7"/>
      <c r="E4" s="7"/>
      <c r="F4" s="7"/>
    </row>
    <row r="5" spans="2:6" ht="15.75" x14ac:dyDescent="0.25">
      <c r="B5" s="7"/>
      <c r="C5" s="7"/>
      <c r="D5" s="7"/>
      <c r="E5" s="7"/>
      <c r="F5" s="7"/>
    </row>
    <row r="6" spans="2:6" ht="15.75" x14ac:dyDescent="0.25">
      <c r="B6" s="59"/>
      <c r="C6" s="59" t="s">
        <v>98</v>
      </c>
      <c r="D6" s="59" t="s">
        <v>99</v>
      </c>
      <c r="E6" s="59" t="s">
        <v>100</v>
      </c>
      <c r="F6" s="7"/>
    </row>
    <row r="7" spans="2:6" ht="15.75" x14ac:dyDescent="0.25">
      <c r="B7" s="59" t="s">
        <v>101</v>
      </c>
      <c r="C7" s="94">
        <v>12</v>
      </c>
      <c r="D7" s="85">
        <f>C7/$C$12</f>
        <v>0.3</v>
      </c>
      <c r="E7" s="93">
        <f>D7*$C$4</f>
        <v>45000</v>
      </c>
      <c r="F7" s="7"/>
    </row>
    <row r="8" spans="2:6" ht="15.75" x14ac:dyDescent="0.25">
      <c r="B8" s="59" t="s">
        <v>102</v>
      </c>
      <c r="C8" s="94">
        <v>8</v>
      </c>
      <c r="D8" s="85">
        <f t="shared" ref="D8:D10" si="0">C8/$C$12</f>
        <v>0.2</v>
      </c>
      <c r="E8" s="93">
        <f t="shared" ref="E8:E10" si="1">D8*$C$4</f>
        <v>30000</v>
      </c>
      <c r="F8" s="7"/>
    </row>
    <row r="9" spans="2:6" ht="15.75" x14ac:dyDescent="0.25">
      <c r="B9" s="59" t="s">
        <v>103</v>
      </c>
      <c r="C9" s="94">
        <v>6</v>
      </c>
      <c r="D9" s="85">
        <f t="shared" si="0"/>
        <v>0.15</v>
      </c>
      <c r="E9" s="93">
        <f t="shared" si="1"/>
        <v>22500</v>
      </c>
      <c r="F9" s="7"/>
    </row>
    <row r="10" spans="2:6" ht="16.5" thickBot="1" x14ac:dyDescent="0.3">
      <c r="B10" s="60" t="s">
        <v>104</v>
      </c>
      <c r="C10" s="95">
        <v>14</v>
      </c>
      <c r="D10" s="85">
        <f t="shared" si="0"/>
        <v>0.35</v>
      </c>
      <c r="E10" s="93">
        <f t="shared" si="1"/>
        <v>52500</v>
      </c>
      <c r="F10" s="7"/>
    </row>
    <row r="11" spans="2:6" ht="15.75" x14ac:dyDescent="0.25">
      <c r="B11" s="61"/>
      <c r="C11" s="96"/>
      <c r="D11" s="62"/>
      <c r="E11" s="62"/>
      <c r="F11" s="7"/>
    </row>
    <row r="12" spans="2:6" ht="15.75" x14ac:dyDescent="0.25">
      <c r="B12" s="59" t="s">
        <v>105</v>
      </c>
      <c r="C12" s="97">
        <f>SUM(C7:C10)</f>
        <v>40</v>
      </c>
      <c r="D12" s="7"/>
      <c r="E12" s="7"/>
      <c r="F12" s="7"/>
    </row>
    <row r="13" spans="2:6" ht="15.75" x14ac:dyDescent="0.25">
      <c r="B13" s="59"/>
      <c r="C13" s="7"/>
      <c r="D13" s="7"/>
      <c r="E13" s="7"/>
      <c r="F13" s="7"/>
    </row>
    <row r="14" spans="2:6" ht="15.75" x14ac:dyDescent="0.25">
      <c r="B14" s="64" t="s">
        <v>106</v>
      </c>
      <c r="C14" s="65"/>
      <c r="D14" s="65"/>
      <c r="E14" s="65"/>
      <c r="F14" s="65"/>
    </row>
    <row r="15" spans="2:6" ht="15.75" x14ac:dyDescent="0.25">
      <c r="B15" s="64" t="s">
        <v>107</v>
      </c>
      <c r="C15" s="65"/>
      <c r="D15" s="65"/>
      <c r="E15" s="65"/>
      <c r="F15" s="65"/>
    </row>
    <row r="16" spans="2:6" ht="15.75" x14ac:dyDescent="0.25">
      <c r="B16" s="65"/>
      <c r="C16" s="65"/>
      <c r="D16" s="65"/>
      <c r="E16" s="65"/>
      <c r="F16" s="65"/>
    </row>
    <row r="17" spans="2:6" ht="15.75" x14ac:dyDescent="0.25">
      <c r="B17" s="64" t="s">
        <v>108</v>
      </c>
      <c r="C17" s="65"/>
      <c r="D17" s="65"/>
      <c r="E17" s="65"/>
      <c r="F17" s="65"/>
    </row>
    <row r="18" spans="2:6" ht="15.75" x14ac:dyDescent="0.25">
      <c r="B18" s="64" t="s">
        <v>109</v>
      </c>
      <c r="C18" s="65"/>
      <c r="D18" s="65"/>
      <c r="E18" s="65"/>
      <c r="F18" s="65"/>
    </row>
    <row r="19" spans="2:6" ht="15.75" x14ac:dyDescent="0.25">
      <c r="B19" s="64" t="s">
        <v>110</v>
      </c>
      <c r="C19" s="65"/>
      <c r="D19" s="65"/>
      <c r="E19" s="65"/>
      <c r="F19" s="65"/>
    </row>
    <row r="20" spans="2:6" ht="15.75" x14ac:dyDescent="0.25">
      <c r="B20" s="64" t="s">
        <v>88</v>
      </c>
      <c r="C20" s="65"/>
      <c r="D20" s="65"/>
      <c r="E20" s="65"/>
      <c r="F20" s="65"/>
    </row>
  </sheetData>
  <conditionalFormatting sqref="C12">
    <cfRule type="cellIs" dxfId="33" priority="1" stopIfTrue="1" operator="equal">
      <formula>SUM(C7:C10)</formula>
    </cfRule>
  </conditionalFormatting>
  <conditionalFormatting sqref="D7:D10">
    <cfRule type="cellIs" dxfId="32" priority="2" stopIfTrue="1" operator="equal">
      <formula>C7/$B$11</formula>
    </cfRule>
  </conditionalFormatting>
  <conditionalFormatting sqref="E7:E10">
    <cfRule type="cellIs" dxfId="31" priority="3" stopIfTrue="1" operator="equal">
      <formula>C7/$B$11*$B$3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C12" sqref="C12"/>
    </sheetView>
  </sheetViews>
  <sheetFormatPr baseColWidth="10" defaultColWidth="10.85546875" defaultRowHeight="15.75" x14ac:dyDescent="0.25"/>
  <cols>
    <col min="1" max="1" width="4.85546875" style="4" customWidth="1"/>
    <col min="2" max="2" width="3.85546875" style="4" customWidth="1"/>
    <col min="3" max="12" width="5.5703125" style="4" customWidth="1"/>
    <col min="13" max="16384" width="10.85546875" style="4"/>
  </cols>
  <sheetData>
    <row r="2" spans="2:12" ht="21" x14ac:dyDescent="0.35">
      <c r="B2" s="2" t="s">
        <v>95</v>
      </c>
    </row>
    <row r="4" spans="2:12" x14ac:dyDescent="0.25">
      <c r="B4" s="56"/>
      <c r="C4" s="56">
        <v>1</v>
      </c>
      <c r="D4" s="56">
        <v>2</v>
      </c>
      <c r="E4" s="56">
        <v>3</v>
      </c>
      <c r="F4" s="56">
        <v>4</v>
      </c>
      <c r="G4" s="56">
        <v>5</v>
      </c>
      <c r="H4" s="56">
        <v>6</v>
      </c>
      <c r="I4" s="56">
        <v>7</v>
      </c>
      <c r="J4" s="56">
        <v>8</v>
      </c>
      <c r="K4" s="56">
        <v>9</v>
      </c>
      <c r="L4" s="56">
        <v>10</v>
      </c>
    </row>
    <row r="5" spans="2:12" x14ac:dyDescent="0.25">
      <c r="B5" s="56">
        <v>1</v>
      </c>
      <c r="C5" s="57">
        <f>$B$5*C4</f>
        <v>1</v>
      </c>
      <c r="D5" s="57">
        <f t="shared" ref="D5:L5" si="0">$B$5*D4</f>
        <v>2</v>
      </c>
      <c r="E5" s="57">
        <f t="shared" si="0"/>
        <v>3</v>
      </c>
      <c r="F5" s="57">
        <f t="shared" si="0"/>
        <v>4</v>
      </c>
      <c r="G5" s="57">
        <f t="shared" si="0"/>
        <v>5</v>
      </c>
      <c r="H5" s="57">
        <f t="shared" si="0"/>
        <v>6</v>
      </c>
      <c r="I5" s="57">
        <f t="shared" si="0"/>
        <v>7</v>
      </c>
      <c r="J5" s="57">
        <f t="shared" si="0"/>
        <v>8</v>
      </c>
      <c r="K5" s="57">
        <f t="shared" si="0"/>
        <v>9</v>
      </c>
      <c r="L5" s="57">
        <f t="shared" si="0"/>
        <v>10</v>
      </c>
    </row>
    <row r="6" spans="2:12" x14ac:dyDescent="0.25">
      <c r="B6" s="56">
        <v>2</v>
      </c>
      <c r="C6" s="57">
        <f>$B$6*C4</f>
        <v>2</v>
      </c>
      <c r="D6" s="57">
        <f t="shared" ref="D6:L6" si="1">$B$6*D4</f>
        <v>4</v>
      </c>
      <c r="E6" s="57">
        <f t="shared" si="1"/>
        <v>6</v>
      </c>
      <c r="F6" s="57">
        <f t="shared" si="1"/>
        <v>8</v>
      </c>
      <c r="G6" s="57">
        <f t="shared" si="1"/>
        <v>10</v>
      </c>
      <c r="H6" s="57">
        <f t="shared" si="1"/>
        <v>12</v>
      </c>
      <c r="I6" s="57">
        <f t="shared" si="1"/>
        <v>14</v>
      </c>
      <c r="J6" s="57">
        <f t="shared" si="1"/>
        <v>16</v>
      </c>
      <c r="K6" s="57">
        <f t="shared" si="1"/>
        <v>18</v>
      </c>
      <c r="L6" s="57">
        <f t="shared" si="1"/>
        <v>20</v>
      </c>
    </row>
    <row r="7" spans="2:12" x14ac:dyDescent="0.25">
      <c r="B7" s="56">
        <v>3</v>
      </c>
      <c r="C7" s="57">
        <f>$B$7*C4</f>
        <v>3</v>
      </c>
      <c r="D7" s="57">
        <f t="shared" ref="D7:L7" si="2">$B$7*D4</f>
        <v>6</v>
      </c>
      <c r="E7" s="57">
        <f t="shared" si="2"/>
        <v>9</v>
      </c>
      <c r="F7" s="57">
        <f t="shared" si="2"/>
        <v>12</v>
      </c>
      <c r="G7" s="57">
        <f t="shared" si="2"/>
        <v>15</v>
      </c>
      <c r="H7" s="57">
        <f t="shared" si="2"/>
        <v>18</v>
      </c>
      <c r="I7" s="57">
        <f t="shared" si="2"/>
        <v>21</v>
      </c>
      <c r="J7" s="57">
        <f t="shared" si="2"/>
        <v>24</v>
      </c>
      <c r="K7" s="57">
        <f t="shared" si="2"/>
        <v>27</v>
      </c>
      <c r="L7" s="57">
        <f t="shared" si="2"/>
        <v>30</v>
      </c>
    </row>
    <row r="8" spans="2:12" x14ac:dyDescent="0.25">
      <c r="B8" s="56">
        <v>4</v>
      </c>
      <c r="C8" s="57">
        <f>$B$8*C4</f>
        <v>4</v>
      </c>
      <c r="D8" s="57">
        <f t="shared" ref="D8:L8" si="3">$B$8*D4</f>
        <v>8</v>
      </c>
      <c r="E8" s="57">
        <f t="shared" si="3"/>
        <v>12</v>
      </c>
      <c r="F8" s="57">
        <f t="shared" si="3"/>
        <v>16</v>
      </c>
      <c r="G8" s="57">
        <f t="shared" si="3"/>
        <v>20</v>
      </c>
      <c r="H8" s="57">
        <f t="shared" si="3"/>
        <v>24</v>
      </c>
      <c r="I8" s="57">
        <f t="shared" si="3"/>
        <v>28</v>
      </c>
      <c r="J8" s="57">
        <f t="shared" si="3"/>
        <v>32</v>
      </c>
      <c r="K8" s="57">
        <f t="shared" si="3"/>
        <v>36</v>
      </c>
      <c r="L8" s="57">
        <f t="shared" si="3"/>
        <v>40</v>
      </c>
    </row>
    <row r="9" spans="2:12" x14ac:dyDescent="0.25">
      <c r="B9" s="56">
        <v>5</v>
      </c>
      <c r="C9" s="57">
        <f>$B$9*C4</f>
        <v>5</v>
      </c>
      <c r="D9" s="57">
        <f t="shared" ref="D9:L9" si="4">$B$9*D4</f>
        <v>10</v>
      </c>
      <c r="E9" s="57">
        <f t="shared" si="4"/>
        <v>15</v>
      </c>
      <c r="F9" s="57">
        <f t="shared" si="4"/>
        <v>20</v>
      </c>
      <c r="G9" s="57">
        <f t="shared" si="4"/>
        <v>25</v>
      </c>
      <c r="H9" s="57">
        <f t="shared" si="4"/>
        <v>30</v>
      </c>
      <c r="I9" s="57">
        <f t="shared" si="4"/>
        <v>35</v>
      </c>
      <c r="J9" s="57">
        <f t="shared" si="4"/>
        <v>40</v>
      </c>
      <c r="K9" s="57">
        <f t="shared" si="4"/>
        <v>45</v>
      </c>
      <c r="L9" s="57">
        <f t="shared" si="4"/>
        <v>50</v>
      </c>
    </row>
    <row r="10" spans="2:12" x14ac:dyDescent="0.25">
      <c r="B10" s="56">
        <v>6</v>
      </c>
      <c r="C10" s="57">
        <f>$B$10*C5</f>
        <v>6</v>
      </c>
      <c r="D10" s="57"/>
      <c r="E10" s="57"/>
      <c r="F10" s="57"/>
      <c r="G10" s="57"/>
      <c r="H10" s="57"/>
      <c r="I10" s="57"/>
      <c r="J10" s="57"/>
      <c r="K10" s="57"/>
      <c r="L10" s="57"/>
    </row>
    <row r="11" spans="2:12" x14ac:dyDescent="0.25">
      <c r="B11" s="56">
        <v>7</v>
      </c>
      <c r="C11" s="57">
        <f>$B$11*C6</f>
        <v>14</v>
      </c>
      <c r="D11" s="57"/>
      <c r="E11" s="57"/>
      <c r="F11" s="57"/>
      <c r="G11" s="57"/>
      <c r="H11" s="57"/>
      <c r="I11" s="57"/>
      <c r="J11" s="57"/>
      <c r="K11" s="57"/>
      <c r="L11" s="57"/>
    </row>
    <row r="12" spans="2:12" x14ac:dyDescent="0.25">
      <c r="B12" s="56">
        <v>8</v>
      </c>
      <c r="C12" s="57">
        <f>$B$9*C7</f>
        <v>15</v>
      </c>
      <c r="D12" s="57"/>
      <c r="E12" s="57"/>
      <c r="F12" s="57"/>
      <c r="G12" s="57"/>
      <c r="H12" s="57"/>
      <c r="I12" s="57"/>
      <c r="J12" s="57"/>
      <c r="K12" s="57"/>
      <c r="L12" s="57"/>
    </row>
    <row r="13" spans="2:12" x14ac:dyDescent="0.25">
      <c r="B13" s="56">
        <v>9</v>
      </c>
      <c r="C13" s="57">
        <f t="shared" ref="C10:C14" si="5">$B$9*C8</f>
        <v>20</v>
      </c>
      <c r="D13" s="57"/>
      <c r="E13" s="57"/>
      <c r="F13" s="57"/>
      <c r="G13" s="57"/>
      <c r="H13" s="57"/>
      <c r="I13" s="57"/>
      <c r="J13" s="57"/>
      <c r="K13" s="57"/>
      <c r="L13" s="57"/>
    </row>
    <row r="14" spans="2:12" x14ac:dyDescent="0.25">
      <c r="B14" s="56">
        <v>10</v>
      </c>
      <c r="C14" s="57">
        <f t="shared" si="5"/>
        <v>25</v>
      </c>
      <c r="D14" s="57"/>
      <c r="E14" s="57"/>
      <c r="F14" s="57"/>
      <c r="G14" s="57"/>
      <c r="H14" s="57"/>
      <c r="I14" s="57"/>
      <c r="J14" s="57"/>
      <c r="K14" s="57"/>
      <c r="L14" s="57"/>
    </row>
    <row r="16" spans="2:12" x14ac:dyDescent="0.25">
      <c r="B16" s="19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19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conditionalFormatting sqref="C5:L14">
    <cfRule type="cellIs" dxfId="30" priority="1" stopIfTrue="1" operator="equal">
      <formula>$B5*C$4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Start</vt:lpstr>
      <vt:lpstr>01_Umsatz</vt:lpstr>
      <vt:lpstr>02_Urlaub</vt:lpstr>
      <vt:lpstr>03_Stromkosten</vt:lpstr>
      <vt:lpstr>04_Bergfreunde</vt:lpstr>
      <vt:lpstr>05_Jahresabrechnung</vt:lpstr>
      <vt:lpstr>06_Lotto</vt:lpstr>
      <vt:lpstr>07_Einmaleins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Ufert</dc:creator>
  <cp:lastModifiedBy>Windows-Benutzer</cp:lastModifiedBy>
  <dcterms:created xsi:type="dcterms:W3CDTF">2015-10-28T16:12:52Z</dcterms:created>
  <dcterms:modified xsi:type="dcterms:W3CDTF">2019-10-08T08:45:05Z</dcterms:modified>
</cp:coreProperties>
</file>