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<sst xmlns="http://schemas.openxmlformats.org/spreadsheetml/2006/main" count="46" uniqueCount="34">
  <si>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</si>
  <si>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</si>
  <si>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</si>
  <si>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</si>
  <si>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</si>
  <si>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</si>
  <si>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</si>
  <si>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</si>
  <si>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</si>
  <si>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</si>
  <si>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</si>
  <si>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</si>
  <si>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</si>
  <si>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</si>
  <si>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</si>
  <si>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</si>
  <si>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</si>
  <si>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</si>
  <si>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</si>
  <si>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</si>
  <si>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</si>
  <si>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</si>
  <si>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</si>
  <si>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</si>
  <si>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</si>
  <si>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</si>
  <si>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</si>
  <si>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</si>
  <si>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</si>
  <si>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</si>
  <si>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</si>
  <si>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Logica del Programa</t>
  </si>
  <si>
    <t>Captura de Datos</t>
  </si>
  <si>
    <t>Salida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</si>
</sst>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10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6.2499999999999778E-3</c:v>
                </c:pt>
                <c:pt idx="1">
                  <c:v>2.4305555555555525E-2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4" workbookViewId="0">
      <selection activeCell="I15" sqref="I15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0.3611111111111111</v>
      </c>
      <c r="D4" s="46">
        <v>0.36736111111111108</v>
      </c>
      <c r="E4" s="33">
        <f>IFERROR(IF(OR(ISBLANK(C4),ISBLANK(D4)),"Completar",IF(D4&gt;=C4,D4-C4,"Error")),"Error")</f>
        <v>6.2499999999999778E-3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2.7777777777777776E-2</v>
      </c>
      <c r="C8" s="46">
        <v>0.36805555555555558</v>
      </c>
      <c r="D8" s="46">
        <v>0.3923611111111111</v>
      </c>
      <c r="E8" s="33">
        <f>IFERROR(IF(OR(ISBLANK(C8),ISBLANK(D8)),"Completar",IF(D8&gt;=C8,D8-C8,"Error")),"Error")</f>
        <v>2.4305555555555525E-2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ht="16.5" customHeight="1" x14ac:dyDescent="0.25">
      <c r="A11" s="14"/>
      <c r="B11" s="82" t="s">
        <v>9</v>
      </c>
      <c r="C11" s="76" t="s">
        <v>10</v>
      </c>
      <c r="D11" s="76"/>
      <c r="E11" s="77"/>
      <c r="F11" s="61" t="s">
        <v>12</v>
      </c>
      <c r="G11" s="62"/>
      <c r="H11" s="63" t="s">
        <v>14</v>
      </c>
      <c r="I11" s="76"/>
      <c r="J11" s="77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82"/>
      <c r="C12" s="76"/>
      <c r="D12" s="76"/>
      <c r="E12" s="77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ht="15" customHeight="1" x14ac:dyDescent="0.25">
      <c r="A13" s="15"/>
      <c r="B13" s="24">
        <f>ROW($B13)-12</f>
        <v>1</v>
      </c>
      <c r="C13" s="67" t="s">
        <v>32</v>
      </c>
      <c r="D13" s="67"/>
      <c r="E13" s="68"/>
      <c r="F13" s="47">
        <v>30</v>
      </c>
      <c r="G13" s="48">
        <v>3.472222222222222E-3</v>
      </c>
      <c r="H13" s="49">
        <v>0.39583333333333331</v>
      </c>
      <c r="I13" s="50">
        <v>0.39930555555555558</v>
      </c>
      <c r="J13" s="20">
        <f>IFERROR(IF(OR(ISBLANK(H13),ISBLANK(I13)),"Completar",IF(I13&gt;=H13,I13-H13,"Error")),"Error")</f>
        <v>3.4722222222222654E-3</v>
      </c>
      <c r="K13" s="51"/>
      <c r="L13" s="52"/>
      <c r="M13" s="53">
        <v>33</v>
      </c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67" t="s">
        <v>33</v>
      </c>
      <c r="D14" s="67"/>
      <c r="E14" s="68"/>
      <c r="F14" s="47">
        <v>30</v>
      </c>
      <c r="G14" s="48">
        <v>3.472222222222222E-3</v>
      </c>
      <c r="H14" s="50">
        <v>0.39930555555555558</v>
      </c>
      <c r="I14" s="50">
        <v>0.40277777777777773</v>
      </c>
      <c r="J14" s="20">
        <f t="shared" ref="J14:J16" si="1">IFERROR(IF(OR(ISBLANK(H14),ISBLANK(I14)),"Completar",IF(I14&gt;=H14,I14-H14,"Error")),"Error")</f>
        <v>3.4722222222221544E-3</v>
      </c>
      <c r="K14" s="51"/>
      <c r="L14" s="52"/>
      <c r="M14" s="53">
        <v>22</v>
      </c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67" t="s">
        <v>31</v>
      </c>
      <c r="D15" s="67"/>
      <c r="E15" s="68"/>
      <c r="F15" s="47">
        <v>100</v>
      </c>
      <c r="G15" s="48">
        <v>2.0833333333333332E-2</v>
      </c>
      <c r="H15" s="49">
        <v>0.40277777777777773</v>
      </c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67"/>
      <c r="D16" s="67"/>
      <c r="E16" s="68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69" t="s">
        <v>7</v>
      </c>
      <c r="C17" s="70"/>
      <c r="D17" s="70"/>
      <c r="E17" s="71"/>
      <c r="F17" s="26">
        <f>SUM(F13:F16)</f>
        <v>160</v>
      </c>
      <c r="G17" s="27">
        <f>SUM(G13:G16)</f>
        <v>2.7777777777777776E-2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55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55" t="s">
        <v>19</v>
      </c>
      <c r="C19" s="56"/>
      <c r="D19" s="56"/>
      <c r="E19" s="57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5" t="s">
        <v>21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1:16" ht="15" customHeight="1" x14ac:dyDescent="0.25">
      <c r="B24" s="58" t="s">
        <v>23</v>
      </c>
      <c r="C24" s="59"/>
      <c r="D24" s="60"/>
      <c r="E24" s="72">
        <f>M17</f>
        <v>55</v>
      </c>
      <c r="F24" s="73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8" t="s">
        <v>24</v>
      </c>
      <c r="C25" s="59"/>
      <c r="D25" s="60"/>
      <c r="E25" s="74" t="str">
        <f>IF(M17=0,0,IFERROR(M17/(N17*24),"Error"))</f>
        <v>Error</v>
      </c>
      <c r="F25" s="75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8" t="s">
        <v>22</v>
      </c>
      <c r="C26" s="59"/>
      <c r="D26" s="60"/>
      <c r="E26" s="72">
        <f>IF(K17=0,0,IFERROR(ROUNDUP(K17/(M17/100),0),"Error"))</f>
        <v>0</v>
      </c>
      <c r="F26" s="73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8" t="s">
        <v>25</v>
      </c>
      <c r="C27" s="59"/>
      <c r="D27" s="60"/>
      <c r="E27" s="78">
        <f>IF(K17=0,0,IFERROR(K17/M17,"Error"))</f>
        <v>0</v>
      </c>
      <c r="F27" s="79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8" t="s">
        <v>28</v>
      </c>
      <c r="C28" s="59"/>
      <c r="D28" s="60"/>
      <c r="E28" s="43">
        <f>E4</f>
        <v>6.2499999999999778E-3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8" t="s">
        <v>29</v>
      </c>
      <c r="C29" s="59"/>
      <c r="D29" s="60"/>
      <c r="E29" s="43">
        <f>E8</f>
        <v>2.4305555555555525E-2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8" t="s">
        <v>30</v>
      </c>
      <c r="C30" s="59"/>
      <c r="D30" s="60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26</v>
      </c>
      <c r="C31" s="59"/>
      <c r="D31" s="60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8" t="s">
        <v>27</v>
      </c>
      <c r="C32" s="59"/>
      <c r="D32" s="60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83" t="s">
        <v>6</v>
      </c>
      <c r="C33" s="84"/>
      <c r="D33" s="85"/>
      <c r="E33" s="80" t="str">
        <f>IF(COUNTIF(E28:E32,"Error")=0,SUM(E28:E32),"Error")</f>
        <v>Error</v>
      </c>
      <c r="F33" s="81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  <mergeCell ref="F11:G11"/>
    <mergeCell ref="C11:E12"/>
    <mergeCell ref="C13:E13"/>
    <mergeCell ref="B25:D25"/>
    <mergeCell ref="B26:D26"/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</mergeCells>
  <conditionalFormatting sqref="A1:XFD1048576">
    <cfRule type="cellIs" dxfId="9" priority="1" operator="equal">
      <formula>"Completar"</formula>
    </cfRule>
    <cfRule type="cellIs" dxfId="8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2015-08-29T01:10:11Z</dcterms:modified>
</cp:coreProperties>
</file>