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17" i="1" l="1"/>
  <c r="O17" i="1" s="1"/>
  <c r="E23" i="1"/>
  <c r="N19" i="1"/>
  <c r="D26" i="1" s="1"/>
  <c r="K13" i="1"/>
  <c r="O13" i="1" s="1"/>
  <c r="K14" i="1"/>
  <c r="O14" i="1" s="1"/>
  <c r="K15" i="1"/>
  <c r="O15" i="1" s="1"/>
  <c r="K16" i="1"/>
  <c r="O16" i="1" s="1"/>
  <c r="K18" i="1"/>
  <c r="O18" i="1" s="1"/>
  <c r="K12" i="1"/>
  <c r="O12" i="1" s="1"/>
  <c r="E8" i="1"/>
  <c r="E4" i="1"/>
  <c r="O19" i="1" l="1"/>
  <c r="D27" i="1" s="1"/>
</calcChain>
</file>

<file path=xl/sharedStrings.xml><?xml version="1.0" encoding="utf-8"?>
<sst xmlns="http://schemas.openxmlformats.org/spreadsheetml/2006/main" count="41" uniqueCount="26">
  <si>
    <t>Estimado</t>
  </si>
  <si>
    <t>Inicio</t>
  </si>
  <si>
    <t>Fin</t>
  </si>
  <si>
    <t>ANALISIS</t>
  </si>
  <si>
    <t>DESARROLLO DE LA PRUEBA</t>
  </si>
  <si>
    <t>#</t>
  </si>
  <si>
    <t>DESCRIPCION</t>
  </si>
  <si>
    <t>LINEAS</t>
  </si>
  <si>
    <t>TIEMPO</t>
  </si>
  <si>
    <t>ESTIMADO</t>
  </si>
  <si>
    <t>INCREMENTAL</t>
  </si>
  <si>
    <t>INICIO</t>
  </si>
  <si>
    <t>FIN</t>
  </si>
  <si>
    <t>REAL</t>
  </si>
  <si>
    <t>ERRORES</t>
  </si>
  <si>
    <t>CANT</t>
  </si>
  <si>
    <t>TOTAL</t>
  </si>
  <si>
    <t>TOTAL LINEAS</t>
  </si>
  <si>
    <t>TOTAL TIEMPO</t>
  </si>
  <si>
    <t>OIA</t>
  </si>
  <si>
    <t>Ejercicio</t>
  </si>
  <si>
    <t>Main</t>
  </si>
  <si>
    <t>Barrio</t>
  </si>
  <si>
    <t>Calle</t>
  </si>
  <si>
    <t>Generador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</si>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</sst>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tabSelected="1" topLeftCell="A4" workbookViewId="0">
      <selection activeCell="C18" sqref="C18:F18"/>
    </sheetView>
  </sheetViews>
  <sheetFormatPr baseColWidth="10" defaultColWidth="9.140625" defaultRowHeight="15" x14ac:dyDescent="0.25"/>
  <cols>
    <col min="1" max="1" width="5.42578125" customWidth="1"/>
    <col min="4" max="4" width="11.85546875" bestFit="1" customWidth="1"/>
  </cols>
  <sheetData>
    <row r="2" spans="2:15" x14ac:dyDescent="0.25">
      <c r="B2" s="12" t="s">
        <v>3</v>
      </c>
      <c r="C2" s="12"/>
      <c r="D2" s="12"/>
      <c r="E2" s="12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25">
      <c r="B3" s="13" t="s">
        <v>0</v>
      </c>
      <c r="C3" s="13" t="s">
        <v>1</v>
      </c>
      <c r="D3" s="13" t="s">
        <v>2</v>
      </c>
      <c r="E3" s="13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x14ac:dyDescent="0.25">
      <c r="B4" s="4">
        <v>1.0416666666666666E-2</v>
      </c>
      <c r="C4" s="4">
        <v>0.8125</v>
      </c>
      <c r="D4" s="4">
        <v>0.82291666666666663</v>
      </c>
      <c r="E4" s="9">
        <f>D4-C4</f>
        <v>1.041666666666663E-2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x14ac:dyDescent="0.25">
      <c r="B6" s="12" t="s">
        <v>4</v>
      </c>
      <c r="C6" s="12"/>
      <c r="D6" s="12"/>
      <c r="E6" s="12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x14ac:dyDescent="0.25">
      <c r="B7" s="13" t="s">
        <v>0</v>
      </c>
      <c r="C7" s="13" t="s">
        <v>1</v>
      </c>
      <c r="D7" s="13" t="s">
        <v>2</v>
      </c>
      <c r="E7" s="13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25">
      <c r="B8" s="4">
        <v>1.3888888888888888E-2</v>
      </c>
      <c r="C8" s="4">
        <v>0.8125</v>
      </c>
      <c r="D8" s="4">
        <v>0.83333333333333337</v>
      </c>
      <c r="E8" s="9">
        <f>+D8-C8</f>
        <v>2.083333333333337E-2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x14ac:dyDescent="0.25">
      <c r="B10" s="12" t="s">
        <v>10</v>
      </c>
      <c r="C10" s="12"/>
      <c r="D10" s="12"/>
      <c r="E10" s="12"/>
      <c r="F10" s="12"/>
      <c r="G10" s="12" t="s">
        <v>9</v>
      </c>
      <c r="H10" s="12"/>
      <c r="I10" s="14" t="s">
        <v>13</v>
      </c>
      <c r="J10" s="15"/>
      <c r="K10" s="16"/>
      <c r="L10" s="12" t="s">
        <v>14</v>
      </c>
      <c r="M10" s="12"/>
      <c r="N10" s="12" t="s">
        <v>16</v>
      </c>
      <c r="O10" s="12"/>
    </row>
    <row r="11" spans="2:15" x14ac:dyDescent="0.25">
      <c r="B11" s="13" t="s">
        <v>5</v>
      </c>
      <c r="C11" s="17" t="s">
        <v>6</v>
      </c>
      <c r="D11" s="17"/>
      <c r="E11" s="17"/>
      <c r="F11" s="17"/>
      <c r="G11" s="13" t="s">
        <v>7</v>
      </c>
      <c r="H11" s="13" t="s">
        <v>8</v>
      </c>
      <c r="I11" s="13" t="s">
        <v>11</v>
      </c>
      <c r="J11" s="13" t="s">
        <v>12</v>
      </c>
      <c r="K11" s="13" t="s">
        <v>8</v>
      </c>
      <c r="L11" s="13" t="s">
        <v>15</v>
      </c>
      <c r="M11" s="13" t="s">
        <v>8</v>
      </c>
      <c r="N11" s="13" t="s">
        <v>7</v>
      </c>
      <c r="O11" s="13" t="s">
        <v>8</v>
      </c>
    </row>
    <row r="12" spans="2:15" x14ac:dyDescent="0.25">
      <c r="B12" s="2">
        <v>1</v>
      </c>
      <c r="C12" s="3" t="s">
        <v>19</v>
      </c>
      <c r="D12" s="3"/>
      <c r="E12" s="3"/>
      <c r="F12" s="3"/>
      <c r="G12" s="2">
        <v>20</v>
      </c>
      <c r="H12" s="4">
        <v>3.472222222222222E-3</v>
      </c>
      <c r="I12" s="4">
        <v>0.83333333333333337</v>
      </c>
      <c r="J12" s="4">
        <v>0.83611111111111114</v>
      </c>
      <c r="K12" s="4">
        <f>+J12-I12</f>
        <v>2.7777777777777679E-3</v>
      </c>
      <c r="L12" s="2">
        <v>0</v>
      </c>
      <c r="M12" s="2">
        <v>0</v>
      </c>
      <c r="N12" s="2">
        <v>15</v>
      </c>
      <c r="O12" s="4">
        <f>+K12+M12</f>
        <v>2.7777777777777679E-3</v>
      </c>
    </row>
    <row r="13" spans="2:15" x14ac:dyDescent="0.25">
      <c r="B13" s="2">
        <v>2</v>
      </c>
      <c r="C13" s="3" t="s">
        <v>20</v>
      </c>
      <c r="D13" s="3"/>
      <c r="E13" s="3"/>
      <c r="F13" s="3"/>
      <c r="G13" s="2">
        <v>20</v>
      </c>
      <c r="H13" s="4">
        <v>3.472222222222222E-3</v>
      </c>
      <c r="I13" s="4">
        <v>0.83680555555555547</v>
      </c>
      <c r="J13" s="4">
        <v>0.83888888888888891</v>
      </c>
      <c r="K13" s="4">
        <f t="shared" ref="K13:K18" si="0">+J13-I13</f>
        <v>2.083333333333437E-3</v>
      </c>
      <c r="L13" s="2">
        <v>0</v>
      </c>
      <c r="M13" s="2">
        <v>0</v>
      </c>
      <c r="N13" s="2">
        <v>20</v>
      </c>
      <c r="O13" s="4">
        <f t="shared" ref="O13:O18" si="1">+K13+M13</f>
        <v>2.083333333333437E-3</v>
      </c>
    </row>
    <row r="14" spans="2:15" x14ac:dyDescent="0.25">
      <c r="B14" s="2">
        <v>3</v>
      </c>
      <c r="C14" s="5" t="s">
        <v>21</v>
      </c>
      <c r="D14" s="6"/>
      <c r="E14" s="6"/>
      <c r="F14" s="7"/>
      <c r="G14" s="2">
        <v>15</v>
      </c>
      <c r="H14" s="4">
        <v>3.472222222222222E-3</v>
      </c>
      <c r="I14" s="4">
        <v>0.83888888888888891</v>
      </c>
      <c r="J14" s="4">
        <v>0.84097222222222223</v>
      </c>
      <c r="K14" s="4">
        <f t="shared" si="0"/>
        <v>2.0833333333333259E-3</v>
      </c>
      <c r="L14" s="2">
        <v>0</v>
      </c>
      <c r="M14" s="2">
        <v>0</v>
      </c>
      <c r="N14" s="2">
        <v>17</v>
      </c>
      <c r="O14" s="4">
        <f t="shared" si="1"/>
        <v>2.0833333333333259E-3</v>
      </c>
    </row>
    <row r="15" spans="2:15" x14ac:dyDescent="0.25">
      <c r="B15" s="2">
        <v>4</v>
      </c>
      <c r="C15" s="5" t="s">
        <v>22</v>
      </c>
      <c r="D15" s="6"/>
      <c r="E15" s="6"/>
      <c r="F15" s="7"/>
      <c r="G15" s="2">
        <v>200</v>
      </c>
      <c r="H15" s="4">
        <v>3.125E-2</v>
      </c>
      <c r="I15" s="4">
        <v>0.84375</v>
      </c>
      <c r="J15" s="4">
        <v>0.87708333333333333</v>
      </c>
      <c r="K15" s="4">
        <f t="shared" si="0"/>
        <v>3.3333333333333326E-2</v>
      </c>
      <c r="L15" s="2">
        <v>4</v>
      </c>
      <c r="M15" s="4">
        <v>1.0416666666666666E-2</v>
      </c>
      <c r="N15" s="2">
        <v>214</v>
      </c>
      <c r="O15" s="4">
        <f t="shared" si="1"/>
        <v>4.374999999999999E-2</v>
      </c>
    </row>
    <row r="16" spans="2:15" x14ac:dyDescent="0.25">
      <c r="B16" s="2">
        <v>5</v>
      </c>
      <c r="C16" s="5" t="s">
        <v>23</v>
      </c>
      <c r="D16" s="6"/>
      <c r="E16" s="6"/>
      <c r="F16" s="7"/>
      <c r="G16" s="2">
        <v>40</v>
      </c>
      <c r="H16" s="4">
        <v>6.9444444444444441E-3</v>
      </c>
      <c r="I16" s="4">
        <v>0.85416666666666663</v>
      </c>
      <c r="J16" s="4">
        <v>0.85763888888888884</v>
      </c>
      <c r="K16" s="4">
        <f t="shared" si="0"/>
        <v>3.4722222222222099E-3</v>
      </c>
      <c r="L16" s="2">
        <v>0</v>
      </c>
      <c r="M16" s="2">
        <v>0</v>
      </c>
      <c r="N16" s="2">
        <v>36</v>
      </c>
      <c r="O16" s="4">
        <f t="shared" si="1"/>
        <v>3.4722222222222099E-3</v>
      </c>
    </row>
    <row r="17" spans="2:15" x14ac:dyDescent="0.25">
      <c r="B17" s="2">
        <v>6</v>
      </c>
      <c r="C17" s="5" t="s">
        <v>25</v>
      </c>
      <c r="D17" s="6"/>
      <c r="E17" s="6"/>
      <c r="F17" s="7"/>
      <c r="G17" s="2">
        <v>20</v>
      </c>
      <c r="H17" s="4">
        <v>1.0416666666666666E-2</v>
      </c>
      <c r="I17" s="4">
        <v>0.87847222222222221</v>
      </c>
      <c r="J17" s="4">
        <v>0.88541666666666663</v>
      </c>
      <c r="K17" s="4">
        <f t="shared" ref="K17" si="2">+J17-I17</f>
        <v>6.9444444444444198E-3</v>
      </c>
      <c r="L17" s="2">
        <v>0</v>
      </c>
      <c r="M17" s="2">
        <v>0</v>
      </c>
      <c r="N17" s="2">
        <v>19</v>
      </c>
      <c r="O17" s="4">
        <f t="shared" ref="O17" si="3">+K17+M17</f>
        <v>6.9444444444444198E-3</v>
      </c>
    </row>
    <row r="18" spans="2:15" x14ac:dyDescent="0.25">
      <c r="B18" s="2">
        <v>7</v>
      </c>
      <c r="C18" s="5" t="s">
        <v>24</v>
      </c>
      <c r="D18" s="6"/>
      <c r="E18" s="6"/>
      <c r="F18" s="7"/>
      <c r="G18" s="2">
        <v>50</v>
      </c>
      <c r="H18" s="4">
        <v>1.7361111111111112E-2</v>
      </c>
      <c r="I18" s="4">
        <v>0.89444444444444438</v>
      </c>
      <c r="J18" s="4">
        <v>0.90763888888888899</v>
      </c>
      <c r="K18" s="4">
        <f t="shared" si="0"/>
        <v>1.319444444444462E-2</v>
      </c>
      <c r="L18" s="2">
        <v>2</v>
      </c>
      <c r="M18" s="4">
        <v>6.9444444444444441E-3</v>
      </c>
      <c r="N18" s="2">
        <v>47</v>
      </c>
      <c r="O18" s="4">
        <f t="shared" si="1"/>
        <v>2.0138888888889064E-2</v>
      </c>
    </row>
    <row r="19" spans="2:1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 t="s">
        <v>16</v>
      </c>
      <c r="N19" s="8">
        <f>SUM(N12:N18)</f>
        <v>368</v>
      </c>
      <c r="O19" s="9">
        <f>SUM(O12:O18)</f>
        <v>8.1250000000000211E-2</v>
      </c>
    </row>
    <row r="20" spans="2:1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5">
      <c r="B21" s="12" t="s">
        <v>4</v>
      </c>
      <c r="C21" s="12"/>
      <c r="D21" s="12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B22" s="13" t="s">
        <v>0</v>
      </c>
      <c r="C22" s="13" t="s">
        <v>1</v>
      </c>
      <c r="D22" s="13" t="s">
        <v>2</v>
      </c>
      <c r="E22" s="13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5">
      <c r="B23" s="4">
        <v>1.0416666666666666E-2</v>
      </c>
      <c r="C23" s="4">
        <v>0.88541666666666663</v>
      </c>
      <c r="D23" s="4">
        <v>0.89444444444444438</v>
      </c>
      <c r="E23" s="9">
        <f>+D23-C23</f>
        <v>9.0277777777777457E-3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6" spans="2:15" ht="15.75" x14ac:dyDescent="0.25">
      <c r="B26" s="18" t="s">
        <v>17</v>
      </c>
      <c r="C26" s="18"/>
      <c r="D26" s="10">
        <f>N19</f>
        <v>368</v>
      </c>
    </row>
    <row r="27" spans="2:15" ht="15.75" x14ac:dyDescent="0.25">
      <c r="B27" s="18" t="s">
        <v>18</v>
      </c>
      <c r="C27" s="18"/>
      <c r="D27" s="11">
        <f>E23+O19+E8+E4</f>
        <v>0.12152777777777796</v>
      </c>
    </row>
  </sheetData>
  <mergeCells count="18">
    <mergeCell ref="B26:C26"/>
    <mergeCell ref="B27:C27"/>
    <mergeCell ref="B21:E21"/>
    <mergeCell ref="B6:E6"/>
    <mergeCell ref="B2:E2"/>
    <mergeCell ref="C16:F16"/>
    <mergeCell ref="C15:F15"/>
    <mergeCell ref="C17:F17"/>
    <mergeCell ref="L10:M10"/>
    <mergeCell ref="N10:O10"/>
    <mergeCell ref="C13:F13"/>
    <mergeCell ref="C18:F18"/>
    <mergeCell ref="C14:F14"/>
    <mergeCell ref="I10:K10"/>
    <mergeCell ref="C12:F12"/>
    <mergeCell ref="C11:F11"/>
    <mergeCell ref="G10:H10"/>
    <mergeCell ref="B10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2015-11-21T00:48:57Z</dcterms:modified>
</cp:coreProperties>
</file>