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uyen Tran\Desktop\To Adam\"/>
    </mc:Choice>
  </mc:AlternateContent>
  <bookViews>
    <workbookView xWindow="0" yWindow="0" windowWidth="20460" windowHeight="7155"/>
  </bookViews>
  <sheets>
    <sheet name="L1_CORN_SILAGE" sheetId="1" r:id="rId1"/>
    <sheet name="L1  Alfalfa Cubes" sheetId="2" r:id="rId2"/>
    <sheet name="L1 OAT HAY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35" i="1" l="1"/>
  <c r="AR35" i="1" s="1"/>
  <c r="AP34" i="1"/>
  <c r="AR34" i="1" s="1"/>
  <c r="AR33" i="1"/>
  <c r="AQ33" i="1"/>
  <c r="AP33" i="1"/>
  <c r="AQ32" i="1"/>
  <c r="AP32" i="1"/>
  <c r="AR32" i="1" s="1"/>
  <c r="AP31" i="1"/>
  <c r="AR31" i="1" s="1"/>
  <c r="AR30" i="1"/>
  <c r="AP30" i="1"/>
  <c r="AQ30" i="1" s="1"/>
  <c r="AP29" i="1"/>
  <c r="AR29" i="1" s="1"/>
  <c r="AP28" i="1"/>
  <c r="AR28" i="1" s="1"/>
  <c r="AP27" i="1"/>
  <c r="AR27" i="1" s="1"/>
  <c r="AP26" i="1"/>
  <c r="AR26" i="1" s="1"/>
  <c r="AR25" i="1"/>
  <c r="AQ25" i="1"/>
  <c r="AP25" i="1"/>
  <c r="AQ24" i="1"/>
  <c r="AP24" i="1"/>
  <c r="AR24" i="1" s="1"/>
  <c r="AP23" i="1"/>
  <c r="AR23" i="1" s="1"/>
  <c r="AR22" i="1"/>
  <c r="AP22" i="1"/>
  <c r="AQ22" i="1" s="1"/>
  <c r="AP21" i="1"/>
  <c r="AR21" i="1" s="1"/>
  <c r="AP20" i="1"/>
  <c r="AR20" i="1" s="1"/>
  <c r="AP19" i="1"/>
  <c r="AR19" i="1" s="1"/>
  <c r="AP18" i="1"/>
  <c r="AR18" i="1" s="1"/>
  <c r="AR17" i="1"/>
  <c r="AQ17" i="1"/>
  <c r="AP17" i="1"/>
  <c r="AQ16" i="1"/>
  <c r="AP16" i="1"/>
  <c r="AR16" i="1" s="1"/>
  <c r="AP15" i="1"/>
  <c r="AR15" i="1" s="1"/>
  <c r="AR14" i="1"/>
  <c r="AP14" i="1"/>
  <c r="AQ14" i="1" s="1"/>
  <c r="AP13" i="1"/>
  <c r="AR13" i="1" s="1"/>
  <c r="AP12" i="1"/>
  <c r="AR12" i="1" s="1"/>
  <c r="AP11" i="1"/>
  <c r="AR11" i="1" s="1"/>
  <c r="AP10" i="1"/>
  <c r="AQ10" i="1" s="1"/>
  <c r="AR9" i="1"/>
  <c r="AQ9" i="1"/>
  <c r="AP9" i="1"/>
  <c r="AQ8" i="1"/>
  <c r="AP8" i="1"/>
  <c r="AR8" i="1" s="1"/>
  <c r="AP7" i="1"/>
  <c r="AQ7" i="1" s="1"/>
  <c r="AR6" i="1"/>
  <c r="AP6" i="1"/>
  <c r="AQ6" i="1" s="1"/>
  <c r="AP35" i="2"/>
  <c r="AR35" i="2" s="1"/>
  <c r="AP34" i="2"/>
  <c r="AR34" i="2" s="1"/>
  <c r="AR33" i="2"/>
  <c r="AQ33" i="2"/>
  <c r="AP33" i="2"/>
  <c r="AP32" i="2"/>
  <c r="AR32" i="2" s="1"/>
  <c r="AP31" i="2"/>
  <c r="AR31" i="2" s="1"/>
  <c r="AR30" i="2"/>
  <c r="AQ30" i="2"/>
  <c r="AP30" i="2"/>
  <c r="AR29" i="2"/>
  <c r="AQ29" i="2"/>
  <c r="AP29" i="2"/>
  <c r="AP28" i="2"/>
  <c r="AR28" i="2" s="1"/>
  <c r="AR27" i="2"/>
  <c r="AP27" i="2"/>
  <c r="AQ27" i="2" s="1"/>
  <c r="AP26" i="2"/>
  <c r="AR26" i="2" s="1"/>
  <c r="AR25" i="2"/>
  <c r="AQ25" i="2"/>
  <c r="AP25" i="2"/>
  <c r="AP24" i="2"/>
  <c r="AR24" i="2" s="1"/>
  <c r="AP23" i="2"/>
  <c r="AQ23" i="2" s="1"/>
  <c r="AR22" i="2"/>
  <c r="AQ22" i="2"/>
  <c r="AP22" i="2"/>
  <c r="AR21" i="2"/>
  <c r="AQ21" i="2"/>
  <c r="AP21" i="2"/>
  <c r="AP20" i="2"/>
  <c r="AR20" i="2" s="1"/>
  <c r="AR19" i="2"/>
  <c r="AP19" i="2"/>
  <c r="AQ19" i="2" s="1"/>
  <c r="AP18" i="2"/>
  <c r="AR18" i="2" s="1"/>
  <c r="AR17" i="2"/>
  <c r="AQ17" i="2"/>
  <c r="AP17" i="2"/>
  <c r="AP16" i="2"/>
  <c r="AR16" i="2" s="1"/>
  <c r="AP15" i="2"/>
  <c r="AQ15" i="2" s="1"/>
  <c r="AR14" i="2"/>
  <c r="AQ14" i="2"/>
  <c r="AP14" i="2"/>
  <c r="AR13" i="2"/>
  <c r="AQ13" i="2"/>
  <c r="AP13" i="2"/>
  <c r="AP12" i="2"/>
  <c r="AR12" i="2" s="1"/>
  <c r="AR11" i="2"/>
  <c r="AP11" i="2"/>
  <c r="AQ11" i="2" s="1"/>
  <c r="AP10" i="2"/>
  <c r="AR10" i="2" s="1"/>
  <c r="AR9" i="2"/>
  <c r="AQ9" i="2"/>
  <c r="AP9" i="2"/>
  <c r="AP8" i="2"/>
  <c r="AR8" i="2" s="1"/>
  <c r="AP7" i="2"/>
  <c r="AQ7" i="2" s="1"/>
  <c r="AR6" i="2"/>
  <c r="AQ6" i="2"/>
  <c r="AP6" i="2"/>
  <c r="AQ28" i="1" l="1"/>
  <c r="AQ15" i="1"/>
  <c r="AQ23" i="1"/>
  <c r="AQ31" i="1"/>
  <c r="AR7" i="1"/>
  <c r="AQ18" i="1"/>
  <c r="AQ26" i="1"/>
  <c r="AQ34" i="1"/>
  <c r="AR10" i="1"/>
  <c r="AQ13" i="1"/>
  <c r="AQ21" i="1"/>
  <c r="AQ29" i="1"/>
  <c r="AQ19" i="1"/>
  <c r="AQ27" i="1"/>
  <c r="AQ35" i="1"/>
  <c r="AQ12" i="1"/>
  <c r="AQ20" i="1"/>
  <c r="AQ11" i="1"/>
  <c r="AQ12" i="2"/>
  <c r="AQ20" i="2"/>
  <c r="AQ28" i="2"/>
  <c r="AQ31" i="2"/>
  <c r="AR7" i="2"/>
  <c r="AQ10" i="2"/>
  <c r="AR15" i="2"/>
  <c r="AQ18" i="2"/>
  <c r="AR23" i="2"/>
  <c r="AQ26" i="2"/>
  <c r="AQ34" i="2"/>
  <c r="AQ8" i="2"/>
  <c r="AQ16" i="2"/>
  <c r="AQ24" i="2"/>
  <c r="AQ32" i="2"/>
  <c r="AQ35" i="2"/>
  <c r="CX35" i="4" l="1"/>
  <c r="CY35" i="4" s="1"/>
  <c r="CX34" i="4"/>
  <c r="CZ34" i="4" s="1"/>
  <c r="CX33" i="4"/>
  <c r="CZ33" i="4" s="1"/>
  <c r="CX32" i="4"/>
  <c r="CZ32" i="4" s="1"/>
  <c r="CX31" i="4"/>
  <c r="CY31" i="4" s="1"/>
  <c r="CX30" i="4"/>
  <c r="CY30" i="4" s="1"/>
  <c r="CX29" i="4"/>
  <c r="CZ29" i="4" s="1"/>
  <c r="CX28" i="4"/>
  <c r="CY28" i="4" s="1"/>
  <c r="CX27" i="4"/>
  <c r="CZ27" i="4" s="1"/>
  <c r="CX26" i="4"/>
  <c r="CZ26" i="4" s="1"/>
  <c r="CX25" i="4"/>
  <c r="CZ25" i="4" s="1"/>
  <c r="CX24" i="4"/>
  <c r="CZ24" i="4" s="1"/>
  <c r="CX23" i="4"/>
  <c r="CZ23" i="4" s="1"/>
  <c r="CX22" i="4"/>
  <c r="CY22" i="4" s="1"/>
  <c r="CX21" i="4"/>
  <c r="CZ21" i="4" s="1"/>
  <c r="CX20" i="4"/>
  <c r="CZ20" i="4" s="1"/>
  <c r="CX19" i="4"/>
  <c r="CZ19" i="4" s="1"/>
  <c r="CX18" i="4"/>
  <c r="CZ18" i="4" s="1"/>
  <c r="CX17" i="4"/>
  <c r="CZ17" i="4" s="1"/>
  <c r="CX16" i="4"/>
  <c r="CZ16" i="4" s="1"/>
  <c r="CX15" i="4"/>
  <c r="CY15" i="4" s="1"/>
  <c r="CX14" i="4"/>
  <c r="CY14" i="4" s="1"/>
  <c r="CX13" i="4"/>
  <c r="CZ13" i="4" s="1"/>
  <c r="CX12" i="4"/>
  <c r="CY12" i="4" s="1"/>
  <c r="CX11" i="4"/>
  <c r="CY11" i="4" s="1"/>
  <c r="CX10" i="4"/>
  <c r="CZ10" i="4" s="1"/>
  <c r="CX9" i="4"/>
  <c r="CZ9" i="4" s="1"/>
  <c r="CZ8" i="4"/>
  <c r="CY8" i="4"/>
  <c r="CX8" i="4"/>
  <c r="CX7" i="4"/>
  <c r="CZ7" i="4" s="1"/>
  <c r="CX6" i="4"/>
  <c r="CY6" i="4" s="1"/>
  <c r="CL35" i="4"/>
  <c r="CM35" i="4" s="1"/>
  <c r="CL34" i="4"/>
  <c r="CN34" i="4" s="1"/>
  <c r="CN33" i="4"/>
  <c r="CL33" i="4"/>
  <c r="CM33" i="4" s="1"/>
  <c r="CL32" i="4"/>
  <c r="CN32" i="4" s="1"/>
  <c r="CL31" i="4"/>
  <c r="CN31" i="4" s="1"/>
  <c r="CL30" i="4"/>
  <c r="CN30" i="4" s="1"/>
  <c r="CL29" i="4"/>
  <c r="CN29" i="4" s="1"/>
  <c r="CL28" i="4"/>
  <c r="CN28" i="4" s="1"/>
  <c r="CN27" i="4"/>
  <c r="CL27" i="4"/>
  <c r="CM27" i="4" s="1"/>
  <c r="CL26" i="4"/>
  <c r="CM26" i="4" s="1"/>
  <c r="CL25" i="4"/>
  <c r="CN25" i="4" s="1"/>
  <c r="CL24" i="4"/>
  <c r="CN24" i="4" s="1"/>
  <c r="CL23" i="4"/>
  <c r="CN23" i="4" s="1"/>
  <c r="CL22" i="4"/>
  <c r="CN22" i="4" s="1"/>
  <c r="CL21" i="4"/>
  <c r="CM21" i="4" s="1"/>
  <c r="CL20" i="4"/>
  <c r="CN20" i="4" s="1"/>
  <c r="CL19" i="4"/>
  <c r="CM19" i="4" s="1"/>
  <c r="CL18" i="4"/>
  <c r="CM18" i="4" s="1"/>
  <c r="CL17" i="4"/>
  <c r="CN17" i="4" s="1"/>
  <c r="CL16" i="4"/>
  <c r="CN16" i="4" s="1"/>
  <c r="CL15" i="4"/>
  <c r="CM15" i="4" s="1"/>
  <c r="CL14" i="4"/>
  <c r="CN14" i="4" s="1"/>
  <c r="CL13" i="4"/>
  <c r="CM13" i="4" s="1"/>
  <c r="CL12" i="4"/>
  <c r="CM12" i="4" s="1"/>
  <c r="CL11" i="4"/>
  <c r="CM11" i="4" s="1"/>
  <c r="CL10" i="4"/>
  <c r="CN10" i="4" s="1"/>
  <c r="CL9" i="4"/>
  <c r="CM9" i="4" s="1"/>
  <c r="CL8" i="4"/>
  <c r="CN8" i="4" s="1"/>
  <c r="CL7" i="4"/>
  <c r="CN7" i="4" s="1"/>
  <c r="CL6" i="4"/>
  <c r="CN6" i="4" s="1"/>
  <c r="BZ35" i="4"/>
  <c r="CB35" i="4" s="1"/>
  <c r="BZ34" i="4"/>
  <c r="CB34" i="4" s="1"/>
  <c r="BZ33" i="4"/>
  <c r="CB33" i="4" s="1"/>
  <c r="BZ32" i="4"/>
  <c r="CB32" i="4" s="1"/>
  <c r="BZ31" i="4"/>
  <c r="CB31" i="4" s="1"/>
  <c r="BZ30" i="4"/>
  <c r="CA30" i="4" s="1"/>
  <c r="CB29" i="4"/>
  <c r="CA29" i="4"/>
  <c r="BZ29" i="4"/>
  <c r="BZ28" i="4"/>
  <c r="CB28" i="4" s="1"/>
  <c r="BZ27" i="4"/>
  <c r="CB27" i="4" s="1"/>
  <c r="BZ26" i="4"/>
  <c r="CB26" i="4" s="1"/>
  <c r="BZ25" i="4"/>
  <c r="CB25" i="4" s="1"/>
  <c r="BZ24" i="4"/>
  <c r="CB24" i="4" s="1"/>
  <c r="BZ23" i="4"/>
  <c r="CB23" i="4" s="1"/>
  <c r="BZ22" i="4"/>
  <c r="CA22" i="4" s="1"/>
  <c r="BZ21" i="4"/>
  <c r="CA21" i="4" s="1"/>
  <c r="BZ20" i="4"/>
  <c r="CA20" i="4" s="1"/>
  <c r="BZ19" i="4"/>
  <c r="CB19" i="4" s="1"/>
  <c r="BZ18" i="4"/>
  <c r="CB18" i="4" s="1"/>
  <c r="BZ17" i="4"/>
  <c r="CB17" i="4" s="1"/>
  <c r="BZ16" i="4"/>
  <c r="CB16" i="4" s="1"/>
  <c r="BZ15" i="4"/>
  <c r="CB15" i="4" s="1"/>
  <c r="BZ14" i="4"/>
  <c r="CA14" i="4" s="1"/>
  <c r="BZ13" i="4"/>
  <c r="CB13" i="4" s="1"/>
  <c r="BZ12" i="4"/>
  <c r="CA12" i="4" s="1"/>
  <c r="BZ11" i="4"/>
  <c r="CB11" i="4" s="1"/>
  <c r="BZ10" i="4"/>
  <c r="CB10" i="4" s="1"/>
  <c r="CB9" i="4"/>
  <c r="CA9" i="4"/>
  <c r="BZ9" i="4"/>
  <c r="BZ8" i="4"/>
  <c r="CB8" i="4" s="1"/>
  <c r="BZ7" i="4"/>
  <c r="CB7" i="4" s="1"/>
  <c r="BZ6" i="4"/>
  <c r="CA6" i="4" s="1"/>
  <c r="CZ11" i="4" l="1"/>
  <c r="CY25" i="4"/>
  <c r="CA33" i="4"/>
  <c r="CY19" i="4"/>
  <c r="CZ30" i="4"/>
  <c r="CA17" i="4"/>
  <c r="CN11" i="4"/>
  <c r="CB30" i="4"/>
  <c r="CM25" i="4"/>
  <c r="CM30" i="4"/>
  <c r="CY9" i="4"/>
  <c r="CY27" i="4"/>
  <c r="CY32" i="4"/>
  <c r="CZ35" i="4"/>
  <c r="CB6" i="4"/>
  <c r="CB21" i="4"/>
  <c r="CM6" i="4"/>
  <c r="CN35" i="4"/>
  <c r="CY24" i="4"/>
  <c r="CB14" i="4"/>
  <c r="CM14" i="4"/>
  <c r="CY17" i="4"/>
  <c r="CN9" i="4"/>
  <c r="CA25" i="4"/>
  <c r="CN19" i="4"/>
  <c r="CA13" i="4"/>
  <c r="CB22" i="4"/>
  <c r="CM17" i="4"/>
  <c r="CM22" i="4"/>
  <c r="CY16" i="4"/>
  <c r="CY33" i="4"/>
  <c r="CZ6" i="4"/>
  <c r="CZ22" i="4"/>
  <c r="CY7" i="4"/>
  <c r="CZ12" i="4"/>
  <c r="CY23" i="4"/>
  <c r="CZ28" i="4"/>
  <c r="CY10" i="4"/>
  <c r="CZ15" i="4"/>
  <c r="CY18" i="4"/>
  <c r="CY26" i="4"/>
  <c r="CZ31" i="4"/>
  <c r="CY34" i="4"/>
  <c r="CY13" i="4"/>
  <c r="CY21" i="4"/>
  <c r="CY29" i="4"/>
  <c r="CZ14" i="4"/>
  <c r="CY20" i="4"/>
  <c r="CM34" i="4"/>
  <c r="CM29" i="4"/>
  <c r="CM8" i="4"/>
  <c r="CN13" i="4"/>
  <c r="CM16" i="4"/>
  <c r="CN21" i="4"/>
  <c r="CM24" i="4"/>
  <c r="CM32" i="4"/>
  <c r="CM20" i="4"/>
  <c r="CM7" i="4"/>
  <c r="CN12" i="4"/>
  <c r="CM23" i="4"/>
  <c r="CM31" i="4"/>
  <c r="CM10" i="4"/>
  <c r="CN15" i="4"/>
  <c r="CN18" i="4"/>
  <c r="CN26" i="4"/>
  <c r="CM28" i="4"/>
  <c r="CA28" i="4"/>
  <c r="CA7" i="4"/>
  <c r="CA15" i="4"/>
  <c r="CB20" i="4"/>
  <c r="CA23" i="4"/>
  <c r="CA31" i="4"/>
  <c r="CA10" i="4"/>
  <c r="CA18" i="4"/>
  <c r="CA26" i="4"/>
  <c r="CA34" i="4"/>
  <c r="CB12" i="4"/>
  <c r="CA16" i="4"/>
  <c r="CA24" i="4"/>
  <c r="CA32" i="4"/>
  <c r="CA11" i="4"/>
  <c r="CA19" i="4"/>
  <c r="CA27" i="4"/>
  <c r="CA35" i="4"/>
  <c r="CA8" i="4"/>
  <c r="U35" i="4"/>
  <c r="W35" i="4" s="1"/>
  <c r="I35" i="4"/>
  <c r="K35" i="4" s="1"/>
  <c r="U34" i="4"/>
  <c r="W34" i="4" s="1"/>
  <c r="I34" i="4"/>
  <c r="K34" i="4" s="1"/>
  <c r="U33" i="4"/>
  <c r="W33" i="4" s="1"/>
  <c r="I33" i="4"/>
  <c r="J33" i="4" s="1"/>
  <c r="U32" i="4"/>
  <c r="W32" i="4" s="1"/>
  <c r="I32" i="4"/>
  <c r="K32" i="4" s="1"/>
  <c r="U31" i="4"/>
  <c r="V31" i="4" s="1"/>
  <c r="I31" i="4"/>
  <c r="J31" i="4" s="1"/>
  <c r="U30" i="4"/>
  <c r="W30" i="4" s="1"/>
  <c r="I30" i="4"/>
  <c r="K30" i="4" s="1"/>
  <c r="U29" i="4"/>
  <c r="W29" i="4" s="1"/>
  <c r="I29" i="4"/>
  <c r="K29" i="4" s="1"/>
  <c r="U28" i="4"/>
  <c r="W28" i="4" s="1"/>
  <c r="I28" i="4"/>
  <c r="K28" i="4" s="1"/>
  <c r="U27" i="4"/>
  <c r="W27" i="4" s="1"/>
  <c r="I27" i="4"/>
  <c r="K27" i="4" s="1"/>
  <c r="U26" i="4"/>
  <c r="W26" i="4" s="1"/>
  <c r="I26" i="4"/>
  <c r="K26" i="4" s="1"/>
  <c r="U25" i="4"/>
  <c r="V25" i="4" s="1"/>
  <c r="I25" i="4"/>
  <c r="K25" i="4" s="1"/>
  <c r="U24" i="4"/>
  <c r="V24" i="4" s="1"/>
  <c r="I24" i="4"/>
  <c r="J24" i="4" s="1"/>
  <c r="U23" i="4"/>
  <c r="V23" i="4" s="1"/>
  <c r="I23" i="4"/>
  <c r="K23" i="4" s="1"/>
  <c r="U22" i="4"/>
  <c r="W22" i="4" s="1"/>
  <c r="I22" i="4"/>
  <c r="K22" i="4" s="1"/>
  <c r="U21" i="4"/>
  <c r="W21" i="4" s="1"/>
  <c r="I21" i="4"/>
  <c r="K21" i="4" s="1"/>
  <c r="U20" i="4"/>
  <c r="V20" i="4" s="1"/>
  <c r="I20" i="4"/>
  <c r="J20" i="4" s="1"/>
  <c r="U19" i="4"/>
  <c r="W19" i="4" s="1"/>
  <c r="I19" i="4"/>
  <c r="K19" i="4" s="1"/>
  <c r="U18" i="4"/>
  <c r="W18" i="4" s="1"/>
  <c r="I18" i="4"/>
  <c r="K18" i="4" s="1"/>
  <c r="U17" i="4"/>
  <c r="W17" i="4" s="1"/>
  <c r="I17" i="4"/>
  <c r="J17" i="4" s="1"/>
  <c r="U16" i="4"/>
  <c r="V16" i="4" s="1"/>
  <c r="I16" i="4"/>
  <c r="J16" i="4" s="1"/>
  <c r="U15" i="4"/>
  <c r="W15" i="4" s="1"/>
  <c r="I15" i="4"/>
  <c r="K15" i="4" s="1"/>
  <c r="U14" i="4"/>
  <c r="W14" i="4" s="1"/>
  <c r="I14" i="4"/>
  <c r="K14" i="4" s="1"/>
  <c r="U13" i="4"/>
  <c r="V13" i="4" s="1"/>
  <c r="I13" i="4"/>
  <c r="K13" i="4" s="1"/>
  <c r="U12" i="4"/>
  <c r="V12" i="4" s="1"/>
  <c r="I12" i="4"/>
  <c r="J12" i="4" s="1"/>
  <c r="U11" i="4"/>
  <c r="W11" i="4" s="1"/>
  <c r="I11" i="4"/>
  <c r="J11" i="4" s="1"/>
  <c r="U10" i="4"/>
  <c r="W10" i="4" s="1"/>
  <c r="I10" i="4"/>
  <c r="J10" i="4" s="1"/>
  <c r="U9" i="4"/>
  <c r="W9" i="4" s="1"/>
  <c r="I9" i="4"/>
  <c r="J9" i="4" s="1"/>
  <c r="U8" i="4"/>
  <c r="V8" i="4" s="1"/>
  <c r="I8" i="4"/>
  <c r="J8" i="4" s="1"/>
  <c r="U7" i="4"/>
  <c r="V7" i="4" s="1"/>
  <c r="I7" i="4"/>
  <c r="J7" i="4" s="1"/>
  <c r="U6" i="4"/>
  <c r="W6" i="4" s="1"/>
  <c r="I6" i="4"/>
  <c r="J6" i="4" s="1"/>
  <c r="K24" i="4" l="1"/>
  <c r="W13" i="4"/>
  <c r="V33" i="4"/>
  <c r="K11" i="4"/>
  <c r="K31" i="4"/>
  <c r="W25" i="4"/>
  <c r="J35" i="4"/>
  <c r="J28" i="4"/>
  <c r="K16" i="4"/>
  <c r="V9" i="4"/>
  <c r="K7" i="4"/>
  <c r="K12" i="4"/>
  <c r="J15" i="4"/>
  <c r="V17" i="4"/>
  <c r="J27" i="4"/>
  <c r="K20" i="4"/>
  <c r="V29" i="4"/>
  <c r="K8" i="4"/>
  <c r="J23" i="4"/>
  <c r="J32" i="4"/>
  <c r="J19" i="4"/>
  <c r="V21" i="4"/>
  <c r="V28" i="4"/>
  <c r="V32" i="4"/>
  <c r="W8" i="4"/>
  <c r="W12" i="4"/>
  <c r="W16" i="4"/>
  <c r="J22" i="4"/>
  <c r="J26" i="4"/>
  <c r="J30" i="4"/>
  <c r="J34" i="4"/>
  <c r="K6" i="4"/>
  <c r="K10" i="4"/>
  <c r="V15" i="4"/>
  <c r="V35" i="4"/>
  <c r="W7" i="4"/>
  <c r="J13" i="4"/>
  <c r="J21" i="4"/>
  <c r="W23" i="4"/>
  <c r="J25" i="4"/>
  <c r="J29" i="4"/>
  <c r="W31" i="4"/>
  <c r="V6" i="4"/>
  <c r="K9" i="4"/>
  <c r="V10" i="4"/>
  <c r="V14" i="4"/>
  <c r="K17" i="4"/>
  <c r="V18" i="4"/>
  <c r="V22" i="4"/>
  <c r="V26" i="4"/>
  <c r="V30" i="4"/>
  <c r="K33" i="4"/>
  <c r="V34" i="4"/>
  <c r="J14" i="4"/>
  <c r="J18" i="4"/>
  <c r="W20" i="4"/>
  <c r="W24" i="4"/>
  <c r="V11" i="4"/>
  <c r="V19" i="4"/>
  <c r="V27" i="4"/>
  <c r="U35" i="2" l="1"/>
  <c r="W35" i="2" s="1"/>
  <c r="U34" i="2"/>
  <c r="W34" i="2" s="1"/>
  <c r="U33" i="2"/>
  <c r="V33" i="2" s="1"/>
  <c r="U32" i="2"/>
  <c r="W32" i="2" s="1"/>
  <c r="U31" i="2"/>
  <c r="W31" i="2" s="1"/>
  <c r="U30" i="2"/>
  <c r="V30" i="2" s="1"/>
  <c r="U29" i="2"/>
  <c r="W29" i="2" s="1"/>
  <c r="U28" i="2"/>
  <c r="W28" i="2" s="1"/>
  <c r="U27" i="2"/>
  <c r="W27" i="2" s="1"/>
  <c r="U26" i="2"/>
  <c r="W26" i="2" s="1"/>
  <c r="U25" i="2"/>
  <c r="V25" i="2" s="1"/>
  <c r="U24" i="2"/>
  <c r="W24" i="2" s="1"/>
  <c r="U23" i="2"/>
  <c r="W23" i="2" s="1"/>
  <c r="U22" i="2"/>
  <c r="V22" i="2" s="1"/>
  <c r="U21" i="2"/>
  <c r="W21" i="2" s="1"/>
  <c r="U20" i="2"/>
  <c r="W20" i="2" s="1"/>
  <c r="U19" i="2"/>
  <c r="W19" i="2" s="1"/>
  <c r="U18" i="2"/>
  <c r="V18" i="2" s="1"/>
  <c r="U17" i="2"/>
  <c r="V17" i="2" s="1"/>
  <c r="U16" i="2"/>
  <c r="W16" i="2" s="1"/>
  <c r="U15" i="2"/>
  <c r="W15" i="2" s="1"/>
  <c r="U14" i="2"/>
  <c r="V14" i="2" s="1"/>
  <c r="U13" i="2"/>
  <c r="W13" i="2" s="1"/>
  <c r="U12" i="2"/>
  <c r="V12" i="2" s="1"/>
  <c r="U11" i="2"/>
  <c r="W11" i="2" s="1"/>
  <c r="U10" i="2"/>
  <c r="W10" i="2" s="1"/>
  <c r="U9" i="2"/>
  <c r="V9" i="2" s="1"/>
  <c r="U8" i="2"/>
  <c r="W8" i="2" s="1"/>
  <c r="U7" i="2"/>
  <c r="W7" i="2" s="1"/>
  <c r="U6" i="2"/>
  <c r="V6" i="2" s="1"/>
  <c r="I7" i="2"/>
  <c r="K7" i="2" s="1"/>
  <c r="I8" i="2"/>
  <c r="J8" i="2" s="1"/>
  <c r="I9" i="2"/>
  <c r="J9" i="2" s="1"/>
  <c r="I10" i="2"/>
  <c r="K10" i="2" s="1"/>
  <c r="I11" i="2"/>
  <c r="J11" i="2" s="1"/>
  <c r="I12" i="2"/>
  <c r="K12" i="2" s="1"/>
  <c r="I13" i="2"/>
  <c r="J13" i="2" s="1"/>
  <c r="I14" i="2"/>
  <c r="J14" i="2" s="1"/>
  <c r="I15" i="2"/>
  <c r="K15" i="2" s="1"/>
  <c r="I16" i="2"/>
  <c r="J16" i="2" s="1"/>
  <c r="I17" i="2"/>
  <c r="J17" i="2" s="1"/>
  <c r="I18" i="2"/>
  <c r="J18" i="2" s="1"/>
  <c r="I19" i="2"/>
  <c r="J19" i="2" s="1"/>
  <c r="I20" i="2"/>
  <c r="K20" i="2" s="1"/>
  <c r="I21" i="2"/>
  <c r="J21" i="2" s="1"/>
  <c r="I22" i="2"/>
  <c r="I23" i="2"/>
  <c r="K23" i="2" s="1"/>
  <c r="I24" i="2"/>
  <c r="K24" i="2" s="1"/>
  <c r="I25" i="2"/>
  <c r="K25" i="2" s="1"/>
  <c r="I26" i="2"/>
  <c r="K26" i="2" s="1"/>
  <c r="I27" i="2"/>
  <c r="K27" i="2" s="1"/>
  <c r="I28" i="2"/>
  <c r="J28" i="2" s="1"/>
  <c r="I29" i="2"/>
  <c r="K29" i="2" s="1"/>
  <c r="I30" i="2"/>
  <c r="J30" i="2" s="1"/>
  <c r="I31" i="2"/>
  <c r="K31" i="2" s="1"/>
  <c r="I32" i="2"/>
  <c r="J32" i="2" s="1"/>
  <c r="I33" i="2"/>
  <c r="J33" i="2" s="1"/>
  <c r="I34" i="2"/>
  <c r="I35" i="2"/>
  <c r="J35" i="2" s="1"/>
  <c r="I6" i="2"/>
  <c r="K6" i="2" s="1"/>
  <c r="J34" i="2"/>
  <c r="J22" i="2"/>
  <c r="W9" i="2" l="1"/>
  <c r="W18" i="2"/>
  <c r="W33" i="2"/>
  <c r="V19" i="2"/>
  <c r="W14" i="2"/>
  <c r="V27" i="2"/>
  <c r="W6" i="2"/>
  <c r="W25" i="2"/>
  <c r="V34" i="2"/>
  <c r="W30" i="2"/>
  <c r="W17" i="2"/>
  <c r="V26" i="2"/>
  <c r="V10" i="2"/>
  <c r="V11" i="2"/>
  <c r="W22" i="2"/>
  <c r="V35" i="2"/>
  <c r="V20" i="2"/>
  <c r="V28" i="2"/>
  <c r="V7" i="2"/>
  <c r="W12" i="2"/>
  <c r="V15" i="2"/>
  <c r="V23" i="2"/>
  <c r="V31" i="2"/>
  <c r="V13" i="2"/>
  <c r="V21" i="2"/>
  <c r="V29" i="2"/>
  <c r="V8" i="2"/>
  <c r="V16" i="2"/>
  <c r="V24" i="2"/>
  <c r="V32" i="2"/>
  <c r="J25" i="2"/>
  <c r="K11" i="2"/>
  <c r="K17" i="2"/>
  <c r="K33" i="2"/>
  <c r="K9" i="2"/>
  <c r="J6" i="2"/>
  <c r="J24" i="2"/>
  <c r="K8" i="2"/>
  <c r="K16" i="2"/>
  <c r="J12" i="2"/>
  <c r="J20" i="2"/>
  <c r="K19" i="2"/>
  <c r="J29" i="2"/>
  <c r="K28" i="2"/>
  <c r="K13" i="2"/>
  <c r="J10" i="2"/>
  <c r="K18" i="2"/>
  <c r="J27" i="2"/>
  <c r="K21" i="2"/>
  <c r="K35" i="2"/>
  <c r="K32" i="2"/>
  <c r="K30" i="2"/>
  <c r="K22" i="2"/>
  <c r="K14" i="2"/>
  <c r="J31" i="2"/>
  <c r="J23" i="2"/>
  <c r="J15" i="2"/>
  <c r="J7" i="2"/>
  <c r="J26" i="2"/>
  <c r="K34" i="2"/>
  <c r="U35" i="1" l="1"/>
  <c r="W35" i="1" s="1"/>
  <c r="I35" i="1"/>
  <c r="K35" i="1" s="1"/>
  <c r="V34" i="1"/>
  <c r="U34" i="1"/>
  <c r="W34" i="1" s="1"/>
  <c r="J34" i="1"/>
  <c r="I34" i="1"/>
  <c r="K34" i="1" s="1"/>
  <c r="W33" i="1"/>
  <c r="V33" i="1"/>
  <c r="U33" i="1"/>
  <c r="K33" i="1"/>
  <c r="J33" i="1"/>
  <c r="I33" i="1"/>
  <c r="U32" i="1"/>
  <c r="W32" i="1" s="1"/>
  <c r="I32" i="1"/>
  <c r="K32" i="1" s="1"/>
  <c r="W31" i="1"/>
  <c r="U31" i="1"/>
  <c r="V31" i="1" s="1"/>
  <c r="I31" i="1"/>
  <c r="K31" i="1" s="1"/>
  <c r="V30" i="1"/>
  <c r="U30" i="1"/>
  <c r="W30" i="1" s="1"/>
  <c r="J30" i="1"/>
  <c r="I30" i="1"/>
  <c r="K30" i="1" s="1"/>
  <c r="W29" i="1"/>
  <c r="V29" i="1"/>
  <c r="U29" i="1"/>
  <c r="K29" i="1"/>
  <c r="J29" i="1"/>
  <c r="I29" i="1"/>
  <c r="U28" i="1"/>
  <c r="W28" i="1" s="1"/>
  <c r="I28" i="1"/>
  <c r="K28" i="1" s="1"/>
  <c r="W27" i="1"/>
  <c r="U27" i="1"/>
  <c r="V27" i="1" s="1"/>
  <c r="I27" i="1"/>
  <c r="K27" i="1" s="1"/>
  <c r="V26" i="1"/>
  <c r="U26" i="1"/>
  <c r="W26" i="1" s="1"/>
  <c r="J26" i="1"/>
  <c r="I26" i="1"/>
  <c r="K26" i="1" s="1"/>
  <c r="W25" i="1"/>
  <c r="V25" i="1"/>
  <c r="U25" i="1"/>
  <c r="K25" i="1"/>
  <c r="J25" i="1"/>
  <c r="I25" i="1"/>
  <c r="U24" i="1"/>
  <c r="W24" i="1" s="1"/>
  <c r="I24" i="1"/>
  <c r="K24" i="1" s="1"/>
  <c r="W23" i="1"/>
  <c r="U23" i="1"/>
  <c r="V23" i="1" s="1"/>
  <c r="I23" i="1"/>
  <c r="J23" i="1" s="1"/>
  <c r="V22" i="1"/>
  <c r="U22" i="1"/>
  <c r="W22" i="1" s="1"/>
  <c r="J22" i="1"/>
  <c r="I22" i="1"/>
  <c r="K22" i="1" s="1"/>
  <c r="W21" i="1"/>
  <c r="V21" i="1"/>
  <c r="U21" i="1"/>
  <c r="K21" i="1"/>
  <c r="J21" i="1"/>
  <c r="I21" i="1"/>
  <c r="U20" i="1"/>
  <c r="W20" i="1" s="1"/>
  <c r="I20" i="1"/>
  <c r="K20" i="1" s="1"/>
  <c r="W19" i="1"/>
  <c r="U19" i="1"/>
  <c r="V19" i="1" s="1"/>
  <c r="I19" i="1"/>
  <c r="K19" i="1" s="1"/>
  <c r="V18" i="1"/>
  <c r="U18" i="1"/>
  <c r="W18" i="1" s="1"/>
  <c r="J18" i="1"/>
  <c r="I18" i="1"/>
  <c r="K18" i="1" s="1"/>
  <c r="W17" i="1"/>
  <c r="V17" i="1"/>
  <c r="U17" i="1"/>
  <c r="K17" i="1"/>
  <c r="J17" i="1"/>
  <c r="I17" i="1"/>
  <c r="U16" i="1"/>
  <c r="W16" i="1" s="1"/>
  <c r="I16" i="1"/>
  <c r="K16" i="1" s="1"/>
  <c r="W15" i="1"/>
  <c r="U15" i="1"/>
  <c r="V15" i="1" s="1"/>
  <c r="I15" i="1"/>
  <c r="K15" i="1" s="1"/>
  <c r="V14" i="1"/>
  <c r="U14" i="1"/>
  <c r="W14" i="1" s="1"/>
  <c r="J14" i="1"/>
  <c r="I14" i="1"/>
  <c r="K14" i="1" s="1"/>
  <c r="W13" i="1"/>
  <c r="V13" i="1"/>
  <c r="U13" i="1"/>
  <c r="K13" i="1"/>
  <c r="J13" i="1"/>
  <c r="I13" i="1"/>
  <c r="U12" i="1"/>
  <c r="W12" i="1" s="1"/>
  <c r="I12" i="1"/>
  <c r="K12" i="1" s="1"/>
  <c r="W11" i="1"/>
  <c r="U11" i="1"/>
  <c r="V11" i="1" s="1"/>
  <c r="I11" i="1"/>
  <c r="J11" i="1" s="1"/>
  <c r="V10" i="1"/>
  <c r="U10" i="1"/>
  <c r="W10" i="1" s="1"/>
  <c r="J10" i="1"/>
  <c r="I10" i="1"/>
  <c r="K10" i="1" s="1"/>
  <c r="W9" i="1"/>
  <c r="V9" i="1"/>
  <c r="U9" i="1"/>
  <c r="K9" i="1"/>
  <c r="J9" i="1"/>
  <c r="I9" i="1"/>
  <c r="U8" i="1"/>
  <c r="W8" i="1" s="1"/>
  <c r="I8" i="1"/>
  <c r="K8" i="1" s="1"/>
  <c r="W7" i="1"/>
  <c r="U7" i="1"/>
  <c r="V7" i="1" s="1"/>
  <c r="I7" i="1"/>
  <c r="J7" i="1" s="1"/>
  <c r="U6" i="1"/>
  <c r="V6" i="1" s="1"/>
  <c r="J6" i="1"/>
  <c r="I6" i="1"/>
  <c r="K6" i="1" s="1"/>
  <c r="W6" i="1" l="1"/>
  <c r="J8" i="1"/>
  <c r="J12" i="1"/>
  <c r="J16" i="1"/>
  <c r="J20" i="1"/>
  <c r="J24" i="1"/>
  <c r="J28" i="1"/>
  <c r="J32" i="1"/>
  <c r="J15" i="1"/>
  <c r="J19" i="1"/>
  <c r="J27" i="1"/>
  <c r="J31" i="1"/>
  <c r="J35" i="1"/>
  <c r="K7" i="1"/>
  <c r="V8" i="1"/>
  <c r="K11" i="1"/>
  <c r="V12" i="1"/>
  <c r="V16" i="1"/>
  <c r="V20" i="1"/>
  <c r="K23" i="1"/>
  <c r="V24" i="1"/>
  <c r="V28" i="1"/>
  <c r="V32" i="1"/>
  <c r="V35" i="1"/>
</calcChain>
</file>

<file path=xl/sharedStrings.xml><?xml version="1.0" encoding="utf-8"?>
<sst xmlns="http://schemas.openxmlformats.org/spreadsheetml/2006/main" count="2345" uniqueCount="110">
  <si>
    <t>L1_CORN_SILAGE</t>
  </si>
  <si>
    <t>Raw data</t>
  </si>
  <si>
    <t>Simple Statistics</t>
  </si>
  <si>
    <t>Variable</t>
  </si>
  <si>
    <t>N</t>
  </si>
  <si>
    <t>Mean</t>
  </si>
  <si>
    <t>Std Dev</t>
  </si>
  <si>
    <t>Minimum</t>
  </si>
  <si>
    <t>Maximum</t>
  </si>
  <si>
    <t>3.5 SD</t>
  </si>
  <si>
    <t>Mean - 3.5 SD</t>
  </si>
  <si>
    <t>Mean + 3.5 SD</t>
  </si>
  <si>
    <t>Sum</t>
  </si>
  <si>
    <t>DM</t>
  </si>
  <si>
    <t>Ash</t>
  </si>
  <si>
    <t>TDN</t>
  </si>
  <si>
    <t>DE</t>
  </si>
  <si>
    <t>ME</t>
  </si>
  <si>
    <t xml:space="preserve">NEM </t>
  </si>
  <si>
    <t>NEM</t>
  </si>
  <si>
    <t xml:space="preserve">NEG </t>
  </si>
  <si>
    <t>NEG</t>
  </si>
  <si>
    <t xml:space="preserve">Starch </t>
  </si>
  <si>
    <t>Starch</t>
  </si>
  <si>
    <t xml:space="preserve">Fat </t>
  </si>
  <si>
    <t>Fat</t>
  </si>
  <si>
    <t xml:space="preserve">NDF </t>
  </si>
  <si>
    <t>NDF</t>
  </si>
  <si>
    <t xml:space="preserve">ADF </t>
  </si>
  <si>
    <t>ADF</t>
  </si>
  <si>
    <t xml:space="preserve">Lignin </t>
  </si>
  <si>
    <t>Lignin</t>
  </si>
  <si>
    <t xml:space="preserve">CP </t>
  </si>
  <si>
    <t>CP</t>
  </si>
  <si>
    <t>RDP</t>
  </si>
  <si>
    <t>RUP</t>
  </si>
  <si>
    <t xml:space="preserve">Sol_Protein </t>
  </si>
  <si>
    <t>Sol_Protein</t>
  </si>
  <si>
    <t xml:space="preserve">ADIN </t>
  </si>
  <si>
    <t>ADIN</t>
  </si>
  <si>
    <t xml:space="preserve">Ca </t>
  </si>
  <si>
    <t>Ca</t>
  </si>
  <si>
    <t xml:space="preserve">P </t>
  </si>
  <si>
    <t>P</t>
  </si>
  <si>
    <t xml:space="preserve">Mg </t>
  </si>
  <si>
    <t>Mg</t>
  </si>
  <si>
    <t xml:space="preserve">K </t>
  </si>
  <si>
    <t>K</t>
  </si>
  <si>
    <t xml:space="preserve">NA </t>
  </si>
  <si>
    <t>NA</t>
  </si>
  <si>
    <t xml:space="preserve">Cl </t>
  </si>
  <si>
    <t>Cl</t>
  </si>
  <si>
    <t xml:space="preserve">S </t>
  </si>
  <si>
    <t>S</t>
  </si>
  <si>
    <t xml:space="preserve">Co </t>
  </si>
  <si>
    <t>Co</t>
  </si>
  <si>
    <t xml:space="preserve">Cu </t>
  </si>
  <si>
    <t>Cu</t>
  </si>
  <si>
    <t xml:space="preserve">Fe </t>
  </si>
  <si>
    <t>Fe</t>
  </si>
  <si>
    <t xml:space="preserve">Mn </t>
  </si>
  <si>
    <t>Mn</t>
  </si>
  <si>
    <t xml:space="preserve">Se </t>
  </si>
  <si>
    <t>Se</t>
  </si>
  <si>
    <t>.</t>
  </si>
  <si>
    <t xml:space="preserve">Zn </t>
  </si>
  <si>
    <t>Zn</t>
  </si>
  <si>
    <t>Pearson Correlation Coefficients</t>
  </si>
  <si>
    <t>Prob &gt; |r| under H0: Rho=0</t>
  </si>
  <si>
    <t>Number of Observations</t>
  </si>
  <si>
    <t>Label</t>
  </si>
  <si>
    <t>step 1 - removed 3.5 SD</t>
  </si>
  <si>
    <t>step 2 - PCA</t>
  </si>
  <si>
    <t>step 3 clustering</t>
  </si>
  <si>
    <t>ONLY 1 CLUSTER IDENTIFIED</t>
  </si>
  <si>
    <t>Final</t>
  </si>
  <si>
    <t>Pearson Correlation Coefficients N = 153669</t>
  </si>
  <si>
    <t>Pearson Correlation Coefficients, N = 147186</t>
  </si>
  <si>
    <t>Summary key nutrients</t>
  </si>
  <si>
    <t>L1  Alfalfa Cubes</t>
  </si>
  <si>
    <t>&lt;.0001</t>
  </si>
  <si>
    <t>Step 3 clustering</t>
  </si>
  <si>
    <t>L1 OAT HAY</t>
  </si>
  <si>
    <t>See the attachment for 3.5 SD PCA score calculation</t>
  </si>
  <si>
    <t>Final - remove 3.5 SD in all nutrients (as in procedure A)</t>
  </si>
  <si>
    <t>Pearson Correlation Coefficients, N = 9247</t>
  </si>
  <si>
    <t>Look at Cluster history, PSF max = 1129 at cluster =4 and PS2 max = 1508 at cluster =2. so, number of cluster =4</t>
  </si>
  <si>
    <t>CLUSTER=1</t>
  </si>
  <si>
    <t>CLUSTER=2</t>
  </si>
  <si>
    <t>CLUSTER=3</t>
  </si>
  <si>
    <t>CLUSTER=4; n&lt; 10%, removed</t>
  </si>
  <si>
    <t>Pearson Correlation Coefficients, N = 1760</t>
  </si>
  <si>
    <t>Pearson Correlation Coefficients, N = 2152</t>
  </si>
  <si>
    <t>Pearson Correlation Coefficients, N = 5260</t>
  </si>
  <si>
    <t>Pearson Correlation Coefficients, N = 75</t>
  </si>
  <si>
    <t>Pearson Correlation Coefficients, N = 1763</t>
  </si>
  <si>
    <t>Pearson Correlation Coefficients, N = 2153</t>
  </si>
  <si>
    <t>Pearson Correlation Coefficients, N = 5256</t>
  </si>
  <si>
    <t>Cluster 1 - NOT REMOVED</t>
  </si>
  <si>
    <t>CLUSTER 2 -  NOT REMOVED</t>
  </si>
  <si>
    <t>CLUSTER 3 - NOT REMOVED</t>
  </si>
  <si>
    <t>RERUN  cluster AFTER DELETE CLUSTER 4</t>
  </si>
  <si>
    <t>REMOVE 3.5 SD ON OTHER NUTRIENTS USING 3.5 SD</t>
  </si>
  <si>
    <t>FINAL CLUSTER 1</t>
  </si>
  <si>
    <t>Final cluster 2</t>
  </si>
  <si>
    <t>Final cluster 3</t>
  </si>
  <si>
    <t>step 3</t>
  </si>
  <si>
    <t>there is only 1 cluster because pseudo F max at level cluster of 6 &lt; pseudo t squared max at level cluster of 5</t>
  </si>
  <si>
    <t>Final cluster</t>
  </si>
  <si>
    <t>removed 3.5 SD from all nutrients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</si>
</sst>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sz val="10"/>
      <color rgb="FF000000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  <border>
      <left style="medium">
        <color rgb="FFC1C1C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rgb="FFC1C1C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Border="1"/>
    <xf numFmtId="0" fontId="3" fillId="0" borderId="0" xfId="0" applyFont="1" applyBorder="1"/>
    <xf numFmtId="0" fontId="4" fillId="0" borderId="0" xfId="0" applyFont="1" applyBorder="1" applyAlignment="1">
      <alignment vertical="top" wrapText="1"/>
    </xf>
    <xf numFmtId="0" fontId="4" fillId="0" borderId="0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3" fillId="0" borderId="0" xfId="0" applyFont="1"/>
    <xf numFmtId="164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 applyBorder="1"/>
    <xf numFmtId="0" fontId="5" fillId="0" borderId="0" xfId="0" applyFont="1" applyAlignment="1">
      <alignment vertical="top" wrapText="1"/>
    </xf>
    <xf numFmtId="2" fontId="6" fillId="0" borderId="0" xfId="0" applyNumberFormat="1" applyFont="1" applyBorder="1"/>
    <xf numFmtId="0" fontId="4" fillId="0" borderId="0" xfId="0" applyFont="1" applyFill="1" applyBorder="1" applyAlignment="1">
      <alignment horizontal="center" vertical="top" wrapText="1"/>
    </xf>
    <xf numFmtId="0" fontId="5" fillId="0" borderId="0" xfId="0" applyFont="1" applyAlignment="1">
      <alignment vertical="top"/>
    </xf>
    <xf numFmtId="0" fontId="4" fillId="0" borderId="3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3" xfId="0" applyBorder="1" applyAlignment="1">
      <alignment vertical="top" wrapText="1"/>
    </xf>
    <xf numFmtId="0" fontId="0" fillId="0" borderId="3" xfId="0" applyBorder="1" applyAlignment="1">
      <alignment horizontal="center" vertical="top" wrapText="1"/>
    </xf>
    <xf numFmtId="0" fontId="0" fillId="0" borderId="0" xfId="0" applyBorder="1" applyAlignment="1">
      <alignment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1" fillId="0" borderId="0" xfId="0" applyFont="1"/>
    <xf numFmtId="2" fontId="7" fillId="0" borderId="0" xfId="0" applyNumberFormat="1" applyFont="1" applyBorder="1"/>
    <xf numFmtId="0" fontId="4" fillId="0" borderId="3" xfId="0" applyFont="1" applyBorder="1" applyAlignment="1">
      <alignment vertical="top" wrapText="1"/>
    </xf>
    <xf numFmtId="0" fontId="0" fillId="0" borderId="0" xfId="0" applyBorder="1" applyAlignment="1">
      <alignment vertical="top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2" fillId="0" borderId="0" xfId="0" applyFont="1" applyBorder="1" applyAlignment="1">
      <alignment horizontal="center" vertical="top" wrapText="1"/>
    </xf>
    <xf numFmtId="0" fontId="5" fillId="0" borderId="0" xfId="0" applyFont="1" applyBorder="1" applyAlignment="1">
      <alignment vertical="top" wrapText="1"/>
    </xf>
    <xf numFmtId="0" fontId="2" fillId="0" borderId="0" xfId="0" applyFont="1" applyFill="1" applyBorder="1" applyAlignment="1">
      <alignment horizontal="center" vertical="center" wrapText="1"/>
    </xf>
    <xf numFmtId="2" fontId="9" fillId="0" borderId="0" xfId="0" applyNumberFormat="1" applyFont="1" applyBorder="1"/>
    <xf numFmtId="0" fontId="8" fillId="0" borderId="0" xfId="0" applyFont="1" applyAlignment="1">
      <alignment vertical="center"/>
    </xf>
    <xf numFmtId="0" fontId="4" fillId="0" borderId="1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top" wrapText="1"/>
    </xf>
    <xf numFmtId="0" fontId="2" fillId="0" borderId="6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top" wrapText="1"/>
    </xf>
    <xf numFmtId="0" fontId="0" fillId="0" borderId="0" xfId="0" applyFill="1"/>
    <xf numFmtId="0" fontId="5" fillId="0" borderId="2" xfId="0" applyFont="1" applyBorder="1" applyAlignment="1">
      <alignment vertical="top" wrapText="1"/>
    </xf>
    <xf numFmtId="0" fontId="8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7"/>
  <sheetViews>
    <sheetView tabSelected="1" topLeftCell="AH1" zoomScaleNormal="100" workbookViewId="0">
      <selection activeCell="BC31" sqref="BC31"/>
    </sheetView>
  </sheetViews>
  <sheetFormatPr defaultRowHeight="15" x14ac:dyDescent="0.25"/>
  <cols>
    <col min="1" max="1" width="12.85546875" customWidth="1"/>
    <col min="5" max="5" width="10.5703125" customWidth="1"/>
    <col min="6" max="7" width="10.140625" customWidth="1"/>
    <col min="14" max="14" width="9.28515625" bestFit="1" customWidth="1"/>
    <col min="15" max="16" width="11.140625" bestFit="1" customWidth="1"/>
    <col min="17" max="17" width="10.140625" bestFit="1" customWidth="1"/>
    <col min="18" max="18" width="10.42578125" customWidth="1"/>
    <col min="19" max="19" width="10.28515625" customWidth="1"/>
    <col min="21" max="21" width="14" bestFit="1" customWidth="1"/>
    <col min="22" max="23" width="9.28515625" bestFit="1" customWidth="1"/>
    <col min="25" max="25" width="12.5703125" customWidth="1"/>
    <col min="26" max="26" width="9.28515625" bestFit="1" customWidth="1"/>
    <col min="27" max="27" width="10.7109375" bestFit="1" customWidth="1"/>
    <col min="28" max="28" width="11.140625" bestFit="1" customWidth="1"/>
    <col min="29" max="29" width="10.140625" bestFit="1" customWidth="1"/>
    <col min="30" max="30" width="10.140625" customWidth="1"/>
    <col min="31" max="32" width="10.28515625" customWidth="1"/>
    <col min="34" max="34" width="10.5703125" bestFit="1" customWidth="1"/>
    <col min="35" max="35" width="9.28515625" bestFit="1" customWidth="1"/>
    <col min="36" max="36" width="10.42578125" bestFit="1" customWidth="1"/>
    <col min="37" max="37" width="10.7109375" bestFit="1" customWidth="1"/>
    <col min="38" max="38" width="10.5703125" bestFit="1" customWidth="1"/>
    <col min="39" max="39" width="10" bestFit="1" customWidth="1"/>
    <col min="40" max="40" width="10.5703125" customWidth="1"/>
  </cols>
  <sheetData>
    <row r="1" spans="1:52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0</v>
      </c>
      <c r="Y1" s="1" t="s">
        <v>0</v>
      </c>
      <c r="AH1" s="1" t="s">
        <v>0</v>
      </c>
      <c r="AT1" s="1" t="s">
        <v>0</v>
      </c>
    </row>
    <row r="2" spans="1:5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52" ht="15.75" thickBot="1" x14ac:dyDescent="0.3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1"/>
      <c r="M3" t="s">
        <v>71</v>
      </c>
      <c r="Y3" t="s">
        <v>72</v>
      </c>
      <c r="Z3" t="s">
        <v>83</v>
      </c>
      <c r="AH3" t="s">
        <v>73</v>
      </c>
      <c r="AJ3" s="24" t="s">
        <v>74</v>
      </c>
      <c r="AT3" t="s">
        <v>84</v>
      </c>
    </row>
    <row r="4" spans="1:52" ht="15" customHeight="1" x14ac:dyDescent="0.25">
      <c r="A4" s="40" t="s">
        <v>2</v>
      </c>
      <c r="B4" s="40"/>
      <c r="C4" s="40"/>
      <c r="D4" s="40"/>
      <c r="E4" s="40"/>
      <c r="F4" s="40"/>
      <c r="G4" s="40"/>
      <c r="H4" s="40"/>
      <c r="I4" s="2"/>
      <c r="J4" s="2"/>
      <c r="K4" s="2"/>
      <c r="L4" s="1"/>
      <c r="M4" s="35" t="s">
        <v>2</v>
      </c>
      <c r="N4" s="36"/>
      <c r="O4" s="36"/>
      <c r="P4" s="36"/>
      <c r="Q4" s="36"/>
      <c r="R4" s="36"/>
      <c r="S4" s="36"/>
      <c r="Y4" s="35" t="s">
        <v>2</v>
      </c>
      <c r="Z4" s="36"/>
      <c r="AA4" s="36"/>
      <c r="AB4" s="36"/>
      <c r="AC4" s="36"/>
      <c r="AD4" s="36"/>
      <c r="AE4" s="36"/>
      <c r="AF4" s="4"/>
      <c r="AH4" s="35" t="s">
        <v>2</v>
      </c>
      <c r="AI4" s="36"/>
      <c r="AJ4" s="36"/>
      <c r="AK4" s="36"/>
      <c r="AL4" s="36"/>
      <c r="AM4" s="36"/>
      <c r="AN4" s="36"/>
      <c r="AO4" s="3"/>
      <c r="AP4" s="3"/>
      <c r="AQ4" s="3"/>
      <c r="AT4" s="35" t="s">
        <v>2</v>
      </c>
      <c r="AU4" s="36"/>
      <c r="AV4" s="36"/>
      <c r="AW4" s="36"/>
      <c r="AX4" s="36"/>
      <c r="AY4" s="36"/>
      <c r="AZ4" s="36"/>
    </row>
    <row r="5" spans="1:52" ht="30" customHeight="1" x14ac:dyDescent="0.25">
      <c r="A5" s="4" t="s">
        <v>3</v>
      </c>
      <c r="B5" s="4" t="s">
        <v>4</v>
      </c>
      <c r="C5" s="4" t="s">
        <v>5</v>
      </c>
      <c r="D5" s="4" t="s">
        <v>6</v>
      </c>
      <c r="E5" s="4" t="s">
        <v>7</v>
      </c>
      <c r="F5" s="4" t="s">
        <v>8</v>
      </c>
      <c r="G5" s="4"/>
      <c r="H5" s="2"/>
      <c r="I5" s="4" t="s">
        <v>9</v>
      </c>
      <c r="J5" s="4" t="s">
        <v>10</v>
      </c>
      <c r="K5" s="4" t="s">
        <v>11</v>
      </c>
      <c r="L5" s="1"/>
      <c r="M5" s="5" t="s">
        <v>3</v>
      </c>
      <c r="N5" s="6" t="s">
        <v>4</v>
      </c>
      <c r="O5" s="6" t="s">
        <v>5</v>
      </c>
      <c r="P5" s="6" t="s">
        <v>6</v>
      </c>
      <c r="Q5" s="6" t="s">
        <v>12</v>
      </c>
      <c r="R5" s="6" t="s">
        <v>7</v>
      </c>
      <c r="S5" s="6" t="s">
        <v>8</v>
      </c>
      <c r="U5" s="4" t="s">
        <v>9</v>
      </c>
      <c r="V5" s="4" t="s">
        <v>10</v>
      </c>
      <c r="W5" s="4" t="s">
        <v>11</v>
      </c>
      <c r="Y5" s="5" t="s">
        <v>3</v>
      </c>
      <c r="Z5" s="6" t="s">
        <v>4</v>
      </c>
      <c r="AA5" s="6" t="s">
        <v>5</v>
      </c>
      <c r="AB5" s="6" t="s">
        <v>6</v>
      </c>
      <c r="AC5" s="6" t="s">
        <v>12</v>
      </c>
      <c r="AD5" s="6" t="s">
        <v>7</v>
      </c>
      <c r="AE5" s="6" t="s">
        <v>8</v>
      </c>
      <c r="AF5" s="6"/>
      <c r="AG5" s="3"/>
      <c r="AH5" s="15" t="s">
        <v>3</v>
      </c>
      <c r="AI5" s="6" t="s">
        <v>4</v>
      </c>
      <c r="AJ5" s="6" t="s">
        <v>5</v>
      </c>
      <c r="AK5" s="6" t="s">
        <v>6</v>
      </c>
      <c r="AL5" s="6" t="s">
        <v>12</v>
      </c>
      <c r="AM5" s="6" t="s">
        <v>7</v>
      </c>
      <c r="AN5" s="6" t="s">
        <v>8</v>
      </c>
      <c r="AO5" s="6"/>
      <c r="AP5" s="4" t="s">
        <v>9</v>
      </c>
      <c r="AQ5" s="4" t="s">
        <v>10</v>
      </c>
      <c r="AR5" s="4" t="s">
        <v>11</v>
      </c>
      <c r="AS5" s="4"/>
      <c r="AT5" s="15" t="s">
        <v>3</v>
      </c>
      <c r="AU5" s="6" t="s">
        <v>4</v>
      </c>
      <c r="AV5" s="6" t="s">
        <v>5</v>
      </c>
      <c r="AW5" s="6" t="s">
        <v>6</v>
      </c>
      <c r="AX5" s="6" t="s">
        <v>12</v>
      </c>
      <c r="AY5" s="6" t="s">
        <v>7</v>
      </c>
      <c r="AZ5" s="6" t="s">
        <v>8</v>
      </c>
    </row>
    <row r="6" spans="1:52" x14ac:dyDescent="0.25">
      <c r="A6" s="4" t="s">
        <v>13</v>
      </c>
      <c r="B6" s="7">
        <v>185933</v>
      </c>
      <c r="C6" s="8">
        <v>36.577842599999997</v>
      </c>
      <c r="D6" s="8">
        <v>15.182946899999999</v>
      </c>
      <c r="E6" s="9">
        <v>3.4</v>
      </c>
      <c r="F6" s="9">
        <v>99.9</v>
      </c>
      <c r="G6" s="9"/>
      <c r="H6" s="2"/>
      <c r="I6" s="10">
        <f t="shared" ref="I6:I35" si="0">3.5*D6</f>
        <v>53.140314149999995</v>
      </c>
      <c r="J6" s="10">
        <f t="shared" ref="J6:J35" si="1">C6-I6</f>
        <v>-16.562471549999998</v>
      </c>
      <c r="K6" s="25">
        <f t="shared" ref="K6:K35" si="2">C6+I6</f>
        <v>89.718156749999991</v>
      </c>
      <c r="L6" s="1"/>
      <c r="M6" s="5" t="s">
        <v>13</v>
      </c>
      <c r="N6" s="11">
        <v>153669</v>
      </c>
      <c r="O6" s="11">
        <v>33.144959999999998</v>
      </c>
      <c r="P6" s="11">
        <v>5.5792099999999998</v>
      </c>
      <c r="Q6" s="11">
        <v>5093354</v>
      </c>
      <c r="R6" s="11">
        <v>3.4</v>
      </c>
      <c r="S6" s="11">
        <v>70</v>
      </c>
      <c r="U6" s="10">
        <f>3.5*P6</f>
        <v>19.527234999999997</v>
      </c>
      <c r="V6" s="12">
        <f>O6-U6</f>
        <v>13.617725</v>
      </c>
      <c r="W6" s="12">
        <f>O6+U6</f>
        <v>52.672194999999995</v>
      </c>
      <c r="Y6" s="5" t="s">
        <v>13</v>
      </c>
      <c r="Z6" s="11">
        <v>148711</v>
      </c>
      <c r="AA6" s="11">
        <v>33.061</v>
      </c>
      <c r="AB6" s="11">
        <v>5.3285099999999996</v>
      </c>
      <c r="AC6" s="11">
        <v>4916535</v>
      </c>
      <c r="AD6" s="11">
        <v>14.5</v>
      </c>
      <c r="AE6" s="11">
        <v>52.7</v>
      </c>
      <c r="AF6" s="11"/>
      <c r="AG6" s="6"/>
      <c r="AH6" s="15" t="s">
        <v>13</v>
      </c>
      <c r="AI6" s="11">
        <v>147186</v>
      </c>
      <c r="AJ6" s="11">
        <v>33.119500000000002</v>
      </c>
      <c r="AK6" s="11">
        <v>5.3812499999999996</v>
      </c>
      <c r="AL6" s="11">
        <v>4874727</v>
      </c>
      <c r="AM6" s="11">
        <v>11.7</v>
      </c>
      <c r="AN6" s="11">
        <v>65.2</v>
      </c>
      <c r="AO6" s="15" t="s">
        <v>13</v>
      </c>
      <c r="AP6" s="10">
        <f>3.5*AK6</f>
        <v>18.834374999999998</v>
      </c>
      <c r="AQ6" s="33">
        <f>AJ6-AP6</f>
        <v>14.285125000000004</v>
      </c>
      <c r="AR6" s="33">
        <f>AJ6+AP6</f>
        <v>51.953874999999996</v>
      </c>
      <c r="AS6" s="12"/>
      <c r="AT6" s="15" t="s">
        <v>13</v>
      </c>
      <c r="AU6" s="11">
        <v>146659</v>
      </c>
      <c r="AV6" s="11">
        <v>33.043979999999998</v>
      </c>
      <c r="AW6" s="11">
        <v>5.2369599999999998</v>
      </c>
      <c r="AX6" s="11">
        <v>4846198</v>
      </c>
      <c r="AY6" s="11">
        <v>14.7</v>
      </c>
      <c r="AZ6" s="11">
        <v>51.7</v>
      </c>
    </row>
    <row r="7" spans="1:52" x14ac:dyDescent="0.25">
      <c r="A7" s="4" t="s">
        <v>14</v>
      </c>
      <c r="B7" s="7">
        <v>158665</v>
      </c>
      <c r="C7" s="8">
        <v>4.2818696000000003</v>
      </c>
      <c r="D7" s="8">
        <v>1.2451842</v>
      </c>
      <c r="E7" s="9">
        <v>0.09</v>
      </c>
      <c r="F7" s="9">
        <v>34</v>
      </c>
      <c r="G7" s="9"/>
      <c r="H7" s="2"/>
      <c r="I7" s="10">
        <f t="shared" si="0"/>
        <v>4.3581446999999995</v>
      </c>
      <c r="J7" s="10">
        <f t="shared" si="1"/>
        <v>-7.6275099999999263E-2</v>
      </c>
      <c r="K7" s="25">
        <f t="shared" si="2"/>
        <v>8.6400143000000007</v>
      </c>
      <c r="L7" s="1"/>
      <c r="M7" s="5" t="s">
        <v>14</v>
      </c>
      <c r="N7" s="11">
        <v>149709</v>
      </c>
      <c r="O7" s="11">
        <v>4.21014</v>
      </c>
      <c r="P7" s="11">
        <v>1.0828599999999999</v>
      </c>
      <c r="Q7" s="11">
        <v>630296</v>
      </c>
      <c r="R7" s="11">
        <v>0.09</v>
      </c>
      <c r="S7" s="11">
        <v>8.64</v>
      </c>
      <c r="U7" s="10">
        <f t="shared" ref="U7:U35" si="3">3.5*P7</f>
        <v>3.7900099999999997</v>
      </c>
      <c r="V7" s="12">
        <f t="shared" ref="V7:V35" si="4">O7-U7</f>
        <v>0.42013000000000034</v>
      </c>
      <c r="W7" s="12">
        <f t="shared" ref="W7:W35" si="5">O7+U7</f>
        <v>8.0001499999999997</v>
      </c>
      <c r="Y7" s="5" t="s">
        <v>14</v>
      </c>
      <c r="Z7" s="11">
        <v>148711</v>
      </c>
      <c r="AA7" s="11">
        <v>4.2096099999999996</v>
      </c>
      <c r="AB7" s="11">
        <v>1.0782099999999999</v>
      </c>
      <c r="AC7" s="11">
        <v>626015</v>
      </c>
      <c r="AD7" s="11">
        <v>0.09</v>
      </c>
      <c r="AE7" s="11">
        <v>8.58</v>
      </c>
      <c r="AF7" s="11"/>
      <c r="AG7" s="11"/>
      <c r="AH7" s="15" t="s">
        <v>14</v>
      </c>
      <c r="AI7" s="11">
        <v>147186</v>
      </c>
      <c r="AJ7" s="11">
        <v>4.1963900000000001</v>
      </c>
      <c r="AK7" s="11">
        <v>1.05921</v>
      </c>
      <c r="AL7" s="11">
        <v>617651</v>
      </c>
      <c r="AM7" s="11">
        <v>0.1</v>
      </c>
      <c r="AN7" s="11">
        <v>8.64</v>
      </c>
      <c r="AO7" s="15" t="s">
        <v>14</v>
      </c>
      <c r="AP7" s="10">
        <f t="shared" ref="AP7:AP35" si="6">3.5*AK7</f>
        <v>3.7072349999999998</v>
      </c>
      <c r="AQ7" s="33">
        <f t="shared" ref="AQ7:AQ35" si="7">AJ7-AP7</f>
        <v>0.48915500000000023</v>
      </c>
      <c r="AR7" s="33">
        <f t="shared" ref="AR7:AR35" si="8">AJ7+AP7</f>
        <v>7.9036249999999999</v>
      </c>
      <c r="AS7" s="12"/>
      <c r="AT7" s="15" t="s">
        <v>14</v>
      </c>
      <c r="AU7" s="11">
        <v>146717</v>
      </c>
      <c r="AV7" s="11">
        <v>4.1839399999999998</v>
      </c>
      <c r="AW7" s="11">
        <v>1.0366200000000001</v>
      </c>
      <c r="AX7" s="11">
        <v>613856</v>
      </c>
      <c r="AY7" s="11">
        <v>0.77</v>
      </c>
      <c r="AZ7" s="11">
        <v>7.9</v>
      </c>
    </row>
    <row r="8" spans="1:52" x14ac:dyDescent="0.25">
      <c r="A8" s="4" t="s">
        <v>15</v>
      </c>
      <c r="B8" s="7">
        <v>174979</v>
      </c>
      <c r="C8" s="8">
        <v>67.795226900000003</v>
      </c>
      <c r="D8" s="8">
        <v>2.63179477</v>
      </c>
      <c r="E8" s="9">
        <v>37</v>
      </c>
      <c r="F8" s="9">
        <v>164</v>
      </c>
      <c r="G8" s="9"/>
      <c r="H8" s="2"/>
      <c r="I8" s="10">
        <f t="shared" si="0"/>
        <v>9.2112816950000003</v>
      </c>
      <c r="J8" s="10">
        <f t="shared" si="1"/>
        <v>58.583945205000006</v>
      </c>
      <c r="K8" s="10">
        <f t="shared" si="2"/>
        <v>77.006508595</v>
      </c>
      <c r="L8" s="1"/>
      <c r="M8" s="5" t="s">
        <v>15</v>
      </c>
      <c r="N8" s="11">
        <v>153649</v>
      </c>
      <c r="O8" s="11">
        <v>68.087559999999996</v>
      </c>
      <c r="P8" s="11">
        <v>2.3557700000000001</v>
      </c>
      <c r="Q8" s="11">
        <v>10461586</v>
      </c>
      <c r="R8" s="11">
        <v>56</v>
      </c>
      <c r="S8" s="11">
        <v>77</v>
      </c>
      <c r="U8" s="10">
        <f t="shared" si="3"/>
        <v>8.2451950000000007</v>
      </c>
      <c r="V8" s="12">
        <f t="shared" si="4"/>
        <v>59.842364999999994</v>
      </c>
      <c r="W8" s="12">
        <f t="shared" si="5"/>
        <v>76.332754999999992</v>
      </c>
      <c r="Y8" s="5" t="s">
        <v>15</v>
      </c>
      <c r="Z8" s="11">
        <v>148691</v>
      </c>
      <c r="AA8" s="11">
        <v>68.110280000000003</v>
      </c>
      <c r="AB8" s="11">
        <v>2.3587899999999999</v>
      </c>
      <c r="AC8" s="11">
        <v>10127386</v>
      </c>
      <c r="AD8" s="11">
        <v>56</v>
      </c>
      <c r="AE8" s="11">
        <v>77</v>
      </c>
      <c r="AF8" s="11"/>
      <c r="AG8" s="11"/>
      <c r="AH8" s="15" t="s">
        <v>15</v>
      </c>
      <c r="AI8" s="11">
        <v>147167</v>
      </c>
      <c r="AJ8" s="11">
        <v>68.145070000000004</v>
      </c>
      <c r="AK8" s="11">
        <v>2.32904</v>
      </c>
      <c r="AL8" s="11">
        <v>10028705</v>
      </c>
      <c r="AM8" s="11">
        <v>56</v>
      </c>
      <c r="AN8" s="11">
        <v>77</v>
      </c>
      <c r="AO8" s="15" t="s">
        <v>15</v>
      </c>
      <c r="AP8" s="10">
        <f t="shared" si="6"/>
        <v>8.1516400000000004</v>
      </c>
      <c r="AQ8" s="33">
        <f t="shared" si="7"/>
        <v>59.993430000000004</v>
      </c>
      <c r="AR8" s="33">
        <f t="shared" si="8"/>
        <v>76.296710000000004</v>
      </c>
      <c r="AS8" s="12"/>
      <c r="AT8" s="15" t="s">
        <v>15</v>
      </c>
      <c r="AU8" s="11">
        <v>147005</v>
      </c>
      <c r="AV8" s="11">
        <v>68.155230000000003</v>
      </c>
      <c r="AW8" s="11">
        <v>2.3090600000000001</v>
      </c>
      <c r="AX8" s="11">
        <v>10019159</v>
      </c>
      <c r="AY8" s="11">
        <v>60</v>
      </c>
      <c r="AZ8" s="11">
        <v>76</v>
      </c>
    </row>
    <row r="9" spans="1:52" x14ac:dyDescent="0.25">
      <c r="A9" s="4" t="s">
        <v>16</v>
      </c>
      <c r="B9" s="7">
        <v>174979</v>
      </c>
      <c r="C9" s="8">
        <v>2.9463868799999999</v>
      </c>
      <c r="D9" s="8">
        <v>0.10860834</v>
      </c>
      <c r="E9" s="9">
        <v>1.66</v>
      </c>
      <c r="F9" s="9">
        <v>6.99</v>
      </c>
      <c r="G9" s="9"/>
      <c r="H9" s="2"/>
      <c r="I9" s="10">
        <f t="shared" si="0"/>
        <v>0.38012919000000001</v>
      </c>
      <c r="J9" s="10">
        <f t="shared" si="1"/>
        <v>2.56625769</v>
      </c>
      <c r="K9" s="10">
        <f t="shared" si="2"/>
        <v>3.3265160699999998</v>
      </c>
      <c r="L9" s="1"/>
      <c r="M9" s="5" t="s">
        <v>16</v>
      </c>
      <c r="N9" s="11">
        <v>153649</v>
      </c>
      <c r="O9" s="11">
        <v>2.95825</v>
      </c>
      <c r="P9" s="11">
        <v>9.7420000000000007E-2</v>
      </c>
      <c r="Q9" s="11">
        <v>454533</v>
      </c>
      <c r="R9" s="11">
        <v>2.4500000000000002</v>
      </c>
      <c r="S9" s="11">
        <v>3.33</v>
      </c>
      <c r="U9" s="10">
        <f t="shared" si="3"/>
        <v>0.34097</v>
      </c>
      <c r="V9" s="12">
        <f t="shared" si="4"/>
        <v>2.6172800000000001</v>
      </c>
      <c r="W9" s="12">
        <f t="shared" si="5"/>
        <v>3.29922</v>
      </c>
      <c r="Y9" s="5" t="s">
        <v>16</v>
      </c>
      <c r="Z9" s="11">
        <v>148691</v>
      </c>
      <c r="AA9" s="11">
        <v>2.9592100000000001</v>
      </c>
      <c r="AB9" s="11">
        <v>9.7570000000000004E-2</v>
      </c>
      <c r="AC9" s="11">
        <v>440008</v>
      </c>
      <c r="AD9" s="11">
        <v>2.4500000000000002</v>
      </c>
      <c r="AE9" s="11">
        <v>3.33</v>
      </c>
      <c r="AF9" s="11"/>
      <c r="AG9" s="11"/>
      <c r="AH9" s="15" t="s">
        <v>16</v>
      </c>
      <c r="AI9" s="11">
        <v>147167</v>
      </c>
      <c r="AJ9" s="11">
        <v>2.9606699999999999</v>
      </c>
      <c r="AK9" s="11">
        <v>9.6250000000000002E-2</v>
      </c>
      <c r="AL9" s="11">
        <v>435712</v>
      </c>
      <c r="AM9" s="11">
        <v>2.4500000000000002</v>
      </c>
      <c r="AN9" s="11">
        <v>3.33</v>
      </c>
      <c r="AO9" s="15" t="s">
        <v>16</v>
      </c>
      <c r="AP9" s="10">
        <f t="shared" si="6"/>
        <v>0.33687500000000004</v>
      </c>
      <c r="AQ9" s="33">
        <f t="shared" si="7"/>
        <v>2.6237949999999999</v>
      </c>
      <c r="AR9" s="12">
        <f t="shared" si="8"/>
        <v>3.2975449999999999</v>
      </c>
      <c r="AS9" s="12"/>
      <c r="AT9" s="15" t="s">
        <v>16</v>
      </c>
      <c r="AU9" s="11">
        <v>337</v>
      </c>
      <c r="AV9" s="11">
        <v>2.5941200000000002</v>
      </c>
      <c r="AW9" s="11">
        <v>2.9440000000000001E-2</v>
      </c>
      <c r="AX9" s="11">
        <v>874.22</v>
      </c>
      <c r="AY9" s="11">
        <v>2.4500000000000002</v>
      </c>
      <c r="AZ9" s="11">
        <v>2.62</v>
      </c>
    </row>
    <row r="10" spans="1:52" x14ac:dyDescent="0.25">
      <c r="A10" s="13" t="s">
        <v>17</v>
      </c>
      <c r="B10" s="7">
        <v>174979</v>
      </c>
      <c r="C10" s="8">
        <v>2.5275321000000002</v>
      </c>
      <c r="D10" s="8">
        <v>0.11030905000000001</v>
      </c>
      <c r="E10" s="9">
        <v>1.23</v>
      </c>
      <c r="F10" s="9">
        <v>6.61</v>
      </c>
      <c r="G10" s="9"/>
      <c r="H10" s="2"/>
      <c r="I10" s="10">
        <f t="shared" si="0"/>
        <v>0.38608167500000001</v>
      </c>
      <c r="J10" s="10">
        <f t="shared" si="1"/>
        <v>2.1414504250000004</v>
      </c>
      <c r="K10" s="10">
        <f t="shared" si="2"/>
        <v>2.913613775</v>
      </c>
      <c r="L10" s="1"/>
      <c r="M10" s="5" t="s">
        <v>17</v>
      </c>
      <c r="N10" s="11">
        <v>153649</v>
      </c>
      <c r="O10" s="11">
        <v>2.5395500000000002</v>
      </c>
      <c r="P10" s="11">
        <v>9.9040000000000003E-2</v>
      </c>
      <c r="Q10" s="11">
        <v>390200</v>
      </c>
      <c r="R10" s="11">
        <v>2.02</v>
      </c>
      <c r="S10" s="11">
        <v>2.93</v>
      </c>
      <c r="U10" s="10">
        <f t="shared" si="3"/>
        <v>0.34664</v>
      </c>
      <c r="V10" s="12">
        <f t="shared" si="4"/>
        <v>2.1929100000000004</v>
      </c>
      <c r="W10" s="12">
        <f t="shared" si="5"/>
        <v>2.88619</v>
      </c>
      <c r="Y10" s="5" t="s">
        <v>17</v>
      </c>
      <c r="Z10" s="11">
        <v>148691</v>
      </c>
      <c r="AA10" s="11">
        <v>2.54053</v>
      </c>
      <c r="AB10" s="11">
        <v>9.9199999999999997E-2</v>
      </c>
      <c r="AC10" s="11">
        <v>377754</v>
      </c>
      <c r="AD10" s="11">
        <v>2.02</v>
      </c>
      <c r="AE10" s="11">
        <v>2.93</v>
      </c>
      <c r="AF10" s="11"/>
      <c r="AG10" s="11"/>
      <c r="AH10" s="15" t="s">
        <v>17</v>
      </c>
      <c r="AI10" s="11">
        <v>147167</v>
      </c>
      <c r="AJ10" s="11">
        <v>2.5419999999999998</v>
      </c>
      <c r="AK10" s="11">
        <v>9.7869999999999999E-2</v>
      </c>
      <c r="AL10" s="11">
        <v>374099</v>
      </c>
      <c r="AM10" s="11">
        <v>2.02</v>
      </c>
      <c r="AN10" s="11">
        <v>2.93</v>
      </c>
      <c r="AO10" s="15" t="s">
        <v>17</v>
      </c>
      <c r="AP10" s="10">
        <f t="shared" si="6"/>
        <v>0.34254499999999999</v>
      </c>
      <c r="AQ10" s="33">
        <f t="shared" si="7"/>
        <v>2.1994549999999999</v>
      </c>
      <c r="AR10" s="33">
        <f t="shared" si="8"/>
        <v>2.8845449999999997</v>
      </c>
      <c r="AS10" s="12"/>
      <c r="AT10" s="15" t="s">
        <v>17</v>
      </c>
      <c r="AU10" s="11">
        <v>146889</v>
      </c>
      <c r="AV10" s="11">
        <v>2.5427</v>
      </c>
      <c r="AW10" s="11">
        <v>9.6560000000000007E-2</v>
      </c>
      <c r="AX10" s="11">
        <v>373495</v>
      </c>
      <c r="AY10" s="11">
        <v>2.2000000000000002</v>
      </c>
      <c r="AZ10" s="11">
        <v>2.88</v>
      </c>
    </row>
    <row r="11" spans="1:52" x14ac:dyDescent="0.25">
      <c r="A11" s="4" t="s">
        <v>18</v>
      </c>
      <c r="B11" s="7">
        <v>175064</v>
      </c>
      <c r="C11" s="8">
        <v>1.64477323</v>
      </c>
      <c r="D11" s="8">
        <v>0.14273061000000001</v>
      </c>
      <c r="E11" s="9">
        <v>0.26</v>
      </c>
      <c r="F11" s="9">
        <v>5.09</v>
      </c>
      <c r="G11" s="9"/>
      <c r="H11" s="2"/>
      <c r="I11" s="10">
        <f t="shared" si="0"/>
        <v>0.49955713500000004</v>
      </c>
      <c r="J11" s="10">
        <f t="shared" si="1"/>
        <v>1.1452160949999999</v>
      </c>
      <c r="K11" s="10">
        <f t="shared" si="2"/>
        <v>2.1443303650000001</v>
      </c>
      <c r="L11" s="1"/>
      <c r="M11" s="5" t="s">
        <v>19</v>
      </c>
      <c r="N11" s="11">
        <v>153632</v>
      </c>
      <c r="O11" s="11">
        <v>1.6572100000000001</v>
      </c>
      <c r="P11" s="11">
        <v>0.13464999999999999</v>
      </c>
      <c r="Q11" s="11">
        <v>254600</v>
      </c>
      <c r="R11" s="11">
        <v>1</v>
      </c>
      <c r="S11" s="11">
        <v>2.27</v>
      </c>
      <c r="U11" s="10">
        <f t="shared" si="3"/>
        <v>0.471275</v>
      </c>
      <c r="V11" s="12">
        <f t="shared" si="4"/>
        <v>1.1859350000000002</v>
      </c>
      <c r="W11" s="12">
        <f t="shared" si="5"/>
        <v>2.128485</v>
      </c>
      <c r="Y11" s="5" t="s">
        <v>19</v>
      </c>
      <c r="Z11" s="11">
        <v>148674</v>
      </c>
      <c r="AA11" s="11">
        <v>1.6581900000000001</v>
      </c>
      <c r="AB11" s="11">
        <v>0.13508000000000001</v>
      </c>
      <c r="AC11" s="11">
        <v>246530</v>
      </c>
      <c r="AD11" s="11">
        <v>1</v>
      </c>
      <c r="AE11" s="11">
        <v>2.27</v>
      </c>
      <c r="AF11" s="11"/>
      <c r="AG11" s="11"/>
      <c r="AH11" s="15" t="s">
        <v>19</v>
      </c>
      <c r="AI11" s="11">
        <v>147149</v>
      </c>
      <c r="AJ11" s="11">
        <v>1.6596500000000001</v>
      </c>
      <c r="AK11" s="11">
        <v>0.13425000000000001</v>
      </c>
      <c r="AL11" s="11">
        <v>244216</v>
      </c>
      <c r="AM11" s="11">
        <v>1.01</v>
      </c>
      <c r="AN11" s="11">
        <v>2.27</v>
      </c>
      <c r="AO11" s="15" t="s">
        <v>19</v>
      </c>
      <c r="AP11" s="10">
        <f t="shared" si="6"/>
        <v>0.46987500000000004</v>
      </c>
      <c r="AQ11" s="33">
        <f t="shared" si="7"/>
        <v>1.189775</v>
      </c>
      <c r="AR11" s="33">
        <f t="shared" si="8"/>
        <v>2.1295250000000001</v>
      </c>
      <c r="AS11" s="12"/>
      <c r="AT11" s="15" t="s">
        <v>19</v>
      </c>
      <c r="AU11" s="11">
        <v>147028</v>
      </c>
      <c r="AV11" s="11">
        <v>1.6600600000000001</v>
      </c>
      <c r="AW11" s="11">
        <v>0.13347000000000001</v>
      </c>
      <c r="AX11" s="11">
        <v>244075</v>
      </c>
      <c r="AY11" s="11">
        <v>1.19</v>
      </c>
      <c r="AZ11" s="11">
        <v>2.13</v>
      </c>
    </row>
    <row r="12" spans="1:52" x14ac:dyDescent="0.25">
      <c r="A12" s="4" t="s">
        <v>20</v>
      </c>
      <c r="B12" s="7">
        <v>175052</v>
      </c>
      <c r="C12" s="8">
        <v>1.0362967599999999</v>
      </c>
      <c r="D12" s="8">
        <v>0.12637725999999999</v>
      </c>
      <c r="E12" s="9">
        <v>0.02</v>
      </c>
      <c r="F12" s="9">
        <v>3.78</v>
      </c>
      <c r="G12" s="9"/>
      <c r="H12" s="2"/>
      <c r="I12" s="10">
        <f t="shared" si="0"/>
        <v>0.44232041</v>
      </c>
      <c r="J12" s="10">
        <f t="shared" si="1"/>
        <v>0.59397634999999993</v>
      </c>
      <c r="K12" s="10">
        <f t="shared" si="2"/>
        <v>1.4786171699999999</v>
      </c>
      <c r="L12" s="1"/>
      <c r="M12" s="5" t="s">
        <v>21</v>
      </c>
      <c r="N12" s="11">
        <v>153632</v>
      </c>
      <c r="O12" s="11">
        <v>1.0472999999999999</v>
      </c>
      <c r="P12" s="11">
        <v>0.11923</v>
      </c>
      <c r="Q12" s="11">
        <v>160899</v>
      </c>
      <c r="R12" s="11">
        <v>0.45</v>
      </c>
      <c r="S12" s="11">
        <v>1.57</v>
      </c>
      <c r="U12" s="10">
        <f t="shared" si="3"/>
        <v>0.41730500000000004</v>
      </c>
      <c r="V12" s="12">
        <f t="shared" si="4"/>
        <v>0.62999499999999986</v>
      </c>
      <c r="W12" s="12">
        <f t="shared" si="5"/>
        <v>1.4646049999999999</v>
      </c>
      <c r="Y12" s="5" t="s">
        <v>21</v>
      </c>
      <c r="Z12" s="11">
        <v>148674</v>
      </c>
      <c r="AA12" s="11">
        <v>1.04817</v>
      </c>
      <c r="AB12" s="11">
        <v>0.1196</v>
      </c>
      <c r="AC12" s="11">
        <v>155835</v>
      </c>
      <c r="AD12" s="11">
        <v>0.45</v>
      </c>
      <c r="AE12" s="11">
        <v>1.57</v>
      </c>
      <c r="AF12" s="11"/>
      <c r="AG12" s="11"/>
      <c r="AH12" s="15" t="s">
        <v>21</v>
      </c>
      <c r="AI12" s="11">
        <v>147149</v>
      </c>
      <c r="AJ12" s="11">
        <v>1.0494600000000001</v>
      </c>
      <c r="AK12" s="11">
        <v>0.11884</v>
      </c>
      <c r="AL12" s="11">
        <v>154427</v>
      </c>
      <c r="AM12" s="11">
        <v>0.46</v>
      </c>
      <c r="AN12" s="11">
        <v>1.57</v>
      </c>
      <c r="AO12" s="15" t="s">
        <v>21</v>
      </c>
      <c r="AP12" s="10">
        <f t="shared" si="6"/>
        <v>0.41593999999999998</v>
      </c>
      <c r="AQ12" s="33">
        <f t="shared" si="7"/>
        <v>0.63352000000000008</v>
      </c>
      <c r="AR12" s="33">
        <f t="shared" si="8"/>
        <v>1.4654</v>
      </c>
      <c r="AS12" s="12"/>
      <c r="AT12" s="15" t="s">
        <v>21</v>
      </c>
      <c r="AU12" s="11">
        <v>147018</v>
      </c>
      <c r="AV12" s="11">
        <v>1.04986</v>
      </c>
      <c r="AW12" s="11">
        <v>0.11808</v>
      </c>
      <c r="AX12" s="11">
        <v>154349</v>
      </c>
      <c r="AY12" s="11">
        <v>0.63</v>
      </c>
      <c r="AZ12" s="11">
        <v>1.46</v>
      </c>
    </row>
    <row r="13" spans="1:52" x14ac:dyDescent="0.25">
      <c r="A13" s="4" t="s">
        <v>22</v>
      </c>
      <c r="B13" s="7">
        <v>165855</v>
      </c>
      <c r="C13" s="8">
        <v>32.442740299999997</v>
      </c>
      <c r="D13" s="8">
        <v>7.2895159999999999</v>
      </c>
      <c r="E13" s="9">
        <v>-8</v>
      </c>
      <c r="F13" s="9">
        <v>64.5</v>
      </c>
      <c r="G13" s="9"/>
      <c r="H13" s="2"/>
      <c r="I13" s="10">
        <f t="shared" si="0"/>
        <v>25.513306</v>
      </c>
      <c r="J13" s="25">
        <f t="shared" si="1"/>
        <v>6.9294342999999969</v>
      </c>
      <c r="K13" s="25">
        <f t="shared" si="2"/>
        <v>57.956046299999997</v>
      </c>
      <c r="L13" s="1"/>
      <c r="M13" s="5" t="s">
        <v>23</v>
      </c>
      <c r="N13" s="11">
        <v>153669</v>
      </c>
      <c r="O13" s="11">
        <v>32.824959999999997</v>
      </c>
      <c r="P13" s="11">
        <v>6.7527600000000003</v>
      </c>
      <c r="Q13" s="11">
        <v>5044179</v>
      </c>
      <c r="R13" s="11">
        <v>7</v>
      </c>
      <c r="S13" s="11">
        <v>57.9</v>
      </c>
      <c r="U13" s="10">
        <f t="shared" si="3"/>
        <v>23.63466</v>
      </c>
      <c r="V13" s="12">
        <f t="shared" si="4"/>
        <v>9.190299999999997</v>
      </c>
      <c r="W13" s="12">
        <f t="shared" si="5"/>
        <v>56.459620000000001</v>
      </c>
      <c r="Y13" s="5" t="s">
        <v>23</v>
      </c>
      <c r="Z13" s="11">
        <v>148711</v>
      </c>
      <c r="AA13" s="11">
        <v>32.786180000000002</v>
      </c>
      <c r="AB13" s="11">
        <v>6.71732</v>
      </c>
      <c r="AC13" s="11">
        <v>4875665</v>
      </c>
      <c r="AD13" s="11">
        <v>7.4</v>
      </c>
      <c r="AE13" s="11">
        <v>55.6</v>
      </c>
      <c r="AF13" s="11"/>
      <c r="AG13" s="11"/>
      <c r="AH13" s="15" t="s">
        <v>23</v>
      </c>
      <c r="AI13" s="11">
        <v>147186</v>
      </c>
      <c r="AJ13" s="11">
        <v>32.888129999999997</v>
      </c>
      <c r="AK13" s="11">
        <v>6.6525699999999999</v>
      </c>
      <c r="AL13" s="11">
        <v>4840673</v>
      </c>
      <c r="AM13" s="11">
        <v>7</v>
      </c>
      <c r="AN13" s="11">
        <v>55.7</v>
      </c>
      <c r="AO13" s="15" t="s">
        <v>23</v>
      </c>
      <c r="AP13" s="10">
        <f t="shared" si="6"/>
        <v>23.283995000000001</v>
      </c>
      <c r="AQ13" s="33">
        <f t="shared" si="7"/>
        <v>9.6041349999999959</v>
      </c>
      <c r="AR13" s="12">
        <f t="shared" si="8"/>
        <v>56.172124999999994</v>
      </c>
      <c r="AS13" s="12"/>
      <c r="AT13" s="15" t="s">
        <v>23</v>
      </c>
      <c r="AU13" s="11">
        <v>147007</v>
      </c>
      <c r="AV13" s="11">
        <v>32.917850000000001</v>
      </c>
      <c r="AW13" s="11">
        <v>6.6018100000000004</v>
      </c>
      <c r="AX13" s="11">
        <v>4839154</v>
      </c>
      <c r="AY13" s="11">
        <v>9.6</v>
      </c>
      <c r="AZ13" s="11">
        <v>55.7</v>
      </c>
    </row>
    <row r="14" spans="1:52" x14ac:dyDescent="0.25">
      <c r="A14" s="4" t="s">
        <v>24</v>
      </c>
      <c r="B14" s="7">
        <v>158246</v>
      </c>
      <c r="C14" s="8">
        <v>3.2625557700000001</v>
      </c>
      <c r="D14" s="8">
        <v>0.51283509000000005</v>
      </c>
      <c r="E14" s="9">
        <v>0.3</v>
      </c>
      <c r="F14" s="9">
        <v>26</v>
      </c>
      <c r="G14" s="9"/>
      <c r="H14" s="2"/>
      <c r="I14" s="10">
        <f t="shared" si="0"/>
        <v>1.7949228150000001</v>
      </c>
      <c r="J14" s="10">
        <f t="shared" si="1"/>
        <v>1.467632955</v>
      </c>
      <c r="K14" s="10">
        <f t="shared" si="2"/>
        <v>5.0574785850000001</v>
      </c>
      <c r="L14" s="1"/>
      <c r="M14" s="5" t="s">
        <v>25</v>
      </c>
      <c r="N14" s="11">
        <v>149233</v>
      </c>
      <c r="O14" s="11">
        <v>3.2784900000000001</v>
      </c>
      <c r="P14" s="11">
        <v>0.48159999999999997</v>
      </c>
      <c r="Q14" s="11">
        <v>489259</v>
      </c>
      <c r="R14" s="11">
        <v>0.3</v>
      </c>
      <c r="S14" s="11">
        <v>10</v>
      </c>
      <c r="U14" s="10">
        <f t="shared" si="3"/>
        <v>1.6856</v>
      </c>
      <c r="V14" s="12">
        <f t="shared" si="4"/>
        <v>1.5928900000000001</v>
      </c>
      <c r="W14" s="12">
        <f t="shared" si="5"/>
        <v>4.9640900000000006</v>
      </c>
      <c r="Y14" s="5" t="s">
        <v>25</v>
      </c>
      <c r="Z14" s="11">
        <v>148229</v>
      </c>
      <c r="AA14" s="11">
        <v>3.2809599999999999</v>
      </c>
      <c r="AB14" s="11">
        <v>0.47946</v>
      </c>
      <c r="AC14" s="11">
        <v>486333</v>
      </c>
      <c r="AD14" s="11">
        <v>0.3</v>
      </c>
      <c r="AE14" s="11">
        <v>10</v>
      </c>
      <c r="AF14" s="11"/>
      <c r="AG14" s="11"/>
      <c r="AH14" s="15" t="s">
        <v>25</v>
      </c>
      <c r="AI14" s="11">
        <v>146733</v>
      </c>
      <c r="AJ14" s="11">
        <v>3.2835399999999999</v>
      </c>
      <c r="AK14" s="11">
        <v>0.47458</v>
      </c>
      <c r="AL14" s="11">
        <v>481804</v>
      </c>
      <c r="AM14" s="11">
        <v>0.3</v>
      </c>
      <c r="AN14" s="11">
        <v>10</v>
      </c>
      <c r="AO14" s="15" t="s">
        <v>25</v>
      </c>
      <c r="AP14" s="10">
        <f t="shared" si="6"/>
        <v>1.66103</v>
      </c>
      <c r="AQ14" s="33">
        <f t="shared" si="7"/>
        <v>1.6225099999999999</v>
      </c>
      <c r="AR14" s="33">
        <f t="shared" si="8"/>
        <v>4.9445699999999997</v>
      </c>
      <c r="AS14" s="12"/>
      <c r="AT14" s="15" t="s">
        <v>25</v>
      </c>
      <c r="AU14" s="11">
        <v>146284</v>
      </c>
      <c r="AV14" s="11">
        <v>3.2805399999999998</v>
      </c>
      <c r="AW14" s="11">
        <v>0.46083000000000002</v>
      </c>
      <c r="AX14" s="11">
        <v>479890</v>
      </c>
      <c r="AY14" s="11">
        <v>1.7</v>
      </c>
      <c r="AZ14" s="11">
        <v>4.9000000000000004</v>
      </c>
    </row>
    <row r="15" spans="1:52" x14ac:dyDescent="0.25">
      <c r="A15" s="4" t="s">
        <v>26</v>
      </c>
      <c r="B15" s="7">
        <v>179178</v>
      </c>
      <c r="C15" s="8">
        <v>43.1054666</v>
      </c>
      <c r="D15" s="8">
        <v>5.7769178999999999</v>
      </c>
      <c r="E15" s="9">
        <v>-102.6</v>
      </c>
      <c r="F15" s="9">
        <v>89.5</v>
      </c>
      <c r="G15" s="9"/>
      <c r="H15" s="2"/>
      <c r="I15" s="10">
        <f t="shared" si="0"/>
        <v>20.219212649999999</v>
      </c>
      <c r="J15" s="25">
        <f t="shared" si="1"/>
        <v>22.88625395</v>
      </c>
      <c r="K15" s="25">
        <f t="shared" si="2"/>
        <v>63.324679250000003</v>
      </c>
      <c r="L15" s="1"/>
      <c r="M15" s="5" t="s">
        <v>27</v>
      </c>
      <c r="N15" s="11">
        <v>153669</v>
      </c>
      <c r="O15" s="11">
        <v>42.704999999999998</v>
      </c>
      <c r="P15" s="11">
        <v>5.1543999999999999</v>
      </c>
      <c r="Q15" s="11">
        <v>6562435</v>
      </c>
      <c r="R15" s="11">
        <v>23.1</v>
      </c>
      <c r="S15" s="11">
        <v>63.3</v>
      </c>
      <c r="U15" s="10">
        <f t="shared" si="3"/>
        <v>18.040399999999998</v>
      </c>
      <c r="V15" s="12">
        <f t="shared" si="4"/>
        <v>24.6646</v>
      </c>
      <c r="W15" s="12">
        <f t="shared" si="5"/>
        <v>60.745399999999997</v>
      </c>
      <c r="Y15" s="5" t="s">
        <v>27</v>
      </c>
      <c r="Z15" s="11">
        <v>148711</v>
      </c>
      <c r="AA15" s="11">
        <v>42.735190000000003</v>
      </c>
      <c r="AB15" s="11">
        <v>5.1260899999999996</v>
      </c>
      <c r="AC15" s="11">
        <v>6355193</v>
      </c>
      <c r="AD15" s="11">
        <v>23.8</v>
      </c>
      <c r="AE15" s="11">
        <v>62.5</v>
      </c>
      <c r="AF15" s="11"/>
      <c r="AG15" s="11"/>
      <c r="AH15" s="15" t="s">
        <v>27</v>
      </c>
      <c r="AI15" s="11">
        <v>147186</v>
      </c>
      <c r="AJ15" s="11">
        <v>42.674570000000003</v>
      </c>
      <c r="AK15" s="11">
        <v>5.08127</v>
      </c>
      <c r="AL15" s="11">
        <v>6281099</v>
      </c>
      <c r="AM15" s="11">
        <v>23.1</v>
      </c>
      <c r="AN15" s="11">
        <v>63.3</v>
      </c>
      <c r="AO15" s="15" t="s">
        <v>27</v>
      </c>
      <c r="AP15" s="10">
        <f t="shared" si="6"/>
        <v>17.784444999999998</v>
      </c>
      <c r="AQ15" s="33">
        <f t="shared" si="7"/>
        <v>24.890125000000005</v>
      </c>
      <c r="AR15" s="33">
        <f t="shared" si="8"/>
        <v>60.459015000000001</v>
      </c>
      <c r="AS15" s="12"/>
      <c r="AT15" s="15" t="s">
        <v>27</v>
      </c>
      <c r="AU15" s="11">
        <v>147015</v>
      </c>
      <c r="AV15" s="11">
        <v>42.653860000000002</v>
      </c>
      <c r="AW15" s="11">
        <v>5.0431699999999999</v>
      </c>
      <c r="AX15" s="11">
        <v>6270758</v>
      </c>
      <c r="AY15" s="11">
        <v>24.9</v>
      </c>
      <c r="AZ15" s="11">
        <v>60.4</v>
      </c>
    </row>
    <row r="16" spans="1:52" x14ac:dyDescent="0.25">
      <c r="A16" s="4" t="s">
        <v>28</v>
      </c>
      <c r="B16" s="7">
        <v>173651</v>
      </c>
      <c r="C16" s="8">
        <v>25.4852025</v>
      </c>
      <c r="D16" s="8">
        <v>3.9985627300000002</v>
      </c>
      <c r="E16" s="9">
        <v>2.6</v>
      </c>
      <c r="F16" s="9">
        <v>69.5</v>
      </c>
      <c r="G16" s="9"/>
      <c r="H16" s="2"/>
      <c r="I16" s="10">
        <f t="shared" si="0"/>
        <v>13.994969555000001</v>
      </c>
      <c r="J16" s="10">
        <f t="shared" si="1"/>
        <v>11.490232944999999</v>
      </c>
      <c r="K16" s="10">
        <f t="shared" si="2"/>
        <v>39.480172054999997</v>
      </c>
      <c r="L16" s="1"/>
      <c r="M16" s="5" t="s">
        <v>29</v>
      </c>
      <c r="N16" s="11">
        <v>152092</v>
      </c>
      <c r="O16" s="11">
        <v>25.18601</v>
      </c>
      <c r="P16" s="11">
        <v>3.6171700000000002</v>
      </c>
      <c r="Q16" s="11">
        <v>3830591</v>
      </c>
      <c r="R16" s="11">
        <v>12</v>
      </c>
      <c r="S16" s="11">
        <v>44.3</v>
      </c>
      <c r="U16" s="10">
        <f t="shared" si="3"/>
        <v>12.660095</v>
      </c>
      <c r="V16" s="12">
        <f t="shared" si="4"/>
        <v>12.525914999999999</v>
      </c>
      <c r="W16" s="12">
        <f t="shared" si="5"/>
        <v>37.846105000000001</v>
      </c>
      <c r="Y16" s="5" t="s">
        <v>29</v>
      </c>
      <c r="Z16" s="11">
        <v>148711</v>
      </c>
      <c r="AA16" s="11">
        <v>25.195699999999999</v>
      </c>
      <c r="AB16" s="11">
        <v>3.5910199999999999</v>
      </c>
      <c r="AC16" s="11">
        <v>3746878</v>
      </c>
      <c r="AD16" s="11">
        <v>12</v>
      </c>
      <c r="AE16" s="11">
        <v>41.5</v>
      </c>
      <c r="AF16" s="11"/>
      <c r="AG16" s="11"/>
      <c r="AH16" s="15" t="s">
        <v>29</v>
      </c>
      <c r="AI16" s="11">
        <v>147186</v>
      </c>
      <c r="AJ16" s="11">
        <v>25.149940000000001</v>
      </c>
      <c r="AK16" s="11">
        <v>3.5648399999999998</v>
      </c>
      <c r="AL16" s="11">
        <v>3701720</v>
      </c>
      <c r="AM16" s="11">
        <v>12</v>
      </c>
      <c r="AN16" s="11">
        <v>42.7</v>
      </c>
      <c r="AO16" s="15" t="s">
        <v>29</v>
      </c>
      <c r="AP16" s="10">
        <f t="shared" si="6"/>
        <v>12.476939999999999</v>
      </c>
      <c r="AQ16" s="33">
        <f t="shared" si="7"/>
        <v>12.673000000000002</v>
      </c>
      <c r="AR16" s="33">
        <f t="shared" si="8"/>
        <v>37.62688</v>
      </c>
      <c r="AS16" s="12"/>
      <c r="AT16" s="15" t="s">
        <v>29</v>
      </c>
      <c r="AU16" s="11">
        <v>147067</v>
      </c>
      <c r="AV16" s="11">
        <v>25.139469999999999</v>
      </c>
      <c r="AW16" s="11">
        <v>3.5457999999999998</v>
      </c>
      <c r="AX16" s="11">
        <v>3697186</v>
      </c>
      <c r="AY16" s="11">
        <v>12.7</v>
      </c>
      <c r="AZ16" s="11">
        <v>37.6</v>
      </c>
    </row>
    <row r="17" spans="1:52" x14ac:dyDescent="0.25">
      <c r="A17" s="4" t="s">
        <v>30</v>
      </c>
      <c r="B17" s="7">
        <v>162720</v>
      </c>
      <c r="C17" s="8">
        <v>3.1835496600000002</v>
      </c>
      <c r="D17" s="8">
        <v>0.65228576000000005</v>
      </c>
      <c r="E17" s="9">
        <v>0.1</v>
      </c>
      <c r="F17" s="9">
        <v>25.9</v>
      </c>
      <c r="G17" s="9"/>
      <c r="H17" s="2"/>
      <c r="I17" s="10">
        <f t="shared" si="0"/>
        <v>2.2830001600000003</v>
      </c>
      <c r="J17" s="25">
        <f t="shared" si="1"/>
        <v>0.90054949999999989</v>
      </c>
      <c r="K17" s="25">
        <f t="shared" si="2"/>
        <v>5.4665498200000009</v>
      </c>
      <c r="L17" s="1"/>
      <c r="M17" s="5" t="s">
        <v>31</v>
      </c>
      <c r="N17" s="11">
        <v>153669</v>
      </c>
      <c r="O17" s="11">
        <v>3.1493199999999999</v>
      </c>
      <c r="P17" s="11">
        <v>0.59057999999999999</v>
      </c>
      <c r="Q17" s="11">
        <v>483954</v>
      </c>
      <c r="R17" s="11">
        <v>0.9</v>
      </c>
      <c r="S17" s="11">
        <v>5.4</v>
      </c>
      <c r="U17" s="10">
        <f t="shared" si="3"/>
        <v>2.0670299999999999</v>
      </c>
      <c r="V17" s="12">
        <f t="shared" si="4"/>
        <v>1.08229</v>
      </c>
      <c r="W17" s="12">
        <f t="shared" si="5"/>
        <v>5.2163500000000003</v>
      </c>
      <c r="Y17" s="5" t="s">
        <v>31</v>
      </c>
      <c r="Z17" s="11">
        <v>148711</v>
      </c>
      <c r="AA17" s="11">
        <v>3.1552500000000001</v>
      </c>
      <c r="AB17" s="11">
        <v>0.58484000000000003</v>
      </c>
      <c r="AC17" s="11">
        <v>469221</v>
      </c>
      <c r="AD17" s="11">
        <v>1</v>
      </c>
      <c r="AE17" s="11">
        <v>5.3</v>
      </c>
      <c r="AF17" s="11"/>
      <c r="AG17" s="11"/>
      <c r="AH17" s="15" t="s">
        <v>31</v>
      </c>
      <c r="AI17" s="11">
        <v>147186</v>
      </c>
      <c r="AJ17" s="11">
        <v>3.14859</v>
      </c>
      <c r="AK17" s="11">
        <v>0.57735000000000003</v>
      </c>
      <c r="AL17" s="11">
        <v>463428</v>
      </c>
      <c r="AM17" s="11">
        <v>0.9</v>
      </c>
      <c r="AN17" s="11">
        <v>5.4</v>
      </c>
      <c r="AO17" s="15" t="s">
        <v>31</v>
      </c>
      <c r="AP17" s="10">
        <f t="shared" si="6"/>
        <v>2.0207250000000001</v>
      </c>
      <c r="AQ17" s="33">
        <f t="shared" si="7"/>
        <v>1.1278649999999999</v>
      </c>
      <c r="AR17" s="33">
        <f t="shared" si="8"/>
        <v>5.1693150000000001</v>
      </c>
      <c r="AS17" s="12"/>
      <c r="AT17" s="15" t="s">
        <v>31</v>
      </c>
      <c r="AU17" s="11">
        <v>146976</v>
      </c>
      <c r="AV17" s="11">
        <v>3.1460599999999999</v>
      </c>
      <c r="AW17" s="11">
        <v>0.57223000000000002</v>
      </c>
      <c r="AX17" s="11">
        <v>462395</v>
      </c>
      <c r="AY17" s="11">
        <v>1.2</v>
      </c>
      <c r="AZ17" s="11">
        <v>5.0999999999999996</v>
      </c>
    </row>
    <row r="18" spans="1:52" x14ac:dyDescent="0.25">
      <c r="A18" s="4" t="s">
        <v>32</v>
      </c>
      <c r="B18" s="7">
        <v>177918</v>
      </c>
      <c r="C18" s="8">
        <v>8.2488545299999991</v>
      </c>
      <c r="D18" s="8">
        <v>1.05197432</v>
      </c>
      <c r="E18" s="9">
        <v>2.2999999999999998</v>
      </c>
      <c r="F18" s="9">
        <v>27.6</v>
      </c>
      <c r="G18" s="9"/>
      <c r="H18" s="2"/>
      <c r="I18" s="10">
        <f t="shared" si="0"/>
        <v>3.68191012</v>
      </c>
      <c r="J18" s="25">
        <f t="shared" si="1"/>
        <v>4.5669444099999996</v>
      </c>
      <c r="K18" s="25">
        <f t="shared" si="2"/>
        <v>11.930764649999999</v>
      </c>
      <c r="L18" s="1"/>
      <c r="M18" s="5" t="s">
        <v>33</v>
      </c>
      <c r="N18" s="11">
        <v>153669</v>
      </c>
      <c r="O18" s="11">
        <v>8.2206700000000001</v>
      </c>
      <c r="P18" s="11">
        <v>0.92623999999999995</v>
      </c>
      <c r="Q18" s="11">
        <v>1263262</v>
      </c>
      <c r="R18" s="11">
        <v>4.5999999999999996</v>
      </c>
      <c r="S18" s="11">
        <v>11.9</v>
      </c>
      <c r="U18" s="10">
        <f t="shared" si="3"/>
        <v>3.2418399999999998</v>
      </c>
      <c r="V18" s="12">
        <f t="shared" si="4"/>
        <v>4.9788300000000003</v>
      </c>
      <c r="W18" s="12">
        <f t="shared" si="5"/>
        <v>11.46251</v>
      </c>
      <c r="Y18" s="5" t="s">
        <v>33</v>
      </c>
      <c r="Z18" s="11">
        <v>148711</v>
      </c>
      <c r="AA18" s="11">
        <v>8.2212599999999991</v>
      </c>
      <c r="AB18" s="11">
        <v>0.92093000000000003</v>
      </c>
      <c r="AC18" s="11">
        <v>1222592</v>
      </c>
      <c r="AD18" s="11">
        <v>4.7</v>
      </c>
      <c r="AE18" s="11">
        <v>11.8</v>
      </c>
      <c r="AF18" s="11"/>
      <c r="AG18" s="11"/>
      <c r="AH18" s="15" t="s">
        <v>33</v>
      </c>
      <c r="AI18" s="11">
        <v>147186</v>
      </c>
      <c r="AJ18" s="11">
        <v>8.2198399999999996</v>
      </c>
      <c r="AK18" s="11">
        <v>0.90359</v>
      </c>
      <c r="AL18" s="11">
        <v>1209845</v>
      </c>
      <c r="AM18" s="11">
        <v>4.5999999999999996</v>
      </c>
      <c r="AN18" s="11">
        <v>11.9</v>
      </c>
      <c r="AO18" s="15" t="s">
        <v>33</v>
      </c>
      <c r="AP18" s="10">
        <f t="shared" si="6"/>
        <v>3.1625649999999998</v>
      </c>
      <c r="AQ18" s="33">
        <f t="shared" si="7"/>
        <v>5.0572749999999997</v>
      </c>
      <c r="AR18" s="33">
        <f t="shared" si="8"/>
        <v>11.382404999999999</v>
      </c>
      <c r="AS18" s="12"/>
      <c r="AT18" s="15" t="s">
        <v>33</v>
      </c>
      <c r="AU18" s="11">
        <v>146857</v>
      </c>
      <c r="AV18" s="11">
        <v>8.2132900000000006</v>
      </c>
      <c r="AW18" s="11">
        <v>0.89036000000000004</v>
      </c>
      <c r="AX18" s="11">
        <v>1206180</v>
      </c>
      <c r="AY18" s="11">
        <v>5.0999999999999996</v>
      </c>
      <c r="AZ18" s="11">
        <v>11.3</v>
      </c>
    </row>
    <row r="19" spans="1:52" x14ac:dyDescent="0.25">
      <c r="A19" s="4" t="s">
        <v>34</v>
      </c>
      <c r="B19" s="7">
        <v>155406</v>
      </c>
      <c r="C19" s="8">
        <v>74.264206900000005</v>
      </c>
      <c r="D19" s="8">
        <v>7.1649341</v>
      </c>
      <c r="E19" s="9">
        <v>25.4</v>
      </c>
      <c r="F19" s="9">
        <v>93.18</v>
      </c>
      <c r="G19" s="9"/>
      <c r="H19" s="2"/>
      <c r="I19" s="10">
        <f t="shared" si="0"/>
        <v>25.077269350000002</v>
      </c>
      <c r="J19" s="10">
        <f t="shared" si="1"/>
        <v>49.186937550000003</v>
      </c>
      <c r="K19" s="10">
        <f t="shared" si="2"/>
        <v>99.341476249999999</v>
      </c>
      <c r="L19" s="1"/>
      <c r="M19" s="5" t="s">
        <v>34</v>
      </c>
      <c r="N19" s="11">
        <v>148111</v>
      </c>
      <c r="O19" s="11">
        <v>74.671850000000006</v>
      </c>
      <c r="P19" s="11">
        <v>6.6038800000000002</v>
      </c>
      <c r="Q19" s="11">
        <v>11059723</v>
      </c>
      <c r="R19" s="11">
        <v>28.57</v>
      </c>
      <c r="S19" s="11">
        <v>93.18</v>
      </c>
      <c r="U19" s="10">
        <f t="shared" si="3"/>
        <v>23.113579999999999</v>
      </c>
      <c r="V19" s="12">
        <f t="shared" si="4"/>
        <v>51.558270000000007</v>
      </c>
      <c r="W19" s="12">
        <f t="shared" si="5"/>
        <v>97.785430000000005</v>
      </c>
      <c r="Y19" s="5" t="s">
        <v>34</v>
      </c>
      <c r="Z19" s="11">
        <v>147122</v>
      </c>
      <c r="AA19" s="11">
        <v>74.708569999999995</v>
      </c>
      <c r="AB19" s="11">
        <v>6.5771899999999999</v>
      </c>
      <c r="AC19" s="11">
        <v>10991274</v>
      </c>
      <c r="AD19" s="11">
        <v>28.57</v>
      </c>
      <c r="AE19" s="11">
        <v>93.18</v>
      </c>
      <c r="AF19" s="11"/>
      <c r="AG19" s="11"/>
      <c r="AH19" s="15" t="s">
        <v>34</v>
      </c>
      <c r="AI19" s="11">
        <v>145704</v>
      </c>
      <c r="AJ19" s="11">
        <v>74.728620000000006</v>
      </c>
      <c r="AK19" s="11">
        <v>6.5505500000000003</v>
      </c>
      <c r="AL19" s="11">
        <v>10888259</v>
      </c>
      <c r="AM19" s="11">
        <v>32.97</v>
      </c>
      <c r="AN19" s="11">
        <v>93.18</v>
      </c>
      <c r="AO19" s="15" t="s">
        <v>34</v>
      </c>
      <c r="AP19" s="10">
        <f t="shared" si="6"/>
        <v>22.926925000000001</v>
      </c>
      <c r="AQ19" s="33">
        <f t="shared" si="7"/>
        <v>51.801695000000009</v>
      </c>
      <c r="AR19" s="12">
        <f t="shared" si="8"/>
        <v>97.655545000000004</v>
      </c>
      <c r="AS19" s="12"/>
      <c r="AT19" s="15" t="s">
        <v>34</v>
      </c>
      <c r="AU19" s="11">
        <v>145194</v>
      </c>
      <c r="AV19" s="11">
        <v>74.820790000000002</v>
      </c>
      <c r="AW19" s="11">
        <v>6.3720600000000003</v>
      </c>
      <c r="AX19" s="11">
        <v>10863530</v>
      </c>
      <c r="AY19" s="11">
        <v>51.8</v>
      </c>
      <c r="AZ19" s="11">
        <v>93.18</v>
      </c>
    </row>
    <row r="20" spans="1:52" x14ac:dyDescent="0.25">
      <c r="A20" s="4" t="s">
        <v>35</v>
      </c>
      <c r="B20" s="7">
        <v>155404</v>
      </c>
      <c r="C20" s="8">
        <v>25.6378986</v>
      </c>
      <c r="D20" s="8">
        <v>7.1455020899999999</v>
      </c>
      <c r="E20" s="9">
        <v>6.82</v>
      </c>
      <c r="F20" s="9">
        <v>74.599999999999994</v>
      </c>
      <c r="G20" s="9"/>
      <c r="H20" s="2"/>
      <c r="I20" s="10">
        <f t="shared" si="0"/>
        <v>25.009257314999999</v>
      </c>
      <c r="J20" s="10">
        <f t="shared" si="1"/>
        <v>0.62864128500000049</v>
      </c>
      <c r="K20" s="10">
        <f t="shared" si="2"/>
        <v>50.647155914999999</v>
      </c>
      <c r="L20" s="1"/>
      <c r="M20" s="5" t="s">
        <v>35</v>
      </c>
      <c r="N20" s="11">
        <v>148110</v>
      </c>
      <c r="O20" s="11">
        <v>25.237259999999999</v>
      </c>
      <c r="P20" s="11">
        <v>6.6052799999999996</v>
      </c>
      <c r="Q20" s="11">
        <v>3737891</v>
      </c>
      <c r="R20" s="11">
        <v>6.82</v>
      </c>
      <c r="S20" s="11">
        <v>71.430000000000007</v>
      </c>
      <c r="U20" s="10">
        <f t="shared" si="3"/>
        <v>23.118479999999998</v>
      </c>
      <c r="V20" s="12">
        <f t="shared" si="4"/>
        <v>2.118780000000001</v>
      </c>
      <c r="W20" s="12">
        <f t="shared" si="5"/>
        <v>48.355739999999997</v>
      </c>
      <c r="Y20" s="5" t="s">
        <v>35</v>
      </c>
      <c r="Z20" s="11">
        <v>147121</v>
      </c>
      <c r="AA20" s="11">
        <v>25.201080000000001</v>
      </c>
      <c r="AB20" s="11">
        <v>6.5789099999999996</v>
      </c>
      <c r="AC20" s="11">
        <v>3707608</v>
      </c>
      <c r="AD20" s="11">
        <v>6.82</v>
      </c>
      <c r="AE20" s="11">
        <v>71.430000000000007</v>
      </c>
      <c r="AF20" s="11"/>
      <c r="AG20" s="11"/>
      <c r="AH20" s="15" t="s">
        <v>35</v>
      </c>
      <c r="AI20" s="11">
        <v>145703</v>
      </c>
      <c r="AJ20" s="11">
        <v>25.181370000000001</v>
      </c>
      <c r="AK20" s="11">
        <v>6.5524800000000001</v>
      </c>
      <c r="AL20" s="11">
        <v>3669001</v>
      </c>
      <c r="AM20" s="11">
        <v>6.82</v>
      </c>
      <c r="AN20" s="11">
        <v>67.03</v>
      </c>
      <c r="AO20" s="15" t="s">
        <v>35</v>
      </c>
      <c r="AP20" s="10">
        <f t="shared" si="6"/>
        <v>22.933679999999999</v>
      </c>
      <c r="AQ20" s="12">
        <f t="shared" si="7"/>
        <v>2.2476900000000022</v>
      </c>
      <c r="AR20" s="33">
        <f t="shared" si="8"/>
        <v>48.115049999999997</v>
      </c>
      <c r="AS20" s="12"/>
      <c r="AT20" s="15" t="s">
        <v>35</v>
      </c>
      <c r="AU20" s="11">
        <v>145188</v>
      </c>
      <c r="AV20" s="11">
        <v>25.088370000000001</v>
      </c>
      <c r="AW20" s="11">
        <v>6.3725899999999998</v>
      </c>
      <c r="AX20" s="11">
        <v>3642530</v>
      </c>
      <c r="AY20" s="11">
        <v>6.82</v>
      </c>
      <c r="AZ20" s="11">
        <v>48.12</v>
      </c>
    </row>
    <row r="21" spans="1:52" ht="15" customHeight="1" x14ac:dyDescent="0.25">
      <c r="A21" s="4" t="s">
        <v>36</v>
      </c>
      <c r="B21" s="7">
        <v>164970</v>
      </c>
      <c r="C21" s="8">
        <v>55.791718600000003</v>
      </c>
      <c r="D21" s="8">
        <v>9.9611887899999996</v>
      </c>
      <c r="E21" s="9">
        <v>-20.45</v>
      </c>
      <c r="F21" s="9">
        <v>91.19</v>
      </c>
      <c r="G21" s="9"/>
      <c r="H21" s="2"/>
      <c r="I21" s="10">
        <f t="shared" si="0"/>
        <v>34.864160765000001</v>
      </c>
      <c r="J21" s="10">
        <f t="shared" si="1"/>
        <v>20.927557835000002</v>
      </c>
      <c r="K21" s="10">
        <f t="shared" si="2"/>
        <v>90.655879365000004</v>
      </c>
      <c r="L21" s="1"/>
      <c r="M21" s="5" t="s">
        <v>37</v>
      </c>
      <c r="N21" s="11">
        <v>151281</v>
      </c>
      <c r="O21" s="11">
        <v>56.40596</v>
      </c>
      <c r="P21" s="11">
        <v>9.30321</v>
      </c>
      <c r="Q21" s="11">
        <v>8533150</v>
      </c>
      <c r="R21" s="11">
        <v>6.98</v>
      </c>
      <c r="S21" s="11">
        <v>86.36</v>
      </c>
      <c r="U21" s="10">
        <f t="shared" si="3"/>
        <v>32.561234999999996</v>
      </c>
      <c r="V21" s="12">
        <f t="shared" si="4"/>
        <v>23.844725000000004</v>
      </c>
      <c r="W21" s="12">
        <f t="shared" si="5"/>
        <v>88.967195000000004</v>
      </c>
      <c r="Y21" s="5" t="s">
        <v>37</v>
      </c>
      <c r="Z21" s="11">
        <v>148634</v>
      </c>
      <c r="AA21" s="11">
        <v>56.48075</v>
      </c>
      <c r="AB21" s="11">
        <v>9.2781400000000005</v>
      </c>
      <c r="AC21" s="11">
        <v>8394960</v>
      </c>
      <c r="AD21" s="11">
        <v>8.93</v>
      </c>
      <c r="AE21" s="11">
        <v>86.36</v>
      </c>
      <c r="AF21" s="11"/>
      <c r="AG21" s="11"/>
      <c r="AH21" s="15" t="s">
        <v>37</v>
      </c>
      <c r="AI21" s="11">
        <v>147113</v>
      </c>
      <c r="AJ21" s="11">
        <v>56.525399999999998</v>
      </c>
      <c r="AK21" s="11">
        <v>9.2316699999999994</v>
      </c>
      <c r="AL21" s="11">
        <v>8315621</v>
      </c>
      <c r="AM21" s="11">
        <v>10.61</v>
      </c>
      <c r="AN21" s="11">
        <v>86.36</v>
      </c>
      <c r="AO21" s="15" t="s">
        <v>37</v>
      </c>
      <c r="AP21" s="10">
        <f t="shared" si="6"/>
        <v>32.310845</v>
      </c>
      <c r="AQ21" s="33">
        <f t="shared" si="7"/>
        <v>24.214554999999997</v>
      </c>
      <c r="AR21" s="12">
        <f t="shared" si="8"/>
        <v>88.836244999999991</v>
      </c>
      <c r="AS21" s="12"/>
      <c r="AT21" s="15" t="s">
        <v>37</v>
      </c>
      <c r="AU21" s="11">
        <v>146888</v>
      </c>
      <c r="AV21" s="11">
        <v>56.579320000000003</v>
      </c>
      <c r="AW21" s="11">
        <v>9.1345899999999993</v>
      </c>
      <c r="AX21" s="11">
        <v>8310824</v>
      </c>
      <c r="AY21" s="11">
        <v>24.21</v>
      </c>
      <c r="AZ21" s="11">
        <v>86.36</v>
      </c>
    </row>
    <row r="22" spans="1:52" x14ac:dyDescent="0.25">
      <c r="A22" s="4" t="s">
        <v>38</v>
      </c>
      <c r="B22" s="7">
        <v>140909</v>
      </c>
      <c r="C22" s="8">
        <v>0.59189831999999998</v>
      </c>
      <c r="D22" s="8">
        <v>0.14571819</v>
      </c>
      <c r="E22" s="9">
        <v>-0.4</v>
      </c>
      <c r="F22" s="9">
        <v>7.8</v>
      </c>
      <c r="G22" s="9"/>
      <c r="H22" s="2"/>
      <c r="I22" s="10">
        <f t="shared" si="0"/>
        <v>0.510013665</v>
      </c>
      <c r="J22" s="10">
        <f t="shared" si="1"/>
        <v>8.1884654999999973E-2</v>
      </c>
      <c r="K22" s="10">
        <f t="shared" si="2"/>
        <v>1.1019119850000001</v>
      </c>
      <c r="L22" s="1"/>
      <c r="M22" s="5" t="s">
        <v>39</v>
      </c>
      <c r="N22" s="11">
        <v>135271</v>
      </c>
      <c r="O22" s="11">
        <v>0.58575999999999995</v>
      </c>
      <c r="P22" s="11">
        <v>0.13309000000000001</v>
      </c>
      <c r="Q22" s="11">
        <v>79236</v>
      </c>
      <c r="R22" s="11">
        <v>0.1</v>
      </c>
      <c r="S22" s="11">
        <v>2.6</v>
      </c>
      <c r="U22" s="10">
        <f t="shared" si="3"/>
        <v>0.46581500000000003</v>
      </c>
      <c r="V22" s="12">
        <f t="shared" si="4"/>
        <v>0.11994499999999991</v>
      </c>
      <c r="W22" s="12">
        <f t="shared" si="5"/>
        <v>1.0515749999999999</v>
      </c>
      <c r="Y22" s="5" t="s">
        <v>39</v>
      </c>
      <c r="Z22" s="11">
        <v>134430</v>
      </c>
      <c r="AA22" s="11">
        <v>0.58533000000000002</v>
      </c>
      <c r="AB22" s="11">
        <v>0.13247</v>
      </c>
      <c r="AC22" s="11">
        <v>78686</v>
      </c>
      <c r="AD22" s="11">
        <v>0.1</v>
      </c>
      <c r="AE22" s="11">
        <v>2.6</v>
      </c>
      <c r="AF22" s="11"/>
      <c r="AG22" s="11"/>
      <c r="AH22" s="15" t="s">
        <v>39</v>
      </c>
      <c r="AI22" s="11">
        <v>133130</v>
      </c>
      <c r="AJ22" s="11">
        <v>0.58430000000000004</v>
      </c>
      <c r="AK22" s="11">
        <v>0.13084000000000001</v>
      </c>
      <c r="AL22" s="11">
        <v>77788</v>
      </c>
      <c r="AM22" s="11">
        <v>0.1</v>
      </c>
      <c r="AN22" s="11">
        <v>2.6</v>
      </c>
      <c r="AO22" s="15" t="s">
        <v>39</v>
      </c>
      <c r="AP22" s="10">
        <f t="shared" si="6"/>
        <v>0.45794000000000001</v>
      </c>
      <c r="AQ22" s="33">
        <f t="shared" si="7"/>
        <v>0.12636000000000003</v>
      </c>
      <c r="AR22" s="33">
        <f t="shared" si="8"/>
        <v>1.0422400000000001</v>
      </c>
      <c r="AS22" s="12"/>
      <c r="AT22" s="15" t="s">
        <v>39</v>
      </c>
      <c r="AU22" s="11">
        <v>132793</v>
      </c>
      <c r="AV22" s="11">
        <v>0.58289999999999997</v>
      </c>
      <c r="AW22" s="11">
        <v>0.12761</v>
      </c>
      <c r="AX22" s="11">
        <v>77405</v>
      </c>
      <c r="AY22" s="11">
        <v>0.2</v>
      </c>
      <c r="AZ22" s="11">
        <v>1</v>
      </c>
    </row>
    <row r="23" spans="1:52" x14ac:dyDescent="0.25">
      <c r="A23" s="4" t="s">
        <v>40</v>
      </c>
      <c r="B23" s="7">
        <v>154091</v>
      </c>
      <c r="C23" s="8">
        <v>0.23914135</v>
      </c>
      <c r="D23" s="8">
        <v>9.1156139999999997E-2</v>
      </c>
      <c r="E23" s="9">
        <v>0.01</v>
      </c>
      <c r="F23" s="9">
        <v>14.94</v>
      </c>
      <c r="G23" s="9"/>
      <c r="H23" s="2"/>
      <c r="I23" s="10">
        <f t="shared" si="0"/>
        <v>0.31904648999999996</v>
      </c>
      <c r="J23" s="10">
        <f t="shared" si="1"/>
        <v>-7.9905139999999958E-2</v>
      </c>
      <c r="K23" s="10">
        <f t="shared" si="2"/>
        <v>0.55818783999999999</v>
      </c>
      <c r="L23" s="1"/>
      <c r="M23" s="5" t="s">
        <v>41</v>
      </c>
      <c r="N23" s="11">
        <v>136903</v>
      </c>
      <c r="O23" s="11">
        <v>0.23593</v>
      </c>
      <c r="P23" s="11">
        <v>6.4310000000000006E-2</v>
      </c>
      <c r="Q23" s="11">
        <v>32299</v>
      </c>
      <c r="R23" s="11">
        <v>0.01</v>
      </c>
      <c r="S23" s="11">
        <v>4</v>
      </c>
      <c r="U23" s="10">
        <f t="shared" si="3"/>
        <v>0.22508500000000004</v>
      </c>
      <c r="V23" s="12">
        <f t="shared" si="4"/>
        <v>1.0844999999999966E-2</v>
      </c>
      <c r="W23" s="12">
        <f t="shared" si="5"/>
        <v>0.46101500000000006</v>
      </c>
      <c r="Y23" s="5" t="s">
        <v>41</v>
      </c>
      <c r="Z23" s="11">
        <v>134991</v>
      </c>
      <c r="AA23" s="11">
        <v>0.23607</v>
      </c>
      <c r="AB23" s="11">
        <v>6.4100000000000004E-2</v>
      </c>
      <c r="AC23" s="11">
        <v>31868</v>
      </c>
      <c r="AD23" s="11">
        <v>0.01</v>
      </c>
      <c r="AE23" s="11">
        <v>4</v>
      </c>
      <c r="AF23" s="11"/>
      <c r="AG23" s="11"/>
      <c r="AH23" s="15" t="s">
        <v>41</v>
      </c>
      <c r="AI23" s="11">
        <v>133665</v>
      </c>
      <c r="AJ23" s="11">
        <v>0.2356</v>
      </c>
      <c r="AK23" s="11">
        <v>6.3189999999999996E-2</v>
      </c>
      <c r="AL23" s="11">
        <v>31491</v>
      </c>
      <c r="AM23" s="11">
        <v>0.01</v>
      </c>
      <c r="AN23" s="11">
        <v>4</v>
      </c>
      <c r="AO23" s="15" t="s">
        <v>41</v>
      </c>
      <c r="AP23" s="10">
        <f t="shared" si="6"/>
        <v>0.221165</v>
      </c>
      <c r="AQ23" s="12">
        <f t="shared" si="7"/>
        <v>1.4435000000000003E-2</v>
      </c>
      <c r="AR23" s="33">
        <f t="shared" si="8"/>
        <v>0.45676499999999998</v>
      </c>
      <c r="AS23" s="12"/>
      <c r="AT23" s="15" t="s">
        <v>41</v>
      </c>
      <c r="AU23" s="11">
        <v>133087</v>
      </c>
      <c r="AV23" s="11">
        <v>0.23405000000000001</v>
      </c>
      <c r="AW23" s="11">
        <v>5.5590000000000001E-2</v>
      </c>
      <c r="AX23" s="11">
        <v>31149</v>
      </c>
      <c r="AY23" s="11">
        <v>0.01</v>
      </c>
      <c r="AZ23" s="11">
        <v>0.46</v>
      </c>
    </row>
    <row r="24" spans="1:52" x14ac:dyDescent="0.25">
      <c r="A24" s="4" t="s">
        <v>42</v>
      </c>
      <c r="B24" s="7">
        <v>154077</v>
      </c>
      <c r="C24" s="8">
        <v>0.23292768999999999</v>
      </c>
      <c r="D24" s="8">
        <v>3.618677E-2</v>
      </c>
      <c r="E24" s="9">
        <v>0.01</v>
      </c>
      <c r="F24" s="9">
        <v>1.97</v>
      </c>
      <c r="G24" s="9"/>
      <c r="H24" s="2"/>
      <c r="I24" s="10">
        <f t="shared" si="0"/>
        <v>0.12665369500000001</v>
      </c>
      <c r="J24" s="10">
        <f t="shared" si="1"/>
        <v>0.10627399499999998</v>
      </c>
      <c r="K24" s="10">
        <f t="shared" si="2"/>
        <v>0.35958138500000003</v>
      </c>
      <c r="L24" s="1"/>
      <c r="M24" s="5" t="s">
        <v>43</v>
      </c>
      <c r="N24" s="11">
        <v>136899</v>
      </c>
      <c r="O24" s="11">
        <v>0.23294000000000001</v>
      </c>
      <c r="P24" s="11">
        <v>3.3640000000000003E-2</v>
      </c>
      <c r="Q24" s="11">
        <v>31889</v>
      </c>
      <c r="R24" s="11">
        <v>0.02</v>
      </c>
      <c r="S24" s="11">
        <v>1.97</v>
      </c>
      <c r="U24" s="10">
        <f t="shared" si="3"/>
        <v>0.11774000000000001</v>
      </c>
      <c r="V24" s="12">
        <f t="shared" si="4"/>
        <v>0.1152</v>
      </c>
      <c r="W24" s="12">
        <f t="shared" si="5"/>
        <v>0.35067999999999999</v>
      </c>
      <c r="Y24" s="5" t="s">
        <v>43</v>
      </c>
      <c r="Z24" s="11">
        <v>134987</v>
      </c>
      <c r="AA24" s="11">
        <v>0.23294999999999999</v>
      </c>
      <c r="AB24" s="11">
        <v>3.3180000000000001E-2</v>
      </c>
      <c r="AC24" s="11">
        <v>31445</v>
      </c>
      <c r="AD24" s="11">
        <v>0.02</v>
      </c>
      <c r="AE24" s="11">
        <v>0.68</v>
      </c>
      <c r="AF24" s="11"/>
      <c r="AG24" s="11"/>
      <c r="AH24" s="15" t="s">
        <v>43</v>
      </c>
      <c r="AI24" s="11">
        <v>133661</v>
      </c>
      <c r="AJ24" s="11">
        <v>0.23313</v>
      </c>
      <c r="AK24" s="11">
        <v>3.2460000000000003E-2</v>
      </c>
      <c r="AL24" s="11">
        <v>31161</v>
      </c>
      <c r="AM24" s="11">
        <v>0.03</v>
      </c>
      <c r="AN24" s="11">
        <v>0.6</v>
      </c>
      <c r="AO24" s="15" t="s">
        <v>43</v>
      </c>
      <c r="AP24" s="10">
        <f t="shared" si="6"/>
        <v>0.11361000000000002</v>
      </c>
      <c r="AQ24" s="33">
        <f t="shared" si="7"/>
        <v>0.11951999999999999</v>
      </c>
      <c r="AR24" s="33">
        <f t="shared" si="8"/>
        <v>0.34674000000000005</v>
      </c>
      <c r="AS24" s="12"/>
      <c r="AT24" s="15" t="s">
        <v>43</v>
      </c>
      <c r="AU24" s="11">
        <v>133172</v>
      </c>
      <c r="AV24" s="11">
        <v>0.23297999999999999</v>
      </c>
      <c r="AW24" s="11">
        <v>3.1220000000000001E-2</v>
      </c>
      <c r="AX24" s="11">
        <v>31026</v>
      </c>
      <c r="AY24" s="11">
        <v>0.12</v>
      </c>
      <c r="AZ24" s="11">
        <v>0.35</v>
      </c>
    </row>
    <row r="25" spans="1:52" x14ac:dyDescent="0.25">
      <c r="A25" s="4" t="s">
        <v>44</v>
      </c>
      <c r="B25" s="7">
        <v>153632</v>
      </c>
      <c r="C25" s="8">
        <v>0.16794385000000001</v>
      </c>
      <c r="D25" s="8">
        <v>3.7119899999999997E-2</v>
      </c>
      <c r="E25" s="9">
        <v>0.01</v>
      </c>
      <c r="F25" s="9">
        <v>2.5299999999999998</v>
      </c>
      <c r="G25" s="9"/>
      <c r="H25" s="2"/>
      <c r="I25" s="10">
        <f t="shared" si="0"/>
        <v>0.12991965</v>
      </c>
      <c r="J25" s="10">
        <f t="shared" si="1"/>
        <v>3.8024200000000008E-2</v>
      </c>
      <c r="K25" s="10">
        <f t="shared" si="2"/>
        <v>0.2978635</v>
      </c>
      <c r="L25" s="1"/>
      <c r="M25" s="5" t="s">
        <v>45</v>
      </c>
      <c r="N25" s="11">
        <v>136550</v>
      </c>
      <c r="O25" s="11">
        <v>0.16700999999999999</v>
      </c>
      <c r="P25" s="11">
        <v>3.397E-2</v>
      </c>
      <c r="Q25" s="11">
        <v>22805</v>
      </c>
      <c r="R25" s="11">
        <v>0.01</v>
      </c>
      <c r="S25" s="11">
        <v>2.5299999999999998</v>
      </c>
      <c r="U25" s="10">
        <f t="shared" si="3"/>
        <v>0.118895</v>
      </c>
      <c r="V25" s="12">
        <f t="shared" si="4"/>
        <v>4.8114999999999991E-2</v>
      </c>
      <c r="W25" s="12">
        <f t="shared" si="5"/>
        <v>0.28590499999999996</v>
      </c>
      <c r="Y25" s="5" t="s">
        <v>45</v>
      </c>
      <c r="Z25" s="11">
        <v>134987</v>
      </c>
      <c r="AA25" s="11">
        <v>0.16713</v>
      </c>
      <c r="AB25" s="11">
        <v>3.3840000000000002E-2</v>
      </c>
      <c r="AC25" s="11">
        <v>22560</v>
      </c>
      <c r="AD25" s="11">
        <v>0.01</v>
      </c>
      <c r="AE25" s="11">
        <v>2.5299999999999998</v>
      </c>
      <c r="AF25" s="11"/>
      <c r="AG25" s="11"/>
      <c r="AH25" s="15" t="s">
        <v>45</v>
      </c>
      <c r="AI25" s="11">
        <v>133661</v>
      </c>
      <c r="AJ25" s="11">
        <v>0.16693</v>
      </c>
      <c r="AK25" s="11">
        <v>3.3259999999999998E-2</v>
      </c>
      <c r="AL25" s="11">
        <v>22313</v>
      </c>
      <c r="AM25" s="11">
        <v>0.01</v>
      </c>
      <c r="AN25" s="11">
        <v>2.5299999999999998</v>
      </c>
      <c r="AO25" s="15" t="s">
        <v>45</v>
      </c>
      <c r="AP25" s="10">
        <f t="shared" si="6"/>
        <v>0.11640999999999999</v>
      </c>
      <c r="AQ25" s="33">
        <f t="shared" si="7"/>
        <v>5.0520000000000009E-2</v>
      </c>
      <c r="AR25" s="33">
        <f t="shared" si="8"/>
        <v>0.28333999999999998</v>
      </c>
      <c r="AS25" s="12"/>
      <c r="AT25" s="15" t="s">
        <v>45</v>
      </c>
      <c r="AU25" s="11">
        <v>133269</v>
      </c>
      <c r="AV25" s="11">
        <v>0.16649</v>
      </c>
      <c r="AW25" s="11">
        <v>3.0839999999999999E-2</v>
      </c>
      <c r="AX25" s="11">
        <v>22188</v>
      </c>
      <c r="AY25" s="11">
        <v>0.05</v>
      </c>
      <c r="AZ25" s="11">
        <v>0.28999999999999998</v>
      </c>
    </row>
    <row r="26" spans="1:52" x14ac:dyDescent="0.25">
      <c r="A26" s="4" t="s">
        <v>46</v>
      </c>
      <c r="B26" s="7">
        <v>162807</v>
      </c>
      <c r="C26" s="8">
        <v>1.07064494</v>
      </c>
      <c r="D26" s="8">
        <v>0.26235349000000002</v>
      </c>
      <c r="E26" s="9">
        <v>0.02</v>
      </c>
      <c r="F26" s="9">
        <v>4.8600000000000003</v>
      </c>
      <c r="G26" s="9"/>
      <c r="H26" s="2"/>
      <c r="I26" s="10">
        <f t="shared" si="0"/>
        <v>0.91823721500000011</v>
      </c>
      <c r="J26" s="10">
        <f t="shared" si="1"/>
        <v>0.15240772499999988</v>
      </c>
      <c r="K26" s="10">
        <f t="shared" si="2"/>
        <v>1.9888821550000002</v>
      </c>
      <c r="L26" s="1"/>
      <c r="M26" s="5" t="s">
        <v>47</v>
      </c>
      <c r="N26" s="11">
        <v>143837</v>
      </c>
      <c r="O26" s="11">
        <v>1.05667</v>
      </c>
      <c r="P26" s="11">
        <v>0.24095</v>
      </c>
      <c r="Q26" s="11">
        <v>151989</v>
      </c>
      <c r="R26" s="11">
        <v>0.02</v>
      </c>
      <c r="S26" s="11">
        <v>4.8600000000000003</v>
      </c>
      <c r="U26" s="10">
        <f t="shared" si="3"/>
        <v>0.84332499999999999</v>
      </c>
      <c r="V26" s="12">
        <f t="shared" si="4"/>
        <v>0.21334500000000001</v>
      </c>
      <c r="W26" s="12">
        <f t="shared" si="5"/>
        <v>1.8999950000000001</v>
      </c>
      <c r="Y26" s="5" t="s">
        <v>47</v>
      </c>
      <c r="Z26" s="11">
        <v>142152</v>
      </c>
      <c r="AA26" s="11">
        <v>1.0567500000000001</v>
      </c>
      <c r="AB26" s="11">
        <v>0.23924999999999999</v>
      </c>
      <c r="AC26" s="11">
        <v>150219</v>
      </c>
      <c r="AD26" s="11">
        <v>0.02</v>
      </c>
      <c r="AE26" s="11">
        <v>3.24</v>
      </c>
      <c r="AF26" s="11"/>
      <c r="AG26" s="11"/>
      <c r="AH26" s="15" t="s">
        <v>47</v>
      </c>
      <c r="AI26" s="11">
        <v>140668</v>
      </c>
      <c r="AJ26" s="11">
        <v>1.0559000000000001</v>
      </c>
      <c r="AK26" s="11">
        <v>0.23666999999999999</v>
      </c>
      <c r="AL26" s="11">
        <v>148531</v>
      </c>
      <c r="AM26" s="11">
        <v>0.02</v>
      </c>
      <c r="AN26" s="11">
        <v>3.24</v>
      </c>
      <c r="AO26" s="15" t="s">
        <v>47</v>
      </c>
      <c r="AP26" s="10">
        <f t="shared" si="6"/>
        <v>0.828345</v>
      </c>
      <c r="AQ26" s="33">
        <f t="shared" si="7"/>
        <v>0.22755500000000006</v>
      </c>
      <c r="AR26" s="33">
        <f t="shared" si="8"/>
        <v>1.8842449999999999</v>
      </c>
      <c r="AS26" s="12"/>
      <c r="AT26" s="15" t="s">
        <v>47</v>
      </c>
      <c r="AU26" s="11">
        <v>139940</v>
      </c>
      <c r="AV26" s="11">
        <v>1.05108</v>
      </c>
      <c r="AW26" s="11">
        <v>0.22567999999999999</v>
      </c>
      <c r="AX26" s="11">
        <v>147088</v>
      </c>
      <c r="AY26" s="11">
        <v>0.23</v>
      </c>
      <c r="AZ26" s="11">
        <v>1.88</v>
      </c>
    </row>
    <row r="27" spans="1:52" x14ac:dyDescent="0.25">
      <c r="A27" s="4" t="s">
        <v>48</v>
      </c>
      <c r="B27" s="7">
        <v>17015</v>
      </c>
      <c r="C27" s="8">
        <v>2.163209E-2</v>
      </c>
      <c r="D27" s="8">
        <v>7.7761369999999996E-2</v>
      </c>
      <c r="E27" s="9">
        <v>0.01</v>
      </c>
      <c r="F27" s="9">
        <v>5</v>
      </c>
      <c r="G27" s="9"/>
      <c r="H27" s="2"/>
      <c r="I27" s="10">
        <f t="shared" si="0"/>
        <v>0.27216479500000001</v>
      </c>
      <c r="J27" s="10">
        <f t="shared" si="1"/>
        <v>-0.25053270500000002</v>
      </c>
      <c r="K27" s="10">
        <f t="shared" si="2"/>
        <v>0.29379688500000001</v>
      </c>
      <c r="L27" s="1"/>
      <c r="M27" s="5" t="s">
        <v>49</v>
      </c>
      <c r="N27" s="11">
        <v>10703</v>
      </c>
      <c r="O27" s="11">
        <v>1.8259999999999998E-2</v>
      </c>
      <c r="P27" s="11">
        <v>4.6850000000000003E-2</v>
      </c>
      <c r="Q27" s="11">
        <v>195.49</v>
      </c>
      <c r="R27" s="11">
        <v>0.01</v>
      </c>
      <c r="S27" s="11">
        <v>2.23</v>
      </c>
      <c r="U27" s="10">
        <f t="shared" si="3"/>
        <v>0.16397500000000001</v>
      </c>
      <c r="V27" s="12">
        <f t="shared" si="4"/>
        <v>-0.14571500000000001</v>
      </c>
      <c r="W27" s="12">
        <f t="shared" si="5"/>
        <v>0.18223500000000001</v>
      </c>
      <c r="Y27" s="5" t="s">
        <v>49</v>
      </c>
      <c r="Z27" s="11">
        <v>10216</v>
      </c>
      <c r="AA27" s="11">
        <v>1.8370000000000001E-2</v>
      </c>
      <c r="AB27" s="11">
        <v>4.7620000000000003E-2</v>
      </c>
      <c r="AC27" s="11">
        <v>187.69</v>
      </c>
      <c r="AD27" s="11">
        <v>0.01</v>
      </c>
      <c r="AE27" s="11">
        <v>2.23</v>
      </c>
      <c r="AF27" s="11"/>
      <c r="AG27" s="11"/>
      <c r="AH27" s="15" t="s">
        <v>49</v>
      </c>
      <c r="AI27" s="11">
        <v>10058</v>
      </c>
      <c r="AJ27" s="11">
        <v>1.8360000000000001E-2</v>
      </c>
      <c r="AK27" s="11">
        <v>4.793E-2</v>
      </c>
      <c r="AL27" s="11">
        <v>184.63</v>
      </c>
      <c r="AM27" s="11">
        <v>0.01</v>
      </c>
      <c r="AN27" s="11">
        <v>2.23</v>
      </c>
      <c r="AO27" s="15" t="s">
        <v>49</v>
      </c>
      <c r="AP27" s="10">
        <f t="shared" si="6"/>
        <v>0.16775499999999999</v>
      </c>
      <c r="AQ27" s="12">
        <f t="shared" si="7"/>
        <v>-0.149395</v>
      </c>
      <c r="AR27" s="33">
        <f t="shared" si="8"/>
        <v>0.18611499999999997</v>
      </c>
      <c r="AS27" s="12"/>
      <c r="AT27" s="15" t="s">
        <v>49</v>
      </c>
      <c r="AU27" s="11">
        <v>10021</v>
      </c>
      <c r="AV27" s="11">
        <v>1.6389999999999998E-2</v>
      </c>
      <c r="AW27" s="11">
        <v>1.562E-2</v>
      </c>
      <c r="AX27" s="11">
        <v>164.26</v>
      </c>
      <c r="AY27" s="11">
        <v>0.01</v>
      </c>
      <c r="AZ27" s="11">
        <v>0.19</v>
      </c>
    </row>
    <row r="28" spans="1:52" x14ac:dyDescent="0.25">
      <c r="A28" s="4" t="s">
        <v>50</v>
      </c>
      <c r="B28" s="7">
        <v>129399</v>
      </c>
      <c r="C28" s="8">
        <v>0.25459323</v>
      </c>
      <c r="D28" s="8">
        <v>0.13112529000000001</v>
      </c>
      <c r="E28" s="9">
        <v>0.01</v>
      </c>
      <c r="F28" s="9">
        <v>7.96</v>
      </c>
      <c r="G28" s="9"/>
      <c r="H28" s="2"/>
      <c r="I28" s="10">
        <f t="shared" si="0"/>
        <v>0.45893851500000005</v>
      </c>
      <c r="J28" s="10">
        <f t="shared" si="1"/>
        <v>-0.20434528500000004</v>
      </c>
      <c r="K28" s="10">
        <f t="shared" si="2"/>
        <v>0.71353174500000005</v>
      </c>
      <c r="L28" s="1"/>
      <c r="M28" s="5" t="s">
        <v>51</v>
      </c>
      <c r="N28" s="11">
        <v>122061</v>
      </c>
      <c r="O28" s="11">
        <v>0.24787000000000001</v>
      </c>
      <c r="P28" s="11">
        <v>0.11922000000000001</v>
      </c>
      <c r="Q28" s="11">
        <v>30255</v>
      </c>
      <c r="R28" s="11">
        <v>0.01</v>
      </c>
      <c r="S28" s="11">
        <v>4.29</v>
      </c>
      <c r="U28" s="10">
        <f t="shared" si="3"/>
        <v>0.41727000000000003</v>
      </c>
      <c r="V28" s="12">
        <f t="shared" si="4"/>
        <v>-0.16940000000000002</v>
      </c>
      <c r="W28" s="12">
        <f t="shared" si="5"/>
        <v>0.66514000000000006</v>
      </c>
      <c r="Y28" s="5" t="s">
        <v>51</v>
      </c>
      <c r="Z28" s="11">
        <v>121210</v>
      </c>
      <c r="AA28" s="11">
        <v>0.24773000000000001</v>
      </c>
      <c r="AB28" s="11">
        <v>0.11884</v>
      </c>
      <c r="AC28" s="11">
        <v>30027</v>
      </c>
      <c r="AD28" s="11">
        <v>0.01</v>
      </c>
      <c r="AE28" s="11">
        <v>4.29</v>
      </c>
      <c r="AF28" s="11"/>
      <c r="AG28" s="11"/>
      <c r="AH28" s="15" t="s">
        <v>51</v>
      </c>
      <c r="AI28" s="11">
        <v>119999</v>
      </c>
      <c r="AJ28" s="11">
        <v>0.24643999999999999</v>
      </c>
      <c r="AK28" s="11">
        <v>0.11691</v>
      </c>
      <c r="AL28" s="11">
        <v>29573</v>
      </c>
      <c r="AM28" s="11">
        <v>0.01</v>
      </c>
      <c r="AN28" s="11">
        <v>4.29</v>
      </c>
      <c r="AO28" s="15" t="s">
        <v>51</v>
      </c>
      <c r="AP28" s="10">
        <f t="shared" si="6"/>
        <v>0.40918500000000002</v>
      </c>
      <c r="AQ28" s="12">
        <f t="shared" si="7"/>
        <v>-0.16274500000000003</v>
      </c>
      <c r="AR28" s="33">
        <f t="shared" si="8"/>
        <v>0.65562500000000001</v>
      </c>
      <c r="AS28" s="12"/>
      <c r="AT28" s="15" t="s">
        <v>51</v>
      </c>
      <c r="AU28" s="11">
        <v>119206</v>
      </c>
      <c r="AV28" s="11">
        <v>0.24279999999999999</v>
      </c>
      <c r="AW28" s="11">
        <v>0.10692</v>
      </c>
      <c r="AX28" s="11">
        <v>28943</v>
      </c>
      <c r="AY28" s="11">
        <v>0.01</v>
      </c>
      <c r="AZ28" s="11">
        <v>0.66</v>
      </c>
    </row>
    <row r="29" spans="1:52" x14ac:dyDescent="0.25">
      <c r="A29" s="4" t="s">
        <v>52</v>
      </c>
      <c r="B29" s="7">
        <v>146192</v>
      </c>
      <c r="C29" s="8">
        <v>0.10147854000000001</v>
      </c>
      <c r="D29" s="8">
        <v>1.877177E-2</v>
      </c>
      <c r="E29" s="9">
        <v>-0.08</v>
      </c>
      <c r="F29" s="9">
        <v>0.9</v>
      </c>
      <c r="G29" s="9"/>
      <c r="H29" s="2"/>
      <c r="I29" s="10">
        <f t="shared" si="0"/>
        <v>6.5701195000000004E-2</v>
      </c>
      <c r="J29" s="10">
        <f t="shared" si="1"/>
        <v>3.5777345000000002E-2</v>
      </c>
      <c r="K29" s="10">
        <f t="shared" si="2"/>
        <v>0.167179735</v>
      </c>
      <c r="L29" s="1"/>
      <c r="M29" s="5" t="s">
        <v>53</v>
      </c>
      <c r="N29" s="11">
        <v>136272</v>
      </c>
      <c r="O29" s="11">
        <v>0.10097</v>
      </c>
      <c r="P29" s="11">
        <v>1.7049999999999999E-2</v>
      </c>
      <c r="Q29" s="11">
        <v>13760</v>
      </c>
      <c r="R29" s="14">
        <v>-0.08</v>
      </c>
      <c r="S29" s="11">
        <v>0.7</v>
      </c>
      <c r="U29" s="10">
        <f t="shared" si="3"/>
        <v>5.9674999999999999E-2</v>
      </c>
      <c r="V29" s="12">
        <f t="shared" si="4"/>
        <v>4.1295000000000005E-2</v>
      </c>
      <c r="W29" s="12">
        <f t="shared" si="5"/>
        <v>0.16064500000000001</v>
      </c>
      <c r="Y29" s="5" t="s">
        <v>53</v>
      </c>
      <c r="Z29" s="11">
        <v>134862</v>
      </c>
      <c r="AA29" s="11">
        <v>0.10098</v>
      </c>
      <c r="AB29" s="11">
        <v>1.7010000000000001E-2</v>
      </c>
      <c r="AC29" s="11">
        <v>13618</v>
      </c>
      <c r="AD29" s="14">
        <v>-0.08</v>
      </c>
      <c r="AE29" s="11">
        <v>0.7</v>
      </c>
      <c r="AF29" s="11"/>
      <c r="AG29" s="11"/>
      <c r="AH29" s="15" t="s">
        <v>53</v>
      </c>
      <c r="AI29" s="11">
        <v>133543</v>
      </c>
      <c r="AJ29" s="11">
        <v>0.10093000000000001</v>
      </c>
      <c r="AK29" s="11">
        <v>1.685E-2</v>
      </c>
      <c r="AL29" s="11">
        <v>13478</v>
      </c>
      <c r="AM29" s="14">
        <v>-0.08</v>
      </c>
      <c r="AN29" s="11">
        <v>0.7</v>
      </c>
      <c r="AO29" s="15" t="s">
        <v>53</v>
      </c>
      <c r="AP29" s="10">
        <f t="shared" si="6"/>
        <v>5.8975E-2</v>
      </c>
      <c r="AQ29" s="33">
        <f t="shared" si="7"/>
        <v>4.1955000000000006E-2</v>
      </c>
      <c r="AR29" s="33">
        <f t="shared" si="8"/>
        <v>0.15990500000000002</v>
      </c>
      <c r="AS29" s="12"/>
      <c r="AT29" s="15" t="s">
        <v>53</v>
      </c>
      <c r="AU29" s="11">
        <v>132785</v>
      </c>
      <c r="AV29" s="11">
        <v>0.10054</v>
      </c>
      <c r="AW29" s="11">
        <v>1.5509999999999999E-2</v>
      </c>
      <c r="AX29" s="11">
        <v>13350</v>
      </c>
      <c r="AY29" s="11">
        <v>0.04</v>
      </c>
      <c r="AZ29" s="11">
        <v>0.16</v>
      </c>
    </row>
    <row r="30" spans="1:52" x14ac:dyDescent="0.25">
      <c r="A30" s="4" t="s">
        <v>54</v>
      </c>
      <c r="B30" s="7">
        <v>106</v>
      </c>
      <c r="C30" s="8">
        <v>0.83207547000000004</v>
      </c>
      <c r="D30" s="8">
        <v>1.04670887</v>
      </c>
      <c r="E30" s="9">
        <v>0.05</v>
      </c>
      <c r="F30" s="9">
        <v>10</v>
      </c>
      <c r="G30" s="9"/>
      <c r="H30" s="2"/>
      <c r="I30" s="10">
        <f t="shared" si="0"/>
        <v>3.6634810450000002</v>
      </c>
      <c r="J30" s="10">
        <f t="shared" si="1"/>
        <v>-2.8314055750000002</v>
      </c>
      <c r="K30" s="10">
        <f t="shared" si="2"/>
        <v>4.4955565150000005</v>
      </c>
      <c r="L30" s="1"/>
      <c r="M30" s="5" t="s">
        <v>55</v>
      </c>
      <c r="N30" s="11">
        <v>43</v>
      </c>
      <c r="O30" s="11">
        <v>0.69650999999999996</v>
      </c>
      <c r="P30" s="11">
        <v>1.498</v>
      </c>
      <c r="Q30" s="11">
        <v>29.95</v>
      </c>
      <c r="R30" s="11">
        <v>0.05</v>
      </c>
      <c r="S30" s="11">
        <v>10</v>
      </c>
      <c r="U30" s="10">
        <f t="shared" si="3"/>
        <v>5.2430000000000003</v>
      </c>
      <c r="V30" s="12">
        <f t="shared" si="4"/>
        <v>-4.5464900000000004</v>
      </c>
      <c r="W30" s="12">
        <f t="shared" si="5"/>
        <v>5.9395100000000003</v>
      </c>
      <c r="Y30" s="5" t="s">
        <v>55</v>
      </c>
      <c r="Z30" s="11">
        <v>43</v>
      </c>
      <c r="AA30" s="11">
        <v>0.69650999999999996</v>
      </c>
      <c r="AB30" s="11">
        <v>1.498</v>
      </c>
      <c r="AC30" s="11">
        <v>29.95</v>
      </c>
      <c r="AD30" s="11">
        <v>0.05</v>
      </c>
      <c r="AE30" s="11">
        <v>10</v>
      </c>
      <c r="AF30" s="11"/>
      <c r="AG30" s="11"/>
      <c r="AH30" s="15" t="s">
        <v>55</v>
      </c>
      <c r="AI30" s="11">
        <v>42</v>
      </c>
      <c r="AJ30" s="11">
        <v>0.70333000000000001</v>
      </c>
      <c r="AK30" s="11">
        <v>1.51549</v>
      </c>
      <c r="AL30" s="11">
        <v>29.54</v>
      </c>
      <c r="AM30" s="11">
        <v>0.05</v>
      </c>
      <c r="AN30" s="11">
        <v>10</v>
      </c>
      <c r="AO30" s="15" t="s">
        <v>55</v>
      </c>
      <c r="AP30" s="10">
        <f t="shared" si="6"/>
        <v>5.3042150000000001</v>
      </c>
      <c r="AQ30" s="12">
        <f t="shared" si="7"/>
        <v>-4.6008849999999999</v>
      </c>
      <c r="AR30" s="33">
        <f t="shared" si="8"/>
        <v>6.0075450000000004</v>
      </c>
      <c r="AS30" s="12"/>
      <c r="AT30" s="15" t="s">
        <v>55</v>
      </c>
      <c r="AU30" s="11">
        <v>42</v>
      </c>
      <c r="AV30" s="11">
        <v>0.70333000000000001</v>
      </c>
      <c r="AW30" s="11">
        <v>1.51549</v>
      </c>
      <c r="AX30" s="11">
        <v>29.54</v>
      </c>
      <c r="AY30" s="11">
        <v>0.05</v>
      </c>
      <c r="AZ30" s="11">
        <v>10</v>
      </c>
    </row>
    <row r="31" spans="1:52" x14ac:dyDescent="0.25">
      <c r="A31" s="4" t="s">
        <v>56</v>
      </c>
      <c r="B31" s="7">
        <v>10360</v>
      </c>
      <c r="C31" s="8">
        <v>6.6054613900000003</v>
      </c>
      <c r="D31" s="8">
        <v>3.5685320300000001</v>
      </c>
      <c r="E31" s="9">
        <v>2</v>
      </c>
      <c r="F31" s="9">
        <v>152.66</v>
      </c>
      <c r="G31" s="9"/>
      <c r="H31" s="2"/>
      <c r="I31" s="10">
        <f t="shared" si="0"/>
        <v>12.489862105</v>
      </c>
      <c r="J31" s="10">
        <f t="shared" si="1"/>
        <v>-5.8844007149999999</v>
      </c>
      <c r="K31" s="10">
        <f t="shared" si="2"/>
        <v>19.095323495000002</v>
      </c>
      <c r="L31" s="1"/>
      <c r="M31" s="5" t="s">
        <v>57</v>
      </c>
      <c r="N31" s="11">
        <v>6960</v>
      </c>
      <c r="O31" s="11">
        <v>6.3991600000000002</v>
      </c>
      <c r="P31" s="11">
        <v>2.8938000000000001</v>
      </c>
      <c r="Q31" s="11">
        <v>44538</v>
      </c>
      <c r="R31" s="11">
        <v>2</v>
      </c>
      <c r="S31" s="11">
        <v>89.73</v>
      </c>
      <c r="U31" s="10">
        <f t="shared" si="3"/>
        <v>10.128300000000001</v>
      </c>
      <c r="V31" s="12">
        <f t="shared" si="4"/>
        <v>-3.729140000000001</v>
      </c>
      <c r="W31" s="12">
        <f t="shared" si="5"/>
        <v>16.527460000000001</v>
      </c>
      <c r="Y31" s="5" t="s">
        <v>57</v>
      </c>
      <c r="Z31" s="11">
        <v>6523</v>
      </c>
      <c r="AA31" s="11">
        <v>6.4283200000000003</v>
      </c>
      <c r="AB31" s="11">
        <v>2.94123</v>
      </c>
      <c r="AC31" s="11">
        <v>41932</v>
      </c>
      <c r="AD31" s="11">
        <v>2</v>
      </c>
      <c r="AE31" s="11">
        <v>89.73</v>
      </c>
      <c r="AF31" s="11"/>
      <c r="AG31" s="11"/>
      <c r="AH31" s="15" t="s">
        <v>57</v>
      </c>
      <c r="AI31" s="11">
        <v>6424</v>
      </c>
      <c r="AJ31" s="11">
        <v>6.3961499999999996</v>
      </c>
      <c r="AK31" s="11">
        <v>2.9218999999999999</v>
      </c>
      <c r="AL31" s="11">
        <v>41089</v>
      </c>
      <c r="AM31" s="11">
        <v>2</v>
      </c>
      <c r="AN31" s="11">
        <v>89.73</v>
      </c>
      <c r="AO31" s="15" t="s">
        <v>57</v>
      </c>
      <c r="AP31" s="10">
        <f t="shared" si="6"/>
        <v>10.226649999999999</v>
      </c>
      <c r="AQ31" s="12">
        <f t="shared" si="7"/>
        <v>-3.8304999999999998</v>
      </c>
      <c r="AR31" s="33">
        <f t="shared" si="8"/>
        <v>16.622799999999998</v>
      </c>
      <c r="AS31" s="12"/>
      <c r="AT31" s="15" t="s">
        <v>57</v>
      </c>
      <c r="AU31" s="11">
        <v>6382</v>
      </c>
      <c r="AV31" s="11">
        <v>6.2479199999999997</v>
      </c>
      <c r="AW31" s="11">
        <v>1.7358899999999999</v>
      </c>
      <c r="AX31" s="11">
        <v>39874</v>
      </c>
      <c r="AY31" s="11">
        <v>2</v>
      </c>
      <c r="AZ31" s="11">
        <v>16.72</v>
      </c>
    </row>
    <row r="32" spans="1:52" x14ac:dyDescent="0.25">
      <c r="A32" s="4" t="s">
        <v>58</v>
      </c>
      <c r="B32" s="7">
        <v>10366</v>
      </c>
      <c r="C32" s="8">
        <v>224.06970000000001</v>
      </c>
      <c r="D32" s="8">
        <v>297.81369000000001</v>
      </c>
      <c r="E32" s="9">
        <v>27.64</v>
      </c>
      <c r="F32" s="9">
        <v>8910</v>
      </c>
      <c r="G32" s="9"/>
      <c r="H32" s="2"/>
      <c r="I32" s="10">
        <f t="shared" si="0"/>
        <v>1042.3479150000001</v>
      </c>
      <c r="J32" s="10">
        <f t="shared" si="1"/>
        <v>-818.27821500000005</v>
      </c>
      <c r="K32" s="10">
        <f t="shared" si="2"/>
        <v>1266.4176150000001</v>
      </c>
      <c r="L32" s="1"/>
      <c r="M32" s="5" t="s">
        <v>59</v>
      </c>
      <c r="N32" s="11">
        <v>6965</v>
      </c>
      <c r="O32" s="11">
        <v>193.87305000000001</v>
      </c>
      <c r="P32" s="11">
        <v>208.56106</v>
      </c>
      <c r="Q32" s="11">
        <v>1350326</v>
      </c>
      <c r="R32" s="11">
        <v>27.64</v>
      </c>
      <c r="S32" s="11">
        <v>6820</v>
      </c>
      <c r="U32" s="10">
        <f t="shared" si="3"/>
        <v>729.96370999999999</v>
      </c>
      <c r="V32" s="12">
        <f t="shared" si="4"/>
        <v>-536.09065999999996</v>
      </c>
      <c r="W32" s="12">
        <f t="shared" si="5"/>
        <v>923.83676000000003</v>
      </c>
      <c r="Y32" s="5" t="s">
        <v>59</v>
      </c>
      <c r="Z32" s="11">
        <v>6528</v>
      </c>
      <c r="AA32" s="11">
        <v>194.74513999999999</v>
      </c>
      <c r="AB32" s="11">
        <v>207.06050999999999</v>
      </c>
      <c r="AC32" s="11">
        <v>1271296</v>
      </c>
      <c r="AD32" s="11">
        <v>27.64</v>
      </c>
      <c r="AE32" s="11">
        <v>6820</v>
      </c>
      <c r="AF32" s="11"/>
      <c r="AG32" s="11"/>
      <c r="AH32" s="15" t="s">
        <v>59</v>
      </c>
      <c r="AI32" s="11">
        <v>6428</v>
      </c>
      <c r="AJ32" s="11">
        <v>192.26524000000001</v>
      </c>
      <c r="AK32" s="11">
        <v>200.6386</v>
      </c>
      <c r="AL32" s="11">
        <v>1235881</v>
      </c>
      <c r="AM32" s="11">
        <v>27.64</v>
      </c>
      <c r="AN32" s="11">
        <v>6820</v>
      </c>
      <c r="AO32" s="15" t="s">
        <v>59</v>
      </c>
      <c r="AP32" s="10">
        <f t="shared" si="6"/>
        <v>702.23509999999999</v>
      </c>
      <c r="AQ32" s="12">
        <f t="shared" si="7"/>
        <v>-509.96985999999998</v>
      </c>
      <c r="AR32" s="12">
        <f t="shared" si="8"/>
        <v>894.50034000000005</v>
      </c>
      <c r="AS32" s="12"/>
      <c r="AT32" s="15" t="s">
        <v>59</v>
      </c>
      <c r="AU32" s="11">
        <v>6376</v>
      </c>
      <c r="AV32" s="11">
        <v>181.39855</v>
      </c>
      <c r="AW32" s="11">
        <v>124.44552</v>
      </c>
      <c r="AX32" s="11">
        <v>1156597</v>
      </c>
      <c r="AY32" s="11">
        <v>27.64</v>
      </c>
      <c r="AZ32" s="11">
        <v>913.49</v>
      </c>
    </row>
    <row r="33" spans="1:53" x14ac:dyDescent="0.25">
      <c r="A33" s="4" t="s">
        <v>60</v>
      </c>
      <c r="B33" s="7">
        <v>10355</v>
      </c>
      <c r="C33" s="8">
        <v>32.2661449</v>
      </c>
      <c r="D33" s="8">
        <v>19.044030200000002</v>
      </c>
      <c r="E33" s="9">
        <v>3.99</v>
      </c>
      <c r="F33" s="9">
        <v>654.29999999999995</v>
      </c>
      <c r="G33" s="9"/>
      <c r="H33" s="2"/>
      <c r="I33" s="10">
        <f t="shared" si="0"/>
        <v>66.654105700000002</v>
      </c>
      <c r="J33" s="10">
        <f t="shared" si="1"/>
        <v>-34.387960800000002</v>
      </c>
      <c r="K33" s="10">
        <f t="shared" si="2"/>
        <v>98.920250600000003</v>
      </c>
      <c r="L33" s="1"/>
      <c r="M33" s="5" t="s">
        <v>61</v>
      </c>
      <c r="N33" s="11">
        <v>6960</v>
      </c>
      <c r="O33" s="11">
        <v>30.413900000000002</v>
      </c>
      <c r="P33" s="11">
        <v>15.841290000000001</v>
      </c>
      <c r="Q33" s="11">
        <v>211681</v>
      </c>
      <c r="R33" s="11">
        <v>4.9000000000000004</v>
      </c>
      <c r="S33" s="11">
        <v>227</v>
      </c>
      <c r="U33" s="10">
        <f t="shared" si="3"/>
        <v>55.444515000000003</v>
      </c>
      <c r="V33" s="12">
        <f t="shared" si="4"/>
        <v>-25.030615000000001</v>
      </c>
      <c r="W33" s="12">
        <f t="shared" si="5"/>
        <v>85.858415000000008</v>
      </c>
      <c r="Y33" s="5" t="s">
        <v>61</v>
      </c>
      <c r="Z33" s="11">
        <v>6523</v>
      </c>
      <c r="AA33" s="11">
        <v>30.536549999999998</v>
      </c>
      <c r="AB33" s="11">
        <v>15.94144</v>
      </c>
      <c r="AC33" s="11">
        <v>199190</v>
      </c>
      <c r="AD33" s="11">
        <v>4.9000000000000004</v>
      </c>
      <c r="AE33" s="11">
        <v>227</v>
      </c>
      <c r="AF33" s="11"/>
      <c r="AG33" s="11"/>
      <c r="AH33" s="15" t="s">
        <v>61</v>
      </c>
      <c r="AI33" s="11">
        <v>6424</v>
      </c>
      <c r="AJ33" s="11">
        <v>30.409099999999999</v>
      </c>
      <c r="AK33" s="11">
        <v>15.77694</v>
      </c>
      <c r="AL33" s="11">
        <v>195348</v>
      </c>
      <c r="AM33" s="11">
        <v>4.9000000000000004</v>
      </c>
      <c r="AN33" s="11">
        <v>227</v>
      </c>
      <c r="AO33" s="15" t="s">
        <v>61</v>
      </c>
      <c r="AP33" s="10">
        <f t="shared" si="6"/>
        <v>55.219290000000001</v>
      </c>
      <c r="AQ33" s="12">
        <f t="shared" si="7"/>
        <v>-24.810190000000002</v>
      </c>
      <c r="AR33" s="33">
        <f t="shared" si="8"/>
        <v>85.628389999999996</v>
      </c>
      <c r="AS33" s="12"/>
      <c r="AT33" s="15" t="s">
        <v>61</v>
      </c>
      <c r="AU33" s="11">
        <v>6363</v>
      </c>
      <c r="AV33" s="11">
        <v>29.64921</v>
      </c>
      <c r="AW33" s="11">
        <v>13.47392</v>
      </c>
      <c r="AX33" s="11">
        <v>188658</v>
      </c>
      <c r="AY33" s="11">
        <v>4.9000000000000004</v>
      </c>
      <c r="AZ33" s="11">
        <v>85.36</v>
      </c>
    </row>
    <row r="34" spans="1:53" x14ac:dyDescent="0.25">
      <c r="A34" s="4" t="s">
        <v>62</v>
      </c>
      <c r="B34" s="7">
        <v>6</v>
      </c>
      <c r="C34" s="8">
        <v>5.8333330000000003E-2</v>
      </c>
      <c r="D34" s="8">
        <v>1.4719599999999999E-2</v>
      </c>
      <c r="E34" s="9">
        <v>0.04</v>
      </c>
      <c r="F34" s="9">
        <v>0.08</v>
      </c>
      <c r="G34" s="9"/>
      <c r="H34" s="2"/>
      <c r="I34" s="10">
        <f t="shared" si="0"/>
        <v>5.1518599999999998E-2</v>
      </c>
      <c r="J34" s="10">
        <f t="shared" si="1"/>
        <v>6.814730000000005E-3</v>
      </c>
      <c r="K34" s="10">
        <f t="shared" si="2"/>
        <v>0.10985193</v>
      </c>
      <c r="L34" s="1"/>
      <c r="M34" s="5" t="s">
        <v>63</v>
      </c>
      <c r="N34" s="11">
        <v>0</v>
      </c>
      <c r="O34" s="11" t="s">
        <v>64</v>
      </c>
      <c r="P34" s="11" t="s">
        <v>64</v>
      </c>
      <c r="Q34" s="11" t="s">
        <v>64</v>
      </c>
      <c r="R34" s="11" t="s">
        <v>64</v>
      </c>
      <c r="S34" s="11" t="s">
        <v>64</v>
      </c>
      <c r="U34" s="10" t="e">
        <f t="shared" si="3"/>
        <v>#VALUE!</v>
      </c>
      <c r="V34" s="12" t="e">
        <f t="shared" si="4"/>
        <v>#VALUE!</v>
      </c>
      <c r="W34" s="12" t="e">
        <f t="shared" si="5"/>
        <v>#VALUE!</v>
      </c>
      <c r="Y34" s="5" t="s">
        <v>63</v>
      </c>
      <c r="Z34" s="11">
        <v>0</v>
      </c>
      <c r="AA34" s="11" t="s">
        <v>64</v>
      </c>
      <c r="AB34" s="11" t="s">
        <v>64</v>
      </c>
      <c r="AC34" s="11" t="s">
        <v>64</v>
      </c>
      <c r="AD34" s="11" t="s">
        <v>64</v>
      </c>
      <c r="AE34" s="11" t="s">
        <v>64</v>
      </c>
      <c r="AF34" s="11"/>
      <c r="AG34" s="11"/>
      <c r="AH34" s="15" t="s">
        <v>63</v>
      </c>
      <c r="AI34" s="11">
        <v>0</v>
      </c>
      <c r="AJ34" s="11" t="s">
        <v>64</v>
      </c>
      <c r="AK34" s="11" t="s">
        <v>64</v>
      </c>
      <c r="AL34" s="11" t="s">
        <v>64</v>
      </c>
      <c r="AM34" s="11" t="s">
        <v>64</v>
      </c>
      <c r="AN34" s="11" t="s">
        <v>64</v>
      </c>
      <c r="AO34" s="15" t="s">
        <v>63</v>
      </c>
      <c r="AP34" s="10" t="e">
        <f t="shared" si="6"/>
        <v>#VALUE!</v>
      </c>
      <c r="AQ34" s="12" t="e">
        <f t="shared" si="7"/>
        <v>#VALUE!</v>
      </c>
      <c r="AR34" s="12" t="e">
        <f t="shared" si="8"/>
        <v>#VALUE!</v>
      </c>
      <c r="AS34" s="12"/>
      <c r="AT34" s="15" t="s">
        <v>63</v>
      </c>
      <c r="AU34" s="11">
        <v>0</v>
      </c>
      <c r="AV34" s="11" t="s">
        <v>64</v>
      </c>
      <c r="AW34" s="11" t="s">
        <v>64</v>
      </c>
      <c r="AX34" s="11" t="s">
        <v>64</v>
      </c>
      <c r="AY34" s="11" t="s">
        <v>64</v>
      </c>
      <c r="AZ34" s="11" t="s">
        <v>64</v>
      </c>
    </row>
    <row r="35" spans="1:53" x14ac:dyDescent="0.25">
      <c r="A35" s="4" t="s">
        <v>65</v>
      </c>
      <c r="B35" s="7">
        <v>10360</v>
      </c>
      <c r="C35" s="8">
        <v>38.8343986</v>
      </c>
      <c r="D35" s="8">
        <v>210.136945</v>
      </c>
      <c r="E35" s="9">
        <v>5</v>
      </c>
      <c r="F35" s="9">
        <v>8930</v>
      </c>
      <c r="G35" s="9"/>
      <c r="H35" s="2"/>
      <c r="I35" s="10">
        <f t="shared" si="0"/>
        <v>735.4793075</v>
      </c>
      <c r="J35" s="10">
        <f t="shared" si="1"/>
        <v>-696.64490890000002</v>
      </c>
      <c r="K35" s="10">
        <f t="shared" si="2"/>
        <v>774.31370609999999</v>
      </c>
      <c r="L35" s="1"/>
      <c r="M35" s="5" t="s">
        <v>66</v>
      </c>
      <c r="N35" s="11">
        <v>6960</v>
      </c>
      <c r="O35" s="11">
        <v>26.209679999999999</v>
      </c>
      <c r="P35" s="11">
        <v>14.558619999999999</v>
      </c>
      <c r="Q35" s="11">
        <v>182419</v>
      </c>
      <c r="R35" s="11">
        <v>5</v>
      </c>
      <c r="S35" s="11">
        <v>637.55999999999995</v>
      </c>
      <c r="U35" s="10">
        <f t="shared" si="3"/>
        <v>50.955169999999995</v>
      </c>
      <c r="V35" s="12">
        <f t="shared" si="4"/>
        <v>-24.745489999999997</v>
      </c>
      <c r="W35" s="12">
        <f t="shared" si="5"/>
        <v>77.164850000000001</v>
      </c>
      <c r="Y35" s="5" t="s">
        <v>66</v>
      </c>
      <c r="Z35" s="11">
        <v>6523</v>
      </c>
      <c r="AA35" s="11">
        <v>26.422789999999999</v>
      </c>
      <c r="AB35" s="11">
        <v>14.87224</v>
      </c>
      <c r="AC35" s="11">
        <v>172356</v>
      </c>
      <c r="AD35" s="11">
        <v>5</v>
      </c>
      <c r="AE35" s="11">
        <v>637.55999999999995</v>
      </c>
      <c r="AF35" s="11"/>
      <c r="AG35" s="11"/>
      <c r="AH35" s="15" t="s">
        <v>66</v>
      </c>
      <c r="AI35" s="11">
        <v>6424</v>
      </c>
      <c r="AJ35" s="11">
        <v>26.32967</v>
      </c>
      <c r="AK35" s="11">
        <v>14.61528</v>
      </c>
      <c r="AL35" s="11">
        <v>169142</v>
      </c>
      <c r="AM35" s="11">
        <v>5.92</v>
      </c>
      <c r="AN35" s="11">
        <v>637.55999999999995</v>
      </c>
      <c r="AO35" s="15" t="s">
        <v>66</v>
      </c>
      <c r="AP35" s="10">
        <f t="shared" si="6"/>
        <v>51.153480000000002</v>
      </c>
      <c r="AQ35" s="12">
        <f t="shared" si="7"/>
        <v>-24.823810000000002</v>
      </c>
      <c r="AR35" s="33">
        <f t="shared" si="8"/>
        <v>77.483149999999995</v>
      </c>
      <c r="AS35" s="12"/>
      <c r="AT35" s="15" t="s">
        <v>66</v>
      </c>
      <c r="AU35" s="11">
        <v>6391</v>
      </c>
      <c r="AV35" s="11">
        <v>25.689620000000001</v>
      </c>
      <c r="AW35" s="11">
        <v>8.2005099999999995</v>
      </c>
      <c r="AX35" s="11">
        <v>164182</v>
      </c>
      <c r="AY35" s="11">
        <v>5.92</v>
      </c>
      <c r="AZ35" s="11">
        <v>76.430000000000007</v>
      </c>
    </row>
    <row r="36" spans="1:53" x14ac:dyDescent="0.25">
      <c r="AG36" s="11"/>
    </row>
    <row r="37" spans="1:53" ht="15" customHeight="1" x14ac:dyDescent="0.25">
      <c r="M37" s="37" t="s">
        <v>76</v>
      </c>
      <c r="N37" s="38"/>
      <c r="O37" s="38"/>
      <c r="P37" s="38"/>
      <c r="Q37" s="38"/>
      <c r="R37" s="38"/>
      <c r="S37" s="38"/>
      <c r="Y37" s="37" t="s">
        <v>77</v>
      </c>
      <c r="Z37" s="38"/>
      <c r="AA37" s="38"/>
      <c r="AB37" s="38"/>
      <c r="AC37" s="38"/>
      <c r="AD37" s="38"/>
      <c r="AE37" s="38"/>
      <c r="AF37" s="4"/>
      <c r="AH37" s="37" t="s">
        <v>77</v>
      </c>
      <c r="AI37" s="38"/>
      <c r="AJ37" s="38"/>
      <c r="AK37" s="38"/>
      <c r="AL37" s="38"/>
      <c r="AM37" s="38"/>
      <c r="AN37" s="38"/>
    </row>
    <row r="38" spans="1:53" ht="15" customHeight="1" x14ac:dyDescent="0.25">
      <c r="M38" s="39" t="s">
        <v>68</v>
      </c>
      <c r="N38" s="40"/>
      <c r="O38" s="40"/>
      <c r="P38" s="40"/>
      <c r="Q38" s="40"/>
      <c r="R38" s="40"/>
      <c r="S38" s="40"/>
      <c r="Y38" s="39" t="s">
        <v>68</v>
      </c>
      <c r="Z38" s="40"/>
      <c r="AA38" s="40"/>
      <c r="AB38" s="40"/>
      <c r="AC38" s="40"/>
      <c r="AD38" s="40"/>
      <c r="AE38" s="40"/>
      <c r="AF38" s="4"/>
      <c r="AH38" s="39" t="s">
        <v>68</v>
      </c>
      <c r="AI38" s="40"/>
      <c r="AJ38" s="40"/>
      <c r="AK38" s="40"/>
      <c r="AL38" s="40"/>
      <c r="AM38" s="40"/>
      <c r="AN38" s="40"/>
    </row>
    <row r="39" spans="1:53" ht="15" customHeight="1" x14ac:dyDescent="0.25">
      <c r="A39" s="3"/>
      <c r="B39" s="3"/>
      <c r="C39" s="3"/>
      <c r="D39" s="3"/>
      <c r="E39" s="3"/>
      <c r="F39" s="3"/>
      <c r="G39" s="3"/>
      <c r="H39" s="1"/>
      <c r="M39" s="5"/>
      <c r="N39" s="4" t="s">
        <v>13</v>
      </c>
      <c r="O39" s="4" t="s">
        <v>14</v>
      </c>
      <c r="P39" s="4" t="s">
        <v>33</v>
      </c>
      <c r="Q39" s="4" t="s">
        <v>27</v>
      </c>
      <c r="R39" s="4" t="s">
        <v>23</v>
      </c>
      <c r="S39" s="4" t="s">
        <v>31</v>
      </c>
      <c r="Y39" s="5"/>
      <c r="Z39" s="6" t="s">
        <v>13</v>
      </c>
      <c r="AA39" s="6" t="s">
        <v>14</v>
      </c>
      <c r="AB39" s="6" t="s">
        <v>33</v>
      </c>
      <c r="AC39" s="6" t="s">
        <v>27</v>
      </c>
      <c r="AD39" s="6" t="s">
        <v>23</v>
      </c>
      <c r="AE39" s="6" t="s">
        <v>31</v>
      </c>
      <c r="AF39" s="6"/>
      <c r="AH39" s="5"/>
      <c r="AI39" s="6" t="s">
        <v>13</v>
      </c>
      <c r="AJ39" s="6" t="s">
        <v>14</v>
      </c>
      <c r="AK39" s="6" t="s">
        <v>33</v>
      </c>
      <c r="AL39" s="6" t="s">
        <v>27</v>
      </c>
      <c r="AM39" s="6" t="s">
        <v>23</v>
      </c>
      <c r="AN39" s="6" t="s">
        <v>31</v>
      </c>
    </row>
    <row r="40" spans="1:53" ht="15" customHeight="1" x14ac:dyDescent="0.25">
      <c r="A40" s="26"/>
      <c r="B40" s="3"/>
      <c r="C40" s="3"/>
      <c r="D40" s="3"/>
      <c r="E40" s="3"/>
      <c r="F40" s="3"/>
      <c r="G40" s="3"/>
      <c r="M40" s="16" t="s">
        <v>13</v>
      </c>
      <c r="N40" s="21">
        <v>1</v>
      </c>
      <c r="O40" s="27">
        <v>-0.28271000000000002</v>
      </c>
      <c r="P40" s="27">
        <v>-0.2394</v>
      </c>
      <c r="Q40" s="27">
        <v>-0.48114000000000001</v>
      </c>
      <c r="R40" s="21">
        <v>0.52390000000000003</v>
      </c>
      <c r="S40" s="27">
        <v>-0.31069999999999998</v>
      </c>
      <c r="Y40" s="16" t="s">
        <v>13</v>
      </c>
      <c r="Z40" s="17">
        <v>1</v>
      </c>
      <c r="AA40" s="18">
        <v>-0.30397999999999997</v>
      </c>
      <c r="AB40" s="18">
        <v>-0.25823000000000002</v>
      </c>
      <c r="AC40" s="18">
        <v>-0.50863999999999998</v>
      </c>
      <c r="AD40" s="17">
        <v>0.55308999999999997</v>
      </c>
      <c r="AE40" s="18">
        <v>-0.33643000000000001</v>
      </c>
      <c r="AF40" s="18"/>
      <c r="AH40" s="16" t="s">
        <v>13</v>
      </c>
      <c r="AI40" s="17">
        <v>1</v>
      </c>
      <c r="AJ40" s="18">
        <v>-0.30397999999999997</v>
      </c>
      <c r="AK40" s="18">
        <v>-0.25823000000000002</v>
      </c>
      <c r="AL40" s="18">
        <v>-0.50863999999999998</v>
      </c>
      <c r="AM40" s="17">
        <v>0.55308999999999997</v>
      </c>
      <c r="AN40" s="18">
        <v>-0.33643000000000001</v>
      </c>
    </row>
    <row r="41" spans="1:53" ht="15" customHeight="1" x14ac:dyDescent="0.25">
      <c r="A41" s="26"/>
      <c r="B41" s="3"/>
      <c r="C41" s="3"/>
      <c r="D41" s="3"/>
      <c r="E41" s="3"/>
      <c r="F41" s="3"/>
      <c r="G41" s="3"/>
      <c r="M41" s="16" t="s">
        <v>14</v>
      </c>
      <c r="N41" s="27">
        <v>-0.28271000000000002</v>
      </c>
      <c r="O41" s="21">
        <v>1</v>
      </c>
      <c r="P41" s="21">
        <v>0.35382999999999998</v>
      </c>
      <c r="Q41" s="21">
        <v>0.33821000000000001</v>
      </c>
      <c r="R41" s="27">
        <v>-0.47632999999999998</v>
      </c>
      <c r="S41" s="21">
        <v>0.42109000000000002</v>
      </c>
      <c r="Y41" s="16" t="s">
        <v>14</v>
      </c>
      <c r="Z41" s="18">
        <v>-0.30397999999999997</v>
      </c>
      <c r="AA41" s="17">
        <v>1</v>
      </c>
      <c r="AB41" s="17">
        <v>0.35897000000000001</v>
      </c>
      <c r="AC41" s="17">
        <v>0.34833999999999998</v>
      </c>
      <c r="AD41" s="18">
        <v>-0.48305999999999999</v>
      </c>
      <c r="AE41" s="17">
        <v>0.43441000000000002</v>
      </c>
      <c r="AF41" s="17"/>
      <c r="AH41" s="16" t="s">
        <v>14</v>
      </c>
      <c r="AI41" s="18">
        <v>-0.30397999999999997</v>
      </c>
      <c r="AJ41" s="17">
        <v>1</v>
      </c>
      <c r="AK41" s="17">
        <v>0.35897000000000001</v>
      </c>
      <c r="AL41" s="17">
        <v>0.34833999999999998</v>
      </c>
      <c r="AM41" s="18">
        <v>-0.48305999999999999</v>
      </c>
      <c r="AN41" s="17">
        <v>0.43441000000000002</v>
      </c>
    </row>
    <row r="42" spans="1:53" x14ac:dyDescent="0.25">
      <c r="A42" s="5"/>
      <c r="B42" s="6"/>
      <c r="C42" s="6"/>
      <c r="D42" s="6"/>
      <c r="E42" s="6"/>
      <c r="F42" s="6"/>
      <c r="G42" s="6"/>
      <c r="M42" s="16" t="s">
        <v>33</v>
      </c>
      <c r="N42" s="27">
        <v>-0.2394</v>
      </c>
      <c r="O42" s="21">
        <v>0.35382999999999998</v>
      </c>
      <c r="P42" s="21">
        <v>1</v>
      </c>
      <c r="Q42" s="21">
        <v>0.14718000000000001</v>
      </c>
      <c r="R42" s="27">
        <v>-0.36470999999999998</v>
      </c>
      <c r="S42" s="21">
        <v>0.13863</v>
      </c>
      <c r="Y42" s="16" t="s">
        <v>33</v>
      </c>
      <c r="Z42" s="18">
        <v>-0.25823000000000002</v>
      </c>
      <c r="AA42" s="17">
        <v>0.35897000000000001</v>
      </c>
      <c r="AB42" s="17">
        <v>1</v>
      </c>
      <c r="AC42" s="17">
        <v>0.15461</v>
      </c>
      <c r="AD42" s="18">
        <v>-0.36556</v>
      </c>
      <c r="AE42" s="17">
        <v>0.14529</v>
      </c>
      <c r="AF42" s="17"/>
      <c r="AH42" s="16" t="s">
        <v>33</v>
      </c>
      <c r="AI42" s="18">
        <v>-0.25823000000000002</v>
      </c>
      <c r="AJ42" s="17">
        <v>0.35897000000000001</v>
      </c>
      <c r="AK42" s="17">
        <v>1</v>
      </c>
      <c r="AL42" s="17">
        <v>0.15461</v>
      </c>
      <c r="AM42" s="18">
        <v>-0.36556</v>
      </c>
      <c r="AN42" s="17">
        <v>0.14529</v>
      </c>
    </row>
    <row r="43" spans="1:53" x14ac:dyDescent="0.25">
      <c r="A43" s="16"/>
      <c r="B43" s="17"/>
      <c r="C43" s="18"/>
      <c r="D43" s="18"/>
      <c r="E43" s="18"/>
      <c r="F43" s="17"/>
      <c r="G43" s="18"/>
      <c r="M43" s="16" t="s">
        <v>27</v>
      </c>
      <c r="N43" s="27">
        <v>-0.48114000000000001</v>
      </c>
      <c r="O43" s="21">
        <v>0.33821000000000001</v>
      </c>
      <c r="P43" s="21">
        <v>0.14718000000000001</v>
      </c>
      <c r="Q43" s="21">
        <v>1</v>
      </c>
      <c r="R43" s="27">
        <v>-0.91534000000000004</v>
      </c>
      <c r="S43" s="21">
        <v>0.65268999999999999</v>
      </c>
      <c r="Y43" s="16" t="s">
        <v>27</v>
      </c>
      <c r="Z43" s="18">
        <v>-0.50863999999999998</v>
      </c>
      <c r="AA43" s="17">
        <v>0.34833999999999998</v>
      </c>
      <c r="AB43" s="17">
        <v>0.15461</v>
      </c>
      <c r="AC43" s="17">
        <v>1</v>
      </c>
      <c r="AD43" s="18">
        <v>-0.92174999999999996</v>
      </c>
      <c r="AE43" s="17">
        <v>0.66418999999999995</v>
      </c>
      <c r="AF43" s="17"/>
      <c r="AH43" s="16" t="s">
        <v>27</v>
      </c>
      <c r="AI43" s="18">
        <v>-0.50863999999999998</v>
      </c>
      <c r="AJ43" s="17">
        <v>0.34833999999999998</v>
      </c>
      <c r="AK43" s="17">
        <v>0.15461</v>
      </c>
      <c r="AL43" s="17">
        <v>1</v>
      </c>
      <c r="AM43" s="18">
        <v>-0.92174999999999996</v>
      </c>
      <c r="AN43" s="17">
        <v>0.66418999999999995</v>
      </c>
    </row>
    <row r="44" spans="1:53" x14ac:dyDescent="0.25">
      <c r="A44" s="16"/>
      <c r="B44" s="18"/>
      <c r="C44" s="17"/>
      <c r="D44" s="17"/>
      <c r="E44" s="17"/>
      <c r="F44" s="18"/>
      <c r="G44" s="17"/>
      <c r="M44" s="16" t="s">
        <v>23</v>
      </c>
      <c r="N44" s="21">
        <v>0.52390000000000003</v>
      </c>
      <c r="O44" s="27">
        <v>-0.47632999999999998</v>
      </c>
      <c r="P44" s="27">
        <v>-0.36470999999999998</v>
      </c>
      <c r="Q44" s="27">
        <v>-0.91534000000000004</v>
      </c>
      <c r="R44" s="21">
        <v>1</v>
      </c>
      <c r="S44" s="27">
        <v>-0.63656999999999997</v>
      </c>
      <c r="Y44" s="16" t="s">
        <v>23</v>
      </c>
      <c r="Z44" s="17">
        <v>0.55308999999999997</v>
      </c>
      <c r="AA44" s="18">
        <v>-0.48305999999999999</v>
      </c>
      <c r="AB44" s="18">
        <v>-0.36556</v>
      </c>
      <c r="AC44" s="18">
        <v>-0.92174999999999996</v>
      </c>
      <c r="AD44" s="17">
        <v>1</v>
      </c>
      <c r="AE44" s="18">
        <v>-0.64998999999999996</v>
      </c>
      <c r="AF44" s="18"/>
      <c r="AH44" s="16" t="s">
        <v>23</v>
      </c>
      <c r="AI44" s="17">
        <v>0.55308999999999997</v>
      </c>
      <c r="AJ44" s="18">
        <v>-0.48305999999999999</v>
      </c>
      <c r="AK44" s="18">
        <v>-0.36556</v>
      </c>
      <c r="AL44" s="18">
        <v>-0.92174999999999996</v>
      </c>
      <c r="AM44" s="17">
        <v>1</v>
      </c>
      <c r="AN44" s="18">
        <v>-0.64998999999999996</v>
      </c>
    </row>
    <row r="45" spans="1:53" x14ac:dyDescent="0.25">
      <c r="A45" s="16"/>
      <c r="B45" s="18"/>
      <c r="C45" s="17"/>
      <c r="D45" s="17"/>
      <c r="E45" s="17"/>
      <c r="F45" s="18"/>
      <c r="G45" s="17"/>
      <c r="M45" s="16" t="s">
        <v>31</v>
      </c>
      <c r="N45" s="27">
        <v>-0.31069999999999998</v>
      </c>
      <c r="O45" s="21">
        <v>0.42109000000000002</v>
      </c>
      <c r="P45" s="21">
        <v>0.13863</v>
      </c>
      <c r="Q45" s="21">
        <v>0.65268999999999999</v>
      </c>
      <c r="R45" s="27">
        <v>-0.63656999999999997</v>
      </c>
      <c r="S45" s="21">
        <v>1</v>
      </c>
      <c r="Y45" s="16" t="s">
        <v>31</v>
      </c>
      <c r="Z45" s="18">
        <v>-0.33643000000000001</v>
      </c>
      <c r="AA45" s="17">
        <v>0.43441000000000002</v>
      </c>
      <c r="AB45" s="17">
        <v>0.14529</v>
      </c>
      <c r="AC45" s="17">
        <v>0.66418999999999995</v>
      </c>
      <c r="AD45" s="18">
        <v>-0.64998999999999996</v>
      </c>
      <c r="AE45" s="17">
        <v>1</v>
      </c>
      <c r="AF45" s="17"/>
      <c r="AG45" s="1"/>
      <c r="AH45" s="16" t="s">
        <v>31</v>
      </c>
      <c r="AI45" s="18">
        <v>-0.33643000000000001</v>
      </c>
      <c r="AJ45" s="17">
        <v>0.43441000000000002</v>
      </c>
      <c r="AK45" s="17">
        <v>0.14529</v>
      </c>
      <c r="AL45" s="17">
        <v>0.66418999999999995</v>
      </c>
      <c r="AM45" s="18">
        <v>-0.64998999999999996</v>
      </c>
      <c r="AN45" s="17">
        <v>1</v>
      </c>
      <c r="AO45" s="1"/>
      <c r="AP45" s="1"/>
      <c r="AQ45" s="1"/>
    </row>
    <row r="46" spans="1:53" ht="15.75" thickBot="1" x14ac:dyDescent="0.3">
      <c r="A46" s="16"/>
      <c r="B46" s="18"/>
      <c r="C46" s="17"/>
      <c r="D46" s="17"/>
      <c r="E46" s="17"/>
      <c r="F46" s="18"/>
      <c r="G46" s="17"/>
      <c r="AG46" s="1"/>
      <c r="AO46" s="1"/>
      <c r="AP46" s="1"/>
      <c r="AQ46" s="1"/>
    </row>
    <row r="47" spans="1:53" ht="45.75" customHeight="1" thickBot="1" x14ac:dyDescent="0.3">
      <c r="A47" s="16"/>
      <c r="B47" s="17"/>
      <c r="C47" s="18"/>
      <c r="D47" s="18"/>
      <c r="E47" s="18"/>
      <c r="F47" s="17"/>
      <c r="G47" s="18"/>
      <c r="M47" s="41" t="s">
        <v>78</v>
      </c>
      <c r="N47" s="41"/>
      <c r="O47" s="41"/>
      <c r="P47" s="41"/>
      <c r="Q47" s="41"/>
      <c r="R47" s="41"/>
      <c r="S47" s="41"/>
      <c r="T47" s="41"/>
      <c r="U47" s="28"/>
      <c r="V47" s="28"/>
      <c r="W47" s="28"/>
      <c r="X47" s="28"/>
      <c r="Y47" s="41" t="s">
        <v>78</v>
      </c>
      <c r="Z47" s="41"/>
      <c r="AA47" s="41"/>
      <c r="AB47" s="41"/>
      <c r="AC47" s="41"/>
      <c r="AD47" s="41"/>
      <c r="AE47" s="41"/>
      <c r="AF47" s="41"/>
      <c r="AG47" s="29"/>
      <c r="AH47" s="41" t="s">
        <v>78</v>
      </c>
      <c r="AI47" s="41"/>
      <c r="AJ47" s="41"/>
      <c r="AK47" s="41"/>
      <c r="AL47" s="41"/>
      <c r="AM47" s="41"/>
      <c r="AN47" s="41"/>
      <c r="AO47" s="41"/>
      <c r="AP47" s="32"/>
      <c r="AQ47" s="32"/>
      <c r="AT47" s="35" t="s">
        <v>2</v>
      </c>
      <c r="AU47" s="36"/>
      <c r="AV47" s="36"/>
      <c r="AW47" s="36"/>
      <c r="AX47" s="36"/>
      <c r="AY47" s="36"/>
      <c r="AZ47" s="36"/>
      <c r="BA47" s="36"/>
    </row>
    <row r="48" spans="1:53" ht="15" customHeight="1" x14ac:dyDescent="0.25">
      <c r="A48" s="16"/>
      <c r="B48" s="18"/>
      <c r="C48" s="17"/>
      <c r="D48" s="17"/>
      <c r="E48" s="17"/>
      <c r="F48" s="18"/>
      <c r="G48" s="17"/>
      <c r="M48" s="35" t="s">
        <v>2</v>
      </c>
      <c r="N48" s="36"/>
      <c r="O48" s="36"/>
      <c r="P48" s="36"/>
      <c r="Q48" s="36"/>
      <c r="R48" s="36"/>
      <c r="S48" s="36"/>
      <c r="T48" s="36"/>
      <c r="Y48" s="35" t="s">
        <v>2</v>
      </c>
      <c r="Z48" s="36"/>
      <c r="AA48" s="36"/>
      <c r="AB48" s="36"/>
      <c r="AC48" s="36"/>
      <c r="AD48" s="36"/>
      <c r="AE48" s="36"/>
      <c r="AF48" s="36"/>
      <c r="AG48" s="3"/>
      <c r="AH48" s="36" t="s">
        <v>2</v>
      </c>
      <c r="AI48" s="36"/>
      <c r="AJ48" s="36"/>
      <c r="AK48" s="36"/>
      <c r="AL48" s="36"/>
      <c r="AM48" s="36"/>
      <c r="AN48" s="36"/>
      <c r="AO48" s="36"/>
      <c r="AP48" s="4"/>
      <c r="AQ48" s="4"/>
      <c r="AT48" s="15" t="s">
        <v>3</v>
      </c>
      <c r="AU48" s="6" t="s">
        <v>4</v>
      </c>
      <c r="AV48" s="6" t="s">
        <v>5</v>
      </c>
      <c r="AW48" s="6" t="s">
        <v>6</v>
      </c>
      <c r="AX48" s="6" t="s">
        <v>12</v>
      </c>
      <c r="AY48" s="6" t="s">
        <v>7</v>
      </c>
      <c r="AZ48" s="6" t="s">
        <v>8</v>
      </c>
      <c r="BA48" s="6" t="s">
        <v>70</v>
      </c>
    </row>
    <row r="49" spans="13:53" ht="30" x14ac:dyDescent="0.25">
      <c r="M49" s="5" t="s">
        <v>3</v>
      </c>
      <c r="N49" s="6" t="s">
        <v>4</v>
      </c>
      <c r="O49" s="6" t="s">
        <v>5</v>
      </c>
      <c r="P49" s="6" t="s">
        <v>6</v>
      </c>
      <c r="Q49" s="6" t="s">
        <v>12</v>
      </c>
      <c r="R49" s="6" t="s">
        <v>7</v>
      </c>
      <c r="S49" s="6" t="s">
        <v>8</v>
      </c>
      <c r="T49" s="6" t="s">
        <v>70</v>
      </c>
      <c r="Y49" s="5" t="s">
        <v>3</v>
      </c>
      <c r="Z49" s="6" t="s">
        <v>4</v>
      </c>
      <c r="AA49" s="6" t="s">
        <v>5</v>
      </c>
      <c r="AB49" s="6" t="s">
        <v>6</v>
      </c>
      <c r="AC49" s="6" t="s">
        <v>12</v>
      </c>
      <c r="AD49" s="6" t="s">
        <v>7</v>
      </c>
      <c r="AE49" s="6" t="s">
        <v>8</v>
      </c>
      <c r="AF49" s="6" t="s">
        <v>70</v>
      </c>
      <c r="AH49" s="5" t="s">
        <v>3</v>
      </c>
      <c r="AI49" s="6" t="s">
        <v>4</v>
      </c>
      <c r="AJ49" s="6" t="s">
        <v>5</v>
      </c>
      <c r="AK49" s="6" t="s">
        <v>6</v>
      </c>
      <c r="AL49" s="6" t="s">
        <v>12</v>
      </c>
      <c r="AM49" s="6" t="s">
        <v>7</v>
      </c>
      <c r="AN49" s="6" t="s">
        <v>8</v>
      </c>
      <c r="AO49" s="6" t="s">
        <v>70</v>
      </c>
      <c r="AP49" s="6"/>
      <c r="AQ49" s="6"/>
      <c r="AT49" s="15" t="s">
        <v>13</v>
      </c>
      <c r="AU49" s="11">
        <v>146659</v>
      </c>
      <c r="AV49" s="11">
        <v>33.043979999999998</v>
      </c>
      <c r="AW49" s="11">
        <v>5.2369599999999998</v>
      </c>
      <c r="AX49" s="11">
        <v>4846198</v>
      </c>
      <c r="AY49" s="11">
        <v>14.7</v>
      </c>
      <c r="AZ49" s="11">
        <v>51.7</v>
      </c>
      <c r="BA49" s="11" t="s">
        <v>13</v>
      </c>
    </row>
    <row r="50" spans="13:53" x14ac:dyDescent="0.25">
      <c r="M50" s="5" t="s">
        <v>13</v>
      </c>
      <c r="N50" s="11">
        <v>153669</v>
      </c>
      <c r="O50" s="11">
        <v>33.144959999999998</v>
      </c>
      <c r="P50" s="11">
        <v>5.5792099999999998</v>
      </c>
      <c r="Q50" s="11">
        <v>5093354</v>
      </c>
      <c r="R50" s="11">
        <v>3.4</v>
      </c>
      <c r="S50" s="11">
        <v>70</v>
      </c>
      <c r="T50" s="11" t="s">
        <v>13</v>
      </c>
      <c r="Y50" s="5" t="s">
        <v>13</v>
      </c>
      <c r="Z50" s="11">
        <v>147186</v>
      </c>
      <c r="AA50" s="11">
        <v>33.119500000000002</v>
      </c>
      <c r="AB50" s="11">
        <v>5.3812499999999996</v>
      </c>
      <c r="AC50" s="11">
        <v>4874727</v>
      </c>
      <c r="AD50" s="11">
        <v>11.7</v>
      </c>
      <c r="AE50" s="11">
        <v>65.2</v>
      </c>
      <c r="AF50" s="11" t="s">
        <v>13</v>
      </c>
      <c r="AH50" s="5" t="s">
        <v>13</v>
      </c>
      <c r="AI50" s="11">
        <v>147186</v>
      </c>
      <c r="AJ50" s="11">
        <v>33.119500000000002</v>
      </c>
      <c r="AK50" s="11">
        <v>5.3812499999999996</v>
      </c>
      <c r="AL50" s="11">
        <v>4874727</v>
      </c>
      <c r="AM50" s="11">
        <v>11.7</v>
      </c>
      <c r="AN50" s="11">
        <v>65.2</v>
      </c>
      <c r="AO50" s="11" t="s">
        <v>13</v>
      </c>
      <c r="AP50" s="11"/>
      <c r="AQ50" s="11"/>
      <c r="AT50" s="15" t="s">
        <v>14</v>
      </c>
      <c r="AU50" s="11">
        <v>146717</v>
      </c>
      <c r="AV50" s="11">
        <v>4.1839399999999998</v>
      </c>
      <c r="AW50" s="11">
        <v>1.0366200000000001</v>
      </c>
      <c r="AX50" s="11">
        <v>613856</v>
      </c>
      <c r="AY50" s="11">
        <v>0.77</v>
      </c>
      <c r="AZ50" s="11">
        <v>7.9</v>
      </c>
      <c r="BA50" s="11" t="s">
        <v>14</v>
      </c>
    </row>
    <row r="51" spans="13:53" x14ac:dyDescent="0.25">
      <c r="M51" s="5" t="s">
        <v>14</v>
      </c>
      <c r="N51" s="11">
        <v>149709</v>
      </c>
      <c r="O51" s="11">
        <v>4.21014</v>
      </c>
      <c r="P51" s="11">
        <v>1.0828599999999999</v>
      </c>
      <c r="Q51" s="11">
        <v>630296</v>
      </c>
      <c r="R51" s="11">
        <v>0.09</v>
      </c>
      <c r="S51" s="11">
        <v>8.64</v>
      </c>
      <c r="T51" s="11" t="s">
        <v>14</v>
      </c>
      <c r="Y51" s="5" t="s">
        <v>14</v>
      </c>
      <c r="Z51" s="11">
        <v>147186</v>
      </c>
      <c r="AA51" s="11">
        <v>4.1963900000000001</v>
      </c>
      <c r="AB51" s="11">
        <v>1.05921</v>
      </c>
      <c r="AC51" s="11">
        <v>617651</v>
      </c>
      <c r="AD51" s="11">
        <v>0.1</v>
      </c>
      <c r="AE51" s="11">
        <v>8.64</v>
      </c>
      <c r="AF51" s="11" t="s">
        <v>14</v>
      </c>
      <c r="AH51" s="5" t="s">
        <v>14</v>
      </c>
      <c r="AI51" s="11">
        <v>147186</v>
      </c>
      <c r="AJ51" s="11">
        <v>4.1963900000000001</v>
      </c>
      <c r="AK51" s="11">
        <v>1.05921</v>
      </c>
      <c r="AL51" s="11">
        <v>617651</v>
      </c>
      <c r="AM51" s="11">
        <v>0.1</v>
      </c>
      <c r="AN51" s="11">
        <v>8.64</v>
      </c>
      <c r="AO51" s="11" t="s">
        <v>14</v>
      </c>
      <c r="AP51" s="11"/>
      <c r="AQ51" s="11"/>
      <c r="AT51" s="15" t="s">
        <v>33</v>
      </c>
      <c r="AU51" s="11">
        <v>146857</v>
      </c>
      <c r="AV51" s="11">
        <v>8.2132900000000006</v>
      </c>
      <c r="AW51" s="11">
        <v>0.89036000000000004</v>
      </c>
      <c r="AX51" s="11">
        <v>1206180</v>
      </c>
      <c r="AY51" s="11">
        <v>5.0999999999999996</v>
      </c>
      <c r="AZ51" s="11">
        <v>11.3</v>
      </c>
      <c r="BA51" s="11" t="s">
        <v>33</v>
      </c>
    </row>
    <row r="52" spans="13:53" x14ac:dyDescent="0.25">
      <c r="M52" s="5" t="s">
        <v>33</v>
      </c>
      <c r="N52" s="11">
        <v>153669</v>
      </c>
      <c r="O52" s="11">
        <v>8.2206700000000001</v>
      </c>
      <c r="P52" s="11">
        <v>0.92623999999999995</v>
      </c>
      <c r="Q52" s="11">
        <v>1263262</v>
      </c>
      <c r="R52" s="11">
        <v>4.5999999999999996</v>
      </c>
      <c r="S52" s="11">
        <v>11.9</v>
      </c>
      <c r="T52" s="11" t="s">
        <v>33</v>
      </c>
      <c r="Y52" s="5" t="s">
        <v>33</v>
      </c>
      <c r="Z52" s="11">
        <v>147186</v>
      </c>
      <c r="AA52" s="11">
        <v>8.2198399999999996</v>
      </c>
      <c r="AB52" s="11">
        <v>0.90359</v>
      </c>
      <c r="AC52" s="11">
        <v>1209845</v>
      </c>
      <c r="AD52" s="11">
        <v>4.5999999999999996</v>
      </c>
      <c r="AE52" s="11">
        <v>11.9</v>
      </c>
      <c r="AF52" s="11" t="s">
        <v>33</v>
      </c>
      <c r="AH52" s="5" t="s">
        <v>33</v>
      </c>
      <c r="AI52" s="11">
        <v>147186</v>
      </c>
      <c r="AJ52" s="11">
        <v>8.2198399999999996</v>
      </c>
      <c r="AK52" s="11">
        <v>0.90359</v>
      </c>
      <c r="AL52" s="11">
        <v>1209845</v>
      </c>
      <c r="AM52" s="11">
        <v>4.5999999999999996</v>
      </c>
      <c r="AN52" s="11">
        <v>11.9</v>
      </c>
      <c r="AO52" s="11" t="s">
        <v>33</v>
      </c>
      <c r="AP52" s="11"/>
      <c r="AQ52" s="11"/>
      <c r="AT52" s="15" t="s">
        <v>27</v>
      </c>
      <c r="AU52" s="11">
        <v>147015</v>
      </c>
      <c r="AV52" s="11">
        <v>42.653860000000002</v>
      </c>
      <c r="AW52" s="11">
        <v>5.0431699999999999</v>
      </c>
      <c r="AX52" s="11">
        <v>6270758</v>
      </c>
      <c r="AY52" s="11">
        <v>24.9</v>
      </c>
      <c r="AZ52" s="11">
        <v>60.4</v>
      </c>
      <c r="BA52" s="11" t="s">
        <v>27</v>
      </c>
    </row>
    <row r="53" spans="13:53" x14ac:dyDescent="0.25">
      <c r="M53" s="5" t="s">
        <v>27</v>
      </c>
      <c r="N53" s="11">
        <v>153669</v>
      </c>
      <c r="O53" s="11">
        <v>42.704999999999998</v>
      </c>
      <c r="P53" s="11">
        <v>5.1543999999999999</v>
      </c>
      <c r="Q53" s="11">
        <v>6562435</v>
      </c>
      <c r="R53" s="11">
        <v>23.1</v>
      </c>
      <c r="S53" s="11">
        <v>63.3</v>
      </c>
      <c r="T53" s="11" t="s">
        <v>27</v>
      </c>
      <c r="Y53" s="5" t="s">
        <v>27</v>
      </c>
      <c r="Z53" s="11">
        <v>147186</v>
      </c>
      <c r="AA53" s="11">
        <v>42.674570000000003</v>
      </c>
      <c r="AB53" s="11">
        <v>5.08127</v>
      </c>
      <c r="AC53" s="11">
        <v>6281099</v>
      </c>
      <c r="AD53" s="11">
        <v>23.1</v>
      </c>
      <c r="AE53" s="11">
        <v>63.3</v>
      </c>
      <c r="AF53" s="11" t="s">
        <v>27</v>
      </c>
      <c r="AH53" s="5" t="s">
        <v>27</v>
      </c>
      <c r="AI53" s="11">
        <v>147186</v>
      </c>
      <c r="AJ53" s="11">
        <v>42.674570000000003</v>
      </c>
      <c r="AK53" s="11">
        <v>5.08127</v>
      </c>
      <c r="AL53" s="11">
        <v>6281099</v>
      </c>
      <c r="AM53" s="11">
        <v>23.1</v>
      </c>
      <c r="AN53" s="11">
        <v>63.3</v>
      </c>
      <c r="AO53" s="11" t="s">
        <v>27</v>
      </c>
      <c r="AP53" s="11"/>
      <c r="AQ53" s="11"/>
      <c r="AT53" s="15" t="s">
        <v>23</v>
      </c>
      <c r="AU53" s="11">
        <v>147007</v>
      </c>
      <c r="AV53" s="11">
        <v>32.917850000000001</v>
      </c>
      <c r="AW53" s="11">
        <v>6.6018100000000004</v>
      </c>
      <c r="AX53" s="11">
        <v>4839154</v>
      </c>
      <c r="AY53" s="11">
        <v>9.6</v>
      </c>
      <c r="AZ53" s="11">
        <v>55.7</v>
      </c>
      <c r="BA53" s="11" t="s">
        <v>23</v>
      </c>
    </row>
    <row r="54" spans="13:53" x14ac:dyDescent="0.25">
      <c r="M54" s="5" t="s">
        <v>23</v>
      </c>
      <c r="N54" s="11">
        <v>153669</v>
      </c>
      <c r="O54" s="11">
        <v>32.824959999999997</v>
      </c>
      <c r="P54" s="11">
        <v>6.7527600000000003</v>
      </c>
      <c r="Q54" s="11">
        <v>5044179</v>
      </c>
      <c r="R54" s="11">
        <v>7</v>
      </c>
      <c r="S54" s="11">
        <v>57.9</v>
      </c>
      <c r="T54" s="11" t="s">
        <v>23</v>
      </c>
      <c r="Y54" s="5" t="s">
        <v>23</v>
      </c>
      <c r="Z54" s="11">
        <v>147186</v>
      </c>
      <c r="AA54" s="11">
        <v>32.888129999999997</v>
      </c>
      <c r="AB54" s="11">
        <v>6.6525699999999999</v>
      </c>
      <c r="AC54" s="11">
        <v>4840673</v>
      </c>
      <c r="AD54" s="11">
        <v>7</v>
      </c>
      <c r="AE54" s="11">
        <v>55.7</v>
      </c>
      <c r="AF54" s="11" t="s">
        <v>23</v>
      </c>
      <c r="AH54" s="5" t="s">
        <v>23</v>
      </c>
      <c r="AI54" s="11">
        <v>147186</v>
      </c>
      <c r="AJ54" s="11">
        <v>32.888129999999997</v>
      </c>
      <c r="AK54" s="11">
        <v>6.6525699999999999</v>
      </c>
      <c r="AL54" s="11">
        <v>4840673</v>
      </c>
      <c r="AM54" s="11">
        <v>7</v>
      </c>
      <c r="AN54" s="11">
        <v>55.7</v>
      </c>
      <c r="AO54" s="11" t="s">
        <v>23</v>
      </c>
      <c r="AP54" s="11"/>
      <c r="AQ54" s="11"/>
      <c r="AT54" s="15" t="s">
        <v>31</v>
      </c>
      <c r="AU54" s="11">
        <v>146976</v>
      </c>
      <c r="AV54" s="11">
        <v>3.1460599999999999</v>
      </c>
      <c r="AW54" s="11">
        <v>0.57223000000000002</v>
      </c>
      <c r="AX54" s="11">
        <v>462395</v>
      </c>
      <c r="AY54" s="11">
        <v>1.2</v>
      </c>
      <c r="AZ54" s="11">
        <v>5.0999999999999996</v>
      </c>
      <c r="BA54" s="11" t="s">
        <v>31</v>
      </c>
    </row>
    <row r="55" spans="13:53" ht="15.75" thickBot="1" x14ac:dyDescent="0.3">
      <c r="M55" s="5" t="s">
        <v>31</v>
      </c>
      <c r="N55" s="11">
        <v>153669</v>
      </c>
      <c r="O55" s="11">
        <v>3.1493199999999999</v>
      </c>
      <c r="P55" s="11">
        <v>0.59057999999999999</v>
      </c>
      <c r="Q55" s="11">
        <v>483954</v>
      </c>
      <c r="R55" s="11">
        <v>0.9</v>
      </c>
      <c r="S55" s="11">
        <v>5.4</v>
      </c>
      <c r="T55" s="11" t="s">
        <v>31</v>
      </c>
      <c r="Y55" s="5" t="s">
        <v>31</v>
      </c>
      <c r="Z55" s="11">
        <v>147186</v>
      </c>
      <c r="AA55" s="11">
        <v>3.14859</v>
      </c>
      <c r="AB55" s="11">
        <v>0.57735000000000003</v>
      </c>
      <c r="AC55" s="11">
        <v>463428</v>
      </c>
      <c r="AD55" s="11">
        <v>0.9</v>
      </c>
      <c r="AE55" s="11">
        <v>5.4</v>
      </c>
      <c r="AF55" s="11" t="s">
        <v>31</v>
      </c>
      <c r="AH55" s="5" t="s">
        <v>31</v>
      </c>
      <c r="AI55" s="11">
        <v>147186</v>
      </c>
      <c r="AJ55" s="11">
        <v>3.14859</v>
      </c>
      <c r="AK55" s="11">
        <v>0.57735000000000003</v>
      </c>
      <c r="AL55" s="11">
        <v>463428</v>
      </c>
      <c r="AM55" s="11">
        <v>0.9</v>
      </c>
      <c r="AN55" s="11">
        <v>5.4</v>
      </c>
      <c r="AO55" s="11" t="s">
        <v>31</v>
      </c>
      <c r="AP55" s="11"/>
      <c r="AQ55" s="11"/>
      <c r="AT55" s="45"/>
    </row>
    <row r="56" spans="13:53" ht="15" customHeight="1" x14ac:dyDescent="0.25">
      <c r="AT56" s="35" t="s">
        <v>67</v>
      </c>
      <c r="AU56" s="36"/>
      <c r="AV56" s="36"/>
      <c r="AW56" s="36"/>
      <c r="AX56" s="36"/>
      <c r="AY56" s="36"/>
      <c r="AZ56" s="36"/>
    </row>
    <row r="57" spans="13:53" ht="15" customHeight="1" x14ac:dyDescent="0.25">
      <c r="AT57" s="39" t="s">
        <v>68</v>
      </c>
      <c r="AU57" s="40"/>
      <c r="AV57" s="40"/>
      <c r="AW57" s="40"/>
      <c r="AX57" s="40"/>
      <c r="AY57" s="40"/>
      <c r="AZ57" s="40"/>
    </row>
    <row r="58" spans="13:53" ht="15" customHeight="1" x14ac:dyDescent="0.25">
      <c r="AT58" s="39" t="s">
        <v>69</v>
      </c>
      <c r="AU58" s="40"/>
      <c r="AV58" s="40"/>
      <c r="AW58" s="40"/>
      <c r="AX58" s="40"/>
      <c r="AY58" s="40"/>
      <c r="AZ58" s="40"/>
    </row>
    <row r="59" spans="13:53" x14ac:dyDescent="0.25">
      <c r="AT59" s="15"/>
      <c r="AU59" s="6" t="s">
        <v>13</v>
      </c>
      <c r="AV59" s="6" t="s">
        <v>14</v>
      </c>
      <c r="AW59" s="6" t="s">
        <v>33</v>
      </c>
      <c r="AX59" s="6" t="s">
        <v>27</v>
      </c>
      <c r="AY59" s="6" t="s">
        <v>23</v>
      </c>
      <c r="AZ59" s="6" t="s">
        <v>31</v>
      </c>
    </row>
    <row r="60" spans="13:53" x14ac:dyDescent="0.25">
      <c r="AT60" s="16" t="s">
        <v>13</v>
      </c>
      <c r="AU60" s="17">
        <v>1</v>
      </c>
      <c r="AV60" s="18">
        <v>-0.29973</v>
      </c>
      <c r="AW60" s="18">
        <v>-0.25419999999999998</v>
      </c>
      <c r="AX60" s="18">
        <v>-0.50748000000000004</v>
      </c>
      <c r="AY60" s="17">
        <v>0.54990000000000006</v>
      </c>
      <c r="AZ60" s="18">
        <v>-0.33401999999999998</v>
      </c>
    </row>
    <row r="61" spans="13:53" x14ac:dyDescent="0.25">
      <c r="AT61" s="19" t="s">
        <v>13</v>
      </c>
      <c r="AU61" s="17"/>
      <c r="AV61" s="17" t="s">
        <v>80</v>
      </c>
      <c r="AW61" s="17" t="s">
        <v>80</v>
      </c>
      <c r="AX61" s="17" t="s">
        <v>80</v>
      </c>
      <c r="AY61" s="17" t="s">
        <v>80</v>
      </c>
      <c r="AZ61" s="17" t="s">
        <v>80</v>
      </c>
    </row>
    <row r="62" spans="13:53" x14ac:dyDescent="0.25">
      <c r="AT62" s="20"/>
      <c r="AU62" s="17">
        <v>146659</v>
      </c>
      <c r="AV62" s="17">
        <v>146190</v>
      </c>
      <c r="AW62" s="17">
        <v>146330</v>
      </c>
      <c r="AX62" s="17">
        <v>146489</v>
      </c>
      <c r="AY62" s="17">
        <v>146480</v>
      </c>
      <c r="AZ62" s="17">
        <v>146452</v>
      </c>
    </row>
    <row r="63" spans="13:53" x14ac:dyDescent="0.25">
      <c r="AT63" s="16" t="s">
        <v>14</v>
      </c>
      <c r="AU63" s="18">
        <v>-0.29973</v>
      </c>
      <c r="AV63" s="17">
        <v>1</v>
      </c>
      <c r="AW63" s="17">
        <v>0.35314000000000001</v>
      </c>
      <c r="AX63" s="17">
        <v>0.34641</v>
      </c>
      <c r="AY63" s="18">
        <v>-0.47920000000000001</v>
      </c>
      <c r="AZ63" s="17">
        <v>0.42862</v>
      </c>
    </row>
    <row r="64" spans="13:53" x14ac:dyDescent="0.25">
      <c r="AT64" s="19" t="s">
        <v>14</v>
      </c>
      <c r="AU64" s="17" t="s">
        <v>80</v>
      </c>
      <c r="AV64" s="17"/>
      <c r="AW64" s="17" t="s">
        <v>80</v>
      </c>
      <c r="AX64" s="17" t="s">
        <v>80</v>
      </c>
      <c r="AY64" s="17" t="s">
        <v>80</v>
      </c>
      <c r="AZ64" s="17" t="s">
        <v>80</v>
      </c>
    </row>
    <row r="65" spans="46:52" x14ac:dyDescent="0.25">
      <c r="AT65" s="20"/>
      <c r="AU65" s="17">
        <v>146190</v>
      </c>
      <c r="AV65" s="17">
        <v>146717</v>
      </c>
      <c r="AW65" s="17">
        <v>146401</v>
      </c>
      <c r="AX65" s="17">
        <v>146547</v>
      </c>
      <c r="AY65" s="17">
        <v>146542</v>
      </c>
      <c r="AZ65" s="17">
        <v>146513</v>
      </c>
    </row>
    <row r="66" spans="46:52" x14ac:dyDescent="0.25">
      <c r="AT66" s="16" t="s">
        <v>33</v>
      </c>
      <c r="AU66" s="18">
        <v>-0.25419999999999998</v>
      </c>
      <c r="AV66" s="17">
        <v>0.35314000000000001</v>
      </c>
      <c r="AW66" s="17">
        <v>1</v>
      </c>
      <c r="AX66" s="17">
        <v>0.14743000000000001</v>
      </c>
      <c r="AY66" s="18">
        <v>-0.35288000000000003</v>
      </c>
      <c r="AZ66" s="17">
        <v>0.13888</v>
      </c>
    </row>
    <row r="67" spans="46:52" x14ac:dyDescent="0.25">
      <c r="AT67" s="19" t="s">
        <v>33</v>
      </c>
      <c r="AU67" s="17" t="s">
        <v>80</v>
      </c>
      <c r="AV67" s="17" t="s">
        <v>80</v>
      </c>
      <c r="AW67" s="17"/>
      <c r="AX67" s="17" t="s">
        <v>80</v>
      </c>
      <c r="AY67" s="17" t="s">
        <v>80</v>
      </c>
      <c r="AZ67" s="17" t="s">
        <v>80</v>
      </c>
    </row>
    <row r="68" spans="46:52" x14ac:dyDescent="0.25">
      <c r="AT68" s="20"/>
      <c r="AU68" s="17">
        <v>146330</v>
      </c>
      <c r="AV68" s="17">
        <v>146401</v>
      </c>
      <c r="AW68" s="17">
        <v>146857</v>
      </c>
      <c r="AX68" s="17">
        <v>146686</v>
      </c>
      <c r="AY68" s="17">
        <v>146698</v>
      </c>
      <c r="AZ68" s="17">
        <v>146651</v>
      </c>
    </row>
    <row r="69" spans="46:52" x14ac:dyDescent="0.25">
      <c r="AT69" s="16" t="s">
        <v>27</v>
      </c>
      <c r="AU69" s="18">
        <v>-0.50748000000000004</v>
      </c>
      <c r="AV69" s="17">
        <v>0.34641</v>
      </c>
      <c r="AW69" s="17">
        <v>0.14743000000000001</v>
      </c>
      <c r="AX69" s="17">
        <v>1</v>
      </c>
      <c r="AY69" s="18">
        <v>-0.92054999999999998</v>
      </c>
      <c r="AZ69" s="17">
        <v>0.65983999999999998</v>
      </c>
    </row>
    <row r="70" spans="46:52" x14ac:dyDescent="0.25">
      <c r="AT70" s="19" t="s">
        <v>27</v>
      </c>
      <c r="AU70" s="17" t="s">
        <v>80</v>
      </c>
      <c r="AV70" s="17" t="s">
        <v>80</v>
      </c>
      <c r="AW70" s="17" t="s">
        <v>80</v>
      </c>
      <c r="AX70" s="17"/>
      <c r="AY70" s="17" t="s">
        <v>80</v>
      </c>
      <c r="AZ70" s="17" t="s">
        <v>80</v>
      </c>
    </row>
    <row r="71" spans="46:52" x14ac:dyDescent="0.25">
      <c r="AT71" s="20"/>
      <c r="AU71" s="17">
        <v>146489</v>
      </c>
      <c r="AV71" s="17">
        <v>146547</v>
      </c>
      <c r="AW71" s="17">
        <v>146686</v>
      </c>
      <c r="AX71" s="17">
        <v>147015</v>
      </c>
      <c r="AY71" s="17">
        <v>146876</v>
      </c>
      <c r="AZ71" s="17">
        <v>146811</v>
      </c>
    </row>
    <row r="72" spans="46:52" x14ac:dyDescent="0.25">
      <c r="AT72" s="16" t="s">
        <v>23</v>
      </c>
      <c r="AU72" s="17">
        <v>0.54990000000000006</v>
      </c>
      <c r="AV72" s="18">
        <v>-0.47920000000000001</v>
      </c>
      <c r="AW72" s="18">
        <v>-0.35288000000000003</v>
      </c>
      <c r="AX72" s="18">
        <v>-0.92054999999999998</v>
      </c>
      <c r="AY72" s="17">
        <v>1</v>
      </c>
      <c r="AZ72" s="18">
        <v>-0.64717000000000002</v>
      </c>
    </row>
    <row r="73" spans="46:52" x14ac:dyDescent="0.25">
      <c r="AT73" s="19" t="s">
        <v>23</v>
      </c>
      <c r="AU73" s="17" t="s">
        <v>80</v>
      </c>
      <c r="AV73" s="17" t="s">
        <v>80</v>
      </c>
      <c r="AW73" s="17" t="s">
        <v>80</v>
      </c>
      <c r="AX73" s="17" t="s">
        <v>80</v>
      </c>
      <c r="AY73" s="17"/>
      <c r="AZ73" s="17" t="s">
        <v>80</v>
      </c>
    </row>
    <row r="74" spans="46:52" x14ac:dyDescent="0.25">
      <c r="AT74" s="20"/>
      <c r="AU74" s="17">
        <v>146480</v>
      </c>
      <c r="AV74" s="17">
        <v>146542</v>
      </c>
      <c r="AW74" s="17">
        <v>146698</v>
      </c>
      <c r="AX74" s="17">
        <v>146876</v>
      </c>
      <c r="AY74" s="17">
        <v>147007</v>
      </c>
      <c r="AZ74" s="17">
        <v>146800</v>
      </c>
    </row>
    <row r="75" spans="46:52" x14ac:dyDescent="0.25">
      <c r="AT75" s="16" t="s">
        <v>31</v>
      </c>
      <c r="AU75" s="18">
        <v>-0.33401999999999998</v>
      </c>
      <c r="AV75" s="17">
        <v>0.42862</v>
      </c>
      <c r="AW75" s="17">
        <v>0.13888</v>
      </c>
      <c r="AX75" s="17">
        <v>0.65983999999999998</v>
      </c>
      <c r="AY75" s="18">
        <v>-0.64717000000000002</v>
      </c>
      <c r="AZ75" s="17">
        <v>1</v>
      </c>
    </row>
    <row r="76" spans="46:52" x14ac:dyDescent="0.25">
      <c r="AT76" s="19" t="s">
        <v>31</v>
      </c>
      <c r="AU76" s="17" t="s">
        <v>80</v>
      </c>
      <c r="AV76" s="17" t="s">
        <v>80</v>
      </c>
      <c r="AW76" s="17" t="s">
        <v>80</v>
      </c>
      <c r="AX76" s="17" t="s">
        <v>80</v>
      </c>
      <c r="AY76" s="17" t="s">
        <v>80</v>
      </c>
      <c r="AZ76" s="17"/>
    </row>
    <row r="77" spans="46:52" x14ac:dyDescent="0.25">
      <c r="AT77" s="20"/>
      <c r="AU77" s="17">
        <v>146452</v>
      </c>
      <c r="AV77" s="17">
        <v>146513</v>
      </c>
      <c r="AW77" s="17">
        <v>146651</v>
      </c>
      <c r="AX77" s="17">
        <v>146811</v>
      </c>
      <c r="AY77" s="17">
        <v>146800</v>
      </c>
      <c r="AZ77" s="17">
        <v>146976</v>
      </c>
    </row>
  </sheetData>
  <mergeCells count="21">
    <mergeCell ref="AT57:AZ57"/>
    <mergeCell ref="AT58:AZ58"/>
    <mergeCell ref="A4:H4"/>
    <mergeCell ref="M4:S4"/>
    <mergeCell ref="Y4:AE4"/>
    <mergeCell ref="AT47:BA47"/>
    <mergeCell ref="AT56:AZ56"/>
    <mergeCell ref="M48:T48"/>
    <mergeCell ref="Y48:AF48"/>
    <mergeCell ref="AH4:AN4"/>
    <mergeCell ref="M47:T47"/>
    <mergeCell ref="Y47:AF47"/>
    <mergeCell ref="AH47:AO47"/>
    <mergeCell ref="AH48:AO48"/>
    <mergeCell ref="AT4:AZ4"/>
    <mergeCell ref="M37:S37"/>
    <mergeCell ref="Y37:AE37"/>
    <mergeCell ref="AH37:AN37"/>
    <mergeCell ref="M38:S38"/>
    <mergeCell ref="Y38:AE38"/>
    <mergeCell ref="AH38:AN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81"/>
  <sheetViews>
    <sheetView topLeftCell="C1" zoomScaleNormal="100" workbookViewId="0">
      <selection activeCell="W19" sqref="W19"/>
    </sheetView>
  </sheetViews>
  <sheetFormatPr defaultRowHeight="15" x14ac:dyDescent="0.25"/>
  <cols>
    <col min="10" max="10" width="10.7109375" bestFit="1" customWidth="1"/>
  </cols>
  <sheetData>
    <row r="1" spans="1:53" x14ac:dyDescent="0.25">
      <c r="A1" t="s">
        <v>79</v>
      </c>
    </row>
    <row r="2" spans="1:53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1"/>
      <c r="M2" t="s">
        <v>71</v>
      </c>
      <c r="Y2" t="s">
        <v>72</v>
      </c>
      <c r="AH2" t="s">
        <v>106</v>
      </c>
      <c r="AT2" t="s">
        <v>108</v>
      </c>
    </row>
    <row r="3" spans="1:53" ht="15.75" thickBot="1" x14ac:dyDescent="0.3">
      <c r="AH3" t="s">
        <v>107</v>
      </c>
      <c r="AT3" t="s">
        <v>109</v>
      </c>
    </row>
    <row r="4" spans="1:53" ht="15" customHeight="1" x14ac:dyDescent="0.25">
      <c r="A4" s="35" t="s">
        <v>2</v>
      </c>
      <c r="B4" s="36"/>
      <c r="C4" s="36"/>
      <c r="D4" s="36"/>
      <c r="E4" s="36"/>
      <c r="F4" s="36"/>
      <c r="G4" s="36"/>
      <c r="H4" s="36"/>
      <c r="M4" s="35" t="s">
        <v>2</v>
      </c>
      <c r="N4" s="36"/>
      <c r="O4" s="36"/>
      <c r="P4" s="36"/>
      <c r="Q4" s="36"/>
      <c r="R4" s="36"/>
      <c r="S4" s="36"/>
      <c r="T4" s="36"/>
      <c r="Y4" s="35" t="s">
        <v>2</v>
      </c>
      <c r="Z4" s="36"/>
      <c r="AA4" s="36"/>
      <c r="AB4" s="36"/>
      <c r="AC4" s="36"/>
      <c r="AD4" s="36"/>
      <c r="AE4" s="36"/>
      <c r="AF4" s="36"/>
      <c r="AH4" s="35" t="s">
        <v>2</v>
      </c>
      <c r="AI4" s="36"/>
      <c r="AJ4" s="36"/>
      <c r="AK4" s="36"/>
      <c r="AL4" s="36"/>
      <c r="AM4" s="36"/>
      <c r="AN4" s="36"/>
      <c r="AO4" s="36"/>
      <c r="AT4" s="35" t="s">
        <v>2</v>
      </c>
      <c r="AU4" s="36"/>
      <c r="AV4" s="36"/>
      <c r="AW4" s="36"/>
      <c r="AX4" s="36"/>
      <c r="AY4" s="36"/>
      <c r="AZ4" s="36"/>
      <c r="BA4" s="36"/>
    </row>
    <row r="5" spans="1:53" ht="30" x14ac:dyDescent="0.25">
      <c r="A5" s="5" t="s">
        <v>3</v>
      </c>
      <c r="B5" s="6" t="s">
        <v>4</v>
      </c>
      <c r="C5" s="6" t="s">
        <v>5</v>
      </c>
      <c r="D5" s="6" t="s">
        <v>6</v>
      </c>
      <c r="E5" s="6" t="s">
        <v>12</v>
      </c>
      <c r="F5" s="6" t="s">
        <v>7</v>
      </c>
      <c r="G5" s="6" t="s">
        <v>8</v>
      </c>
      <c r="H5" s="6" t="s">
        <v>70</v>
      </c>
      <c r="I5" s="4" t="s">
        <v>9</v>
      </c>
      <c r="J5" s="4" t="s">
        <v>10</v>
      </c>
      <c r="K5" s="4" t="s">
        <v>11</v>
      </c>
      <c r="M5" s="15" t="s">
        <v>3</v>
      </c>
      <c r="N5" s="6" t="s">
        <v>4</v>
      </c>
      <c r="O5" s="6" t="s">
        <v>5</v>
      </c>
      <c r="P5" s="6" t="s">
        <v>6</v>
      </c>
      <c r="Q5" s="6" t="s">
        <v>12</v>
      </c>
      <c r="R5" s="6" t="s">
        <v>7</v>
      </c>
      <c r="S5" s="6" t="s">
        <v>8</v>
      </c>
      <c r="T5" s="6" t="s">
        <v>70</v>
      </c>
      <c r="U5" s="4" t="s">
        <v>9</v>
      </c>
      <c r="V5" s="4" t="s">
        <v>10</v>
      </c>
      <c r="W5" s="4" t="s">
        <v>11</v>
      </c>
      <c r="Y5" s="15" t="s">
        <v>3</v>
      </c>
      <c r="Z5" s="6" t="s">
        <v>4</v>
      </c>
      <c r="AA5" s="6" t="s">
        <v>5</v>
      </c>
      <c r="AB5" s="6" t="s">
        <v>6</v>
      </c>
      <c r="AC5" s="6" t="s">
        <v>12</v>
      </c>
      <c r="AD5" s="6" t="s">
        <v>7</v>
      </c>
      <c r="AE5" s="6" t="s">
        <v>8</v>
      </c>
      <c r="AF5" s="6" t="s">
        <v>70</v>
      </c>
      <c r="AH5" s="15" t="s">
        <v>3</v>
      </c>
      <c r="AI5" s="6" t="s">
        <v>4</v>
      </c>
      <c r="AJ5" s="6" t="s">
        <v>5</v>
      </c>
      <c r="AK5" s="6" t="s">
        <v>6</v>
      </c>
      <c r="AL5" s="6" t="s">
        <v>12</v>
      </c>
      <c r="AM5" s="6" t="s">
        <v>7</v>
      </c>
      <c r="AN5" s="6" t="s">
        <v>8</v>
      </c>
      <c r="AO5" s="6" t="s">
        <v>70</v>
      </c>
      <c r="AP5" s="4" t="s">
        <v>9</v>
      </c>
      <c r="AQ5" s="4" t="s">
        <v>10</v>
      </c>
      <c r="AR5" s="4" t="s">
        <v>11</v>
      </c>
      <c r="AT5" s="15" t="s">
        <v>3</v>
      </c>
      <c r="AU5" s="6" t="s">
        <v>4</v>
      </c>
      <c r="AV5" s="6" t="s">
        <v>5</v>
      </c>
      <c r="AW5" s="6" t="s">
        <v>6</v>
      </c>
      <c r="AX5" s="6" t="s">
        <v>12</v>
      </c>
      <c r="AY5" s="6" t="s">
        <v>7</v>
      </c>
      <c r="AZ5" s="6" t="s">
        <v>8</v>
      </c>
      <c r="BA5" s="6" t="s">
        <v>70</v>
      </c>
    </row>
    <row r="6" spans="1:53" x14ac:dyDescent="0.25">
      <c r="A6" s="5" t="s">
        <v>13</v>
      </c>
      <c r="B6" s="11">
        <v>806</v>
      </c>
      <c r="C6" s="11">
        <v>91.087100000000007</v>
      </c>
      <c r="D6" s="11">
        <v>1.31829</v>
      </c>
      <c r="E6" s="11">
        <v>73416</v>
      </c>
      <c r="F6" s="11">
        <v>84</v>
      </c>
      <c r="G6" s="11">
        <v>95.6</v>
      </c>
      <c r="H6" s="11" t="s">
        <v>13</v>
      </c>
      <c r="I6" s="10">
        <f>3.5*D6</f>
        <v>4.6140150000000002</v>
      </c>
      <c r="J6" s="25">
        <f t="shared" ref="J6:J35" si="0">C6-I6</f>
        <v>86.473085000000012</v>
      </c>
      <c r="K6" s="25">
        <f t="shared" ref="K6:K35" si="1">C6+I6</f>
        <v>95.701115000000001</v>
      </c>
      <c r="M6" s="15" t="s">
        <v>13</v>
      </c>
      <c r="N6" s="11">
        <v>434</v>
      </c>
      <c r="O6" s="11">
        <v>91.168430000000001</v>
      </c>
      <c r="P6" s="11">
        <v>1.23892</v>
      </c>
      <c r="Q6" s="11">
        <v>39567</v>
      </c>
      <c r="R6" s="11">
        <v>86.8</v>
      </c>
      <c r="S6" s="11">
        <v>94.4</v>
      </c>
      <c r="T6" s="11" t="s">
        <v>13</v>
      </c>
      <c r="U6" s="10">
        <f>3.5*P6</f>
        <v>4.33622</v>
      </c>
      <c r="V6" s="12">
        <f>O6-U6</f>
        <v>86.832210000000003</v>
      </c>
      <c r="W6" s="12">
        <f>O6+U6</f>
        <v>95.504649999999998</v>
      </c>
      <c r="Y6" s="15" t="s">
        <v>13</v>
      </c>
      <c r="Z6" s="11">
        <v>407</v>
      </c>
      <c r="AA6" s="11">
        <v>91.186239999999998</v>
      </c>
      <c r="AB6" s="11">
        <v>1.2300500000000001</v>
      </c>
      <c r="AC6" s="11">
        <v>37113</v>
      </c>
      <c r="AD6" s="11">
        <v>86.8</v>
      </c>
      <c r="AE6" s="11">
        <v>94.4</v>
      </c>
      <c r="AF6" s="11" t="s">
        <v>13</v>
      </c>
      <c r="AH6" s="15" t="s">
        <v>13</v>
      </c>
      <c r="AI6" s="11">
        <v>407</v>
      </c>
      <c r="AJ6" s="11">
        <v>91.186239999999998</v>
      </c>
      <c r="AK6" s="11">
        <v>1.2300500000000001</v>
      </c>
      <c r="AL6" s="11">
        <v>37113</v>
      </c>
      <c r="AM6" s="11">
        <v>86.8</v>
      </c>
      <c r="AN6" s="11">
        <v>94.4</v>
      </c>
      <c r="AO6" s="11" t="s">
        <v>13</v>
      </c>
      <c r="AP6" s="10">
        <f>3.5*AK6</f>
        <v>4.3051750000000002</v>
      </c>
      <c r="AQ6" s="33">
        <f>AJ6-AP6</f>
        <v>86.881064999999992</v>
      </c>
      <c r="AR6" s="12">
        <f>AJ6+AP6</f>
        <v>95.491415000000003</v>
      </c>
      <c r="AT6" s="15" t="s">
        <v>13</v>
      </c>
      <c r="AU6" s="11">
        <v>406</v>
      </c>
      <c r="AV6" s="11">
        <v>91.197040000000001</v>
      </c>
      <c r="AW6" s="11">
        <v>1.21208</v>
      </c>
      <c r="AX6" s="11">
        <v>37026</v>
      </c>
      <c r="AY6" s="11">
        <v>87.6</v>
      </c>
      <c r="AZ6" s="11">
        <v>94.4</v>
      </c>
      <c r="BA6" s="11" t="s">
        <v>13</v>
      </c>
    </row>
    <row r="7" spans="1:53" x14ac:dyDescent="0.25">
      <c r="A7" s="5" t="s">
        <v>14</v>
      </c>
      <c r="B7" s="11">
        <v>449</v>
      </c>
      <c r="C7" s="11">
        <v>12.05396</v>
      </c>
      <c r="D7" s="11">
        <v>2.6098300000000001</v>
      </c>
      <c r="E7" s="11">
        <v>5412</v>
      </c>
      <c r="F7" s="11">
        <v>7</v>
      </c>
      <c r="G7" s="11">
        <v>31.5</v>
      </c>
      <c r="H7" s="11" t="s">
        <v>14</v>
      </c>
      <c r="I7" s="10">
        <f t="shared" ref="I7:I35" si="2">3.5*D7</f>
        <v>9.134405000000001</v>
      </c>
      <c r="J7" s="25">
        <f t="shared" si="0"/>
        <v>2.919554999999999</v>
      </c>
      <c r="K7" s="25">
        <f t="shared" si="1"/>
        <v>21.188365000000001</v>
      </c>
      <c r="M7" s="15" t="s">
        <v>14</v>
      </c>
      <c r="N7" s="11">
        <v>434</v>
      </c>
      <c r="O7" s="11">
        <v>12.029059999999999</v>
      </c>
      <c r="P7" s="11">
        <v>2.3709199999999999</v>
      </c>
      <c r="Q7" s="11">
        <v>5221</v>
      </c>
      <c r="R7" s="11">
        <v>7</v>
      </c>
      <c r="S7" s="11">
        <v>21</v>
      </c>
      <c r="T7" s="11" t="s">
        <v>14</v>
      </c>
      <c r="U7" s="10">
        <f t="shared" ref="U7:U35" si="3">3.5*P7</f>
        <v>8.2982200000000006</v>
      </c>
      <c r="V7" s="12">
        <f t="shared" ref="V7:V35" si="4">O7-U7</f>
        <v>3.7308399999999988</v>
      </c>
      <c r="W7" s="12">
        <f t="shared" ref="W7:W35" si="5">O7+U7</f>
        <v>20.327280000000002</v>
      </c>
      <c r="Y7" s="15" t="s">
        <v>14</v>
      </c>
      <c r="Z7" s="11">
        <v>407</v>
      </c>
      <c r="AA7" s="11">
        <v>12.027760000000001</v>
      </c>
      <c r="AB7" s="11">
        <v>2.3182499999999999</v>
      </c>
      <c r="AC7" s="11">
        <v>4895</v>
      </c>
      <c r="AD7" s="11">
        <v>7</v>
      </c>
      <c r="AE7" s="11">
        <v>21</v>
      </c>
      <c r="AF7" s="11" t="s">
        <v>14</v>
      </c>
      <c r="AH7" s="15" t="s">
        <v>14</v>
      </c>
      <c r="AI7" s="11">
        <v>407</v>
      </c>
      <c r="AJ7" s="11">
        <v>12.027760000000001</v>
      </c>
      <c r="AK7" s="11">
        <v>2.3182499999999999</v>
      </c>
      <c r="AL7" s="11">
        <v>4895</v>
      </c>
      <c r="AM7" s="11">
        <v>7</v>
      </c>
      <c r="AN7" s="11">
        <v>21</v>
      </c>
      <c r="AO7" s="11" t="s">
        <v>14</v>
      </c>
      <c r="AP7" s="10">
        <f t="shared" ref="AP7:AP35" si="6">3.5*AK7</f>
        <v>8.1138750000000002</v>
      </c>
      <c r="AQ7" s="12">
        <f t="shared" ref="AQ7:AQ35" si="7">AJ7-AP7</f>
        <v>3.9138850000000005</v>
      </c>
      <c r="AR7" s="33">
        <f t="shared" ref="AR7:AR35" si="8">AJ7+AP7</f>
        <v>20.141635000000001</v>
      </c>
      <c r="AT7" s="15" t="s">
        <v>14</v>
      </c>
      <c r="AU7" s="11">
        <v>403</v>
      </c>
      <c r="AV7" s="11">
        <v>11.942880000000001</v>
      </c>
      <c r="AW7" s="11">
        <v>2.16614</v>
      </c>
      <c r="AX7" s="11">
        <v>4813</v>
      </c>
      <c r="AY7" s="11">
        <v>7</v>
      </c>
      <c r="AZ7" s="11">
        <v>20</v>
      </c>
      <c r="BA7" s="11" t="s">
        <v>14</v>
      </c>
    </row>
    <row r="8" spans="1:53" x14ac:dyDescent="0.25">
      <c r="A8" s="5" t="s">
        <v>15</v>
      </c>
      <c r="B8" s="11">
        <v>762</v>
      </c>
      <c r="C8" s="11">
        <v>55.950130000000001</v>
      </c>
      <c r="D8" s="11">
        <v>3.2479900000000002</v>
      </c>
      <c r="E8" s="11">
        <v>42634</v>
      </c>
      <c r="F8" s="11">
        <v>40</v>
      </c>
      <c r="G8" s="11">
        <v>71</v>
      </c>
      <c r="H8" s="11" t="s">
        <v>15</v>
      </c>
      <c r="I8" s="10">
        <f t="shared" si="2"/>
        <v>11.367965</v>
      </c>
      <c r="J8" s="10">
        <f t="shared" si="0"/>
        <v>44.582165000000003</v>
      </c>
      <c r="K8" s="10">
        <f t="shared" si="1"/>
        <v>67.318095</v>
      </c>
      <c r="M8" s="15" t="s">
        <v>15</v>
      </c>
      <c r="N8" s="11">
        <v>434</v>
      </c>
      <c r="O8" s="11">
        <v>55.70046</v>
      </c>
      <c r="P8" s="11">
        <v>3.5946600000000002</v>
      </c>
      <c r="Q8" s="11">
        <v>24174</v>
      </c>
      <c r="R8" s="11">
        <v>40</v>
      </c>
      <c r="S8" s="11">
        <v>65</v>
      </c>
      <c r="T8" s="11" t="s">
        <v>15</v>
      </c>
      <c r="U8" s="10">
        <f t="shared" si="3"/>
        <v>12.58131</v>
      </c>
      <c r="V8" s="12">
        <f t="shared" si="4"/>
        <v>43.119149999999998</v>
      </c>
      <c r="W8" s="12">
        <f t="shared" si="5"/>
        <v>68.281769999999995</v>
      </c>
      <c r="Y8" s="15" t="s">
        <v>15</v>
      </c>
      <c r="Z8" s="11">
        <v>407</v>
      </c>
      <c r="AA8" s="11">
        <v>55.732190000000003</v>
      </c>
      <c r="AB8" s="11">
        <v>3.5986500000000001</v>
      </c>
      <c r="AC8" s="11">
        <v>22683</v>
      </c>
      <c r="AD8" s="11">
        <v>40</v>
      </c>
      <c r="AE8" s="11">
        <v>65</v>
      </c>
      <c r="AF8" s="11" t="s">
        <v>15</v>
      </c>
      <c r="AH8" s="15" t="s">
        <v>15</v>
      </c>
      <c r="AI8" s="11">
        <v>407</v>
      </c>
      <c r="AJ8" s="11">
        <v>55.732190000000003</v>
      </c>
      <c r="AK8" s="11">
        <v>3.5986500000000001</v>
      </c>
      <c r="AL8" s="11">
        <v>22683</v>
      </c>
      <c r="AM8" s="11">
        <v>40</v>
      </c>
      <c r="AN8" s="11">
        <v>65</v>
      </c>
      <c r="AO8" s="11" t="s">
        <v>15</v>
      </c>
      <c r="AP8" s="10">
        <f t="shared" si="6"/>
        <v>12.595275000000001</v>
      </c>
      <c r="AQ8" s="33">
        <f t="shared" si="7"/>
        <v>43.136915000000002</v>
      </c>
      <c r="AR8" s="12">
        <f t="shared" si="8"/>
        <v>68.327465000000004</v>
      </c>
      <c r="AT8" s="15" t="s">
        <v>15</v>
      </c>
      <c r="AU8" s="11">
        <v>405</v>
      </c>
      <c r="AV8" s="11">
        <v>55.80247</v>
      </c>
      <c r="AW8" s="11">
        <v>3.46346</v>
      </c>
      <c r="AX8" s="11">
        <v>22600</v>
      </c>
      <c r="AY8" s="11">
        <v>45</v>
      </c>
      <c r="AZ8" s="11">
        <v>65</v>
      </c>
      <c r="BA8" s="11" t="s">
        <v>15</v>
      </c>
    </row>
    <row r="9" spans="1:53" x14ac:dyDescent="0.25">
      <c r="A9" s="5" t="s">
        <v>16</v>
      </c>
      <c r="B9" s="11">
        <v>762</v>
      </c>
      <c r="C9" s="11">
        <v>2.5754299999999999</v>
      </c>
      <c r="D9" s="11">
        <v>0.15690999999999999</v>
      </c>
      <c r="E9" s="11">
        <v>1962</v>
      </c>
      <c r="F9" s="11">
        <v>1.88</v>
      </c>
      <c r="G9" s="11">
        <v>3.16</v>
      </c>
      <c r="H9" s="11" t="s">
        <v>16</v>
      </c>
      <c r="I9" s="10">
        <f t="shared" si="2"/>
        <v>0.54918500000000003</v>
      </c>
      <c r="J9" s="10">
        <f t="shared" si="0"/>
        <v>2.0262449999999999</v>
      </c>
      <c r="K9" s="10">
        <f t="shared" si="1"/>
        <v>3.1246149999999999</v>
      </c>
      <c r="M9" s="15" t="s">
        <v>16</v>
      </c>
      <c r="N9" s="11">
        <v>434</v>
      </c>
      <c r="O9" s="11">
        <v>2.5774400000000002</v>
      </c>
      <c r="P9" s="11">
        <v>0.17036000000000001</v>
      </c>
      <c r="Q9" s="11">
        <v>1119</v>
      </c>
      <c r="R9" s="11">
        <v>1.88</v>
      </c>
      <c r="S9" s="11">
        <v>3.01</v>
      </c>
      <c r="T9" s="11" t="s">
        <v>16</v>
      </c>
      <c r="U9" s="10">
        <f t="shared" si="3"/>
        <v>0.59626000000000001</v>
      </c>
      <c r="V9" s="12">
        <f t="shared" si="4"/>
        <v>1.9811800000000002</v>
      </c>
      <c r="W9" s="12">
        <f t="shared" si="5"/>
        <v>3.1737000000000002</v>
      </c>
      <c r="Y9" s="15" t="s">
        <v>16</v>
      </c>
      <c r="Z9" s="11">
        <v>407</v>
      </c>
      <c r="AA9" s="11">
        <v>2.5803199999999999</v>
      </c>
      <c r="AB9" s="11">
        <v>0.17069000000000001</v>
      </c>
      <c r="AC9" s="11">
        <v>1050</v>
      </c>
      <c r="AD9" s="11">
        <v>1.88</v>
      </c>
      <c r="AE9" s="11">
        <v>3.01</v>
      </c>
      <c r="AF9" s="11" t="s">
        <v>16</v>
      </c>
      <c r="AH9" s="15" t="s">
        <v>16</v>
      </c>
      <c r="AI9" s="11">
        <v>407</v>
      </c>
      <c r="AJ9" s="11">
        <v>2.5803199999999999</v>
      </c>
      <c r="AK9" s="11">
        <v>0.17069000000000001</v>
      </c>
      <c r="AL9" s="11">
        <v>1050</v>
      </c>
      <c r="AM9" s="11">
        <v>1.88</v>
      </c>
      <c r="AN9" s="11">
        <v>3.01</v>
      </c>
      <c r="AO9" s="11" t="s">
        <v>16</v>
      </c>
      <c r="AP9" s="10">
        <f t="shared" si="6"/>
        <v>0.59741500000000003</v>
      </c>
      <c r="AQ9" s="33">
        <f t="shared" si="7"/>
        <v>1.9829049999999999</v>
      </c>
      <c r="AR9" s="12">
        <f t="shared" si="8"/>
        <v>3.1777350000000002</v>
      </c>
      <c r="AT9" s="15" t="s">
        <v>16</v>
      </c>
      <c r="AU9" s="11">
        <v>406</v>
      </c>
      <c r="AV9" s="11">
        <v>2.5820400000000001</v>
      </c>
      <c r="AW9" s="11">
        <v>0.16730999999999999</v>
      </c>
      <c r="AX9" s="11">
        <v>1048</v>
      </c>
      <c r="AY9" s="11">
        <v>2.02</v>
      </c>
      <c r="AZ9" s="11">
        <v>3.01</v>
      </c>
      <c r="BA9" s="11" t="s">
        <v>16</v>
      </c>
    </row>
    <row r="10" spans="1:53" x14ac:dyDescent="0.25">
      <c r="A10" s="5" t="s">
        <v>17</v>
      </c>
      <c r="B10" s="11">
        <v>762</v>
      </c>
      <c r="C10" s="11">
        <v>2.1516299999999999</v>
      </c>
      <c r="D10" s="11">
        <v>0.15847</v>
      </c>
      <c r="E10" s="11">
        <v>1640</v>
      </c>
      <c r="F10" s="11">
        <v>1.45</v>
      </c>
      <c r="G10" s="11">
        <v>2.79</v>
      </c>
      <c r="H10" s="11" t="s">
        <v>17</v>
      </c>
      <c r="I10" s="10">
        <f t="shared" si="2"/>
        <v>0.55464500000000005</v>
      </c>
      <c r="J10" s="10">
        <f t="shared" si="0"/>
        <v>1.5969849999999999</v>
      </c>
      <c r="K10" s="10">
        <f t="shared" si="1"/>
        <v>2.7062749999999998</v>
      </c>
      <c r="M10" s="15" t="s">
        <v>17</v>
      </c>
      <c r="N10" s="11">
        <v>434</v>
      </c>
      <c r="O10" s="11">
        <v>2.1537999999999999</v>
      </c>
      <c r="P10" s="11">
        <v>0.17155000000000001</v>
      </c>
      <c r="Q10" s="11">
        <v>934.75</v>
      </c>
      <c r="R10" s="11">
        <v>1.45</v>
      </c>
      <c r="S10" s="11">
        <v>2.59</v>
      </c>
      <c r="T10" s="11" t="s">
        <v>17</v>
      </c>
      <c r="U10" s="10">
        <f t="shared" si="3"/>
        <v>0.60042499999999999</v>
      </c>
      <c r="V10" s="12">
        <f t="shared" si="4"/>
        <v>1.553375</v>
      </c>
      <c r="W10" s="12">
        <f t="shared" si="5"/>
        <v>2.7542249999999999</v>
      </c>
      <c r="Y10" s="15" t="s">
        <v>17</v>
      </c>
      <c r="Z10" s="11">
        <v>407</v>
      </c>
      <c r="AA10" s="11">
        <v>2.1566800000000002</v>
      </c>
      <c r="AB10" s="11">
        <v>0.17193</v>
      </c>
      <c r="AC10" s="11">
        <v>877.77</v>
      </c>
      <c r="AD10" s="11">
        <v>1.45</v>
      </c>
      <c r="AE10" s="11">
        <v>2.59</v>
      </c>
      <c r="AF10" s="11" t="s">
        <v>17</v>
      </c>
      <c r="AH10" s="15" t="s">
        <v>17</v>
      </c>
      <c r="AI10" s="11">
        <v>407</v>
      </c>
      <c r="AJ10" s="11">
        <v>2.1566800000000002</v>
      </c>
      <c r="AK10" s="11">
        <v>0.17193</v>
      </c>
      <c r="AL10" s="11">
        <v>877.77</v>
      </c>
      <c r="AM10" s="11">
        <v>1.45</v>
      </c>
      <c r="AN10" s="11">
        <v>2.59</v>
      </c>
      <c r="AO10" s="11" t="s">
        <v>17</v>
      </c>
      <c r="AP10" s="10">
        <f t="shared" si="6"/>
        <v>0.60175500000000004</v>
      </c>
      <c r="AQ10" s="33">
        <f t="shared" si="7"/>
        <v>1.5549250000000001</v>
      </c>
      <c r="AR10" s="12">
        <f t="shared" si="8"/>
        <v>2.7584350000000004</v>
      </c>
      <c r="AT10" s="15" t="s">
        <v>17</v>
      </c>
      <c r="AU10" s="11">
        <v>406</v>
      </c>
      <c r="AV10" s="11">
        <v>2.15842</v>
      </c>
      <c r="AW10" s="11">
        <v>0.16850999999999999</v>
      </c>
      <c r="AX10" s="11">
        <v>876.32</v>
      </c>
      <c r="AY10" s="11">
        <v>1.59</v>
      </c>
      <c r="AZ10" s="11">
        <v>2.59</v>
      </c>
      <c r="BA10" s="11" t="s">
        <v>17</v>
      </c>
    </row>
    <row r="11" spans="1:53" x14ac:dyDescent="0.25">
      <c r="A11" s="5" t="s">
        <v>19</v>
      </c>
      <c r="B11" s="11">
        <v>762</v>
      </c>
      <c r="C11" s="11">
        <v>1.13873</v>
      </c>
      <c r="D11" s="11">
        <v>0.13682</v>
      </c>
      <c r="E11" s="11">
        <v>867.71</v>
      </c>
      <c r="F11" s="11">
        <v>0.59</v>
      </c>
      <c r="G11" s="11">
        <v>1.8</v>
      </c>
      <c r="H11" s="11" t="s">
        <v>19</v>
      </c>
      <c r="I11" s="10">
        <f t="shared" si="2"/>
        <v>0.47887000000000002</v>
      </c>
      <c r="J11" s="10">
        <f t="shared" si="0"/>
        <v>0.65986</v>
      </c>
      <c r="K11" s="10">
        <f t="shared" si="1"/>
        <v>1.6175999999999999</v>
      </c>
      <c r="M11" s="15" t="s">
        <v>19</v>
      </c>
      <c r="N11" s="11">
        <v>434</v>
      </c>
      <c r="O11" s="11">
        <v>1.14578</v>
      </c>
      <c r="P11" s="11">
        <v>0.15157999999999999</v>
      </c>
      <c r="Q11" s="11">
        <v>497.27</v>
      </c>
      <c r="R11" s="11">
        <v>0.65</v>
      </c>
      <c r="S11" s="11">
        <v>1.64</v>
      </c>
      <c r="T11" s="11" t="s">
        <v>19</v>
      </c>
      <c r="U11" s="10">
        <f t="shared" si="3"/>
        <v>0.53052999999999995</v>
      </c>
      <c r="V11" s="12">
        <f t="shared" si="4"/>
        <v>0.61525000000000007</v>
      </c>
      <c r="W11" s="12">
        <f t="shared" si="5"/>
        <v>1.67631</v>
      </c>
      <c r="Y11" s="15" t="s">
        <v>19</v>
      </c>
      <c r="Z11" s="11">
        <v>407</v>
      </c>
      <c r="AA11" s="11">
        <v>1.1489199999999999</v>
      </c>
      <c r="AB11" s="11">
        <v>0.15326999999999999</v>
      </c>
      <c r="AC11" s="11">
        <v>467.61</v>
      </c>
      <c r="AD11" s="11">
        <v>0.65</v>
      </c>
      <c r="AE11" s="11">
        <v>1.64</v>
      </c>
      <c r="AF11" s="11" t="s">
        <v>19</v>
      </c>
      <c r="AH11" s="15" t="s">
        <v>19</v>
      </c>
      <c r="AI11" s="11">
        <v>407</v>
      </c>
      <c r="AJ11" s="11">
        <v>1.1489199999999999</v>
      </c>
      <c r="AK11" s="11">
        <v>0.15326999999999999</v>
      </c>
      <c r="AL11" s="11">
        <v>467.61</v>
      </c>
      <c r="AM11" s="11">
        <v>0.65</v>
      </c>
      <c r="AN11" s="11">
        <v>1.64</v>
      </c>
      <c r="AO11" s="11" t="s">
        <v>19</v>
      </c>
      <c r="AP11" s="10">
        <f t="shared" si="6"/>
        <v>0.53644499999999995</v>
      </c>
      <c r="AQ11" s="12">
        <f t="shared" si="7"/>
        <v>0.61247499999999999</v>
      </c>
      <c r="AR11" s="12">
        <f t="shared" si="8"/>
        <v>1.685365</v>
      </c>
      <c r="AT11" s="15" t="s">
        <v>19</v>
      </c>
      <c r="AU11" s="11">
        <v>407</v>
      </c>
      <c r="AV11" s="11">
        <v>1.1489199999999999</v>
      </c>
      <c r="AW11" s="11">
        <v>0.15326999999999999</v>
      </c>
      <c r="AX11" s="11">
        <v>467.61</v>
      </c>
      <c r="AY11" s="11">
        <v>0.65</v>
      </c>
      <c r="AZ11" s="11">
        <v>1.64</v>
      </c>
      <c r="BA11" s="11" t="s">
        <v>19</v>
      </c>
    </row>
    <row r="12" spans="1:53" x14ac:dyDescent="0.25">
      <c r="A12" s="5" t="s">
        <v>21</v>
      </c>
      <c r="B12" s="11">
        <v>762</v>
      </c>
      <c r="C12" s="11">
        <v>0.57872999999999997</v>
      </c>
      <c r="D12" s="11">
        <v>0.12601999999999999</v>
      </c>
      <c r="E12" s="11">
        <v>440.99</v>
      </c>
      <c r="F12" s="11">
        <v>0.06</v>
      </c>
      <c r="G12" s="11">
        <v>1.18</v>
      </c>
      <c r="H12" s="11" t="s">
        <v>21</v>
      </c>
      <c r="I12" s="10">
        <f t="shared" si="2"/>
        <v>0.44106999999999996</v>
      </c>
      <c r="J12" s="10">
        <f t="shared" si="0"/>
        <v>0.13766</v>
      </c>
      <c r="K12" s="10">
        <f t="shared" si="1"/>
        <v>1.0198</v>
      </c>
      <c r="M12" s="15" t="s">
        <v>21</v>
      </c>
      <c r="N12" s="11">
        <v>434</v>
      </c>
      <c r="O12" s="11">
        <v>0.58499999999999996</v>
      </c>
      <c r="P12" s="11">
        <v>0.13969999999999999</v>
      </c>
      <c r="Q12" s="11">
        <v>253.89</v>
      </c>
      <c r="R12" s="11">
        <v>0.12</v>
      </c>
      <c r="S12" s="11">
        <v>1.03</v>
      </c>
      <c r="T12" s="11" t="s">
        <v>21</v>
      </c>
      <c r="U12" s="10">
        <f t="shared" si="3"/>
        <v>0.48895</v>
      </c>
      <c r="V12" s="12">
        <f t="shared" si="4"/>
        <v>9.6049999999999969E-2</v>
      </c>
      <c r="W12" s="12">
        <f t="shared" si="5"/>
        <v>1.07395</v>
      </c>
      <c r="Y12" s="15" t="s">
        <v>21</v>
      </c>
      <c r="Z12" s="11">
        <v>407</v>
      </c>
      <c r="AA12" s="11">
        <v>0.58796000000000004</v>
      </c>
      <c r="AB12" s="11">
        <v>0.14127000000000001</v>
      </c>
      <c r="AC12" s="11">
        <v>239.3</v>
      </c>
      <c r="AD12" s="11">
        <v>0.12</v>
      </c>
      <c r="AE12" s="11">
        <v>1.03</v>
      </c>
      <c r="AF12" s="11" t="s">
        <v>21</v>
      </c>
      <c r="AH12" s="15" t="s">
        <v>21</v>
      </c>
      <c r="AI12" s="11">
        <v>407</v>
      </c>
      <c r="AJ12" s="11">
        <v>0.58796000000000004</v>
      </c>
      <c r="AK12" s="11">
        <v>0.14127000000000001</v>
      </c>
      <c r="AL12" s="11">
        <v>239.3</v>
      </c>
      <c r="AM12" s="11">
        <v>0.12</v>
      </c>
      <c r="AN12" s="11">
        <v>1.03</v>
      </c>
      <c r="AO12" s="11" t="s">
        <v>21</v>
      </c>
      <c r="AP12" s="10">
        <f t="shared" si="6"/>
        <v>0.49444500000000002</v>
      </c>
      <c r="AQ12" s="12">
        <f t="shared" si="7"/>
        <v>9.3515000000000015E-2</v>
      </c>
      <c r="AR12" s="12">
        <f t="shared" si="8"/>
        <v>1.0824050000000001</v>
      </c>
      <c r="AT12" s="15" t="s">
        <v>21</v>
      </c>
      <c r="AU12" s="11">
        <v>407</v>
      </c>
      <c r="AV12" s="11">
        <v>0.58796000000000004</v>
      </c>
      <c r="AW12" s="11">
        <v>0.14127000000000001</v>
      </c>
      <c r="AX12" s="11">
        <v>239.3</v>
      </c>
      <c r="AY12" s="11">
        <v>0.12</v>
      </c>
      <c r="AZ12" s="11">
        <v>1.03</v>
      </c>
      <c r="BA12" s="11" t="s">
        <v>21</v>
      </c>
    </row>
    <row r="13" spans="1:53" x14ac:dyDescent="0.25">
      <c r="A13" s="5" t="s">
        <v>23</v>
      </c>
      <c r="B13" s="11">
        <v>613</v>
      </c>
      <c r="C13" s="11">
        <v>1.41876</v>
      </c>
      <c r="D13" s="11">
        <v>1.1281300000000001</v>
      </c>
      <c r="E13" s="11">
        <v>869.7</v>
      </c>
      <c r="F13" s="11">
        <v>0.1</v>
      </c>
      <c r="G13" s="11">
        <v>15.9</v>
      </c>
      <c r="H13" s="11" t="s">
        <v>23</v>
      </c>
      <c r="I13" s="10">
        <f t="shared" si="2"/>
        <v>3.948455</v>
      </c>
      <c r="J13" s="10">
        <f t="shared" si="0"/>
        <v>-2.5296950000000002</v>
      </c>
      <c r="K13" s="10">
        <f t="shared" si="1"/>
        <v>5.3672149999999998</v>
      </c>
      <c r="M13" s="15" t="s">
        <v>23</v>
      </c>
      <c r="N13" s="11">
        <v>408</v>
      </c>
      <c r="O13" s="11">
        <v>1.6125</v>
      </c>
      <c r="P13" s="11">
        <v>1.1690799999999999</v>
      </c>
      <c r="Q13" s="11">
        <v>657.9</v>
      </c>
      <c r="R13" s="11">
        <v>0.1</v>
      </c>
      <c r="S13" s="11">
        <v>15.9</v>
      </c>
      <c r="T13" s="11" t="s">
        <v>23</v>
      </c>
      <c r="U13" s="10">
        <f t="shared" si="3"/>
        <v>4.09178</v>
      </c>
      <c r="V13" s="12">
        <f t="shared" si="4"/>
        <v>-2.4792800000000002</v>
      </c>
      <c r="W13" s="12">
        <f t="shared" si="5"/>
        <v>5.7042799999999998</v>
      </c>
      <c r="Y13" s="15" t="s">
        <v>23</v>
      </c>
      <c r="Z13" s="11">
        <v>388</v>
      </c>
      <c r="AA13" s="11">
        <v>1.63015</v>
      </c>
      <c r="AB13" s="11">
        <v>1.1826399999999999</v>
      </c>
      <c r="AC13" s="11">
        <v>632.5</v>
      </c>
      <c r="AD13" s="11">
        <v>0.2</v>
      </c>
      <c r="AE13" s="11">
        <v>15.9</v>
      </c>
      <c r="AF13" s="11" t="s">
        <v>23</v>
      </c>
      <c r="AH13" s="15" t="s">
        <v>23</v>
      </c>
      <c r="AI13" s="11">
        <v>388</v>
      </c>
      <c r="AJ13" s="11">
        <v>1.63015</v>
      </c>
      <c r="AK13" s="11">
        <v>1.1826399999999999</v>
      </c>
      <c r="AL13" s="11">
        <v>632.5</v>
      </c>
      <c r="AM13" s="11">
        <v>0.2</v>
      </c>
      <c r="AN13" s="11">
        <v>15.9</v>
      </c>
      <c r="AO13" s="11" t="s">
        <v>23</v>
      </c>
      <c r="AP13" s="10">
        <f t="shared" si="6"/>
        <v>4.13924</v>
      </c>
      <c r="AQ13" s="12">
        <f t="shared" si="7"/>
        <v>-2.50909</v>
      </c>
      <c r="AR13" s="33">
        <f t="shared" si="8"/>
        <v>5.7693899999999996</v>
      </c>
      <c r="AT13" s="15" t="s">
        <v>23</v>
      </c>
      <c r="AU13" s="11">
        <v>385</v>
      </c>
      <c r="AV13" s="11">
        <v>1.56857</v>
      </c>
      <c r="AW13" s="11">
        <v>0.87146999999999997</v>
      </c>
      <c r="AX13" s="11">
        <v>603.9</v>
      </c>
      <c r="AY13" s="11">
        <v>0.2</v>
      </c>
      <c r="AZ13" s="11">
        <v>5.5</v>
      </c>
      <c r="BA13" s="11" t="s">
        <v>23</v>
      </c>
    </row>
    <row r="14" spans="1:53" x14ac:dyDescent="0.25">
      <c r="A14" s="5" t="s">
        <v>25</v>
      </c>
      <c r="B14" s="11">
        <v>572</v>
      </c>
      <c r="C14" s="11">
        <v>2.1580400000000002</v>
      </c>
      <c r="D14" s="11">
        <v>0.75732999999999995</v>
      </c>
      <c r="E14" s="11">
        <v>1234</v>
      </c>
      <c r="F14" s="11">
        <v>0.1</v>
      </c>
      <c r="G14" s="11">
        <v>14.8</v>
      </c>
      <c r="H14" s="11" t="s">
        <v>25</v>
      </c>
      <c r="I14" s="10">
        <f t="shared" si="2"/>
        <v>2.650655</v>
      </c>
      <c r="J14" s="10">
        <f t="shared" si="0"/>
        <v>-0.4926149999999998</v>
      </c>
      <c r="K14" s="10">
        <f t="shared" si="1"/>
        <v>4.8086950000000002</v>
      </c>
      <c r="M14" s="15" t="s">
        <v>25</v>
      </c>
      <c r="N14" s="11">
        <v>428</v>
      </c>
      <c r="O14" s="11">
        <v>2.1941600000000001</v>
      </c>
      <c r="P14" s="11">
        <v>0.4738</v>
      </c>
      <c r="Q14" s="11">
        <v>939.1</v>
      </c>
      <c r="R14" s="11">
        <v>0.5</v>
      </c>
      <c r="S14" s="11">
        <v>4.4000000000000004</v>
      </c>
      <c r="T14" s="11" t="s">
        <v>25</v>
      </c>
      <c r="U14" s="10">
        <f t="shared" si="3"/>
        <v>1.6583000000000001</v>
      </c>
      <c r="V14" s="12">
        <f t="shared" si="4"/>
        <v>0.53586</v>
      </c>
      <c r="W14" s="12">
        <f t="shared" si="5"/>
        <v>3.8524600000000002</v>
      </c>
      <c r="Y14" s="15" t="s">
        <v>25</v>
      </c>
      <c r="Z14" s="11">
        <v>407</v>
      </c>
      <c r="AA14" s="11">
        <v>2.2000000000000002</v>
      </c>
      <c r="AB14" s="11">
        <v>0.46083000000000002</v>
      </c>
      <c r="AC14" s="11">
        <v>895.4</v>
      </c>
      <c r="AD14" s="11">
        <v>1</v>
      </c>
      <c r="AE14" s="11">
        <v>4.4000000000000004</v>
      </c>
      <c r="AF14" s="11" t="s">
        <v>25</v>
      </c>
      <c r="AH14" s="15" t="s">
        <v>25</v>
      </c>
      <c r="AI14" s="11">
        <v>407</v>
      </c>
      <c r="AJ14" s="11">
        <v>2.2000000000000002</v>
      </c>
      <c r="AK14" s="11">
        <v>0.46083000000000002</v>
      </c>
      <c r="AL14" s="11">
        <v>895.4</v>
      </c>
      <c r="AM14" s="11">
        <v>1</v>
      </c>
      <c r="AN14" s="11">
        <v>4.4000000000000004</v>
      </c>
      <c r="AO14" s="11" t="s">
        <v>25</v>
      </c>
      <c r="AP14" s="10">
        <f t="shared" si="6"/>
        <v>1.612905</v>
      </c>
      <c r="AQ14" s="12">
        <f t="shared" si="7"/>
        <v>0.58709500000000014</v>
      </c>
      <c r="AR14" s="33">
        <f t="shared" si="8"/>
        <v>3.8129050000000002</v>
      </c>
      <c r="AT14" s="15" t="s">
        <v>25</v>
      </c>
      <c r="AU14" s="11">
        <v>405</v>
      </c>
      <c r="AV14" s="11">
        <v>2.18988</v>
      </c>
      <c r="AW14" s="11">
        <v>0.43863000000000002</v>
      </c>
      <c r="AX14" s="11">
        <v>886.9</v>
      </c>
      <c r="AY14" s="11">
        <v>1</v>
      </c>
      <c r="AZ14" s="11">
        <v>3.8</v>
      </c>
      <c r="BA14" s="11" t="s">
        <v>25</v>
      </c>
    </row>
    <row r="15" spans="1:53" x14ac:dyDescent="0.25">
      <c r="A15" s="5" t="s">
        <v>27</v>
      </c>
      <c r="B15" s="11">
        <v>763</v>
      </c>
      <c r="C15" s="11">
        <v>45.67313</v>
      </c>
      <c r="D15" s="11">
        <v>6.2142099999999996</v>
      </c>
      <c r="E15" s="11">
        <v>34849</v>
      </c>
      <c r="F15" s="11">
        <v>26.6</v>
      </c>
      <c r="G15" s="11">
        <v>68.5</v>
      </c>
      <c r="H15" s="11" t="s">
        <v>27</v>
      </c>
      <c r="I15" s="10">
        <f t="shared" si="2"/>
        <v>21.749734999999998</v>
      </c>
      <c r="J15" s="25">
        <f t="shared" si="0"/>
        <v>23.923395000000003</v>
      </c>
      <c r="K15" s="25">
        <f t="shared" si="1"/>
        <v>67.422865000000002</v>
      </c>
      <c r="M15" s="15" t="s">
        <v>27</v>
      </c>
      <c r="N15" s="11">
        <v>434</v>
      </c>
      <c r="O15" s="11">
        <v>43.62189</v>
      </c>
      <c r="P15" s="11">
        <v>5.4391699999999998</v>
      </c>
      <c r="Q15" s="11">
        <v>18932</v>
      </c>
      <c r="R15" s="11">
        <v>27.7</v>
      </c>
      <c r="S15" s="11">
        <v>67.400000000000006</v>
      </c>
      <c r="T15" s="11" t="s">
        <v>27</v>
      </c>
      <c r="U15" s="10">
        <f t="shared" si="3"/>
        <v>19.037095000000001</v>
      </c>
      <c r="V15" s="12">
        <f t="shared" si="4"/>
        <v>24.584795</v>
      </c>
      <c r="W15" s="12">
        <f t="shared" si="5"/>
        <v>62.658985000000001</v>
      </c>
      <c r="Y15" s="15" t="s">
        <v>27</v>
      </c>
      <c r="Z15" s="11">
        <v>407</v>
      </c>
      <c r="AA15" s="11">
        <v>43.285499999999999</v>
      </c>
      <c r="AB15" s="11">
        <v>5.2332099999999997</v>
      </c>
      <c r="AC15" s="11">
        <v>17617</v>
      </c>
      <c r="AD15" s="11">
        <v>27.7</v>
      </c>
      <c r="AE15" s="11">
        <v>64.5</v>
      </c>
      <c r="AF15" s="11" t="s">
        <v>27</v>
      </c>
      <c r="AH15" s="15" t="s">
        <v>27</v>
      </c>
      <c r="AI15" s="11">
        <v>407</v>
      </c>
      <c r="AJ15" s="11">
        <v>43.285499999999999</v>
      </c>
      <c r="AK15" s="11">
        <v>5.2332099999999997</v>
      </c>
      <c r="AL15" s="11">
        <v>17617</v>
      </c>
      <c r="AM15" s="11">
        <v>27.7</v>
      </c>
      <c r="AN15" s="11">
        <v>64.5</v>
      </c>
      <c r="AO15" s="11" t="s">
        <v>27</v>
      </c>
      <c r="AP15" s="10">
        <f t="shared" si="6"/>
        <v>18.316234999999999</v>
      </c>
      <c r="AQ15" s="12">
        <f t="shared" si="7"/>
        <v>24.969265</v>
      </c>
      <c r="AR15" s="33">
        <f t="shared" si="8"/>
        <v>61.601734999999998</v>
      </c>
      <c r="AT15" s="15" t="s">
        <v>27</v>
      </c>
      <c r="AU15" s="11">
        <v>404</v>
      </c>
      <c r="AV15" s="11">
        <v>43.140099999999997</v>
      </c>
      <c r="AW15" s="11">
        <v>4.9704100000000002</v>
      </c>
      <c r="AX15" s="11">
        <v>17429</v>
      </c>
      <c r="AY15" s="11">
        <v>27.7</v>
      </c>
      <c r="AZ15" s="11">
        <v>58</v>
      </c>
      <c r="BA15" s="11" t="s">
        <v>27</v>
      </c>
    </row>
    <row r="16" spans="1:53" x14ac:dyDescent="0.25">
      <c r="A16" s="5" t="s">
        <v>29</v>
      </c>
      <c r="B16" s="11">
        <v>758</v>
      </c>
      <c r="C16" s="11">
        <v>35.504089999999998</v>
      </c>
      <c r="D16" s="11">
        <v>4.27698</v>
      </c>
      <c r="E16" s="11">
        <v>26912</v>
      </c>
      <c r="F16" s="11">
        <v>16.8</v>
      </c>
      <c r="G16" s="11">
        <v>56.1</v>
      </c>
      <c r="H16" s="11" t="s">
        <v>29</v>
      </c>
      <c r="I16" s="10">
        <f t="shared" si="2"/>
        <v>14.969429999999999</v>
      </c>
      <c r="J16" s="10">
        <f t="shared" si="0"/>
        <v>20.534659999999999</v>
      </c>
      <c r="K16" s="10">
        <f t="shared" si="1"/>
        <v>50.473519999999994</v>
      </c>
      <c r="M16" s="15" t="s">
        <v>29</v>
      </c>
      <c r="N16" s="11">
        <v>432</v>
      </c>
      <c r="O16" s="11">
        <v>34.212040000000002</v>
      </c>
      <c r="P16" s="11">
        <v>3.72688</v>
      </c>
      <c r="Q16" s="11">
        <v>14780</v>
      </c>
      <c r="R16" s="11">
        <v>21.6</v>
      </c>
      <c r="S16" s="11">
        <v>46.4</v>
      </c>
      <c r="T16" s="11" t="s">
        <v>29</v>
      </c>
      <c r="U16" s="10">
        <f t="shared" si="3"/>
        <v>13.044079999999999</v>
      </c>
      <c r="V16" s="12">
        <f t="shared" si="4"/>
        <v>21.167960000000001</v>
      </c>
      <c r="W16" s="12">
        <f t="shared" si="5"/>
        <v>47.256120000000003</v>
      </c>
      <c r="Y16" s="15" t="s">
        <v>29</v>
      </c>
      <c r="Z16" s="11">
        <v>407</v>
      </c>
      <c r="AA16" s="11">
        <v>34.073709999999998</v>
      </c>
      <c r="AB16" s="11">
        <v>3.6958899999999999</v>
      </c>
      <c r="AC16" s="11">
        <v>13868</v>
      </c>
      <c r="AD16" s="11">
        <v>21.6</v>
      </c>
      <c r="AE16" s="11">
        <v>46.4</v>
      </c>
      <c r="AF16" s="11" t="s">
        <v>29</v>
      </c>
      <c r="AH16" s="15" t="s">
        <v>29</v>
      </c>
      <c r="AI16" s="11">
        <v>407</v>
      </c>
      <c r="AJ16" s="11">
        <v>34.073709999999998</v>
      </c>
      <c r="AK16" s="11">
        <v>3.6958899999999999</v>
      </c>
      <c r="AL16" s="11">
        <v>13868</v>
      </c>
      <c r="AM16" s="11">
        <v>21.6</v>
      </c>
      <c r="AN16" s="11">
        <v>46.4</v>
      </c>
      <c r="AO16" s="11" t="s">
        <v>29</v>
      </c>
      <c r="AP16" s="10">
        <f t="shared" si="6"/>
        <v>12.935615</v>
      </c>
      <c r="AQ16" s="12">
        <f t="shared" si="7"/>
        <v>21.138095</v>
      </c>
      <c r="AR16" s="12">
        <f t="shared" si="8"/>
        <v>47.009324999999997</v>
      </c>
      <c r="AT16" s="15" t="s">
        <v>29</v>
      </c>
      <c r="AU16" s="11">
        <v>407</v>
      </c>
      <c r="AV16" s="11">
        <v>34.073709999999998</v>
      </c>
      <c r="AW16" s="11">
        <v>3.6958899999999999</v>
      </c>
      <c r="AX16" s="11">
        <v>13868</v>
      </c>
      <c r="AY16" s="11">
        <v>21.6</v>
      </c>
      <c r="AZ16" s="11">
        <v>46.4</v>
      </c>
      <c r="BA16" s="11" t="s">
        <v>29</v>
      </c>
    </row>
    <row r="17" spans="1:53" x14ac:dyDescent="0.25">
      <c r="A17" s="5" t="s">
        <v>31</v>
      </c>
      <c r="B17" s="11">
        <v>424</v>
      </c>
      <c r="C17" s="11">
        <v>7.5726399999999998</v>
      </c>
      <c r="D17" s="11">
        <v>1.2151700000000001</v>
      </c>
      <c r="E17" s="11">
        <v>3211</v>
      </c>
      <c r="F17" s="11">
        <v>4.0999999999999996</v>
      </c>
      <c r="G17" s="11">
        <v>11.5</v>
      </c>
      <c r="H17" s="11" t="s">
        <v>31</v>
      </c>
      <c r="I17" s="10">
        <f t="shared" si="2"/>
        <v>4.2530950000000001</v>
      </c>
      <c r="J17" s="25">
        <f t="shared" si="0"/>
        <v>3.3195449999999997</v>
      </c>
      <c r="K17" s="25">
        <f t="shared" si="1"/>
        <v>11.825735</v>
      </c>
      <c r="M17" s="15" t="s">
        <v>31</v>
      </c>
      <c r="N17" s="11">
        <v>415</v>
      </c>
      <c r="O17" s="11">
        <v>7.5831299999999997</v>
      </c>
      <c r="P17" s="11">
        <v>1.1942900000000001</v>
      </c>
      <c r="Q17" s="11">
        <v>3147</v>
      </c>
      <c r="R17" s="11">
        <v>4.2</v>
      </c>
      <c r="S17" s="11">
        <v>11.5</v>
      </c>
      <c r="T17" s="11" t="s">
        <v>31</v>
      </c>
      <c r="U17" s="10">
        <f t="shared" si="3"/>
        <v>4.180015</v>
      </c>
      <c r="V17" s="12">
        <f t="shared" si="4"/>
        <v>3.4031149999999997</v>
      </c>
      <c r="W17" s="12">
        <f t="shared" si="5"/>
        <v>11.763145</v>
      </c>
      <c r="Y17" s="15" t="s">
        <v>31</v>
      </c>
      <c r="Z17" s="11">
        <v>407</v>
      </c>
      <c r="AA17" s="11">
        <v>7.6093400000000004</v>
      </c>
      <c r="AB17" s="11">
        <v>1.14757</v>
      </c>
      <c r="AC17" s="11">
        <v>3097</v>
      </c>
      <c r="AD17" s="11">
        <v>4.5999999999999996</v>
      </c>
      <c r="AE17" s="11">
        <v>11.2</v>
      </c>
      <c r="AF17" s="11" t="s">
        <v>31</v>
      </c>
      <c r="AH17" s="15" t="s">
        <v>31</v>
      </c>
      <c r="AI17" s="11">
        <v>407</v>
      </c>
      <c r="AJ17" s="11">
        <v>7.6093400000000004</v>
      </c>
      <c r="AK17" s="11">
        <v>1.14757</v>
      </c>
      <c r="AL17" s="11">
        <v>3097</v>
      </c>
      <c r="AM17" s="11">
        <v>4.5999999999999996</v>
      </c>
      <c r="AN17" s="11">
        <v>11.2</v>
      </c>
      <c r="AO17" s="11" t="s">
        <v>31</v>
      </c>
      <c r="AP17" s="10">
        <f t="shared" si="6"/>
        <v>4.0164949999999999</v>
      </c>
      <c r="AQ17" s="12">
        <f t="shared" si="7"/>
        <v>3.5928450000000005</v>
      </c>
      <c r="AR17" s="12">
        <f t="shared" si="8"/>
        <v>11.625835</v>
      </c>
      <c r="AT17" s="15" t="s">
        <v>31</v>
      </c>
      <c r="AU17" s="11">
        <v>407</v>
      </c>
      <c r="AV17" s="11">
        <v>7.6093400000000004</v>
      </c>
      <c r="AW17" s="11">
        <v>1.14757</v>
      </c>
      <c r="AX17" s="11">
        <v>3097</v>
      </c>
      <c r="AY17" s="11">
        <v>4.5999999999999996</v>
      </c>
      <c r="AZ17" s="11">
        <v>11.2</v>
      </c>
      <c r="BA17" s="11" t="s">
        <v>31</v>
      </c>
    </row>
    <row r="18" spans="1:53" x14ac:dyDescent="0.25">
      <c r="A18" s="5" t="s">
        <v>33</v>
      </c>
      <c r="B18" s="11">
        <v>777</v>
      </c>
      <c r="C18" s="11">
        <v>18.06345</v>
      </c>
      <c r="D18" s="11">
        <v>2.81067</v>
      </c>
      <c r="E18" s="11">
        <v>14035</v>
      </c>
      <c r="F18" s="11">
        <v>8.9</v>
      </c>
      <c r="G18" s="11">
        <v>31.4</v>
      </c>
      <c r="H18" s="11" t="s">
        <v>33</v>
      </c>
      <c r="I18" s="10">
        <f t="shared" si="2"/>
        <v>9.8373449999999991</v>
      </c>
      <c r="J18" s="25">
        <f t="shared" si="0"/>
        <v>8.2261050000000004</v>
      </c>
      <c r="K18" s="25">
        <f t="shared" si="1"/>
        <v>27.900794999999999</v>
      </c>
      <c r="M18" s="15" t="s">
        <v>33</v>
      </c>
      <c r="N18" s="11">
        <v>434</v>
      </c>
      <c r="O18" s="11">
        <v>19.101839999999999</v>
      </c>
      <c r="P18" s="11">
        <v>2.4602599999999999</v>
      </c>
      <c r="Q18" s="11">
        <v>8290</v>
      </c>
      <c r="R18" s="11">
        <v>8.9</v>
      </c>
      <c r="S18" s="11">
        <v>27.3</v>
      </c>
      <c r="T18" s="11" t="s">
        <v>33</v>
      </c>
      <c r="U18" s="10">
        <f t="shared" si="3"/>
        <v>8.6109100000000005</v>
      </c>
      <c r="V18" s="12">
        <f t="shared" si="4"/>
        <v>10.490929999999999</v>
      </c>
      <c r="W18" s="12">
        <f t="shared" si="5"/>
        <v>27.71275</v>
      </c>
      <c r="Y18" s="15" t="s">
        <v>33</v>
      </c>
      <c r="Z18" s="11">
        <v>407</v>
      </c>
      <c r="AA18" s="11">
        <v>19.216460000000001</v>
      </c>
      <c r="AB18" s="11">
        <v>2.3986399999999999</v>
      </c>
      <c r="AC18" s="11">
        <v>7821</v>
      </c>
      <c r="AD18" s="11">
        <v>8.9</v>
      </c>
      <c r="AE18" s="11">
        <v>27.3</v>
      </c>
      <c r="AF18" s="11" t="s">
        <v>33</v>
      </c>
      <c r="AH18" s="15" t="s">
        <v>33</v>
      </c>
      <c r="AI18" s="11">
        <v>407</v>
      </c>
      <c r="AJ18" s="11">
        <v>19.216460000000001</v>
      </c>
      <c r="AK18" s="11">
        <v>2.3986399999999999</v>
      </c>
      <c r="AL18" s="11">
        <v>7821</v>
      </c>
      <c r="AM18" s="11">
        <v>8.9</v>
      </c>
      <c r="AN18" s="11">
        <v>27.3</v>
      </c>
      <c r="AO18" s="11" t="s">
        <v>33</v>
      </c>
      <c r="AP18" s="10">
        <f t="shared" si="6"/>
        <v>8.3952399999999994</v>
      </c>
      <c r="AQ18" s="33">
        <f t="shared" si="7"/>
        <v>10.821220000000002</v>
      </c>
      <c r="AR18" s="12">
        <f t="shared" si="8"/>
        <v>27.611699999999999</v>
      </c>
      <c r="AT18" s="15" t="s">
        <v>33</v>
      </c>
      <c r="AU18" s="11">
        <v>406</v>
      </c>
      <c r="AV18" s="11">
        <v>19.241869999999999</v>
      </c>
      <c r="AW18" s="11">
        <v>2.34612</v>
      </c>
      <c r="AX18" s="11">
        <v>7812</v>
      </c>
      <c r="AY18" s="11">
        <v>12.5</v>
      </c>
      <c r="AZ18" s="11">
        <v>27.3</v>
      </c>
      <c r="BA18" s="11" t="s">
        <v>33</v>
      </c>
    </row>
    <row r="19" spans="1:53" x14ac:dyDescent="0.25">
      <c r="A19" s="5" t="s">
        <v>34</v>
      </c>
      <c r="B19" s="11">
        <v>267</v>
      </c>
      <c r="C19" s="11">
        <v>68.820070000000001</v>
      </c>
      <c r="D19" s="11">
        <v>4.60785</v>
      </c>
      <c r="E19" s="11">
        <v>18375</v>
      </c>
      <c r="F19" s="11">
        <v>53</v>
      </c>
      <c r="G19" s="11">
        <v>82.65</v>
      </c>
      <c r="H19" s="11" t="s">
        <v>34</v>
      </c>
      <c r="I19" s="10">
        <f t="shared" si="2"/>
        <v>16.127475</v>
      </c>
      <c r="J19" s="10">
        <f t="shared" si="0"/>
        <v>52.692594999999997</v>
      </c>
      <c r="K19" s="10">
        <f t="shared" si="1"/>
        <v>84.947545000000005</v>
      </c>
      <c r="M19" s="15" t="s">
        <v>34</v>
      </c>
      <c r="N19" s="11">
        <v>261</v>
      </c>
      <c r="O19" s="11">
        <v>68.78613</v>
      </c>
      <c r="P19" s="11">
        <v>4.6190899999999999</v>
      </c>
      <c r="Q19" s="11">
        <v>17953</v>
      </c>
      <c r="R19" s="11">
        <v>53</v>
      </c>
      <c r="S19" s="11">
        <v>82.65</v>
      </c>
      <c r="T19" s="11" t="s">
        <v>34</v>
      </c>
      <c r="U19" s="10">
        <f t="shared" si="3"/>
        <v>16.166815</v>
      </c>
      <c r="V19" s="12">
        <f t="shared" si="4"/>
        <v>52.619315</v>
      </c>
      <c r="W19" s="12">
        <f t="shared" si="5"/>
        <v>84.952945</v>
      </c>
      <c r="Y19" s="15" t="s">
        <v>34</v>
      </c>
      <c r="Z19" s="11">
        <v>257</v>
      </c>
      <c r="AA19" s="11">
        <v>68.789959999999994</v>
      </c>
      <c r="AB19" s="11">
        <v>4.6201999999999996</v>
      </c>
      <c r="AC19" s="11">
        <v>17679</v>
      </c>
      <c r="AD19" s="11">
        <v>53</v>
      </c>
      <c r="AE19" s="11">
        <v>82.65</v>
      </c>
      <c r="AF19" s="11" t="s">
        <v>34</v>
      </c>
      <c r="AH19" s="15" t="s">
        <v>34</v>
      </c>
      <c r="AI19" s="11">
        <v>257</v>
      </c>
      <c r="AJ19" s="11">
        <v>68.789959999999994</v>
      </c>
      <c r="AK19" s="11">
        <v>4.6201999999999996</v>
      </c>
      <c r="AL19" s="11">
        <v>17679</v>
      </c>
      <c r="AM19" s="11">
        <v>53</v>
      </c>
      <c r="AN19" s="11">
        <v>82.65</v>
      </c>
      <c r="AO19" s="11" t="s">
        <v>34</v>
      </c>
      <c r="AP19" s="10">
        <f t="shared" si="6"/>
        <v>16.1707</v>
      </c>
      <c r="AQ19" s="12">
        <f t="shared" si="7"/>
        <v>52.619259999999997</v>
      </c>
      <c r="AR19" s="12">
        <f t="shared" si="8"/>
        <v>84.96065999999999</v>
      </c>
      <c r="AT19" s="15" t="s">
        <v>34</v>
      </c>
      <c r="AU19" s="11">
        <v>257</v>
      </c>
      <c r="AV19" s="11">
        <v>68.789959999999994</v>
      </c>
      <c r="AW19" s="11">
        <v>4.6201999999999996</v>
      </c>
      <c r="AX19" s="11">
        <v>17679</v>
      </c>
      <c r="AY19" s="11">
        <v>53</v>
      </c>
      <c r="AZ19" s="11">
        <v>82.65</v>
      </c>
      <c r="BA19" s="11" t="s">
        <v>34</v>
      </c>
    </row>
    <row r="20" spans="1:53" x14ac:dyDescent="0.25">
      <c r="A20" s="5" t="s">
        <v>35</v>
      </c>
      <c r="B20" s="11">
        <v>267</v>
      </c>
      <c r="C20" s="11">
        <v>31.011569999999999</v>
      </c>
      <c r="D20" s="11">
        <v>4.5511400000000002</v>
      </c>
      <c r="E20" s="11">
        <v>8280</v>
      </c>
      <c r="F20" s="11">
        <v>17.350000000000001</v>
      </c>
      <c r="G20" s="11">
        <v>46</v>
      </c>
      <c r="H20" s="11" t="s">
        <v>35</v>
      </c>
      <c r="I20" s="10">
        <f t="shared" si="2"/>
        <v>15.928990000000001</v>
      </c>
      <c r="J20" s="10">
        <f t="shared" si="0"/>
        <v>15.082579999999998</v>
      </c>
      <c r="K20" s="10">
        <f t="shared" si="1"/>
        <v>46.940559999999998</v>
      </c>
      <c r="M20" s="15" t="s">
        <v>35</v>
      </c>
      <c r="N20" s="11">
        <v>261</v>
      </c>
      <c r="O20" s="11">
        <v>31.045480000000001</v>
      </c>
      <c r="P20" s="11">
        <v>4.5577399999999999</v>
      </c>
      <c r="Q20" s="11">
        <v>8103</v>
      </c>
      <c r="R20" s="11">
        <v>17.350000000000001</v>
      </c>
      <c r="S20" s="11">
        <v>46</v>
      </c>
      <c r="T20" s="11" t="s">
        <v>35</v>
      </c>
      <c r="U20" s="10">
        <f t="shared" si="3"/>
        <v>15.95209</v>
      </c>
      <c r="V20" s="12">
        <f t="shared" si="4"/>
        <v>15.093390000000001</v>
      </c>
      <c r="W20" s="12">
        <f t="shared" si="5"/>
        <v>46.997570000000003</v>
      </c>
      <c r="Y20" s="15" t="s">
        <v>35</v>
      </c>
      <c r="Z20" s="11">
        <v>257</v>
      </c>
      <c r="AA20" s="11">
        <v>31.042919999999999</v>
      </c>
      <c r="AB20" s="11">
        <v>4.5640900000000002</v>
      </c>
      <c r="AC20" s="11">
        <v>7978</v>
      </c>
      <c r="AD20" s="11">
        <v>17.350000000000001</v>
      </c>
      <c r="AE20" s="11">
        <v>46</v>
      </c>
      <c r="AF20" s="11" t="s">
        <v>35</v>
      </c>
      <c r="AH20" s="15" t="s">
        <v>35</v>
      </c>
      <c r="AI20" s="11">
        <v>257</v>
      </c>
      <c r="AJ20" s="11">
        <v>31.042919999999999</v>
      </c>
      <c r="AK20" s="11">
        <v>4.5640900000000002</v>
      </c>
      <c r="AL20" s="11">
        <v>7978</v>
      </c>
      <c r="AM20" s="11">
        <v>17.350000000000001</v>
      </c>
      <c r="AN20" s="11">
        <v>46</v>
      </c>
      <c r="AO20" s="11" t="s">
        <v>35</v>
      </c>
      <c r="AP20" s="10">
        <f t="shared" si="6"/>
        <v>15.974315000000001</v>
      </c>
      <c r="AQ20" s="12">
        <f t="shared" si="7"/>
        <v>15.068604999999998</v>
      </c>
      <c r="AR20" s="12">
        <f t="shared" si="8"/>
        <v>47.017234999999999</v>
      </c>
      <c r="AT20" s="15" t="s">
        <v>35</v>
      </c>
      <c r="AU20" s="11">
        <v>257</v>
      </c>
      <c r="AV20" s="11">
        <v>31.042919999999999</v>
      </c>
      <c r="AW20" s="11">
        <v>4.5640900000000002</v>
      </c>
      <c r="AX20" s="11">
        <v>7978</v>
      </c>
      <c r="AY20" s="11">
        <v>17.350000000000001</v>
      </c>
      <c r="AZ20" s="11">
        <v>46</v>
      </c>
      <c r="BA20" s="11" t="s">
        <v>35</v>
      </c>
    </row>
    <row r="21" spans="1:53" ht="30" x14ac:dyDescent="0.25">
      <c r="A21" s="5" t="s">
        <v>37</v>
      </c>
      <c r="B21" s="11">
        <v>362</v>
      </c>
      <c r="C21" s="11">
        <v>39.296460000000003</v>
      </c>
      <c r="D21" s="11">
        <v>5.3197999999999999</v>
      </c>
      <c r="E21" s="11">
        <v>14225</v>
      </c>
      <c r="F21" s="11">
        <v>23</v>
      </c>
      <c r="G21" s="11">
        <v>56</v>
      </c>
      <c r="H21" s="11" t="s">
        <v>37</v>
      </c>
      <c r="I21" s="10">
        <f t="shared" si="2"/>
        <v>18.619299999999999</v>
      </c>
      <c r="J21" s="10">
        <f t="shared" si="0"/>
        <v>20.677160000000004</v>
      </c>
      <c r="K21" s="10">
        <f t="shared" si="1"/>
        <v>57.915760000000006</v>
      </c>
      <c r="M21" s="15" t="s">
        <v>37</v>
      </c>
      <c r="N21" s="11">
        <v>340</v>
      </c>
      <c r="O21" s="11">
        <v>39.475059999999999</v>
      </c>
      <c r="P21" s="11">
        <v>5.3642500000000002</v>
      </c>
      <c r="Q21" s="11">
        <v>13422</v>
      </c>
      <c r="R21" s="11">
        <v>23</v>
      </c>
      <c r="S21" s="11">
        <v>56</v>
      </c>
      <c r="T21" s="11" t="s">
        <v>37</v>
      </c>
      <c r="U21" s="10">
        <f t="shared" si="3"/>
        <v>18.774875000000002</v>
      </c>
      <c r="V21" s="12">
        <f t="shared" si="4"/>
        <v>20.700184999999998</v>
      </c>
      <c r="W21" s="12">
        <f t="shared" si="5"/>
        <v>58.249935000000001</v>
      </c>
      <c r="Y21" s="15" t="s">
        <v>37</v>
      </c>
      <c r="Z21" s="11">
        <v>333</v>
      </c>
      <c r="AA21" s="11">
        <v>39.583419999999997</v>
      </c>
      <c r="AB21" s="11">
        <v>5.3038400000000001</v>
      </c>
      <c r="AC21" s="11">
        <v>13181</v>
      </c>
      <c r="AD21" s="11">
        <v>23</v>
      </c>
      <c r="AE21" s="11">
        <v>56</v>
      </c>
      <c r="AF21" s="11" t="s">
        <v>37</v>
      </c>
      <c r="AH21" s="15" t="s">
        <v>37</v>
      </c>
      <c r="AI21" s="11">
        <v>333</v>
      </c>
      <c r="AJ21" s="11">
        <v>39.583419999999997</v>
      </c>
      <c r="AK21" s="11">
        <v>5.3038400000000001</v>
      </c>
      <c r="AL21" s="11">
        <v>13181</v>
      </c>
      <c r="AM21" s="11">
        <v>23</v>
      </c>
      <c r="AN21" s="11">
        <v>56</v>
      </c>
      <c r="AO21" s="11" t="s">
        <v>37</v>
      </c>
      <c r="AP21" s="10">
        <f t="shared" si="6"/>
        <v>18.56344</v>
      </c>
      <c r="AQ21" s="12">
        <f t="shared" si="7"/>
        <v>21.019979999999997</v>
      </c>
      <c r="AR21" s="12">
        <f t="shared" si="8"/>
        <v>58.146859999999997</v>
      </c>
      <c r="AT21" s="15" t="s">
        <v>37</v>
      </c>
      <c r="AU21" s="11">
        <v>333</v>
      </c>
      <c r="AV21" s="11">
        <v>39.583419999999997</v>
      </c>
      <c r="AW21" s="11">
        <v>5.3038400000000001</v>
      </c>
      <c r="AX21" s="11">
        <v>13181</v>
      </c>
      <c r="AY21" s="11">
        <v>23</v>
      </c>
      <c r="AZ21" s="11">
        <v>56</v>
      </c>
      <c r="BA21" s="11" t="s">
        <v>37</v>
      </c>
    </row>
    <row r="22" spans="1:53" x14ac:dyDescent="0.25">
      <c r="A22" s="5" t="s">
        <v>39</v>
      </c>
      <c r="B22" s="11">
        <v>338</v>
      </c>
      <c r="C22" s="11">
        <v>1.3189299999999999</v>
      </c>
      <c r="D22" s="11">
        <v>0.29605999999999999</v>
      </c>
      <c r="E22" s="11">
        <v>445.8</v>
      </c>
      <c r="F22" s="11">
        <v>0.4</v>
      </c>
      <c r="G22" s="11">
        <v>2.6</v>
      </c>
      <c r="H22" s="11" t="s">
        <v>39</v>
      </c>
      <c r="I22" s="10">
        <f t="shared" si="2"/>
        <v>1.0362100000000001</v>
      </c>
      <c r="J22" s="10">
        <f t="shared" si="0"/>
        <v>0.28271999999999986</v>
      </c>
      <c r="K22" s="10">
        <f t="shared" si="1"/>
        <v>2.35514</v>
      </c>
      <c r="M22" s="15" t="s">
        <v>39</v>
      </c>
      <c r="N22" s="11">
        <v>331</v>
      </c>
      <c r="O22" s="11">
        <v>1.3199399999999999</v>
      </c>
      <c r="P22" s="11">
        <v>0.29017999999999999</v>
      </c>
      <c r="Q22" s="11">
        <v>436.9</v>
      </c>
      <c r="R22" s="11">
        <v>0.6</v>
      </c>
      <c r="S22" s="11">
        <v>2.6</v>
      </c>
      <c r="T22" s="11" t="s">
        <v>39</v>
      </c>
      <c r="U22" s="10">
        <f t="shared" si="3"/>
        <v>1.01563</v>
      </c>
      <c r="V22" s="12">
        <f t="shared" si="4"/>
        <v>0.30430999999999986</v>
      </c>
      <c r="W22" s="12">
        <f t="shared" si="5"/>
        <v>2.3355699999999997</v>
      </c>
      <c r="Y22" s="15" t="s">
        <v>39</v>
      </c>
      <c r="Z22" s="11">
        <v>326</v>
      </c>
      <c r="AA22" s="11">
        <v>1.32301</v>
      </c>
      <c r="AB22" s="11">
        <v>0.28821999999999998</v>
      </c>
      <c r="AC22" s="11">
        <v>431.3</v>
      </c>
      <c r="AD22" s="11">
        <v>0.7</v>
      </c>
      <c r="AE22" s="11">
        <v>2.6</v>
      </c>
      <c r="AF22" s="11" t="s">
        <v>39</v>
      </c>
      <c r="AH22" s="15" t="s">
        <v>39</v>
      </c>
      <c r="AI22" s="11">
        <v>326</v>
      </c>
      <c r="AJ22" s="11">
        <v>1.32301</v>
      </c>
      <c r="AK22" s="11">
        <v>0.28821999999999998</v>
      </c>
      <c r="AL22" s="11">
        <v>431.3</v>
      </c>
      <c r="AM22" s="11">
        <v>0.7</v>
      </c>
      <c r="AN22" s="11">
        <v>2.6</v>
      </c>
      <c r="AO22" s="11" t="s">
        <v>39</v>
      </c>
      <c r="AP22" s="10">
        <f t="shared" si="6"/>
        <v>1.0087699999999999</v>
      </c>
      <c r="AQ22" s="12">
        <f t="shared" si="7"/>
        <v>0.31424000000000007</v>
      </c>
      <c r="AR22" s="33">
        <f t="shared" si="8"/>
        <v>2.3317800000000002</v>
      </c>
      <c r="AT22" s="15" t="s">
        <v>39</v>
      </c>
      <c r="AU22" s="11">
        <v>325</v>
      </c>
      <c r="AV22" s="11">
        <v>1.31908</v>
      </c>
      <c r="AW22" s="11">
        <v>0.27977999999999997</v>
      </c>
      <c r="AX22" s="11">
        <v>428.7</v>
      </c>
      <c r="AY22" s="11">
        <v>0.7</v>
      </c>
      <c r="AZ22" s="11">
        <v>2.2000000000000002</v>
      </c>
      <c r="BA22" s="11" t="s">
        <v>39</v>
      </c>
    </row>
    <row r="23" spans="1:53" x14ac:dyDescent="0.25">
      <c r="A23" s="5" t="s">
        <v>41</v>
      </c>
      <c r="B23" s="11">
        <v>742</v>
      </c>
      <c r="C23" s="11">
        <v>1.48956</v>
      </c>
      <c r="D23" s="11">
        <v>0.37529000000000001</v>
      </c>
      <c r="E23" s="11">
        <v>1105</v>
      </c>
      <c r="F23" s="11">
        <v>0.3</v>
      </c>
      <c r="G23" s="11">
        <v>3.01</v>
      </c>
      <c r="H23" s="11" t="s">
        <v>41</v>
      </c>
      <c r="I23" s="10">
        <f t="shared" si="2"/>
        <v>1.313515</v>
      </c>
      <c r="J23" s="10">
        <f t="shared" si="0"/>
        <v>0.17604500000000001</v>
      </c>
      <c r="K23" s="10">
        <f t="shared" si="1"/>
        <v>2.8030749999999998</v>
      </c>
      <c r="M23" s="15" t="s">
        <v>41</v>
      </c>
      <c r="N23" s="11">
        <v>420</v>
      </c>
      <c r="O23" s="11">
        <v>1.41683</v>
      </c>
      <c r="P23" s="11">
        <v>0.32332</v>
      </c>
      <c r="Q23" s="11">
        <v>595.07000000000005</v>
      </c>
      <c r="R23" s="11">
        <v>0.32</v>
      </c>
      <c r="S23" s="11">
        <v>2.71</v>
      </c>
      <c r="T23" s="11" t="s">
        <v>41</v>
      </c>
      <c r="U23" s="10">
        <f t="shared" si="3"/>
        <v>1.1316200000000001</v>
      </c>
      <c r="V23" s="12">
        <f t="shared" si="4"/>
        <v>0.28520999999999996</v>
      </c>
      <c r="W23" s="12">
        <f t="shared" si="5"/>
        <v>2.5484499999999999</v>
      </c>
      <c r="Y23" s="15" t="s">
        <v>41</v>
      </c>
      <c r="Z23" s="11">
        <v>400</v>
      </c>
      <c r="AA23" s="11">
        <v>1.4196299999999999</v>
      </c>
      <c r="AB23" s="11">
        <v>0.32156000000000001</v>
      </c>
      <c r="AC23" s="11">
        <v>567.85</v>
      </c>
      <c r="AD23" s="11">
        <v>0.32</v>
      </c>
      <c r="AE23" s="11">
        <v>2.71</v>
      </c>
      <c r="AF23" s="11" t="s">
        <v>41</v>
      </c>
      <c r="AH23" s="15" t="s">
        <v>41</v>
      </c>
      <c r="AI23" s="11">
        <v>400</v>
      </c>
      <c r="AJ23" s="11">
        <v>1.4196299999999999</v>
      </c>
      <c r="AK23" s="11">
        <v>0.32156000000000001</v>
      </c>
      <c r="AL23" s="11">
        <v>567.85</v>
      </c>
      <c r="AM23" s="11">
        <v>0.32</v>
      </c>
      <c r="AN23" s="11">
        <v>2.71</v>
      </c>
      <c r="AO23" s="11" t="s">
        <v>41</v>
      </c>
      <c r="AP23" s="10">
        <f t="shared" si="6"/>
        <v>1.1254600000000001</v>
      </c>
      <c r="AQ23" s="12">
        <f t="shared" si="7"/>
        <v>0.29416999999999982</v>
      </c>
      <c r="AR23" s="33">
        <f t="shared" si="8"/>
        <v>2.5450900000000001</v>
      </c>
      <c r="AT23" s="15" t="s">
        <v>41</v>
      </c>
      <c r="AU23" s="11">
        <v>399</v>
      </c>
      <c r="AV23" s="11">
        <v>1.41639</v>
      </c>
      <c r="AW23" s="11">
        <v>0.31537999999999999</v>
      </c>
      <c r="AX23" s="11">
        <v>565.14</v>
      </c>
      <c r="AY23" s="11">
        <v>0.32</v>
      </c>
      <c r="AZ23" s="11">
        <v>2.54</v>
      </c>
      <c r="BA23" s="11" t="s">
        <v>41</v>
      </c>
    </row>
    <row r="24" spans="1:53" x14ac:dyDescent="0.25">
      <c r="A24" s="5" t="s">
        <v>43</v>
      </c>
      <c r="B24" s="11">
        <v>629</v>
      </c>
      <c r="C24" s="11">
        <v>0.23519999999999999</v>
      </c>
      <c r="D24" s="11">
        <v>5.4239999999999997E-2</v>
      </c>
      <c r="E24" s="11">
        <v>147.94</v>
      </c>
      <c r="F24" s="11">
        <v>0.12</v>
      </c>
      <c r="G24" s="11">
        <v>0.45</v>
      </c>
      <c r="H24" s="11" t="s">
        <v>43</v>
      </c>
      <c r="I24" s="10">
        <f t="shared" si="2"/>
        <v>0.18983999999999998</v>
      </c>
      <c r="J24" s="10">
        <f t="shared" si="0"/>
        <v>4.5360000000000011E-2</v>
      </c>
      <c r="K24" s="10">
        <f t="shared" si="1"/>
        <v>0.42503999999999997</v>
      </c>
      <c r="M24" s="15" t="s">
        <v>43</v>
      </c>
      <c r="N24" s="11">
        <v>365</v>
      </c>
      <c r="O24" s="11">
        <v>0.24986</v>
      </c>
      <c r="P24" s="11">
        <v>5.253E-2</v>
      </c>
      <c r="Q24" s="11">
        <v>91.2</v>
      </c>
      <c r="R24" s="11">
        <v>0.12</v>
      </c>
      <c r="S24" s="11">
        <v>0.45</v>
      </c>
      <c r="T24" s="11" t="s">
        <v>43</v>
      </c>
      <c r="U24" s="10">
        <f t="shared" si="3"/>
        <v>0.18385499999999999</v>
      </c>
      <c r="V24" s="12">
        <f t="shared" si="4"/>
        <v>6.6005000000000008E-2</v>
      </c>
      <c r="W24" s="12">
        <f t="shared" si="5"/>
        <v>0.43371499999999996</v>
      </c>
      <c r="Y24" s="15" t="s">
        <v>43</v>
      </c>
      <c r="Z24" s="11">
        <v>346</v>
      </c>
      <c r="AA24" s="11">
        <v>0.25130000000000002</v>
      </c>
      <c r="AB24" s="11">
        <v>5.2839999999999998E-2</v>
      </c>
      <c r="AC24" s="11">
        <v>86.95</v>
      </c>
      <c r="AD24" s="11">
        <v>0.12</v>
      </c>
      <c r="AE24" s="11">
        <v>0.45</v>
      </c>
      <c r="AF24" s="11" t="s">
        <v>43</v>
      </c>
      <c r="AH24" s="15" t="s">
        <v>43</v>
      </c>
      <c r="AI24" s="11">
        <v>346</v>
      </c>
      <c r="AJ24" s="11">
        <v>0.25130000000000002</v>
      </c>
      <c r="AK24" s="11">
        <v>5.2839999999999998E-2</v>
      </c>
      <c r="AL24" s="11">
        <v>86.95</v>
      </c>
      <c r="AM24" s="11">
        <v>0.12</v>
      </c>
      <c r="AN24" s="11">
        <v>0.45</v>
      </c>
      <c r="AO24" s="11" t="s">
        <v>43</v>
      </c>
      <c r="AP24" s="10">
        <f t="shared" si="6"/>
        <v>0.18493999999999999</v>
      </c>
      <c r="AQ24" s="12">
        <f t="shared" si="7"/>
        <v>6.636000000000003E-2</v>
      </c>
      <c r="AR24" s="33">
        <f t="shared" si="8"/>
        <v>0.43624000000000002</v>
      </c>
      <c r="AT24" s="15" t="s">
        <v>43</v>
      </c>
      <c r="AU24" s="11">
        <v>345</v>
      </c>
      <c r="AV24" s="11">
        <v>0.25072</v>
      </c>
      <c r="AW24" s="11">
        <v>5.1810000000000002E-2</v>
      </c>
      <c r="AX24" s="11">
        <v>86.5</v>
      </c>
      <c r="AY24" s="11">
        <v>0.12</v>
      </c>
      <c r="AZ24" s="11">
        <v>0.44</v>
      </c>
      <c r="BA24" s="11" t="s">
        <v>43</v>
      </c>
    </row>
    <row r="25" spans="1:53" x14ac:dyDescent="0.25">
      <c r="A25" s="5" t="s">
        <v>45</v>
      </c>
      <c r="B25" s="11">
        <v>617</v>
      </c>
      <c r="C25" s="11">
        <v>0.28373999999999999</v>
      </c>
      <c r="D25" s="11">
        <v>7.9009999999999997E-2</v>
      </c>
      <c r="E25" s="11">
        <v>175.07</v>
      </c>
      <c r="F25" s="11">
        <v>0.09</v>
      </c>
      <c r="G25" s="11">
        <v>1.33</v>
      </c>
      <c r="H25" s="11" t="s">
        <v>45</v>
      </c>
      <c r="I25" s="10">
        <f t="shared" si="2"/>
        <v>0.27653499999999998</v>
      </c>
      <c r="J25" s="10">
        <f t="shared" si="0"/>
        <v>7.2050000000000169E-3</v>
      </c>
      <c r="K25" s="10">
        <f t="shared" si="1"/>
        <v>0.56027499999999997</v>
      </c>
      <c r="M25" s="15" t="s">
        <v>45</v>
      </c>
      <c r="N25" s="11">
        <v>361</v>
      </c>
      <c r="O25" s="11">
        <v>0.29668</v>
      </c>
      <c r="P25" s="11">
        <v>8.2170000000000007E-2</v>
      </c>
      <c r="Q25" s="11">
        <v>107.1</v>
      </c>
      <c r="R25" s="11">
        <v>0.12</v>
      </c>
      <c r="S25" s="11">
        <v>1.33</v>
      </c>
      <c r="T25" s="11" t="s">
        <v>45</v>
      </c>
      <c r="U25" s="10">
        <f t="shared" si="3"/>
        <v>0.28759500000000005</v>
      </c>
      <c r="V25" s="12">
        <f t="shared" si="4"/>
        <v>9.0849999999999542E-3</v>
      </c>
      <c r="W25" s="12">
        <f t="shared" si="5"/>
        <v>0.5842750000000001</v>
      </c>
      <c r="Y25" s="15" t="s">
        <v>45</v>
      </c>
      <c r="Z25" s="11">
        <v>346</v>
      </c>
      <c r="AA25" s="11">
        <v>0.29647000000000001</v>
      </c>
      <c r="AB25" s="11">
        <v>8.3400000000000002E-2</v>
      </c>
      <c r="AC25" s="11">
        <v>102.58</v>
      </c>
      <c r="AD25" s="11">
        <v>0.12</v>
      </c>
      <c r="AE25" s="11">
        <v>1.33</v>
      </c>
      <c r="AF25" s="11" t="s">
        <v>45</v>
      </c>
      <c r="AH25" s="15" t="s">
        <v>45</v>
      </c>
      <c r="AI25" s="11">
        <v>346</v>
      </c>
      <c r="AJ25" s="11">
        <v>0.29647000000000001</v>
      </c>
      <c r="AK25" s="11">
        <v>8.3400000000000002E-2</v>
      </c>
      <c r="AL25" s="11">
        <v>102.58</v>
      </c>
      <c r="AM25" s="11">
        <v>0.12</v>
      </c>
      <c r="AN25" s="11">
        <v>1.33</v>
      </c>
      <c r="AO25" s="11" t="s">
        <v>45</v>
      </c>
      <c r="AP25" s="10">
        <f t="shared" si="6"/>
        <v>0.29189999999999999</v>
      </c>
      <c r="AQ25" s="12">
        <f t="shared" si="7"/>
        <v>4.5700000000000185E-3</v>
      </c>
      <c r="AR25" s="33">
        <f t="shared" si="8"/>
        <v>0.58837000000000006</v>
      </c>
      <c r="AT25" s="15" t="s">
        <v>45</v>
      </c>
      <c r="AU25" s="11">
        <v>345</v>
      </c>
      <c r="AV25" s="11">
        <v>0.29348000000000002</v>
      </c>
      <c r="AW25" s="11">
        <v>6.2140000000000001E-2</v>
      </c>
      <c r="AX25" s="11">
        <v>101.25</v>
      </c>
      <c r="AY25" s="11">
        <v>0.12</v>
      </c>
      <c r="AZ25" s="11">
        <v>0.52</v>
      </c>
      <c r="BA25" s="11" t="s">
        <v>45</v>
      </c>
    </row>
    <row r="26" spans="1:53" x14ac:dyDescent="0.25">
      <c r="A26" s="5" t="s">
        <v>47</v>
      </c>
      <c r="B26" s="11">
        <v>733</v>
      </c>
      <c r="C26" s="11">
        <v>2.0477099999999999</v>
      </c>
      <c r="D26" s="11">
        <v>0.56267999999999996</v>
      </c>
      <c r="E26" s="11">
        <v>1501</v>
      </c>
      <c r="F26" s="11">
        <v>1</v>
      </c>
      <c r="G26" s="11">
        <v>3.93</v>
      </c>
      <c r="H26" s="11" t="s">
        <v>47</v>
      </c>
      <c r="I26" s="10">
        <f t="shared" si="2"/>
        <v>1.9693799999999999</v>
      </c>
      <c r="J26" s="10">
        <f t="shared" si="0"/>
        <v>7.8330000000000011E-2</v>
      </c>
      <c r="K26" s="10">
        <f t="shared" si="1"/>
        <v>4.0170899999999996</v>
      </c>
      <c r="M26" s="15" t="s">
        <v>47</v>
      </c>
      <c r="N26" s="11">
        <v>421</v>
      </c>
      <c r="O26" s="11">
        <v>2.2141299999999999</v>
      </c>
      <c r="P26" s="11">
        <v>0.51178000000000001</v>
      </c>
      <c r="Q26" s="11">
        <v>932.15</v>
      </c>
      <c r="R26" s="11">
        <v>1</v>
      </c>
      <c r="S26" s="11">
        <v>3.93</v>
      </c>
      <c r="T26" s="11" t="s">
        <v>47</v>
      </c>
      <c r="U26" s="10">
        <f t="shared" si="3"/>
        <v>1.7912300000000001</v>
      </c>
      <c r="V26" s="12">
        <f t="shared" si="4"/>
        <v>0.42289999999999983</v>
      </c>
      <c r="W26" s="12">
        <f t="shared" si="5"/>
        <v>4.0053599999999996</v>
      </c>
      <c r="Y26" s="15" t="s">
        <v>47</v>
      </c>
      <c r="Z26" s="11">
        <v>403</v>
      </c>
      <c r="AA26" s="11">
        <v>2.22906</v>
      </c>
      <c r="AB26" s="11">
        <v>0.50960000000000005</v>
      </c>
      <c r="AC26" s="11">
        <v>898.31</v>
      </c>
      <c r="AD26" s="11">
        <v>1</v>
      </c>
      <c r="AE26" s="11">
        <v>3.93</v>
      </c>
      <c r="AF26" s="11" t="s">
        <v>47</v>
      </c>
      <c r="AH26" s="15" t="s">
        <v>47</v>
      </c>
      <c r="AI26" s="11">
        <v>403</v>
      </c>
      <c r="AJ26" s="11">
        <v>2.22906</v>
      </c>
      <c r="AK26" s="11">
        <v>0.50960000000000005</v>
      </c>
      <c r="AL26" s="11">
        <v>898.31</v>
      </c>
      <c r="AM26" s="11">
        <v>1</v>
      </c>
      <c r="AN26" s="11">
        <v>3.93</v>
      </c>
      <c r="AO26" s="11" t="s">
        <v>47</v>
      </c>
      <c r="AP26" s="10">
        <f t="shared" si="6"/>
        <v>1.7836000000000003</v>
      </c>
      <c r="AQ26" s="12">
        <f t="shared" si="7"/>
        <v>0.44545999999999975</v>
      </c>
      <c r="AR26" s="12">
        <f t="shared" si="8"/>
        <v>4.0126600000000003</v>
      </c>
      <c r="AT26" s="15" t="s">
        <v>47</v>
      </c>
      <c r="AU26" s="11">
        <v>403</v>
      </c>
      <c r="AV26" s="11">
        <v>2.22906</v>
      </c>
      <c r="AW26" s="11">
        <v>0.50960000000000005</v>
      </c>
      <c r="AX26" s="11">
        <v>898.31</v>
      </c>
      <c r="AY26" s="11">
        <v>1</v>
      </c>
      <c r="AZ26" s="11">
        <v>3.93</v>
      </c>
      <c r="BA26" s="11" t="s">
        <v>47</v>
      </c>
    </row>
    <row r="27" spans="1:53" x14ac:dyDescent="0.25">
      <c r="A27" s="5" t="s">
        <v>49</v>
      </c>
      <c r="B27" s="11">
        <v>461</v>
      </c>
      <c r="C27" s="11">
        <v>9.7900000000000001E-2</v>
      </c>
      <c r="D27" s="11">
        <v>8.1689999999999999E-2</v>
      </c>
      <c r="E27" s="11">
        <v>45.13</v>
      </c>
      <c r="F27" s="11">
        <v>0.01</v>
      </c>
      <c r="G27" s="11">
        <v>0.78</v>
      </c>
      <c r="H27" s="11" t="s">
        <v>49</v>
      </c>
      <c r="I27" s="10">
        <f t="shared" si="2"/>
        <v>0.28591499999999997</v>
      </c>
      <c r="J27" s="10">
        <f t="shared" si="0"/>
        <v>-0.18801499999999999</v>
      </c>
      <c r="K27" s="10">
        <f t="shared" si="1"/>
        <v>0.38381499999999996</v>
      </c>
      <c r="M27" s="15" t="s">
        <v>49</v>
      </c>
      <c r="N27" s="11">
        <v>210</v>
      </c>
      <c r="O27" s="11">
        <v>0.12357</v>
      </c>
      <c r="P27" s="11">
        <v>7.7890000000000001E-2</v>
      </c>
      <c r="Q27" s="11">
        <v>25.95</v>
      </c>
      <c r="R27" s="11">
        <v>0.01</v>
      </c>
      <c r="S27" s="11">
        <v>0.47</v>
      </c>
      <c r="T27" s="11" t="s">
        <v>49</v>
      </c>
      <c r="U27" s="10">
        <f t="shared" si="3"/>
        <v>0.272615</v>
      </c>
      <c r="V27" s="12">
        <f t="shared" si="4"/>
        <v>-0.14904499999999998</v>
      </c>
      <c r="W27" s="12">
        <f t="shared" si="5"/>
        <v>0.39618500000000001</v>
      </c>
      <c r="Y27" s="15" t="s">
        <v>49</v>
      </c>
      <c r="Z27" s="11">
        <v>198</v>
      </c>
      <c r="AA27" s="11">
        <v>0.12253</v>
      </c>
      <c r="AB27" s="11">
        <v>7.3580000000000007E-2</v>
      </c>
      <c r="AC27" s="11">
        <v>24.26</v>
      </c>
      <c r="AD27" s="11">
        <v>0.01</v>
      </c>
      <c r="AE27" s="11">
        <v>0.47</v>
      </c>
      <c r="AF27" s="11" t="s">
        <v>49</v>
      </c>
      <c r="AH27" s="15" t="s">
        <v>49</v>
      </c>
      <c r="AI27" s="11">
        <v>198</v>
      </c>
      <c r="AJ27" s="11">
        <v>0.12253</v>
      </c>
      <c r="AK27" s="11">
        <v>7.3580000000000007E-2</v>
      </c>
      <c r="AL27" s="11">
        <v>24.26</v>
      </c>
      <c r="AM27" s="11">
        <v>0.01</v>
      </c>
      <c r="AN27" s="11">
        <v>0.47</v>
      </c>
      <c r="AO27" s="11" t="s">
        <v>49</v>
      </c>
      <c r="AP27" s="10">
        <f t="shared" si="6"/>
        <v>0.25753000000000004</v>
      </c>
      <c r="AQ27" s="12">
        <f t="shared" si="7"/>
        <v>-0.13500000000000004</v>
      </c>
      <c r="AR27" s="33">
        <f t="shared" si="8"/>
        <v>0.38006000000000006</v>
      </c>
      <c r="AT27" s="15" t="s">
        <v>49</v>
      </c>
      <c r="AU27" s="11">
        <v>197</v>
      </c>
      <c r="AV27" s="11">
        <v>0.12076000000000001</v>
      </c>
      <c r="AW27" s="11">
        <v>6.9440000000000002E-2</v>
      </c>
      <c r="AX27" s="11">
        <v>23.79</v>
      </c>
      <c r="AY27" s="11">
        <v>0.01</v>
      </c>
      <c r="AZ27" s="11">
        <v>0.38</v>
      </c>
      <c r="BA27" s="11" t="s">
        <v>49</v>
      </c>
    </row>
    <row r="28" spans="1:53" x14ac:dyDescent="0.25">
      <c r="A28" s="5" t="s">
        <v>51</v>
      </c>
      <c r="B28" s="11">
        <v>308</v>
      </c>
      <c r="C28" s="11">
        <v>0.69872999999999996</v>
      </c>
      <c r="D28" s="11">
        <v>0.24085999999999999</v>
      </c>
      <c r="E28" s="11">
        <v>215.21</v>
      </c>
      <c r="F28" s="11">
        <v>0.13</v>
      </c>
      <c r="G28" s="11">
        <v>1.33</v>
      </c>
      <c r="H28" s="11" t="s">
        <v>51</v>
      </c>
      <c r="I28" s="10">
        <f t="shared" si="2"/>
        <v>0.84300999999999993</v>
      </c>
      <c r="J28" s="10">
        <f t="shared" si="0"/>
        <v>-0.14427999999999996</v>
      </c>
      <c r="K28" s="10">
        <f t="shared" si="1"/>
        <v>1.5417399999999999</v>
      </c>
      <c r="M28" s="15" t="s">
        <v>51</v>
      </c>
      <c r="N28" s="11">
        <v>302</v>
      </c>
      <c r="O28" s="11">
        <v>0.69923999999999997</v>
      </c>
      <c r="P28" s="11">
        <v>0.23894000000000001</v>
      </c>
      <c r="Q28" s="11">
        <v>211.17</v>
      </c>
      <c r="R28" s="11">
        <v>0.13</v>
      </c>
      <c r="S28" s="11">
        <v>1.33</v>
      </c>
      <c r="T28" s="11" t="s">
        <v>51</v>
      </c>
      <c r="U28" s="10">
        <f t="shared" si="3"/>
        <v>0.83629000000000009</v>
      </c>
      <c r="V28" s="12">
        <f t="shared" si="4"/>
        <v>-0.13705000000000012</v>
      </c>
      <c r="W28" s="12">
        <f t="shared" si="5"/>
        <v>1.5355300000000001</v>
      </c>
      <c r="Y28" s="15" t="s">
        <v>51</v>
      </c>
      <c r="Z28" s="11">
        <v>297</v>
      </c>
      <c r="AA28" s="11">
        <v>0.69740999999999997</v>
      </c>
      <c r="AB28" s="11">
        <v>0.23665</v>
      </c>
      <c r="AC28" s="11">
        <v>207.13</v>
      </c>
      <c r="AD28" s="11">
        <v>0.13</v>
      </c>
      <c r="AE28" s="11">
        <v>1.33</v>
      </c>
      <c r="AF28" s="11" t="s">
        <v>51</v>
      </c>
      <c r="AH28" s="15" t="s">
        <v>51</v>
      </c>
      <c r="AI28" s="11">
        <v>297</v>
      </c>
      <c r="AJ28" s="11">
        <v>0.69740999999999997</v>
      </c>
      <c r="AK28" s="11">
        <v>0.23665</v>
      </c>
      <c r="AL28" s="11">
        <v>207.13</v>
      </c>
      <c r="AM28" s="11">
        <v>0.13</v>
      </c>
      <c r="AN28" s="11">
        <v>1.33</v>
      </c>
      <c r="AO28" s="11" t="s">
        <v>51</v>
      </c>
      <c r="AP28" s="10">
        <f t="shared" si="6"/>
        <v>0.82827499999999998</v>
      </c>
      <c r="AQ28" s="12">
        <f t="shared" si="7"/>
        <v>-0.13086500000000001</v>
      </c>
      <c r="AR28" s="12">
        <f t="shared" si="8"/>
        <v>1.525685</v>
      </c>
      <c r="AT28" s="15" t="s">
        <v>51</v>
      </c>
      <c r="AU28" s="11">
        <v>297</v>
      </c>
      <c r="AV28" s="11">
        <v>0.69740999999999997</v>
      </c>
      <c r="AW28" s="11">
        <v>0.23665</v>
      </c>
      <c r="AX28" s="11">
        <v>207.13</v>
      </c>
      <c r="AY28" s="11">
        <v>0.13</v>
      </c>
      <c r="AZ28" s="11">
        <v>1.33</v>
      </c>
      <c r="BA28" s="11" t="s">
        <v>51</v>
      </c>
    </row>
    <row r="29" spans="1:53" x14ac:dyDescent="0.25">
      <c r="A29" s="5" t="s">
        <v>53</v>
      </c>
      <c r="B29" s="11">
        <v>334</v>
      </c>
      <c r="C29" s="11">
        <v>0.25491000000000003</v>
      </c>
      <c r="D29" s="11">
        <v>4.5949999999999998E-2</v>
      </c>
      <c r="E29" s="11">
        <v>85.14</v>
      </c>
      <c r="F29" s="11">
        <v>0.11</v>
      </c>
      <c r="G29" s="11">
        <v>0.41</v>
      </c>
      <c r="H29" s="11" t="s">
        <v>53</v>
      </c>
      <c r="I29" s="10">
        <f t="shared" si="2"/>
        <v>0.160825</v>
      </c>
      <c r="J29" s="10">
        <f t="shared" si="0"/>
        <v>9.408500000000003E-2</v>
      </c>
      <c r="K29" s="10">
        <f t="shared" si="1"/>
        <v>0.41573500000000002</v>
      </c>
      <c r="M29" s="15" t="s">
        <v>53</v>
      </c>
      <c r="N29" s="11">
        <v>313</v>
      </c>
      <c r="O29" s="11">
        <v>0.25481999999999999</v>
      </c>
      <c r="P29" s="11">
        <v>4.4359999999999997E-2</v>
      </c>
      <c r="Q29" s="11">
        <v>79.760000000000005</v>
      </c>
      <c r="R29" s="11">
        <v>0.12</v>
      </c>
      <c r="S29" s="11">
        <v>0.41</v>
      </c>
      <c r="T29" s="11" t="s">
        <v>53</v>
      </c>
      <c r="U29" s="10">
        <f t="shared" si="3"/>
        <v>0.15525999999999998</v>
      </c>
      <c r="V29" s="12">
        <f t="shared" si="4"/>
        <v>9.956000000000001E-2</v>
      </c>
      <c r="W29" s="12">
        <f t="shared" si="5"/>
        <v>0.41008</v>
      </c>
      <c r="Y29" s="15" t="s">
        <v>53</v>
      </c>
      <c r="Z29" s="11">
        <v>307</v>
      </c>
      <c r="AA29" s="11">
        <v>0.25514999999999999</v>
      </c>
      <c r="AB29" s="11">
        <v>4.4389999999999999E-2</v>
      </c>
      <c r="AC29" s="11">
        <v>78.33</v>
      </c>
      <c r="AD29" s="11">
        <v>0.12</v>
      </c>
      <c r="AE29" s="11">
        <v>0.41</v>
      </c>
      <c r="AF29" s="11" t="s">
        <v>53</v>
      </c>
      <c r="AH29" s="15" t="s">
        <v>53</v>
      </c>
      <c r="AI29" s="11">
        <v>307</v>
      </c>
      <c r="AJ29" s="11">
        <v>0.25514999999999999</v>
      </c>
      <c r="AK29" s="11">
        <v>4.4389999999999999E-2</v>
      </c>
      <c r="AL29" s="11">
        <v>78.33</v>
      </c>
      <c r="AM29" s="11">
        <v>0.12</v>
      </c>
      <c r="AN29" s="11">
        <v>0.41</v>
      </c>
      <c r="AO29" s="11" t="s">
        <v>53</v>
      </c>
      <c r="AP29" s="10">
        <f t="shared" si="6"/>
        <v>0.155365</v>
      </c>
      <c r="AQ29" s="12">
        <f t="shared" si="7"/>
        <v>9.9784999999999985E-2</v>
      </c>
      <c r="AR29" s="12">
        <f t="shared" si="8"/>
        <v>0.41051499999999996</v>
      </c>
      <c r="AT29" s="15" t="s">
        <v>53</v>
      </c>
      <c r="AU29" s="11">
        <v>307</v>
      </c>
      <c r="AV29" s="11">
        <v>0.25514999999999999</v>
      </c>
      <c r="AW29" s="11">
        <v>4.4389999999999999E-2</v>
      </c>
      <c r="AX29" s="11">
        <v>78.33</v>
      </c>
      <c r="AY29" s="11">
        <v>0.12</v>
      </c>
      <c r="AZ29" s="11">
        <v>0.41</v>
      </c>
      <c r="BA29" s="11" t="s">
        <v>53</v>
      </c>
    </row>
    <row r="30" spans="1:53" x14ac:dyDescent="0.25">
      <c r="A30" s="5" t="s">
        <v>55</v>
      </c>
      <c r="B30" s="11">
        <v>5</v>
      </c>
      <c r="C30" s="11">
        <v>0.77400000000000002</v>
      </c>
      <c r="D30" s="11">
        <v>0.26368999999999998</v>
      </c>
      <c r="E30" s="11">
        <v>3.87</v>
      </c>
      <c r="F30" s="11">
        <v>0.41</v>
      </c>
      <c r="G30" s="11">
        <v>1.03</v>
      </c>
      <c r="H30" s="11" t="s">
        <v>55</v>
      </c>
      <c r="I30" s="10">
        <f t="shared" si="2"/>
        <v>0.92291499999999993</v>
      </c>
      <c r="J30" s="10">
        <f t="shared" si="0"/>
        <v>-0.14891499999999991</v>
      </c>
      <c r="K30" s="10">
        <f t="shared" si="1"/>
        <v>1.696915</v>
      </c>
      <c r="M30" s="15" t="s">
        <v>55</v>
      </c>
      <c r="N30" s="11">
        <v>5</v>
      </c>
      <c r="O30" s="11">
        <v>0.77400000000000002</v>
      </c>
      <c r="P30" s="11">
        <v>0.26368999999999998</v>
      </c>
      <c r="Q30" s="11">
        <v>3.87</v>
      </c>
      <c r="R30" s="11">
        <v>0.41</v>
      </c>
      <c r="S30" s="11">
        <v>1.03</v>
      </c>
      <c r="T30" s="11" t="s">
        <v>55</v>
      </c>
      <c r="U30" s="10">
        <f t="shared" si="3"/>
        <v>0.92291499999999993</v>
      </c>
      <c r="V30" s="12">
        <f t="shared" si="4"/>
        <v>-0.14891499999999991</v>
      </c>
      <c r="W30" s="12">
        <f t="shared" si="5"/>
        <v>1.696915</v>
      </c>
      <c r="Y30" s="15" t="s">
        <v>55</v>
      </c>
      <c r="Z30" s="11">
        <v>5</v>
      </c>
      <c r="AA30" s="11">
        <v>0.77400000000000002</v>
      </c>
      <c r="AB30" s="11">
        <v>0.26368999999999998</v>
      </c>
      <c r="AC30" s="11">
        <v>3.87</v>
      </c>
      <c r="AD30" s="11">
        <v>0.41</v>
      </c>
      <c r="AE30" s="11">
        <v>1.03</v>
      </c>
      <c r="AF30" s="11" t="s">
        <v>55</v>
      </c>
      <c r="AH30" s="15" t="s">
        <v>55</v>
      </c>
      <c r="AI30" s="11">
        <v>5</v>
      </c>
      <c r="AJ30" s="11">
        <v>0.77400000000000002</v>
      </c>
      <c r="AK30" s="11">
        <v>0.26368999999999998</v>
      </c>
      <c r="AL30" s="11">
        <v>3.87</v>
      </c>
      <c r="AM30" s="11">
        <v>0.41</v>
      </c>
      <c r="AN30" s="11">
        <v>1.03</v>
      </c>
      <c r="AO30" s="11" t="s">
        <v>55</v>
      </c>
      <c r="AP30" s="10">
        <f t="shared" si="6"/>
        <v>0.92291499999999993</v>
      </c>
      <c r="AQ30" s="12">
        <f t="shared" si="7"/>
        <v>-0.14891499999999991</v>
      </c>
      <c r="AR30" s="12">
        <f t="shared" si="8"/>
        <v>1.696915</v>
      </c>
      <c r="AT30" s="15" t="s">
        <v>55</v>
      </c>
      <c r="AU30" s="11">
        <v>5</v>
      </c>
      <c r="AV30" s="11">
        <v>0.77400000000000002</v>
      </c>
      <c r="AW30" s="11">
        <v>0.26368999999999998</v>
      </c>
      <c r="AX30" s="11">
        <v>3.87</v>
      </c>
      <c r="AY30" s="11">
        <v>0.41</v>
      </c>
      <c r="AZ30" s="11">
        <v>1.03</v>
      </c>
      <c r="BA30" s="11" t="s">
        <v>55</v>
      </c>
    </row>
    <row r="31" spans="1:53" x14ac:dyDescent="0.25">
      <c r="A31" s="5" t="s">
        <v>57</v>
      </c>
      <c r="B31" s="11">
        <v>272</v>
      </c>
      <c r="C31" s="11">
        <v>8.8336799999999993</v>
      </c>
      <c r="D31" s="11">
        <v>3.7113</v>
      </c>
      <c r="E31" s="11">
        <v>2403</v>
      </c>
      <c r="F31" s="11">
        <v>2</v>
      </c>
      <c r="G31" s="11">
        <v>39.520000000000003</v>
      </c>
      <c r="H31" s="11" t="s">
        <v>57</v>
      </c>
      <c r="I31" s="10">
        <f t="shared" si="2"/>
        <v>12.989549999999999</v>
      </c>
      <c r="J31" s="10">
        <f t="shared" si="0"/>
        <v>-4.1558700000000002</v>
      </c>
      <c r="K31" s="10">
        <f t="shared" si="1"/>
        <v>21.823229999999999</v>
      </c>
      <c r="M31" s="15" t="s">
        <v>57</v>
      </c>
      <c r="N31" s="11">
        <v>86</v>
      </c>
      <c r="O31" s="11">
        <v>10.906739999999999</v>
      </c>
      <c r="P31" s="11">
        <v>5.2068899999999996</v>
      </c>
      <c r="Q31" s="11">
        <v>937.98</v>
      </c>
      <c r="R31" s="11">
        <v>2</v>
      </c>
      <c r="S31" s="11">
        <v>39.520000000000003</v>
      </c>
      <c r="T31" s="11" t="s">
        <v>57</v>
      </c>
      <c r="U31" s="10">
        <f t="shared" si="3"/>
        <v>18.224114999999998</v>
      </c>
      <c r="V31" s="12">
        <f t="shared" si="4"/>
        <v>-7.3173749999999984</v>
      </c>
      <c r="W31" s="12">
        <f t="shared" si="5"/>
        <v>29.130854999999997</v>
      </c>
      <c r="Y31" s="15" t="s">
        <v>57</v>
      </c>
      <c r="Z31" s="11">
        <v>82</v>
      </c>
      <c r="AA31" s="11">
        <v>10.70683</v>
      </c>
      <c r="AB31" s="11">
        <v>4.6458199999999996</v>
      </c>
      <c r="AC31" s="11">
        <v>877.96</v>
      </c>
      <c r="AD31" s="11">
        <v>2</v>
      </c>
      <c r="AE31" s="11">
        <v>39.520000000000003</v>
      </c>
      <c r="AF31" s="11" t="s">
        <v>57</v>
      </c>
      <c r="AH31" s="15" t="s">
        <v>57</v>
      </c>
      <c r="AI31" s="11">
        <v>82</v>
      </c>
      <c r="AJ31" s="11">
        <v>10.70683</v>
      </c>
      <c r="AK31" s="11">
        <v>4.6458199999999996</v>
      </c>
      <c r="AL31" s="11">
        <v>877.96</v>
      </c>
      <c r="AM31" s="11">
        <v>2</v>
      </c>
      <c r="AN31" s="11">
        <v>39.520000000000003</v>
      </c>
      <c r="AO31" s="11" t="s">
        <v>57</v>
      </c>
      <c r="AP31" s="10">
        <f t="shared" si="6"/>
        <v>16.260369999999998</v>
      </c>
      <c r="AQ31" s="12">
        <f t="shared" si="7"/>
        <v>-5.5535399999999981</v>
      </c>
      <c r="AR31" s="33">
        <f t="shared" si="8"/>
        <v>26.967199999999998</v>
      </c>
      <c r="AT31" s="15" t="s">
        <v>57</v>
      </c>
      <c r="AU31" s="11">
        <v>81</v>
      </c>
      <c r="AV31" s="11">
        <v>10.35111</v>
      </c>
      <c r="AW31" s="11">
        <v>3.3686500000000001</v>
      </c>
      <c r="AX31" s="11">
        <v>838.44</v>
      </c>
      <c r="AY31" s="11">
        <v>2</v>
      </c>
      <c r="AZ31" s="11">
        <v>20.85</v>
      </c>
      <c r="BA31" s="11" t="s">
        <v>57</v>
      </c>
    </row>
    <row r="32" spans="1:53" x14ac:dyDescent="0.25">
      <c r="A32" s="5" t="s">
        <v>59</v>
      </c>
      <c r="B32" s="11">
        <v>273</v>
      </c>
      <c r="C32" s="11">
        <v>676.14385000000004</v>
      </c>
      <c r="D32" s="11">
        <v>788.30355999999995</v>
      </c>
      <c r="E32" s="11">
        <v>184587</v>
      </c>
      <c r="F32" s="11">
        <v>20</v>
      </c>
      <c r="G32" s="11">
        <v>6390</v>
      </c>
      <c r="H32" s="11" t="s">
        <v>59</v>
      </c>
      <c r="I32" s="10">
        <f t="shared" si="2"/>
        <v>2759.0624599999996</v>
      </c>
      <c r="J32" s="10">
        <f t="shared" si="0"/>
        <v>-2082.9186099999997</v>
      </c>
      <c r="K32" s="10">
        <f t="shared" si="1"/>
        <v>3435.2063099999996</v>
      </c>
      <c r="M32" s="15" t="s">
        <v>59</v>
      </c>
      <c r="N32" s="11">
        <v>86</v>
      </c>
      <c r="O32" s="11">
        <v>1157</v>
      </c>
      <c r="P32" s="11">
        <v>985.89039000000002</v>
      </c>
      <c r="Q32" s="11">
        <v>99494</v>
      </c>
      <c r="R32" s="11">
        <v>20</v>
      </c>
      <c r="S32" s="11">
        <v>6390</v>
      </c>
      <c r="T32" s="11" t="s">
        <v>59</v>
      </c>
      <c r="U32" s="10">
        <f t="shared" si="3"/>
        <v>3450.6163649999999</v>
      </c>
      <c r="V32" s="12">
        <f t="shared" si="4"/>
        <v>-2293.6163649999999</v>
      </c>
      <c r="W32" s="12">
        <f t="shared" si="5"/>
        <v>4607.6163649999999</v>
      </c>
      <c r="Y32" s="15" t="s">
        <v>59</v>
      </c>
      <c r="Z32" s="11">
        <v>82</v>
      </c>
      <c r="AA32" s="11">
        <v>1158</v>
      </c>
      <c r="AB32" s="11">
        <v>1002</v>
      </c>
      <c r="AC32" s="11">
        <v>94978</v>
      </c>
      <c r="AD32" s="11">
        <v>20</v>
      </c>
      <c r="AE32" s="11">
        <v>6390</v>
      </c>
      <c r="AF32" s="11" t="s">
        <v>59</v>
      </c>
      <c r="AH32" s="15" t="s">
        <v>59</v>
      </c>
      <c r="AI32" s="11">
        <v>82</v>
      </c>
      <c r="AJ32" s="11">
        <v>1158</v>
      </c>
      <c r="AK32" s="11">
        <v>1002</v>
      </c>
      <c r="AL32" s="11">
        <v>94978</v>
      </c>
      <c r="AM32" s="11">
        <v>20</v>
      </c>
      <c r="AN32" s="11">
        <v>6390</v>
      </c>
      <c r="AO32" s="11" t="s">
        <v>59</v>
      </c>
      <c r="AP32" s="10">
        <f t="shared" si="6"/>
        <v>3507</v>
      </c>
      <c r="AQ32" s="12">
        <f t="shared" si="7"/>
        <v>-2349</v>
      </c>
      <c r="AR32" s="33">
        <f t="shared" si="8"/>
        <v>4665</v>
      </c>
      <c r="AT32" s="15" t="s">
        <v>59</v>
      </c>
      <c r="AU32" s="11">
        <v>81</v>
      </c>
      <c r="AV32" s="11">
        <v>1094</v>
      </c>
      <c r="AW32" s="11">
        <v>818.91997000000003</v>
      </c>
      <c r="AX32" s="11">
        <v>88588</v>
      </c>
      <c r="AY32" s="11">
        <v>20</v>
      </c>
      <c r="AZ32" s="11">
        <v>3210</v>
      </c>
      <c r="BA32" s="11" t="s">
        <v>59</v>
      </c>
    </row>
    <row r="33" spans="1:53" x14ac:dyDescent="0.25">
      <c r="A33" s="5" t="s">
        <v>61</v>
      </c>
      <c r="B33" s="11">
        <v>270</v>
      </c>
      <c r="C33" s="11">
        <v>45.913739999999997</v>
      </c>
      <c r="D33" s="11">
        <v>24.98376</v>
      </c>
      <c r="E33" s="11">
        <v>12397</v>
      </c>
      <c r="F33" s="11">
        <v>12</v>
      </c>
      <c r="G33" s="11">
        <v>301.01</v>
      </c>
      <c r="H33" s="11" t="s">
        <v>61</v>
      </c>
      <c r="I33" s="10">
        <f t="shared" si="2"/>
        <v>87.443160000000006</v>
      </c>
      <c r="J33" s="10">
        <f t="shared" si="0"/>
        <v>-41.529420000000009</v>
      </c>
      <c r="K33" s="10">
        <f t="shared" si="1"/>
        <v>133.3569</v>
      </c>
      <c r="M33" s="15" t="s">
        <v>61</v>
      </c>
      <c r="N33" s="11">
        <v>84</v>
      </c>
      <c r="O33" s="11">
        <v>56.066189999999999</v>
      </c>
      <c r="P33" s="11">
        <v>25.244050000000001</v>
      </c>
      <c r="Q33" s="11">
        <v>4710</v>
      </c>
      <c r="R33" s="11">
        <v>12</v>
      </c>
      <c r="S33" s="11">
        <v>165.05</v>
      </c>
      <c r="T33" s="11" t="s">
        <v>61</v>
      </c>
      <c r="U33" s="10">
        <f t="shared" si="3"/>
        <v>88.354174999999998</v>
      </c>
      <c r="V33" s="12">
        <f t="shared" si="4"/>
        <v>-32.287984999999999</v>
      </c>
      <c r="W33" s="12">
        <f t="shared" si="5"/>
        <v>144.420365</v>
      </c>
      <c r="Y33" s="15" t="s">
        <v>61</v>
      </c>
      <c r="Z33" s="11">
        <v>80</v>
      </c>
      <c r="AA33" s="11">
        <v>55.900129999999997</v>
      </c>
      <c r="AB33" s="11">
        <v>25.34262</v>
      </c>
      <c r="AC33" s="11">
        <v>4472</v>
      </c>
      <c r="AD33" s="11">
        <v>12</v>
      </c>
      <c r="AE33" s="11">
        <v>165.05</v>
      </c>
      <c r="AF33" s="11" t="s">
        <v>61</v>
      </c>
      <c r="AH33" s="15" t="s">
        <v>61</v>
      </c>
      <c r="AI33" s="11">
        <v>80</v>
      </c>
      <c r="AJ33" s="11">
        <v>55.900129999999997</v>
      </c>
      <c r="AK33" s="11">
        <v>25.34262</v>
      </c>
      <c r="AL33" s="11">
        <v>4472</v>
      </c>
      <c r="AM33" s="11">
        <v>12</v>
      </c>
      <c r="AN33" s="11">
        <v>165.05</v>
      </c>
      <c r="AO33" s="11" t="s">
        <v>61</v>
      </c>
      <c r="AP33" s="10">
        <f t="shared" si="6"/>
        <v>88.699169999999995</v>
      </c>
      <c r="AQ33" s="12">
        <f t="shared" si="7"/>
        <v>-32.799039999999998</v>
      </c>
      <c r="AR33" s="33">
        <f t="shared" si="8"/>
        <v>144.5993</v>
      </c>
      <c r="AT33" s="15" t="s">
        <v>61</v>
      </c>
      <c r="AU33" s="11">
        <v>79</v>
      </c>
      <c r="AV33" s="11">
        <v>54.518479999999997</v>
      </c>
      <c r="AW33" s="11">
        <v>22.266770000000001</v>
      </c>
      <c r="AX33" s="11">
        <v>4307</v>
      </c>
      <c r="AY33" s="11">
        <v>12</v>
      </c>
      <c r="AZ33" s="11">
        <v>131</v>
      </c>
      <c r="BA33" s="11" t="s">
        <v>61</v>
      </c>
    </row>
    <row r="34" spans="1:53" x14ac:dyDescent="0.25">
      <c r="A34" s="5" t="s">
        <v>63</v>
      </c>
      <c r="B34" s="11">
        <v>2</v>
      </c>
      <c r="C34" s="11">
        <v>0.81</v>
      </c>
      <c r="D34" s="11">
        <v>0.59397</v>
      </c>
      <c r="E34" s="11">
        <v>1.62</v>
      </c>
      <c r="F34" s="11">
        <v>0.39</v>
      </c>
      <c r="G34" s="11">
        <v>1.23</v>
      </c>
      <c r="H34" s="11" t="s">
        <v>63</v>
      </c>
      <c r="I34" s="10">
        <f t="shared" si="2"/>
        <v>2.0788950000000002</v>
      </c>
      <c r="J34" s="10">
        <f t="shared" si="0"/>
        <v>-1.2688950000000001</v>
      </c>
      <c r="K34" s="10">
        <f t="shared" si="1"/>
        <v>2.8888950000000002</v>
      </c>
      <c r="M34" s="15" t="s">
        <v>63</v>
      </c>
      <c r="N34" s="11">
        <v>0</v>
      </c>
      <c r="O34" s="11" t="s">
        <v>64</v>
      </c>
      <c r="P34" s="11" t="s">
        <v>64</v>
      </c>
      <c r="Q34" s="11" t="s">
        <v>64</v>
      </c>
      <c r="R34" s="11" t="s">
        <v>64</v>
      </c>
      <c r="S34" s="11" t="s">
        <v>64</v>
      </c>
      <c r="T34" s="11" t="s">
        <v>63</v>
      </c>
      <c r="U34" s="10" t="e">
        <f t="shared" si="3"/>
        <v>#VALUE!</v>
      </c>
      <c r="V34" s="12" t="e">
        <f t="shared" si="4"/>
        <v>#VALUE!</v>
      </c>
      <c r="W34" s="12" t="e">
        <f t="shared" si="5"/>
        <v>#VALUE!</v>
      </c>
      <c r="Y34" s="15" t="s">
        <v>63</v>
      </c>
      <c r="Z34" s="11">
        <v>0</v>
      </c>
      <c r="AA34" s="11" t="s">
        <v>64</v>
      </c>
      <c r="AB34" s="11" t="s">
        <v>64</v>
      </c>
      <c r="AC34" s="11" t="s">
        <v>64</v>
      </c>
      <c r="AD34" s="11" t="s">
        <v>64</v>
      </c>
      <c r="AE34" s="11" t="s">
        <v>64</v>
      </c>
      <c r="AF34" s="11" t="s">
        <v>63</v>
      </c>
      <c r="AH34" s="15" t="s">
        <v>63</v>
      </c>
      <c r="AI34" s="11">
        <v>0</v>
      </c>
      <c r="AJ34" s="11" t="s">
        <v>64</v>
      </c>
      <c r="AK34" s="11" t="s">
        <v>64</v>
      </c>
      <c r="AL34" s="11" t="s">
        <v>64</v>
      </c>
      <c r="AM34" s="11" t="s">
        <v>64</v>
      </c>
      <c r="AN34" s="11" t="s">
        <v>64</v>
      </c>
      <c r="AO34" s="11" t="s">
        <v>63</v>
      </c>
      <c r="AP34" s="10" t="e">
        <f t="shared" si="6"/>
        <v>#VALUE!</v>
      </c>
      <c r="AQ34" s="12" t="e">
        <f t="shared" si="7"/>
        <v>#VALUE!</v>
      </c>
      <c r="AR34" s="12" t="e">
        <f t="shared" si="8"/>
        <v>#VALUE!</v>
      </c>
      <c r="AT34" s="15" t="s">
        <v>63</v>
      </c>
      <c r="AU34" s="11">
        <v>0</v>
      </c>
      <c r="AV34" s="11" t="s">
        <v>64</v>
      </c>
      <c r="AW34" s="11" t="s">
        <v>64</v>
      </c>
      <c r="AX34" s="11" t="s">
        <v>64</v>
      </c>
      <c r="AY34" s="11" t="s">
        <v>64</v>
      </c>
      <c r="AZ34" s="11" t="s">
        <v>64</v>
      </c>
      <c r="BA34" s="11" t="s">
        <v>63</v>
      </c>
    </row>
    <row r="35" spans="1:53" x14ac:dyDescent="0.25">
      <c r="A35" s="5" t="s">
        <v>66</v>
      </c>
      <c r="B35" s="11">
        <v>270</v>
      </c>
      <c r="C35" s="11">
        <v>24.908519999999999</v>
      </c>
      <c r="D35" s="11">
        <v>6.2995400000000004</v>
      </c>
      <c r="E35" s="11">
        <v>6725</v>
      </c>
      <c r="F35" s="11">
        <v>11</v>
      </c>
      <c r="G35" s="11">
        <v>71.19</v>
      </c>
      <c r="H35" s="11" t="s">
        <v>66</v>
      </c>
      <c r="I35" s="10">
        <f t="shared" si="2"/>
        <v>22.048390000000001</v>
      </c>
      <c r="J35" s="10">
        <f t="shared" si="0"/>
        <v>2.8601299999999981</v>
      </c>
      <c r="K35" s="10">
        <f t="shared" si="1"/>
        <v>46.956910000000001</v>
      </c>
      <c r="M35" s="15" t="s">
        <v>66</v>
      </c>
      <c r="N35" s="11">
        <v>84</v>
      </c>
      <c r="O35" s="11">
        <v>26.09571</v>
      </c>
      <c r="P35" s="11">
        <v>9.6558600000000006</v>
      </c>
      <c r="Q35" s="11">
        <v>2192</v>
      </c>
      <c r="R35" s="11">
        <v>11</v>
      </c>
      <c r="S35" s="11">
        <v>71.19</v>
      </c>
      <c r="T35" s="11" t="s">
        <v>66</v>
      </c>
      <c r="U35" s="10">
        <f t="shared" si="3"/>
        <v>33.79551</v>
      </c>
      <c r="V35" s="12">
        <f t="shared" si="4"/>
        <v>-7.6997999999999998</v>
      </c>
      <c r="W35" s="12">
        <f t="shared" si="5"/>
        <v>59.891220000000004</v>
      </c>
      <c r="Y35" s="15" t="s">
        <v>66</v>
      </c>
      <c r="Z35" s="11">
        <v>80</v>
      </c>
      <c r="AA35" s="11">
        <v>25.84975</v>
      </c>
      <c r="AB35" s="11">
        <v>9.0751000000000008</v>
      </c>
      <c r="AC35" s="11">
        <v>2068</v>
      </c>
      <c r="AD35" s="11">
        <v>11</v>
      </c>
      <c r="AE35" s="11">
        <v>71.19</v>
      </c>
      <c r="AF35" s="11" t="s">
        <v>66</v>
      </c>
      <c r="AH35" s="15" t="s">
        <v>66</v>
      </c>
      <c r="AI35" s="11">
        <v>80</v>
      </c>
      <c r="AJ35" s="11">
        <v>25.84975</v>
      </c>
      <c r="AK35" s="11">
        <v>9.0751000000000008</v>
      </c>
      <c r="AL35" s="11">
        <v>2068</v>
      </c>
      <c r="AM35" s="11">
        <v>11</v>
      </c>
      <c r="AN35" s="11">
        <v>71.19</v>
      </c>
      <c r="AO35" s="11" t="s">
        <v>66</v>
      </c>
      <c r="AP35" s="10">
        <f t="shared" si="6"/>
        <v>31.762850000000004</v>
      </c>
      <c r="AQ35" s="12">
        <f t="shared" si="7"/>
        <v>-5.9131000000000036</v>
      </c>
      <c r="AR35" s="33">
        <f t="shared" si="8"/>
        <v>57.6126</v>
      </c>
      <c r="AT35" s="15" t="s">
        <v>66</v>
      </c>
      <c r="AU35" s="11">
        <v>78</v>
      </c>
      <c r="AV35" s="11">
        <v>24.710899999999999</v>
      </c>
      <c r="AW35" s="11">
        <v>5.6498900000000001</v>
      </c>
      <c r="AX35" s="11">
        <v>1927</v>
      </c>
      <c r="AY35" s="11">
        <v>11</v>
      </c>
      <c r="AZ35" s="11">
        <v>49.6</v>
      </c>
      <c r="BA35" s="11" t="s">
        <v>66</v>
      </c>
    </row>
    <row r="36" spans="1:53" ht="15.75" thickBot="1" x14ac:dyDescent="0.3"/>
    <row r="37" spans="1:53" ht="15" customHeight="1" x14ac:dyDescent="0.25">
      <c r="M37" s="35" t="s">
        <v>67</v>
      </c>
      <c r="N37" s="36"/>
      <c r="O37" s="36"/>
      <c r="P37" s="36"/>
      <c r="Q37" s="36"/>
      <c r="R37" s="3"/>
      <c r="S37" s="3"/>
      <c r="Y37" s="35" t="s">
        <v>67</v>
      </c>
      <c r="Z37" s="36"/>
      <c r="AA37" s="36"/>
      <c r="AB37" s="36"/>
      <c r="AC37" s="36"/>
      <c r="AD37" s="3"/>
      <c r="AE37" s="3"/>
      <c r="AF37" s="1"/>
      <c r="AH37" s="35" t="s">
        <v>67</v>
      </c>
      <c r="AI37" s="36"/>
      <c r="AJ37" s="36"/>
      <c r="AK37" s="36"/>
      <c r="AL37" s="36"/>
      <c r="AM37" s="3"/>
      <c r="AN37" s="3"/>
      <c r="AO37" s="1"/>
      <c r="AT37" s="35" t="s">
        <v>67</v>
      </c>
      <c r="AU37" s="36"/>
      <c r="AV37" s="36"/>
      <c r="AW37" s="36"/>
      <c r="AX37" s="36"/>
      <c r="AY37" s="36"/>
    </row>
    <row r="38" spans="1:53" ht="15" customHeight="1" x14ac:dyDescent="0.25">
      <c r="M38" s="39" t="s">
        <v>68</v>
      </c>
      <c r="N38" s="40"/>
      <c r="O38" s="40"/>
      <c r="P38" s="40"/>
      <c r="Q38" s="40"/>
      <c r="R38" s="3"/>
      <c r="S38" s="3"/>
      <c r="Y38" s="39" t="s">
        <v>68</v>
      </c>
      <c r="Z38" s="40"/>
      <c r="AA38" s="40"/>
      <c r="AB38" s="40"/>
      <c r="AC38" s="40"/>
      <c r="AD38" s="3"/>
      <c r="AE38" s="3"/>
      <c r="AH38" s="39" t="s">
        <v>68</v>
      </c>
      <c r="AI38" s="40"/>
      <c r="AJ38" s="40"/>
      <c r="AK38" s="40"/>
      <c r="AL38" s="40"/>
      <c r="AM38" s="3"/>
      <c r="AN38" s="3"/>
      <c r="AT38" s="39" t="s">
        <v>68</v>
      </c>
      <c r="AU38" s="40"/>
      <c r="AV38" s="40"/>
      <c r="AW38" s="40"/>
      <c r="AX38" s="40"/>
      <c r="AY38" s="40"/>
    </row>
    <row r="39" spans="1:53" ht="15" customHeight="1" x14ac:dyDescent="0.25">
      <c r="M39" s="39" t="s">
        <v>69</v>
      </c>
      <c r="N39" s="40"/>
      <c r="O39" s="40"/>
      <c r="P39" s="40"/>
      <c r="Q39" s="40"/>
      <c r="R39" s="3"/>
      <c r="S39" s="3"/>
      <c r="Y39" s="39" t="s">
        <v>69</v>
      </c>
      <c r="Z39" s="40"/>
      <c r="AA39" s="40"/>
      <c r="AB39" s="40"/>
      <c r="AC39" s="40"/>
      <c r="AD39" s="3"/>
      <c r="AE39" s="3"/>
      <c r="AH39" s="39" t="s">
        <v>69</v>
      </c>
      <c r="AI39" s="40"/>
      <c r="AJ39" s="40"/>
      <c r="AK39" s="40"/>
      <c r="AL39" s="40"/>
      <c r="AM39" s="3"/>
      <c r="AN39" s="3"/>
      <c r="AT39" s="39" t="s">
        <v>69</v>
      </c>
      <c r="AU39" s="40"/>
      <c r="AV39" s="40"/>
      <c r="AW39" s="40"/>
      <c r="AX39" s="40"/>
      <c r="AY39" s="40"/>
    </row>
    <row r="40" spans="1:53" x14ac:dyDescent="0.25">
      <c r="M40" s="5"/>
      <c r="N40" s="6" t="s">
        <v>13</v>
      </c>
      <c r="O40" s="6" t="s">
        <v>14</v>
      </c>
      <c r="P40" s="6" t="s">
        <v>33</v>
      </c>
      <c r="Q40" s="6" t="s">
        <v>27</v>
      </c>
      <c r="R40" s="6"/>
      <c r="S40" s="6"/>
      <c r="Y40" s="5"/>
      <c r="Z40" s="6" t="s">
        <v>13</v>
      </c>
      <c r="AA40" s="6" t="s">
        <v>14</v>
      </c>
      <c r="AB40" s="6" t="s">
        <v>33</v>
      </c>
      <c r="AC40" s="6" t="s">
        <v>27</v>
      </c>
      <c r="AD40" s="6"/>
      <c r="AE40" s="6"/>
      <c r="AH40" s="15"/>
      <c r="AI40" s="6" t="s">
        <v>13</v>
      </c>
      <c r="AJ40" s="6" t="s">
        <v>14</v>
      </c>
      <c r="AK40" s="6" t="s">
        <v>33</v>
      </c>
      <c r="AL40" s="6" t="s">
        <v>27</v>
      </c>
      <c r="AM40" s="6"/>
      <c r="AN40" s="6"/>
      <c r="AT40" s="15"/>
      <c r="AU40" s="6" t="s">
        <v>13</v>
      </c>
      <c r="AV40" s="6" t="s">
        <v>14</v>
      </c>
      <c r="AW40" s="6" t="s">
        <v>33</v>
      </c>
      <c r="AX40" s="6" t="s">
        <v>27</v>
      </c>
      <c r="AY40" s="6" t="s">
        <v>31</v>
      </c>
    </row>
    <row r="41" spans="1:53" x14ac:dyDescent="0.25">
      <c r="M41" s="16" t="s">
        <v>13</v>
      </c>
      <c r="N41" s="17">
        <v>1</v>
      </c>
      <c r="O41" s="17">
        <v>0.33872999999999998</v>
      </c>
      <c r="P41" s="18">
        <v>-0.13386999999999999</v>
      </c>
      <c r="Q41" s="17">
        <v>9.6540000000000001E-2</v>
      </c>
      <c r="R41" s="18"/>
      <c r="S41" s="18"/>
      <c r="Y41" s="16" t="s">
        <v>13</v>
      </c>
      <c r="Z41" s="17">
        <v>1</v>
      </c>
      <c r="AA41" s="17">
        <v>0.35183999999999999</v>
      </c>
      <c r="AB41" s="18">
        <v>-0.20749000000000001</v>
      </c>
      <c r="AC41" s="17">
        <v>0.14759</v>
      </c>
      <c r="AD41" s="18">
        <v>-6.5640000000000004E-2</v>
      </c>
      <c r="AE41" s="18">
        <v>-4.4069999999999998E-2</v>
      </c>
      <c r="AH41" s="16" t="s">
        <v>13</v>
      </c>
      <c r="AI41" s="17">
        <v>1</v>
      </c>
      <c r="AJ41" s="17">
        <v>0.35183999999999999</v>
      </c>
      <c r="AK41" s="18">
        <v>-0.20749000000000001</v>
      </c>
      <c r="AL41" s="17">
        <v>0.14759</v>
      </c>
      <c r="AM41" s="18">
        <v>-6.5640000000000004E-2</v>
      </c>
      <c r="AN41" s="18">
        <v>-4.4069999999999998E-2</v>
      </c>
      <c r="AT41" s="16" t="s">
        <v>13</v>
      </c>
      <c r="AU41" s="17">
        <v>1</v>
      </c>
      <c r="AV41" s="17">
        <v>0.34863</v>
      </c>
      <c r="AW41" s="18">
        <v>-0.20005999999999999</v>
      </c>
      <c r="AX41" s="17">
        <v>0.15372</v>
      </c>
      <c r="AY41" s="18">
        <v>-4.0969999999999999E-2</v>
      </c>
    </row>
    <row r="42" spans="1:53" x14ac:dyDescent="0.25">
      <c r="M42" s="16" t="s">
        <v>14</v>
      </c>
      <c r="N42" s="17">
        <v>0.33872999999999998</v>
      </c>
      <c r="O42" s="17">
        <v>1</v>
      </c>
      <c r="P42" s="17">
        <v>0.11804000000000001</v>
      </c>
      <c r="Q42" s="18">
        <v>-0.1381</v>
      </c>
      <c r="R42" s="18"/>
      <c r="S42" s="18"/>
      <c r="Y42" s="16" t="s">
        <v>14</v>
      </c>
      <c r="Z42" s="17">
        <v>0.35183999999999999</v>
      </c>
      <c r="AA42" s="17">
        <v>1</v>
      </c>
      <c r="AB42" s="17">
        <v>0.12282999999999999</v>
      </c>
      <c r="AC42" s="18">
        <v>-0.13644999999999999</v>
      </c>
      <c r="AD42" s="18">
        <v>-0.16885</v>
      </c>
      <c r="AE42" s="18">
        <v>-0.22033</v>
      </c>
      <c r="AH42" s="16" t="s">
        <v>14</v>
      </c>
      <c r="AI42" s="17">
        <v>0.35183999999999999</v>
      </c>
      <c r="AJ42" s="17">
        <v>1</v>
      </c>
      <c r="AK42" s="17">
        <v>0.12282999999999999</v>
      </c>
      <c r="AL42" s="18">
        <v>-0.13644999999999999</v>
      </c>
      <c r="AM42" s="18">
        <v>-0.16885</v>
      </c>
      <c r="AN42" s="18">
        <v>-0.22033</v>
      </c>
      <c r="AT42" s="16" t="s">
        <v>14</v>
      </c>
      <c r="AU42" s="17">
        <v>0.34863</v>
      </c>
      <c r="AV42" s="17">
        <v>1</v>
      </c>
      <c r="AW42" s="17">
        <v>0.18010000000000001</v>
      </c>
      <c r="AX42" s="18">
        <v>-0.18528</v>
      </c>
      <c r="AY42" s="18">
        <v>-0.22620000000000001</v>
      </c>
    </row>
    <row r="43" spans="1:53" x14ac:dyDescent="0.25">
      <c r="M43" s="16" t="s">
        <v>33</v>
      </c>
      <c r="N43" s="18">
        <v>-0.13386999999999999</v>
      </c>
      <c r="O43" s="17">
        <v>0.11804000000000001</v>
      </c>
      <c r="P43" s="17">
        <v>1</v>
      </c>
      <c r="Q43" s="18">
        <v>-0.82279000000000002</v>
      </c>
      <c r="R43" s="17"/>
      <c r="S43" s="18"/>
      <c r="Y43" s="16" t="s">
        <v>33</v>
      </c>
      <c r="Z43" s="18">
        <v>-0.20749000000000001</v>
      </c>
      <c r="AA43" s="17">
        <v>0.12282999999999999</v>
      </c>
      <c r="AB43" s="17">
        <v>1</v>
      </c>
      <c r="AC43" s="18">
        <v>-0.81379000000000001</v>
      </c>
      <c r="AD43" s="18">
        <v>-0.15401999999999999</v>
      </c>
      <c r="AE43" s="18">
        <v>-0.43078</v>
      </c>
      <c r="AH43" s="16" t="s">
        <v>33</v>
      </c>
      <c r="AI43" s="18">
        <v>-0.20749000000000001</v>
      </c>
      <c r="AJ43" s="17">
        <v>0.12282999999999999</v>
      </c>
      <c r="AK43" s="17">
        <v>1</v>
      </c>
      <c r="AL43" s="18">
        <v>-0.81379000000000001</v>
      </c>
      <c r="AM43" s="18">
        <v>-0.15401999999999999</v>
      </c>
      <c r="AN43" s="18">
        <v>-0.43078</v>
      </c>
      <c r="AT43" s="16" t="s">
        <v>33</v>
      </c>
      <c r="AU43" s="18">
        <v>-0.20005999999999999</v>
      </c>
      <c r="AV43" s="17">
        <v>0.18010000000000001</v>
      </c>
      <c r="AW43" s="17">
        <v>1</v>
      </c>
      <c r="AX43" s="18">
        <v>-0.79806999999999995</v>
      </c>
      <c r="AY43" s="18">
        <v>-0.44394</v>
      </c>
    </row>
    <row r="44" spans="1:53" x14ac:dyDescent="0.25">
      <c r="M44" s="16" t="s">
        <v>27</v>
      </c>
      <c r="N44" s="17">
        <v>9.6540000000000001E-2</v>
      </c>
      <c r="O44" s="18">
        <v>-0.1381</v>
      </c>
      <c r="P44" s="18">
        <v>-0.82279000000000002</v>
      </c>
      <c r="Q44" s="17">
        <v>1</v>
      </c>
      <c r="R44" s="18"/>
      <c r="S44" s="17"/>
      <c r="Y44" s="16" t="s">
        <v>27</v>
      </c>
      <c r="Z44" s="17">
        <v>0.14759</v>
      </c>
      <c r="AA44" s="18">
        <v>-0.13644999999999999</v>
      </c>
      <c r="AB44" s="18">
        <v>-0.81379000000000001</v>
      </c>
      <c r="AC44" s="17">
        <v>1</v>
      </c>
      <c r="AD44" s="17">
        <v>3.6580000000000001E-2</v>
      </c>
      <c r="AE44" s="17">
        <v>0.59465999999999997</v>
      </c>
      <c r="AH44" s="16" t="s">
        <v>27</v>
      </c>
      <c r="AI44" s="17">
        <v>0.14759</v>
      </c>
      <c r="AJ44" s="18">
        <v>-0.13644999999999999</v>
      </c>
      <c r="AK44" s="18">
        <v>-0.81379000000000001</v>
      </c>
      <c r="AL44" s="17">
        <v>1</v>
      </c>
      <c r="AM44" s="17">
        <v>3.6580000000000001E-2</v>
      </c>
      <c r="AN44" s="17">
        <v>0.59465999999999997</v>
      </c>
      <c r="AT44" s="16" t="s">
        <v>27</v>
      </c>
      <c r="AU44" s="17">
        <v>0.15372</v>
      </c>
      <c r="AV44" s="18">
        <v>-0.18528</v>
      </c>
      <c r="AW44" s="18">
        <v>-0.79806999999999995</v>
      </c>
      <c r="AX44" s="17">
        <v>1</v>
      </c>
      <c r="AY44" s="17">
        <v>0.59994000000000003</v>
      </c>
    </row>
    <row r="45" spans="1:53" s="1" customFormat="1" x14ac:dyDescent="0.25">
      <c r="M45" s="30" t="s">
        <v>31</v>
      </c>
      <c r="N45" s="27">
        <v>-2.4209999999999999E-2</v>
      </c>
      <c r="O45" s="27">
        <v>-0.22120999999999999</v>
      </c>
      <c r="P45" s="27">
        <v>-0.34476000000000001</v>
      </c>
      <c r="Q45" s="21">
        <v>0.49930000000000002</v>
      </c>
      <c r="R45" s="21"/>
      <c r="S45" s="27"/>
      <c r="Y45" s="16" t="s">
        <v>31</v>
      </c>
      <c r="Z45" s="18">
        <v>-4.4069999999999998E-2</v>
      </c>
      <c r="AA45" s="18">
        <v>-0.22033</v>
      </c>
      <c r="AB45" s="18">
        <v>-0.43078</v>
      </c>
      <c r="AC45" s="17">
        <v>0.59465999999999997</v>
      </c>
      <c r="AD45" s="18">
        <v>-7.1379999999999999E-2</v>
      </c>
      <c r="AE45" s="17">
        <v>1</v>
      </c>
      <c r="AH45" s="16" t="s">
        <v>31</v>
      </c>
      <c r="AI45" s="18">
        <v>-4.4069999999999998E-2</v>
      </c>
      <c r="AJ45" s="18">
        <v>-0.22033</v>
      </c>
      <c r="AK45" s="18">
        <v>-0.43078</v>
      </c>
      <c r="AL45" s="17">
        <v>0.59465999999999997</v>
      </c>
      <c r="AM45" s="18">
        <v>-7.1379999999999999E-2</v>
      </c>
      <c r="AN45" s="17">
        <v>1</v>
      </c>
      <c r="AT45" s="16" t="s">
        <v>31</v>
      </c>
      <c r="AU45" s="18">
        <v>-4.0969999999999999E-2</v>
      </c>
      <c r="AV45" s="18">
        <v>-0.22620000000000001</v>
      </c>
      <c r="AW45" s="18">
        <v>-0.44394</v>
      </c>
      <c r="AX45" s="17">
        <v>0.59994000000000003</v>
      </c>
      <c r="AY45" s="17">
        <v>1</v>
      </c>
    </row>
    <row r="46" spans="1:53" s="1" customFormat="1" x14ac:dyDescent="0.25">
      <c r="M46" s="21"/>
      <c r="N46" s="21"/>
      <c r="O46" s="21"/>
      <c r="P46" s="21"/>
      <c r="Q46" s="21"/>
      <c r="R46" s="21"/>
      <c r="S46" s="21"/>
      <c r="Y46" s="30"/>
      <c r="Z46" s="27"/>
      <c r="AA46" s="27"/>
      <c r="AB46" s="27"/>
      <c r="AC46" s="21"/>
      <c r="AD46" s="27"/>
      <c r="AE46" s="21"/>
      <c r="AH46" s="30"/>
      <c r="AI46" s="27"/>
      <c r="AJ46" s="27"/>
      <c r="AK46" s="27"/>
      <c r="AL46" s="21"/>
      <c r="AM46" s="27"/>
      <c r="AN46" s="21"/>
    </row>
    <row r="47" spans="1:53" x14ac:dyDescent="0.25">
      <c r="M47" s="42"/>
      <c r="N47" s="21"/>
      <c r="O47" s="21"/>
      <c r="P47" s="21"/>
      <c r="Q47" s="21"/>
      <c r="R47" s="21"/>
    </row>
    <row r="48" spans="1:53" ht="15.75" thickBot="1" x14ac:dyDescent="0.3"/>
    <row r="49" spans="13:53" ht="15" customHeight="1" x14ac:dyDescent="0.25">
      <c r="M49" s="35" t="s">
        <v>2</v>
      </c>
      <c r="N49" s="36"/>
      <c r="O49" s="36"/>
      <c r="P49" s="36"/>
      <c r="Q49" s="36"/>
      <c r="R49" s="36"/>
      <c r="S49" s="36"/>
      <c r="T49" s="36"/>
      <c r="Y49" s="35" t="s">
        <v>2</v>
      </c>
      <c r="Z49" s="36"/>
      <c r="AA49" s="36"/>
      <c r="AB49" s="36"/>
      <c r="AC49" s="36"/>
      <c r="AD49" s="36"/>
      <c r="AE49" s="36"/>
      <c r="AF49" s="36"/>
      <c r="AH49" s="35" t="s">
        <v>2</v>
      </c>
      <c r="AI49" s="36"/>
      <c r="AJ49" s="36"/>
      <c r="AK49" s="36"/>
      <c r="AL49" s="36"/>
      <c r="AM49" s="36"/>
      <c r="AN49" s="36"/>
      <c r="AO49" s="36"/>
      <c r="AT49" s="35" t="s">
        <v>2</v>
      </c>
      <c r="AU49" s="36"/>
      <c r="AV49" s="36"/>
      <c r="AW49" s="36"/>
      <c r="AX49" s="36"/>
      <c r="AY49" s="36"/>
      <c r="AZ49" s="36"/>
      <c r="BA49" s="36"/>
    </row>
    <row r="50" spans="13:53" ht="30" x14ac:dyDescent="0.25">
      <c r="M50" s="5" t="s">
        <v>3</v>
      </c>
      <c r="N50" s="6" t="s">
        <v>4</v>
      </c>
      <c r="O50" s="6" t="s">
        <v>5</v>
      </c>
      <c r="P50" s="6" t="s">
        <v>6</v>
      </c>
      <c r="Q50" s="6" t="s">
        <v>12</v>
      </c>
      <c r="R50" s="6" t="s">
        <v>7</v>
      </c>
      <c r="S50" s="6" t="s">
        <v>8</v>
      </c>
      <c r="T50" s="6" t="s">
        <v>70</v>
      </c>
      <c r="Y50" s="15" t="s">
        <v>3</v>
      </c>
      <c r="Z50" s="6" t="s">
        <v>4</v>
      </c>
      <c r="AA50" s="6" t="s">
        <v>5</v>
      </c>
      <c r="AB50" s="6" t="s">
        <v>6</v>
      </c>
      <c r="AC50" s="6" t="s">
        <v>12</v>
      </c>
      <c r="AD50" s="6" t="s">
        <v>7</v>
      </c>
      <c r="AE50" s="6" t="s">
        <v>8</v>
      </c>
      <c r="AF50" s="6" t="s">
        <v>70</v>
      </c>
      <c r="AH50" s="15" t="s">
        <v>3</v>
      </c>
      <c r="AI50" s="6" t="s">
        <v>4</v>
      </c>
      <c r="AJ50" s="6" t="s">
        <v>5</v>
      </c>
      <c r="AK50" s="6" t="s">
        <v>6</v>
      </c>
      <c r="AL50" s="6" t="s">
        <v>12</v>
      </c>
      <c r="AM50" s="6" t="s">
        <v>7</v>
      </c>
      <c r="AN50" s="6" t="s">
        <v>8</v>
      </c>
      <c r="AO50" s="6" t="s">
        <v>70</v>
      </c>
      <c r="AT50" s="15" t="s">
        <v>3</v>
      </c>
      <c r="AU50" s="6" t="s">
        <v>4</v>
      </c>
      <c r="AV50" s="6" t="s">
        <v>5</v>
      </c>
      <c r="AW50" s="6" t="s">
        <v>6</v>
      </c>
      <c r="AX50" s="6" t="s">
        <v>12</v>
      </c>
      <c r="AY50" s="6" t="s">
        <v>7</v>
      </c>
      <c r="AZ50" s="6" t="s">
        <v>8</v>
      </c>
      <c r="BA50" s="6" t="s">
        <v>70</v>
      </c>
    </row>
    <row r="51" spans="13:53" x14ac:dyDescent="0.25">
      <c r="M51" s="5" t="s">
        <v>13</v>
      </c>
      <c r="N51" s="11">
        <v>796</v>
      </c>
      <c r="O51" s="11">
        <v>91.123869999999997</v>
      </c>
      <c r="P51" s="11">
        <v>1.21929</v>
      </c>
      <c r="Q51" s="11">
        <v>72535</v>
      </c>
      <c r="R51" s="11">
        <v>86.8</v>
      </c>
      <c r="S51" s="11">
        <v>95.6</v>
      </c>
      <c r="T51" s="11" t="s">
        <v>13</v>
      </c>
      <c r="Y51" s="15" t="s">
        <v>13</v>
      </c>
      <c r="Z51" s="11">
        <v>407</v>
      </c>
      <c r="AA51" s="11">
        <v>91.186239999999998</v>
      </c>
      <c r="AB51" s="11">
        <v>1.2300500000000001</v>
      </c>
      <c r="AC51" s="11">
        <v>37113</v>
      </c>
      <c r="AD51" s="11">
        <v>86.8</v>
      </c>
      <c r="AE51" s="11">
        <v>94.4</v>
      </c>
      <c r="AF51" s="11" t="s">
        <v>13</v>
      </c>
      <c r="AH51" s="15" t="s">
        <v>13</v>
      </c>
      <c r="AI51" s="11">
        <v>407</v>
      </c>
      <c r="AJ51" s="11">
        <v>91.186239999999998</v>
      </c>
      <c r="AK51" s="11">
        <v>1.2300500000000001</v>
      </c>
      <c r="AL51" s="11">
        <v>37113</v>
      </c>
      <c r="AM51" s="11">
        <v>86.8</v>
      </c>
      <c r="AN51" s="11">
        <v>94.4</v>
      </c>
      <c r="AO51" s="11" t="s">
        <v>13</v>
      </c>
      <c r="AT51" s="15" t="s">
        <v>13</v>
      </c>
      <c r="AU51" s="11">
        <v>406</v>
      </c>
      <c r="AV51" s="11">
        <v>91.197040000000001</v>
      </c>
      <c r="AW51" s="11">
        <v>1.21208</v>
      </c>
      <c r="AX51" s="11">
        <v>37026</v>
      </c>
      <c r="AY51" s="11">
        <v>87.6</v>
      </c>
      <c r="AZ51" s="11">
        <v>94.4</v>
      </c>
      <c r="BA51" s="11" t="s">
        <v>13</v>
      </c>
    </row>
    <row r="52" spans="13:53" x14ac:dyDescent="0.25">
      <c r="M52" s="5" t="s">
        <v>14</v>
      </c>
      <c r="N52" s="11">
        <v>441</v>
      </c>
      <c r="O52" s="11">
        <v>12.005739999999999</v>
      </c>
      <c r="P52" s="11">
        <v>2.3658999999999999</v>
      </c>
      <c r="Q52" s="11">
        <v>5295</v>
      </c>
      <c r="R52" s="11">
        <v>7</v>
      </c>
      <c r="S52" s="11">
        <v>21</v>
      </c>
      <c r="T52" s="11" t="s">
        <v>14</v>
      </c>
      <c r="Y52" s="15" t="s">
        <v>14</v>
      </c>
      <c r="Z52" s="11">
        <v>407</v>
      </c>
      <c r="AA52" s="11">
        <v>12.027760000000001</v>
      </c>
      <c r="AB52" s="11">
        <v>2.3182499999999999</v>
      </c>
      <c r="AC52" s="11">
        <v>4895</v>
      </c>
      <c r="AD52" s="11">
        <v>7</v>
      </c>
      <c r="AE52" s="11">
        <v>21</v>
      </c>
      <c r="AF52" s="11" t="s">
        <v>14</v>
      </c>
      <c r="AH52" s="15" t="s">
        <v>14</v>
      </c>
      <c r="AI52" s="11">
        <v>407</v>
      </c>
      <c r="AJ52" s="11">
        <v>12.027760000000001</v>
      </c>
      <c r="AK52" s="11">
        <v>2.3182499999999999</v>
      </c>
      <c r="AL52" s="11">
        <v>4895</v>
      </c>
      <c r="AM52" s="11">
        <v>7</v>
      </c>
      <c r="AN52" s="11">
        <v>21</v>
      </c>
      <c r="AO52" s="11" t="s">
        <v>14</v>
      </c>
      <c r="AT52" s="15" t="s">
        <v>14</v>
      </c>
      <c r="AU52" s="11">
        <v>403</v>
      </c>
      <c r="AV52" s="11">
        <v>11.942880000000001</v>
      </c>
      <c r="AW52" s="11">
        <v>2.16614</v>
      </c>
      <c r="AX52" s="11">
        <v>4813</v>
      </c>
      <c r="AY52" s="11">
        <v>7</v>
      </c>
      <c r="AZ52" s="11">
        <v>20</v>
      </c>
      <c r="BA52" s="11" t="s">
        <v>14</v>
      </c>
    </row>
    <row r="53" spans="13:53" x14ac:dyDescent="0.25">
      <c r="M53" s="5" t="s">
        <v>33</v>
      </c>
      <c r="N53" s="11">
        <v>767</v>
      </c>
      <c r="O53" s="11">
        <v>18.052800000000001</v>
      </c>
      <c r="P53" s="11">
        <v>2.7129300000000001</v>
      </c>
      <c r="Q53" s="11">
        <v>13847</v>
      </c>
      <c r="R53" s="11">
        <v>8.9</v>
      </c>
      <c r="S53" s="11">
        <v>27.3</v>
      </c>
      <c r="T53" s="11" t="s">
        <v>33</v>
      </c>
      <c r="Y53" s="15" t="s">
        <v>33</v>
      </c>
      <c r="Z53" s="11">
        <v>407</v>
      </c>
      <c r="AA53" s="11">
        <v>19.216460000000001</v>
      </c>
      <c r="AB53" s="11">
        <v>2.3986399999999999</v>
      </c>
      <c r="AC53" s="11">
        <v>7821</v>
      </c>
      <c r="AD53" s="11">
        <v>8.9</v>
      </c>
      <c r="AE53" s="11">
        <v>27.3</v>
      </c>
      <c r="AF53" s="11" t="s">
        <v>33</v>
      </c>
      <c r="AH53" s="15" t="s">
        <v>33</v>
      </c>
      <c r="AI53" s="11">
        <v>407</v>
      </c>
      <c r="AJ53" s="11">
        <v>19.216460000000001</v>
      </c>
      <c r="AK53" s="11">
        <v>2.3986399999999999</v>
      </c>
      <c r="AL53" s="11">
        <v>7821</v>
      </c>
      <c r="AM53" s="11">
        <v>8.9</v>
      </c>
      <c r="AN53" s="11">
        <v>27.3</v>
      </c>
      <c r="AO53" s="11" t="s">
        <v>33</v>
      </c>
      <c r="AT53" s="15" t="s">
        <v>33</v>
      </c>
      <c r="AU53" s="11">
        <v>406</v>
      </c>
      <c r="AV53" s="11">
        <v>19.241869999999999</v>
      </c>
      <c r="AW53" s="11">
        <v>2.34612</v>
      </c>
      <c r="AX53" s="11">
        <v>7812</v>
      </c>
      <c r="AY53" s="11">
        <v>12.5</v>
      </c>
      <c r="AZ53" s="11">
        <v>27.3</v>
      </c>
      <c r="BA53" s="11" t="s">
        <v>33</v>
      </c>
    </row>
    <row r="54" spans="13:53" ht="15.75" thickBot="1" x14ac:dyDescent="0.3">
      <c r="M54" s="5" t="s">
        <v>27</v>
      </c>
      <c r="N54" s="11">
        <v>754</v>
      </c>
      <c r="O54" s="11">
        <v>45.681170000000002</v>
      </c>
      <c r="P54" s="11">
        <v>6.04969</v>
      </c>
      <c r="Q54" s="11">
        <v>34444</v>
      </c>
      <c r="R54" s="11">
        <v>27.1</v>
      </c>
      <c r="S54" s="11">
        <v>67.400000000000006</v>
      </c>
      <c r="T54" s="11" t="s">
        <v>27</v>
      </c>
      <c r="Y54" s="15" t="s">
        <v>27</v>
      </c>
      <c r="Z54" s="11">
        <v>407</v>
      </c>
      <c r="AA54" s="11">
        <v>43.285499999999999</v>
      </c>
      <c r="AB54" s="11">
        <v>5.2332099999999997</v>
      </c>
      <c r="AC54" s="11">
        <v>17617</v>
      </c>
      <c r="AD54" s="11">
        <v>27.7</v>
      </c>
      <c r="AE54" s="11">
        <v>64.5</v>
      </c>
      <c r="AF54" s="11" t="s">
        <v>27</v>
      </c>
      <c r="AH54" s="15" t="s">
        <v>27</v>
      </c>
      <c r="AI54" s="11">
        <v>407</v>
      </c>
      <c r="AJ54" s="11">
        <v>43.285499999999999</v>
      </c>
      <c r="AK54" s="11">
        <v>5.2332099999999997</v>
      </c>
      <c r="AL54" s="11">
        <v>17617</v>
      </c>
      <c r="AM54" s="11">
        <v>27.7</v>
      </c>
      <c r="AN54" s="11">
        <v>64.5</v>
      </c>
      <c r="AO54" s="11" t="s">
        <v>27</v>
      </c>
      <c r="AT54" s="15" t="s">
        <v>27</v>
      </c>
      <c r="AU54" s="11">
        <v>404</v>
      </c>
      <c r="AV54" s="11">
        <v>43.140099999999997</v>
      </c>
      <c r="AW54" s="11">
        <v>4.9704100000000002</v>
      </c>
      <c r="AX54" s="11">
        <v>17429</v>
      </c>
      <c r="AY54" s="11">
        <v>27.7</v>
      </c>
      <c r="AZ54" s="11">
        <v>58</v>
      </c>
      <c r="BA54" s="11" t="s">
        <v>27</v>
      </c>
    </row>
    <row r="55" spans="13:53" s="1" customFormat="1" x14ac:dyDescent="0.25">
      <c r="M55" s="22" t="s">
        <v>31</v>
      </c>
      <c r="N55" s="44">
        <v>415</v>
      </c>
      <c r="O55" s="44">
        <v>7.5831299999999997</v>
      </c>
      <c r="P55" s="44">
        <v>1.1942900000000001</v>
      </c>
      <c r="Q55" s="44">
        <v>3147</v>
      </c>
      <c r="R55" s="44">
        <v>4.2</v>
      </c>
      <c r="S55" s="44">
        <v>11.5</v>
      </c>
      <c r="T55" s="44" t="s">
        <v>31</v>
      </c>
      <c r="Y55" s="15" t="s">
        <v>31</v>
      </c>
      <c r="Z55" s="11">
        <v>407</v>
      </c>
      <c r="AA55" s="11">
        <v>7.6093400000000004</v>
      </c>
      <c r="AB55" s="11">
        <v>1.14757</v>
      </c>
      <c r="AC55" s="11">
        <v>3097</v>
      </c>
      <c r="AD55" s="11">
        <v>4.5999999999999996</v>
      </c>
      <c r="AE55" s="11">
        <v>11.2</v>
      </c>
      <c r="AF55" s="11" t="s">
        <v>31</v>
      </c>
      <c r="AH55" s="15" t="s">
        <v>31</v>
      </c>
      <c r="AI55" s="11">
        <v>407</v>
      </c>
      <c r="AJ55" s="11">
        <v>7.6093400000000004</v>
      </c>
      <c r="AK55" s="11">
        <v>1.14757</v>
      </c>
      <c r="AL55" s="11">
        <v>3097</v>
      </c>
      <c r="AM55" s="11">
        <v>4.5999999999999996</v>
      </c>
      <c r="AN55" s="11">
        <v>11.2</v>
      </c>
      <c r="AO55" s="11" t="s">
        <v>31</v>
      </c>
      <c r="AT55" s="15" t="s">
        <v>31</v>
      </c>
      <c r="AU55" s="11">
        <v>407</v>
      </c>
      <c r="AV55" s="11">
        <v>7.6093400000000004</v>
      </c>
      <c r="AW55" s="11">
        <v>1.14757</v>
      </c>
      <c r="AX55" s="11">
        <v>3097</v>
      </c>
      <c r="AY55" s="11">
        <v>4.5999999999999996</v>
      </c>
      <c r="AZ55" s="11">
        <v>11.2</v>
      </c>
      <c r="BA55" s="11" t="s">
        <v>31</v>
      </c>
    </row>
    <row r="56" spans="13:53" s="1" customFormat="1" x14ac:dyDescent="0.25">
      <c r="M56" s="4"/>
      <c r="N56" s="31"/>
      <c r="O56" s="31"/>
      <c r="P56" s="31"/>
      <c r="Q56" s="31"/>
      <c r="R56" s="31"/>
      <c r="S56" s="31"/>
      <c r="T56" s="31"/>
      <c r="AT56" s="45"/>
      <c r="AU56"/>
      <c r="AV56"/>
      <c r="AW56"/>
      <c r="AX56"/>
      <c r="AY56"/>
      <c r="AZ56"/>
      <c r="BA56"/>
    </row>
    <row r="57" spans="13:53" s="1" customFormat="1" ht="15" customHeight="1" x14ac:dyDescent="0.25">
      <c r="AZ57"/>
      <c r="BA57"/>
    </row>
    <row r="58" spans="13:53" s="1" customFormat="1" ht="15" customHeight="1" x14ac:dyDescent="0.25">
      <c r="Y58" s="40"/>
      <c r="Z58" s="40"/>
      <c r="AA58" s="40"/>
      <c r="AB58" s="40"/>
      <c r="AC58" s="40"/>
      <c r="AD58" s="40"/>
      <c r="AE58" s="40"/>
      <c r="AZ58"/>
      <c r="BA58"/>
    </row>
    <row r="59" spans="13:53" s="1" customFormat="1" ht="15" customHeight="1" x14ac:dyDescent="0.25">
      <c r="Y59" s="40"/>
      <c r="Z59" s="40"/>
      <c r="AA59" s="40"/>
      <c r="AB59" s="40"/>
      <c r="AC59" s="40"/>
      <c r="AD59" s="40"/>
      <c r="AE59" s="40"/>
      <c r="AZ59"/>
      <c r="BA59"/>
    </row>
    <row r="60" spans="13:53" s="1" customFormat="1" ht="15" customHeight="1" x14ac:dyDescent="0.25">
      <c r="Y60" s="40"/>
      <c r="Z60" s="40"/>
      <c r="AA60" s="40"/>
      <c r="AB60" s="40"/>
      <c r="AC60" s="40"/>
      <c r="AD60" s="40"/>
      <c r="AE60" s="40"/>
      <c r="AF60" s="4"/>
      <c r="AZ60"/>
      <c r="BA60"/>
    </row>
    <row r="61" spans="13:53" s="1" customFormat="1" ht="15" customHeight="1" x14ac:dyDescent="0.25">
      <c r="Y61" s="4"/>
      <c r="Z61" s="4"/>
      <c r="AA61" s="4"/>
      <c r="AB61" s="4"/>
      <c r="AC61" s="4"/>
      <c r="AD61" s="4"/>
      <c r="AE61" s="4"/>
      <c r="AF61" s="4"/>
      <c r="AZ61"/>
      <c r="BA61"/>
    </row>
    <row r="62" spans="13:53" s="1" customFormat="1" ht="15" customHeight="1" x14ac:dyDescent="0.25">
      <c r="AF62" s="31"/>
      <c r="AZ62"/>
      <c r="BA62"/>
    </row>
    <row r="63" spans="13:53" s="1" customFormat="1" ht="15" customHeight="1" x14ac:dyDescent="0.25">
      <c r="Y63" s="21"/>
      <c r="Z63" s="21"/>
      <c r="AA63" s="21"/>
      <c r="AB63" s="21"/>
      <c r="AC63" s="21"/>
      <c r="AD63" s="21"/>
      <c r="AE63" s="21"/>
      <c r="AF63" s="31"/>
      <c r="AZ63"/>
      <c r="BA63"/>
    </row>
    <row r="64" spans="13:53" s="1" customFormat="1" x14ac:dyDescent="0.25">
      <c r="Y64" s="42"/>
      <c r="Z64" s="21"/>
      <c r="AA64" s="21"/>
      <c r="AB64" s="21"/>
      <c r="AC64" s="21"/>
      <c r="AD64" s="21"/>
      <c r="AE64" s="21"/>
      <c r="AF64" s="31"/>
      <c r="AZ64"/>
      <c r="BA64"/>
    </row>
    <row r="65" spans="25:53" s="1" customFormat="1" x14ac:dyDescent="0.25">
      <c r="AF65" s="31"/>
      <c r="AZ65"/>
      <c r="BA65"/>
    </row>
    <row r="66" spans="25:53" s="1" customFormat="1" x14ac:dyDescent="0.25">
      <c r="Y66" s="21"/>
      <c r="Z66" s="21"/>
      <c r="AA66" s="21"/>
      <c r="AB66" s="21"/>
      <c r="AC66" s="21"/>
      <c r="AD66" s="21"/>
      <c r="AE66" s="21"/>
      <c r="AF66" s="31"/>
      <c r="AT66" s="20"/>
      <c r="AU66" s="17"/>
      <c r="AV66" s="17"/>
      <c r="AW66" s="17"/>
      <c r="AX66" s="17"/>
      <c r="AY66" s="17"/>
      <c r="AZ66"/>
      <c r="BA66"/>
    </row>
    <row r="67" spans="25:53" s="1" customFormat="1" x14ac:dyDescent="0.25">
      <c r="Y67" s="42"/>
      <c r="Z67" s="21"/>
      <c r="AA67" s="21"/>
      <c r="AB67" s="21"/>
      <c r="AC67" s="21"/>
      <c r="AD67" s="21"/>
      <c r="AE67" s="21"/>
      <c r="AF67" s="31"/>
      <c r="AZ67"/>
      <c r="BA67"/>
    </row>
    <row r="68" spans="25:53" s="1" customFormat="1" x14ac:dyDescent="0.25">
      <c r="AT68" s="19"/>
      <c r="AU68" s="17"/>
      <c r="AV68" s="17"/>
      <c r="AW68" s="17"/>
      <c r="AX68" s="17"/>
      <c r="AY68" s="17"/>
      <c r="AZ68"/>
      <c r="BA68"/>
    </row>
    <row r="69" spans="25:53" s="1" customFormat="1" x14ac:dyDescent="0.25">
      <c r="Y69" s="21"/>
      <c r="Z69" s="21"/>
      <c r="AA69" s="21"/>
      <c r="AB69" s="21"/>
      <c r="AC69" s="21"/>
      <c r="AD69" s="21"/>
      <c r="AE69" s="21"/>
      <c r="AT69" s="20"/>
      <c r="AU69" s="17"/>
      <c r="AV69" s="17"/>
      <c r="AW69" s="17"/>
      <c r="AX69" s="17"/>
      <c r="AY69" s="17"/>
      <c r="AZ69"/>
      <c r="BA69"/>
    </row>
    <row r="70" spans="25:53" s="1" customFormat="1" x14ac:dyDescent="0.25">
      <c r="Y70" s="42"/>
      <c r="Z70" s="21"/>
      <c r="AA70" s="21"/>
      <c r="AB70" s="21"/>
      <c r="AC70" s="21"/>
      <c r="AD70" s="21"/>
      <c r="AE70" s="21"/>
      <c r="AZ70"/>
      <c r="BA70"/>
    </row>
    <row r="71" spans="25:53" s="1" customFormat="1" x14ac:dyDescent="0.25">
      <c r="AT71" s="19"/>
      <c r="AU71" s="17"/>
      <c r="AV71" s="17"/>
      <c r="AW71" s="17"/>
      <c r="AX71" s="17"/>
      <c r="AY71" s="17"/>
      <c r="AZ71"/>
      <c r="BA71"/>
    </row>
    <row r="72" spans="25:53" s="1" customFormat="1" x14ac:dyDescent="0.25">
      <c r="Y72" s="21"/>
      <c r="Z72" s="21"/>
      <c r="AA72" s="21"/>
      <c r="AB72" s="21"/>
      <c r="AC72" s="21"/>
      <c r="AD72" s="21"/>
      <c r="AE72" s="21"/>
      <c r="AT72" s="20"/>
      <c r="AU72" s="17"/>
      <c r="AV72" s="17"/>
      <c r="AW72" s="17"/>
      <c r="AX72" s="17"/>
      <c r="AY72" s="17"/>
      <c r="AZ72"/>
      <c r="BA72"/>
    </row>
    <row r="73" spans="25:53" s="1" customFormat="1" x14ac:dyDescent="0.25">
      <c r="Y73" s="42"/>
      <c r="Z73" s="21"/>
      <c r="AA73" s="21"/>
      <c r="AB73" s="21"/>
      <c r="AC73" s="21"/>
      <c r="AD73" s="21"/>
      <c r="AE73" s="21"/>
      <c r="AZ73"/>
      <c r="BA73"/>
    </row>
    <row r="74" spans="25:53" s="1" customFormat="1" x14ac:dyDescent="0.25">
      <c r="Y74" s="30"/>
      <c r="Z74" s="27"/>
      <c r="AA74" s="27"/>
      <c r="AB74" s="27"/>
      <c r="AC74" s="21"/>
      <c r="AD74" s="21"/>
      <c r="AE74" s="27"/>
      <c r="AT74" s="19"/>
      <c r="AU74" s="17"/>
      <c r="AV74" s="17"/>
      <c r="AW74" s="17"/>
      <c r="AX74" s="17"/>
      <c r="AY74" s="17"/>
      <c r="AZ74"/>
      <c r="BA74"/>
    </row>
    <row r="75" spans="25:53" s="1" customFormat="1" x14ac:dyDescent="0.25">
      <c r="Y75" s="21"/>
      <c r="Z75" s="21"/>
      <c r="AA75" s="21"/>
      <c r="AB75" s="21"/>
      <c r="AC75" s="21"/>
      <c r="AD75" s="21"/>
      <c r="AE75" s="21"/>
      <c r="AT75" s="20"/>
      <c r="AU75" s="17"/>
      <c r="AV75" s="17"/>
      <c r="AW75" s="17"/>
      <c r="AX75" s="17"/>
      <c r="AY75" s="17"/>
      <c r="AZ75"/>
      <c r="BA75"/>
    </row>
    <row r="76" spans="25:53" s="1" customFormat="1" x14ac:dyDescent="0.25">
      <c r="Y76" s="42"/>
      <c r="Z76" s="21"/>
      <c r="AA76" s="21"/>
      <c r="AB76" s="21"/>
      <c r="AC76" s="21"/>
      <c r="AD76" s="21"/>
      <c r="AE76" s="21"/>
    </row>
    <row r="77" spans="25:53" s="1" customFormat="1" x14ac:dyDescent="0.25"/>
    <row r="78" spans="25:53" s="1" customFormat="1" x14ac:dyDescent="0.25">
      <c r="Y78" s="21"/>
      <c r="Z78" s="21"/>
      <c r="AA78" s="21"/>
      <c r="AB78" s="21"/>
      <c r="AC78" s="21"/>
      <c r="AD78" s="21"/>
      <c r="AE78" s="21"/>
    </row>
    <row r="79" spans="25:53" s="1" customFormat="1" x14ac:dyDescent="0.25">
      <c r="Y79" s="42"/>
      <c r="Z79" s="21"/>
      <c r="AA79" s="21"/>
      <c r="AB79" s="21"/>
      <c r="AC79" s="21"/>
      <c r="AD79" s="21"/>
      <c r="AE79" s="21"/>
    </row>
    <row r="80" spans="25:53" s="1" customFormat="1" x14ac:dyDescent="0.25"/>
    <row r="81" spans="25:41" s="1" customFormat="1" x14ac:dyDescent="0.25"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</row>
  </sheetData>
  <mergeCells count="24">
    <mergeCell ref="AT37:AY37"/>
    <mergeCell ref="AT38:AY38"/>
    <mergeCell ref="AT39:AY39"/>
    <mergeCell ref="Y58:AE58"/>
    <mergeCell ref="Y59:AE59"/>
    <mergeCell ref="Y60:AE60"/>
    <mergeCell ref="AH49:AO49"/>
    <mergeCell ref="AT49:BA49"/>
    <mergeCell ref="A4:H4"/>
    <mergeCell ref="M4:T4"/>
    <mergeCell ref="M49:T49"/>
    <mergeCell ref="Y49:AF49"/>
    <mergeCell ref="M37:Q37"/>
    <mergeCell ref="M38:Q38"/>
    <mergeCell ref="M39:Q39"/>
    <mergeCell ref="Y37:AC37"/>
    <mergeCell ref="Y38:AC38"/>
    <mergeCell ref="Y39:AC39"/>
    <mergeCell ref="Y4:AF4"/>
    <mergeCell ref="AH4:AO4"/>
    <mergeCell ref="AH37:AL37"/>
    <mergeCell ref="AT4:BA4"/>
    <mergeCell ref="AH38:AL38"/>
    <mergeCell ref="AH39:AL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61"/>
  <sheetViews>
    <sheetView topLeftCell="CC1" zoomScale="55" zoomScaleNormal="55" workbookViewId="0">
      <selection activeCell="DN55" sqref="DN55"/>
    </sheetView>
  </sheetViews>
  <sheetFormatPr defaultRowHeight="15" x14ac:dyDescent="0.25"/>
  <cols>
    <col min="78" max="80" width="10" bestFit="1" customWidth="1"/>
    <col min="90" max="92" width="10" bestFit="1" customWidth="1"/>
  </cols>
  <sheetData>
    <row r="1" spans="1:131" x14ac:dyDescent="0.25">
      <c r="A1" t="s">
        <v>82</v>
      </c>
      <c r="AH1" t="s">
        <v>86</v>
      </c>
      <c r="BI1" s="43"/>
    </row>
    <row r="2" spans="1:131" x14ac:dyDescent="0.25">
      <c r="A2" s="2" t="s">
        <v>1</v>
      </c>
      <c r="M2" t="s">
        <v>71</v>
      </c>
      <c r="Y2" t="s">
        <v>72</v>
      </c>
      <c r="AH2" t="s">
        <v>81</v>
      </c>
      <c r="AQ2" t="s">
        <v>75</v>
      </c>
      <c r="BR2" t="s">
        <v>101</v>
      </c>
      <c r="DB2" t="s">
        <v>102</v>
      </c>
    </row>
    <row r="3" spans="1:131" ht="15.75" thickBot="1" x14ac:dyDescent="0.3">
      <c r="B3" s="2"/>
      <c r="C3" s="2"/>
      <c r="D3" s="2"/>
      <c r="E3" s="2"/>
      <c r="F3" s="2"/>
      <c r="G3" s="2"/>
      <c r="H3" s="2"/>
      <c r="I3" s="2"/>
      <c r="J3" s="1"/>
      <c r="AH3" s="34" t="s">
        <v>87</v>
      </c>
      <c r="AQ3" s="34" t="s">
        <v>88</v>
      </c>
      <c r="AZ3" s="34" t="s">
        <v>89</v>
      </c>
      <c r="BI3" s="34" t="s">
        <v>90</v>
      </c>
      <c r="BR3" t="s">
        <v>98</v>
      </c>
      <c r="CD3" t="s">
        <v>99</v>
      </c>
      <c r="CP3" t="s">
        <v>100</v>
      </c>
      <c r="DB3" t="s">
        <v>103</v>
      </c>
      <c r="DK3" t="s">
        <v>104</v>
      </c>
      <c r="DT3" t="s">
        <v>105</v>
      </c>
    </row>
    <row r="4" spans="1:131" ht="15" customHeight="1" x14ac:dyDescent="0.25">
      <c r="A4" s="35" t="s">
        <v>2</v>
      </c>
      <c r="B4" s="36"/>
      <c r="C4" s="36"/>
      <c r="D4" s="36"/>
      <c r="E4" s="36"/>
      <c r="F4" s="36"/>
      <c r="G4" s="36"/>
      <c r="H4" s="36"/>
      <c r="M4" s="35" t="s">
        <v>2</v>
      </c>
      <c r="N4" s="36"/>
      <c r="O4" s="36"/>
      <c r="P4" s="36"/>
      <c r="Q4" s="36"/>
      <c r="R4" s="36"/>
      <c r="S4" s="36"/>
      <c r="T4" s="36"/>
      <c r="Y4" s="35" t="s">
        <v>2</v>
      </c>
      <c r="Z4" s="36"/>
      <c r="AA4" s="36"/>
      <c r="AB4" s="36"/>
      <c r="AC4" s="36"/>
      <c r="AD4" s="36"/>
      <c r="AE4" s="36"/>
      <c r="AF4" s="36"/>
      <c r="AH4" s="35" t="s">
        <v>2</v>
      </c>
      <c r="AI4" s="36"/>
      <c r="AJ4" s="36"/>
      <c r="AK4" s="36"/>
      <c r="AL4" s="36"/>
      <c r="AM4" s="36"/>
      <c r="AN4" s="36"/>
      <c r="AO4" s="36"/>
      <c r="AQ4" s="35" t="s">
        <v>2</v>
      </c>
      <c r="AR4" s="36"/>
      <c r="AS4" s="36"/>
      <c r="AT4" s="36"/>
      <c r="AU4" s="36"/>
      <c r="AV4" s="36"/>
      <c r="AW4" s="36"/>
      <c r="AX4" s="36"/>
      <c r="AZ4" s="35" t="s">
        <v>2</v>
      </c>
      <c r="BA4" s="36"/>
      <c r="BB4" s="36"/>
      <c r="BC4" s="36"/>
      <c r="BD4" s="36"/>
      <c r="BE4" s="36"/>
      <c r="BF4" s="36"/>
      <c r="BG4" s="36"/>
      <c r="BI4" s="35" t="s">
        <v>2</v>
      </c>
      <c r="BJ4" s="36"/>
      <c r="BK4" s="36"/>
      <c r="BL4" s="36"/>
      <c r="BM4" s="36"/>
      <c r="BN4" s="36"/>
      <c r="BO4" s="36"/>
      <c r="BP4" s="36"/>
      <c r="BR4" s="35" t="s">
        <v>2</v>
      </c>
      <c r="BS4" s="36"/>
      <c r="BT4" s="36"/>
      <c r="BU4" s="36"/>
      <c r="BV4" s="36"/>
      <c r="BW4" s="36"/>
      <c r="BX4" s="36"/>
      <c r="BY4" s="36"/>
      <c r="CD4" s="35" t="s">
        <v>2</v>
      </c>
      <c r="CE4" s="36"/>
      <c r="CF4" s="36"/>
      <c r="CG4" s="36"/>
      <c r="CH4" s="36"/>
      <c r="CI4" s="36"/>
      <c r="CJ4" s="36"/>
      <c r="CK4" s="36"/>
      <c r="CL4" s="4"/>
      <c r="CM4" s="4"/>
      <c r="CN4" s="4"/>
      <c r="CP4" s="35" t="s">
        <v>2</v>
      </c>
      <c r="CQ4" s="36"/>
      <c r="CR4" s="36"/>
      <c r="CS4" s="36"/>
      <c r="CT4" s="36"/>
      <c r="CU4" s="36"/>
      <c r="CV4" s="36"/>
      <c r="CW4" s="36"/>
      <c r="CX4" s="4"/>
      <c r="CY4" s="4"/>
      <c r="CZ4" s="4"/>
      <c r="DB4" s="35" t="s">
        <v>2</v>
      </c>
      <c r="DC4" s="36"/>
      <c r="DD4" s="36"/>
      <c r="DE4" s="36"/>
      <c r="DF4" s="36"/>
      <c r="DG4" s="36"/>
      <c r="DH4" s="36"/>
      <c r="DI4" s="36"/>
      <c r="DJ4" s="4"/>
      <c r="DK4" s="35" t="s">
        <v>2</v>
      </c>
      <c r="DL4" s="36"/>
      <c r="DM4" s="36"/>
      <c r="DN4" s="36"/>
      <c r="DO4" s="36"/>
      <c r="DP4" s="36"/>
      <c r="DQ4" s="36"/>
      <c r="DR4" s="36"/>
      <c r="DT4" s="35" t="s">
        <v>2</v>
      </c>
      <c r="DU4" s="36"/>
      <c r="DV4" s="36"/>
      <c r="DW4" s="36"/>
      <c r="DX4" s="36"/>
      <c r="DY4" s="36"/>
      <c r="DZ4" s="36"/>
      <c r="EA4" s="36"/>
    </row>
    <row r="5" spans="1:131" ht="45" customHeight="1" x14ac:dyDescent="0.25">
      <c r="A5" s="5" t="s">
        <v>3</v>
      </c>
      <c r="B5" s="6" t="s">
        <v>4</v>
      </c>
      <c r="C5" s="6" t="s">
        <v>5</v>
      </c>
      <c r="D5" s="6" t="s">
        <v>6</v>
      </c>
      <c r="E5" s="6" t="s">
        <v>12</v>
      </c>
      <c r="F5" s="6" t="s">
        <v>7</v>
      </c>
      <c r="G5" s="6" t="s">
        <v>8</v>
      </c>
      <c r="H5" s="6" t="s">
        <v>70</v>
      </c>
      <c r="I5" s="4" t="s">
        <v>9</v>
      </c>
      <c r="J5" s="4" t="s">
        <v>10</v>
      </c>
      <c r="K5" s="4" t="s">
        <v>11</v>
      </c>
      <c r="M5" s="5" t="s">
        <v>3</v>
      </c>
      <c r="N5" s="6" t="s">
        <v>4</v>
      </c>
      <c r="O5" s="6" t="s">
        <v>5</v>
      </c>
      <c r="P5" s="6" t="s">
        <v>6</v>
      </c>
      <c r="Q5" s="6" t="s">
        <v>12</v>
      </c>
      <c r="R5" s="6" t="s">
        <v>7</v>
      </c>
      <c r="S5" s="6" t="s">
        <v>8</v>
      </c>
      <c r="T5" s="6" t="s">
        <v>70</v>
      </c>
      <c r="U5" s="4" t="s">
        <v>9</v>
      </c>
      <c r="V5" s="4" t="s">
        <v>10</v>
      </c>
      <c r="W5" s="4" t="s">
        <v>11</v>
      </c>
      <c r="Y5" s="5" t="s">
        <v>3</v>
      </c>
      <c r="Z5" s="6" t="s">
        <v>4</v>
      </c>
      <c r="AA5" s="6" t="s">
        <v>5</v>
      </c>
      <c r="AB5" s="6" t="s">
        <v>6</v>
      </c>
      <c r="AC5" s="6" t="s">
        <v>12</v>
      </c>
      <c r="AD5" s="6" t="s">
        <v>7</v>
      </c>
      <c r="AE5" s="6" t="s">
        <v>8</v>
      </c>
      <c r="AF5" s="6" t="s">
        <v>70</v>
      </c>
      <c r="AH5" s="5" t="s">
        <v>3</v>
      </c>
      <c r="AI5" s="6" t="s">
        <v>4</v>
      </c>
      <c r="AJ5" s="6" t="s">
        <v>5</v>
      </c>
      <c r="AK5" s="6" t="s">
        <v>6</v>
      </c>
      <c r="AL5" s="6" t="s">
        <v>12</v>
      </c>
      <c r="AM5" s="6" t="s">
        <v>7</v>
      </c>
      <c r="AN5" s="6" t="s">
        <v>8</v>
      </c>
      <c r="AO5" s="6" t="s">
        <v>70</v>
      </c>
      <c r="AQ5" s="5" t="s">
        <v>3</v>
      </c>
      <c r="AR5" s="6" t="s">
        <v>4</v>
      </c>
      <c r="AS5" s="6" t="s">
        <v>5</v>
      </c>
      <c r="AT5" s="6" t="s">
        <v>6</v>
      </c>
      <c r="AU5" s="6" t="s">
        <v>12</v>
      </c>
      <c r="AV5" s="6" t="s">
        <v>7</v>
      </c>
      <c r="AW5" s="6" t="s">
        <v>8</v>
      </c>
      <c r="AX5" s="6" t="s">
        <v>70</v>
      </c>
      <c r="AZ5" s="5" t="s">
        <v>3</v>
      </c>
      <c r="BA5" s="6" t="s">
        <v>4</v>
      </c>
      <c r="BB5" s="6" t="s">
        <v>5</v>
      </c>
      <c r="BC5" s="6" t="s">
        <v>6</v>
      </c>
      <c r="BD5" s="6" t="s">
        <v>12</v>
      </c>
      <c r="BE5" s="6" t="s">
        <v>7</v>
      </c>
      <c r="BF5" s="6" t="s">
        <v>8</v>
      </c>
      <c r="BG5" s="6" t="s">
        <v>70</v>
      </c>
      <c r="BI5" s="5" t="s">
        <v>3</v>
      </c>
      <c r="BJ5" s="6" t="s">
        <v>4</v>
      </c>
      <c r="BK5" s="6" t="s">
        <v>5</v>
      </c>
      <c r="BL5" s="6" t="s">
        <v>6</v>
      </c>
      <c r="BM5" s="6" t="s">
        <v>12</v>
      </c>
      <c r="BN5" s="6" t="s">
        <v>7</v>
      </c>
      <c r="BO5" s="6" t="s">
        <v>8</v>
      </c>
      <c r="BP5" s="6" t="s">
        <v>70</v>
      </c>
      <c r="BR5" s="5" t="s">
        <v>3</v>
      </c>
      <c r="BS5" s="6" t="s">
        <v>4</v>
      </c>
      <c r="BT5" s="6" t="s">
        <v>5</v>
      </c>
      <c r="BU5" s="6" t="s">
        <v>6</v>
      </c>
      <c r="BV5" s="6" t="s">
        <v>12</v>
      </c>
      <c r="BW5" s="6" t="s">
        <v>7</v>
      </c>
      <c r="BX5" s="6" t="s">
        <v>8</v>
      </c>
      <c r="BY5" s="6" t="s">
        <v>70</v>
      </c>
      <c r="BZ5" s="4" t="s">
        <v>9</v>
      </c>
      <c r="CA5" s="4" t="s">
        <v>10</v>
      </c>
      <c r="CB5" s="4" t="s">
        <v>11</v>
      </c>
      <c r="CD5" s="5" t="s">
        <v>3</v>
      </c>
      <c r="CE5" s="6" t="s">
        <v>4</v>
      </c>
      <c r="CF5" s="6" t="s">
        <v>5</v>
      </c>
      <c r="CG5" s="6" t="s">
        <v>6</v>
      </c>
      <c r="CH5" s="6" t="s">
        <v>12</v>
      </c>
      <c r="CI5" s="6" t="s">
        <v>7</v>
      </c>
      <c r="CJ5" s="6" t="s">
        <v>8</v>
      </c>
      <c r="CK5" s="6" t="s">
        <v>70</v>
      </c>
      <c r="CL5" s="4" t="s">
        <v>9</v>
      </c>
      <c r="CM5" s="4" t="s">
        <v>10</v>
      </c>
      <c r="CN5" s="4" t="s">
        <v>11</v>
      </c>
      <c r="CP5" s="5" t="s">
        <v>3</v>
      </c>
      <c r="CQ5" s="6" t="s">
        <v>4</v>
      </c>
      <c r="CR5" s="6" t="s">
        <v>5</v>
      </c>
      <c r="CS5" s="6" t="s">
        <v>6</v>
      </c>
      <c r="CT5" s="6" t="s">
        <v>12</v>
      </c>
      <c r="CU5" s="6" t="s">
        <v>7</v>
      </c>
      <c r="CV5" s="6" t="s">
        <v>8</v>
      </c>
      <c r="CW5" s="6" t="s">
        <v>70</v>
      </c>
      <c r="CX5" s="4" t="s">
        <v>9</v>
      </c>
      <c r="CY5" s="4" t="s">
        <v>10</v>
      </c>
      <c r="CZ5" s="4" t="s">
        <v>11</v>
      </c>
      <c r="DB5" s="15" t="s">
        <v>3</v>
      </c>
      <c r="DC5" s="6" t="s">
        <v>4</v>
      </c>
      <c r="DD5" s="6" t="s">
        <v>5</v>
      </c>
      <c r="DE5" s="6" t="s">
        <v>6</v>
      </c>
      <c r="DF5" s="6" t="s">
        <v>12</v>
      </c>
      <c r="DG5" s="6" t="s">
        <v>7</v>
      </c>
      <c r="DH5" s="6" t="s">
        <v>8</v>
      </c>
      <c r="DI5" s="6" t="s">
        <v>70</v>
      </c>
      <c r="DJ5" s="6"/>
      <c r="DK5" s="15" t="s">
        <v>3</v>
      </c>
      <c r="DL5" s="6" t="s">
        <v>4</v>
      </c>
      <c r="DM5" s="6" t="s">
        <v>5</v>
      </c>
      <c r="DN5" s="6" t="s">
        <v>6</v>
      </c>
      <c r="DO5" s="6" t="s">
        <v>12</v>
      </c>
      <c r="DP5" s="6" t="s">
        <v>7</v>
      </c>
      <c r="DQ5" s="6" t="s">
        <v>8</v>
      </c>
      <c r="DR5" s="6" t="s">
        <v>70</v>
      </c>
      <c r="DT5" s="15" t="s">
        <v>3</v>
      </c>
      <c r="DU5" s="6" t="s">
        <v>4</v>
      </c>
      <c r="DV5" s="6" t="s">
        <v>5</v>
      </c>
      <c r="DW5" s="6" t="s">
        <v>6</v>
      </c>
      <c r="DX5" s="6" t="s">
        <v>12</v>
      </c>
      <c r="DY5" s="6" t="s">
        <v>7</v>
      </c>
      <c r="DZ5" s="6" t="s">
        <v>8</v>
      </c>
      <c r="EA5" s="6" t="s">
        <v>70</v>
      </c>
    </row>
    <row r="6" spans="1:131" x14ac:dyDescent="0.25">
      <c r="A6" s="5" t="s">
        <v>13</v>
      </c>
      <c r="B6" s="11">
        <v>11539</v>
      </c>
      <c r="C6" s="11">
        <v>90.624510000000001</v>
      </c>
      <c r="D6" s="11">
        <v>1.6419900000000001</v>
      </c>
      <c r="E6" s="11">
        <v>1045716</v>
      </c>
      <c r="F6" s="11">
        <v>71</v>
      </c>
      <c r="G6" s="11">
        <v>97.1</v>
      </c>
      <c r="H6" s="11" t="s">
        <v>13</v>
      </c>
      <c r="I6" s="10">
        <f>3.5*D6</f>
        <v>5.7469650000000003</v>
      </c>
      <c r="J6" s="25">
        <f t="shared" ref="J6:J35" si="0">C6-I6</f>
        <v>84.877544999999998</v>
      </c>
      <c r="K6" s="25">
        <f t="shared" ref="K6:K35" si="1">C6+I6</f>
        <v>96.371475000000004</v>
      </c>
      <c r="M6" s="5" t="s">
        <v>13</v>
      </c>
      <c r="N6" s="11">
        <v>10740</v>
      </c>
      <c r="O6" s="11">
        <v>90.594499999999996</v>
      </c>
      <c r="P6" s="11">
        <v>1.4948699999999999</v>
      </c>
      <c r="Q6" s="11">
        <v>972985</v>
      </c>
      <c r="R6" s="11">
        <v>84.9</v>
      </c>
      <c r="S6" s="11">
        <v>96.3</v>
      </c>
      <c r="T6" s="11" t="s">
        <v>13</v>
      </c>
      <c r="U6" s="10">
        <f>3.5*P6</f>
        <v>5.2320449999999994</v>
      </c>
      <c r="V6" s="10">
        <f t="shared" ref="V6:V35" si="2">O6-U6</f>
        <v>85.362454999999997</v>
      </c>
      <c r="W6" s="10">
        <f t="shared" ref="W6:W35" si="3">O6+U6</f>
        <v>95.826544999999996</v>
      </c>
      <c r="Y6" s="5" t="s">
        <v>13</v>
      </c>
      <c r="Z6" s="11">
        <v>9247</v>
      </c>
      <c r="AA6" s="11">
        <v>90.519469999999998</v>
      </c>
      <c r="AB6" s="11">
        <v>1.47346</v>
      </c>
      <c r="AC6" s="11">
        <v>837034</v>
      </c>
      <c r="AD6" s="11">
        <v>85.2</v>
      </c>
      <c r="AE6" s="11">
        <v>95.9</v>
      </c>
      <c r="AF6" s="11" t="s">
        <v>13</v>
      </c>
      <c r="AH6" s="5" t="s">
        <v>13</v>
      </c>
      <c r="AI6" s="11">
        <v>1760</v>
      </c>
      <c r="AJ6" s="11">
        <v>89.336250000000007</v>
      </c>
      <c r="AK6" s="11">
        <v>1.00573</v>
      </c>
      <c r="AL6" s="11">
        <v>157232</v>
      </c>
      <c r="AM6" s="11">
        <v>87.4</v>
      </c>
      <c r="AN6" s="11">
        <v>93.8</v>
      </c>
      <c r="AO6" s="11" t="s">
        <v>13</v>
      </c>
      <c r="AQ6" s="5" t="s">
        <v>13</v>
      </c>
      <c r="AR6" s="11">
        <v>2152</v>
      </c>
      <c r="AS6" s="11">
        <v>90.00976</v>
      </c>
      <c r="AT6" s="11">
        <v>1.09284</v>
      </c>
      <c r="AU6" s="11">
        <v>193701</v>
      </c>
      <c r="AV6" s="11">
        <v>85.2</v>
      </c>
      <c r="AW6" s="11">
        <v>94.1</v>
      </c>
      <c r="AX6" s="11" t="s">
        <v>13</v>
      </c>
      <c r="AZ6" s="5" t="s">
        <v>13</v>
      </c>
      <c r="BA6" s="11">
        <v>5260</v>
      </c>
      <c r="BB6" s="11">
        <v>91.096429999999998</v>
      </c>
      <c r="BC6" s="11">
        <v>1.4208700000000001</v>
      </c>
      <c r="BD6" s="11">
        <v>479167</v>
      </c>
      <c r="BE6" s="11">
        <v>86.4</v>
      </c>
      <c r="BF6" s="11">
        <v>95.9</v>
      </c>
      <c r="BG6" s="11" t="s">
        <v>13</v>
      </c>
      <c r="BI6" s="5" t="s">
        <v>13</v>
      </c>
      <c r="BJ6" s="11">
        <v>75</v>
      </c>
      <c r="BK6" s="11">
        <v>92.446669999999997</v>
      </c>
      <c r="BL6" s="11">
        <v>0.86778999999999995</v>
      </c>
      <c r="BM6" s="11">
        <v>6934</v>
      </c>
      <c r="BN6" s="11">
        <v>90.7</v>
      </c>
      <c r="BO6" s="11">
        <v>94.6</v>
      </c>
      <c r="BP6" s="11" t="s">
        <v>13</v>
      </c>
      <c r="BR6" s="5" t="s">
        <v>13</v>
      </c>
      <c r="BS6" s="11">
        <v>1763</v>
      </c>
      <c r="BT6" s="11">
        <v>89.343220000000002</v>
      </c>
      <c r="BU6" s="11">
        <v>1.0165599999999999</v>
      </c>
      <c r="BV6" s="11">
        <v>157512</v>
      </c>
      <c r="BW6" s="11">
        <v>87.4</v>
      </c>
      <c r="BX6" s="11">
        <v>93.8</v>
      </c>
      <c r="BY6" s="11" t="s">
        <v>13</v>
      </c>
      <c r="BZ6" s="10">
        <f>3.5*BU6</f>
        <v>3.5579599999999996</v>
      </c>
      <c r="CA6" s="10">
        <f t="shared" ref="CA6:CA35" si="4">BT6-BZ6</f>
        <v>85.785260000000008</v>
      </c>
      <c r="CB6" s="25">
        <f t="shared" ref="CB6:CB35" si="5">BT6+BZ6</f>
        <v>92.901179999999997</v>
      </c>
      <c r="CD6" s="5" t="s">
        <v>13</v>
      </c>
      <c r="CE6" s="11">
        <v>2153</v>
      </c>
      <c r="CF6" s="11">
        <v>90.009609999999995</v>
      </c>
      <c r="CG6" s="11">
        <v>1.0926100000000001</v>
      </c>
      <c r="CH6" s="11">
        <v>193791</v>
      </c>
      <c r="CI6" s="11">
        <v>85.2</v>
      </c>
      <c r="CJ6" s="11">
        <v>94.1</v>
      </c>
      <c r="CK6" s="11" t="s">
        <v>13</v>
      </c>
      <c r="CL6" s="10">
        <f>3.5*CG6</f>
        <v>3.8241350000000001</v>
      </c>
      <c r="CM6" s="25">
        <f t="shared" ref="CM6:CM35" si="6">CF6-CL6</f>
        <v>86.185474999999997</v>
      </c>
      <c r="CN6" s="25">
        <f t="shared" ref="CN6:CN35" si="7">CF6+CL6</f>
        <v>93.833744999999993</v>
      </c>
      <c r="CP6" s="5" t="s">
        <v>13</v>
      </c>
      <c r="CQ6" s="11">
        <v>5256</v>
      </c>
      <c r="CR6" s="11">
        <v>91.095359999999999</v>
      </c>
      <c r="CS6" s="11">
        <v>1.42076</v>
      </c>
      <c r="CT6" s="11">
        <v>478797</v>
      </c>
      <c r="CU6" s="11">
        <v>86.4</v>
      </c>
      <c r="CV6" s="11">
        <v>95.9</v>
      </c>
      <c r="CW6" s="11" t="s">
        <v>13</v>
      </c>
      <c r="CX6" s="10">
        <f>3.5*CS6</f>
        <v>4.9726600000000003</v>
      </c>
      <c r="CY6" s="10">
        <f t="shared" ref="CY6:CY35" si="8">CR6-CX6</f>
        <v>86.122699999999995</v>
      </c>
      <c r="CZ6" s="10">
        <f t="shared" ref="CZ6:CZ35" si="9">CR6+CX6</f>
        <v>96.068020000000004</v>
      </c>
      <c r="DB6" s="15" t="s">
        <v>13</v>
      </c>
      <c r="DC6" s="11">
        <v>1757</v>
      </c>
      <c r="DD6" s="11">
        <v>89.329710000000006</v>
      </c>
      <c r="DE6" s="11">
        <v>0.99148000000000003</v>
      </c>
      <c r="DF6" s="11">
        <v>156952</v>
      </c>
      <c r="DG6" s="11">
        <v>87.4</v>
      </c>
      <c r="DH6" s="11">
        <v>92.9</v>
      </c>
      <c r="DI6" s="11" t="s">
        <v>13</v>
      </c>
      <c r="DJ6" s="11"/>
      <c r="DK6" s="15" t="s">
        <v>13</v>
      </c>
      <c r="DL6" s="11">
        <v>2147</v>
      </c>
      <c r="DM6" s="11">
        <v>90.01379</v>
      </c>
      <c r="DN6" s="11">
        <v>1.0713699999999999</v>
      </c>
      <c r="DO6" s="11">
        <v>193260</v>
      </c>
      <c r="DP6" s="11">
        <v>86.3</v>
      </c>
      <c r="DQ6" s="11">
        <v>93.8</v>
      </c>
      <c r="DR6" s="11" t="s">
        <v>13</v>
      </c>
      <c r="DT6" s="15" t="s">
        <v>13</v>
      </c>
      <c r="DU6" s="11">
        <v>5256</v>
      </c>
      <c r="DV6" s="11">
        <v>91.095359999999999</v>
      </c>
      <c r="DW6" s="11">
        <v>1.42076</v>
      </c>
      <c r="DX6" s="11">
        <v>478797</v>
      </c>
      <c r="DY6" s="11">
        <v>86.4</v>
      </c>
      <c r="DZ6" s="11">
        <v>95.9</v>
      </c>
      <c r="EA6" s="11" t="s">
        <v>13</v>
      </c>
    </row>
    <row r="7" spans="1:131" x14ac:dyDescent="0.25">
      <c r="A7" s="5" t="s">
        <v>14</v>
      </c>
      <c r="B7" s="11">
        <v>9945</v>
      </c>
      <c r="C7" s="11">
        <v>7.1091100000000003</v>
      </c>
      <c r="D7" s="11">
        <v>2.25549</v>
      </c>
      <c r="E7" s="11">
        <v>70700</v>
      </c>
      <c r="F7" s="11">
        <v>1.96</v>
      </c>
      <c r="G7" s="11">
        <v>28.1</v>
      </c>
      <c r="H7" s="11" t="s">
        <v>14</v>
      </c>
      <c r="I7" s="10">
        <f t="shared" ref="I7:I35" si="10">3.5*D7</f>
        <v>7.894215</v>
      </c>
      <c r="J7" s="25">
        <f t="shared" si="0"/>
        <v>-0.78510499999999972</v>
      </c>
      <c r="K7" s="25">
        <f t="shared" si="1"/>
        <v>15.003325</v>
      </c>
      <c r="M7" s="5" t="s">
        <v>14</v>
      </c>
      <c r="N7" s="11">
        <v>9635</v>
      </c>
      <c r="O7" s="11">
        <v>6.9968700000000004</v>
      </c>
      <c r="P7" s="11">
        <v>2.08439</v>
      </c>
      <c r="Q7" s="11">
        <v>67415</v>
      </c>
      <c r="R7" s="11">
        <v>1.96</v>
      </c>
      <c r="S7" s="11">
        <v>15</v>
      </c>
      <c r="T7" s="11" t="s">
        <v>14</v>
      </c>
      <c r="U7" s="10">
        <f t="shared" ref="U7:U35" si="11">3.5*P7</f>
        <v>7.2953650000000003</v>
      </c>
      <c r="V7" s="10">
        <f t="shared" si="2"/>
        <v>-0.29849499999999995</v>
      </c>
      <c r="W7" s="10">
        <f t="shared" si="3"/>
        <v>14.292235000000002</v>
      </c>
      <c r="Y7" s="5" t="s">
        <v>14</v>
      </c>
      <c r="Z7" s="11">
        <v>9247</v>
      </c>
      <c r="AA7" s="11">
        <v>6.9632300000000003</v>
      </c>
      <c r="AB7" s="11">
        <v>2.0577100000000002</v>
      </c>
      <c r="AC7" s="11">
        <v>64389</v>
      </c>
      <c r="AD7" s="11">
        <v>1.96</v>
      </c>
      <c r="AE7" s="11">
        <v>14.87</v>
      </c>
      <c r="AF7" s="11" t="s">
        <v>14</v>
      </c>
      <c r="AH7" s="5" t="s">
        <v>14</v>
      </c>
      <c r="AI7" s="11">
        <v>1760</v>
      </c>
      <c r="AJ7" s="11">
        <v>5.4325400000000004</v>
      </c>
      <c r="AK7" s="11">
        <v>0.78042999999999996</v>
      </c>
      <c r="AL7" s="11">
        <v>9561</v>
      </c>
      <c r="AM7" s="11">
        <v>2.4500000000000002</v>
      </c>
      <c r="AN7" s="11">
        <v>9.2100000000000009</v>
      </c>
      <c r="AO7" s="11" t="s">
        <v>14</v>
      </c>
      <c r="AQ7" s="5" t="s">
        <v>14</v>
      </c>
      <c r="AR7" s="11">
        <v>2152</v>
      </c>
      <c r="AS7" s="11">
        <v>6.27982</v>
      </c>
      <c r="AT7" s="11">
        <v>1.4132199999999999</v>
      </c>
      <c r="AU7" s="11">
        <v>13514</v>
      </c>
      <c r="AV7" s="11">
        <v>1.96</v>
      </c>
      <c r="AW7" s="11">
        <v>11.1</v>
      </c>
      <c r="AX7" s="11" t="s">
        <v>14</v>
      </c>
      <c r="AZ7" s="5" t="s">
        <v>14</v>
      </c>
      <c r="BA7" s="11">
        <v>5260</v>
      </c>
      <c r="BB7" s="11">
        <v>7.7479699999999996</v>
      </c>
      <c r="BC7" s="11">
        <v>2.1931099999999999</v>
      </c>
      <c r="BD7" s="11">
        <v>40754</v>
      </c>
      <c r="BE7" s="11">
        <v>2</v>
      </c>
      <c r="BF7" s="11">
        <v>14.87</v>
      </c>
      <c r="BG7" s="11" t="s">
        <v>14</v>
      </c>
      <c r="BI7" s="5" t="s">
        <v>14</v>
      </c>
      <c r="BJ7" s="11">
        <v>75</v>
      </c>
      <c r="BK7" s="11">
        <v>7.4561299999999999</v>
      </c>
      <c r="BL7" s="11">
        <v>1.1702699999999999</v>
      </c>
      <c r="BM7" s="11">
        <v>559.21</v>
      </c>
      <c r="BN7" s="11">
        <v>5</v>
      </c>
      <c r="BO7" s="11">
        <v>11</v>
      </c>
      <c r="BP7" s="11" t="s">
        <v>14</v>
      </c>
      <c r="BR7" s="5" t="s">
        <v>14</v>
      </c>
      <c r="BS7" s="11">
        <v>1763</v>
      </c>
      <c r="BT7" s="11">
        <v>5.4294000000000002</v>
      </c>
      <c r="BU7" s="11">
        <v>0.77666999999999997</v>
      </c>
      <c r="BV7" s="11">
        <v>9572</v>
      </c>
      <c r="BW7" s="11">
        <v>2.4500000000000002</v>
      </c>
      <c r="BX7" s="11">
        <v>9.2100000000000009</v>
      </c>
      <c r="BY7" s="11" t="s">
        <v>14</v>
      </c>
      <c r="BZ7" s="10">
        <f t="shared" ref="BZ7:BZ35" si="12">3.5*BU7</f>
        <v>2.7183449999999998</v>
      </c>
      <c r="CA7" s="25">
        <f t="shared" si="4"/>
        <v>2.7110550000000004</v>
      </c>
      <c r="CB7" s="25">
        <f t="shared" si="5"/>
        <v>8.1477450000000005</v>
      </c>
      <c r="CD7" s="5" t="s">
        <v>14</v>
      </c>
      <c r="CE7" s="11">
        <v>2153</v>
      </c>
      <c r="CF7" s="11">
        <v>6.28104</v>
      </c>
      <c r="CG7" s="11">
        <v>1.41401</v>
      </c>
      <c r="CH7" s="11">
        <v>13523</v>
      </c>
      <c r="CI7" s="11">
        <v>1.96</v>
      </c>
      <c r="CJ7" s="11">
        <v>11.1</v>
      </c>
      <c r="CK7" s="11" t="s">
        <v>14</v>
      </c>
      <c r="CL7" s="10">
        <f t="shared" ref="CL7:CL35" si="13">3.5*CG7</f>
        <v>4.9490350000000003</v>
      </c>
      <c r="CM7" s="10">
        <f t="shared" si="6"/>
        <v>1.3320049999999997</v>
      </c>
      <c r="CN7" s="10">
        <f t="shared" si="7"/>
        <v>11.230074999999999</v>
      </c>
      <c r="CP7" s="5" t="s">
        <v>14</v>
      </c>
      <c r="CQ7" s="11">
        <v>5256</v>
      </c>
      <c r="CR7" s="11">
        <v>7.7501300000000004</v>
      </c>
      <c r="CS7" s="11">
        <v>2.1924399999999999</v>
      </c>
      <c r="CT7" s="11">
        <v>40735</v>
      </c>
      <c r="CU7" s="11">
        <v>2</v>
      </c>
      <c r="CV7" s="11">
        <v>14.87</v>
      </c>
      <c r="CW7" s="11" t="s">
        <v>14</v>
      </c>
      <c r="CX7" s="10">
        <f t="shared" ref="CX7:CX35" si="14">3.5*CS7</f>
        <v>7.67354</v>
      </c>
      <c r="CY7" s="10">
        <f t="shared" si="8"/>
        <v>7.659000000000038E-2</v>
      </c>
      <c r="CZ7" s="10">
        <f t="shared" si="9"/>
        <v>15.423670000000001</v>
      </c>
      <c r="DB7" s="15" t="s">
        <v>14</v>
      </c>
      <c r="DC7" s="11">
        <v>1755</v>
      </c>
      <c r="DD7" s="11">
        <v>5.4148899999999998</v>
      </c>
      <c r="DE7" s="11">
        <v>0.74758000000000002</v>
      </c>
      <c r="DF7" s="11">
        <v>9503</v>
      </c>
      <c r="DG7" s="11">
        <v>2.4500000000000002</v>
      </c>
      <c r="DH7" s="11">
        <v>8.01</v>
      </c>
      <c r="DI7" s="11" t="s">
        <v>14</v>
      </c>
      <c r="DJ7" s="11"/>
      <c r="DK7" s="15" t="s">
        <v>14</v>
      </c>
      <c r="DL7" s="11">
        <v>2153</v>
      </c>
      <c r="DM7" s="11">
        <v>6.28104</v>
      </c>
      <c r="DN7" s="11">
        <v>1.41401</v>
      </c>
      <c r="DO7" s="11">
        <v>13523</v>
      </c>
      <c r="DP7" s="11">
        <v>1.96</v>
      </c>
      <c r="DQ7" s="11">
        <v>11.1</v>
      </c>
      <c r="DR7" s="11" t="s">
        <v>14</v>
      </c>
      <c r="DT7" s="15" t="s">
        <v>14</v>
      </c>
      <c r="DU7" s="11">
        <v>5256</v>
      </c>
      <c r="DV7" s="11">
        <v>7.7501300000000004</v>
      </c>
      <c r="DW7" s="11">
        <v>2.1924399999999999</v>
      </c>
      <c r="DX7" s="11">
        <v>40735</v>
      </c>
      <c r="DY7" s="11">
        <v>2</v>
      </c>
      <c r="DZ7" s="11">
        <v>14.87</v>
      </c>
      <c r="EA7" s="11" t="s">
        <v>14</v>
      </c>
    </row>
    <row r="8" spans="1:131" ht="15" customHeight="1" x14ac:dyDescent="0.25">
      <c r="A8" s="5" t="s">
        <v>15</v>
      </c>
      <c r="B8" s="11">
        <v>11058</v>
      </c>
      <c r="C8" s="11">
        <v>59.957590000000003</v>
      </c>
      <c r="D8" s="11">
        <v>4.3181500000000002</v>
      </c>
      <c r="E8" s="11">
        <v>663011</v>
      </c>
      <c r="F8" s="11">
        <v>30</v>
      </c>
      <c r="G8" s="11">
        <v>93</v>
      </c>
      <c r="H8" s="11" t="s">
        <v>15</v>
      </c>
      <c r="I8" s="10">
        <f t="shared" si="10"/>
        <v>15.113525000000001</v>
      </c>
      <c r="J8" s="10">
        <f t="shared" si="0"/>
        <v>44.844065000000001</v>
      </c>
      <c r="K8" s="10">
        <f t="shared" si="1"/>
        <v>75.071115000000006</v>
      </c>
      <c r="M8" s="5" t="s">
        <v>15</v>
      </c>
      <c r="N8" s="11">
        <v>10716</v>
      </c>
      <c r="O8" s="11">
        <v>59.93524</v>
      </c>
      <c r="P8" s="11">
        <v>4.1782599999999999</v>
      </c>
      <c r="Q8" s="11">
        <v>642266</v>
      </c>
      <c r="R8" s="11">
        <v>43</v>
      </c>
      <c r="S8" s="11">
        <v>93</v>
      </c>
      <c r="T8" s="11" t="s">
        <v>15</v>
      </c>
      <c r="U8" s="10">
        <f t="shared" si="11"/>
        <v>14.623909999999999</v>
      </c>
      <c r="V8" s="10">
        <f t="shared" si="2"/>
        <v>45.311329999999998</v>
      </c>
      <c r="W8" s="10">
        <f t="shared" si="3"/>
        <v>74.559150000000002</v>
      </c>
      <c r="Y8" s="5" t="s">
        <v>15</v>
      </c>
      <c r="Z8" s="11">
        <v>9247</v>
      </c>
      <c r="AA8" s="11">
        <v>60.07029</v>
      </c>
      <c r="AB8" s="11">
        <v>4.2688699999999997</v>
      </c>
      <c r="AC8" s="11">
        <v>555470</v>
      </c>
      <c r="AD8" s="11">
        <v>43</v>
      </c>
      <c r="AE8" s="11">
        <v>93</v>
      </c>
      <c r="AF8" s="11" t="s">
        <v>15</v>
      </c>
      <c r="AH8" s="5" t="s">
        <v>15</v>
      </c>
      <c r="AI8" s="11">
        <v>1760</v>
      </c>
      <c r="AJ8" s="11">
        <v>57.423859999999998</v>
      </c>
      <c r="AK8" s="11">
        <v>1.60687</v>
      </c>
      <c r="AL8" s="11">
        <v>101066</v>
      </c>
      <c r="AM8" s="11">
        <v>48</v>
      </c>
      <c r="AN8" s="11">
        <v>63</v>
      </c>
      <c r="AO8" s="11" t="s">
        <v>15</v>
      </c>
      <c r="AQ8" s="5" t="s">
        <v>15</v>
      </c>
      <c r="AR8" s="11">
        <v>2152</v>
      </c>
      <c r="AS8" s="11">
        <v>64.681229999999999</v>
      </c>
      <c r="AT8" s="11">
        <v>3.1592899999999999</v>
      </c>
      <c r="AU8" s="11">
        <v>139194</v>
      </c>
      <c r="AV8" s="11">
        <v>51</v>
      </c>
      <c r="AW8" s="11">
        <v>74</v>
      </c>
      <c r="AX8" s="11" t="s">
        <v>15</v>
      </c>
      <c r="AZ8" s="5" t="s">
        <v>15</v>
      </c>
      <c r="BA8" s="11">
        <v>5260</v>
      </c>
      <c r="BB8" s="11">
        <v>59.185169999999999</v>
      </c>
      <c r="BC8" s="11">
        <v>3.76919</v>
      </c>
      <c r="BD8" s="11">
        <v>311314</v>
      </c>
      <c r="BE8" s="11">
        <v>43</v>
      </c>
      <c r="BF8" s="11">
        <v>93</v>
      </c>
      <c r="BG8" s="11" t="s">
        <v>15</v>
      </c>
      <c r="BI8" s="5" t="s">
        <v>15</v>
      </c>
      <c r="BJ8" s="11">
        <v>75</v>
      </c>
      <c r="BK8" s="11">
        <v>51.946669999999997</v>
      </c>
      <c r="BL8" s="11">
        <v>2.88937</v>
      </c>
      <c r="BM8" s="11">
        <v>3896</v>
      </c>
      <c r="BN8" s="11">
        <v>46</v>
      </c>
      <c r="BO8" s="11">
        <v>58</v>
      </c>
      <c r="BP8" s="11" t="s">
        <v>15</v>
      </c>
      <c r="BR8" s="5" t="s">
        <v>15</v>
      </c>
      <c r="BS8" s="11">
        <v>1763</v>
      </c>
      <c r="BT8" s="11">
        <v>57.420310000000001</v>
      </c>
      <c r="BU8" s="11">
        <v>1.61216</v>
      </c>
      <c r="BV8" s="11">
        <v>101232</v>
      </c>
      <c r="BW8" s="11">
        <v>48</v>
      </c>
      <c r="BX8" s="11">
        <v>63</v>
      </c>
      <c r="BY8" s="11" t="s">
        <v>15</v>
      </c>
      <c r="BZ8" s="10">
        <f t="shared" si="12"/>
        <v>5.6425600000000005</v>
      </c>
      <c r="CA8" s="25">
        <f t="shared" si="4"/>
        <v>51.777749999999997</v>
      </c>
      <c r="CB8" s="10">
        <f t="shared" si="5"/>
        <v>63.062870000000004</v>
      </c>
      <c r="CD8" s="5" t="s">
        <v>15</v>
      </c>
      <c r="CE8" s="11">
        <v>2153</v>
      </c>
      <c r="CF8" s="11">
        <v>64.676270000000002</v>
      </c>
      <c r="CG8" s="11">
        <v>3.1669299999999998</v>
      </c>
      <c r="CH8" s="11">
        <v>139248</v>
      </c>
      <c r="CI8" s="11">
        <v>51</v>
      </c>
      <c r="CJ8" s="11">
        <v>74</v>
      </c>
      <c r="CK8" s="11" t="s">
        <v>15</v>
      </c>
      <c r="CL8" s="10">
        <f t="shared" si="13"/>
        <v>11.084254999999999</v>
      </c>
      <c r="CM8" s="25">
        <f t="shared" si="6"/>
        <v>53.592015000000004</v>
      </c>
      <c r="CN8" s="10">
        <f t="shared" si="7"/>
        <v>75.760525000000001</v>
      </c>
      <c r="CP8" s="5" t="s">
        <v>15</v>
      </c>
      <c r="CQ8" s="11">
        <v>5256</v>
      </c>
      <c r="CR8" s="11">
        <v>59.188360000000003</v>
      </c>
      <c r="CS8" s="11">
        <v>3.7682000000000002</v>
      </c>
      <c r="CT8" s="11">
        <v>311094</v>
      </c>
      <c r="CU8" s="11">
        <v>43</v>
      </c>
      <c r="CV8" s="11">
        <v>93</v>
      </c>
      <c r="CW8" s="11" t="s">
        <v>15</v>
      </c>
      <c r="CX8" s="10">
        <f t="shared" si="14"/>
        <v>13.188700000000001</v>
      </c>
      <c r="CY8" s="25">
        <f t="shared" si="8"/>
        <v>45.999660000000006</v>
      </c>
      <c r="CZ8" s="25">
        <f t="shared" si="9"/>
        <v>72.37706</v>
      </c>
      <c r="DB8" s="15" t="s">
        <v>15</v>
      </c>
      <c r="DC8" s="11">
        <v>1761</v>
      </c>
      <c r="DD8" s="11">
        <v>57.429299999999998</v>
      </c>
      <c r="DE8" s="11">
        <v>1.59</v>
      </c>
      <c r="DF8" s="11">
        <v>101133</v>
      </c>
      <c r="DG8" s="11">
        <v>52</v>
      </c>
      <c r="DH8" s="11">
        <v>63</v>
      </c>
      <c r="DI8" s="11" t="s">
        <v>15</v>
      </c>
      <c r="DJ8" s="11"/>
      <c r="DK8" s="15" t="s">
        <v>15</v>
      </c>
      <c r="DL8" s="11">
        <v>2150</v>
      </c>
      <c r="DM8" s="11">
        <v>64.693950000000001</v>
      </c>
      <c r="DN8" s="11">
        <v>3.1333500000000001</v>
      </c>
      <c r="DO8" s="11">
        <v>139092</v>
      </c>
      <c r="DP8" s="11">
        <v>54</v>
      </c>
      <c r="DQ8" s="11">
        <v>74</v>
      </c>
      <c r="DR8" s="11" t="s">
        <v>15</v>
      </c>
      <c r="DT8" s="15" t="s">
        <v>15</v>
      </c>
      <c r="DU8" s="11">
        <v>5249</v>
      </c>
      <c r="DV8" s="11">
        <v>59.181370000000001</v>
      </c>
      <c r="DW8" s="11">
        <v>3.7037100000000001</v>
      </c>
      <c r="DX8" s="11">
        <v>310643</v>
      </c>
      <c r="DY8" s="11">
        <v>46</v>
      </c>
      <c r="DZ8" s="11">
        <v>72</v>
      </c>
      <c r="EA8" s="11" t="s">
        <v>15</v>
      </c>
    </row>
    <row r="9" spans="1:131" x14ac:dyDescent="0.25">
      <c r="A9" s="5" t="s">
        <v>16</v>
      </c>
      <c r="B9" s="11">
        <v>11058</v>
      </c>
      <c r="C9" s="11">
        <v>2.61931</v>
      </c>
      <c r="D9" s="11">
        <v>0.18904000000000001</v>
      </c>
      <c r="E9" s="11">
        <v>28964</v>
      </c>
      <c r="F9" s="11">
        <v>1.31</v>
      </c>
      <c r="G9" s="11">
        <v>3.98</v>
      </c>
      <c r="H9" s="11" t="s">
        <v>16</v>
      </c>
      <c r="I9" s="10">
        <f t="shared" si="10"/>
        <v>0.66164000000000001</v>
      </c>
      <c r="J9" s="10">
        <f t="shared" si="0"/>
        <v>1.95767</v>
      </c>
      <c r="K9" s="10">
        <f t="shared" si="1"/>
        <v>3.2809499999999998</v>
      </c>
      <c r="M9" s="5" t="s">
        <v>16</v>
      </c>
      <c r="N9" s="11">
        <v>10716</v>
      </c>
      <c r="O9" s="11">
        <v>2.6154000000000002</v>
      </c>
      <c r="P9" s="11">
        <v>0.17777000000000001</v>
      </c>
      <c r="Q9" s="11">
        <v>28027</v>
      </c>
      <c r="R9" s="11">
        <v>1.92</v>
      </c>
      <c r="S9" s="11">
        <v>3.98</v>
      </c>
      <c r="T9" s="11" t="s">
        <v>16</v>
      </c>
      <c r="U9" s="10">
        <f t="shared" si="11"/>
        <v>0.62219500000000005</v>
      </c>
      <c r="V9" s="10">
        <f t="shared" si="2"/>
        <v>1.9932050000000001</v>
      </c>
      <c r="W9" s="10">
        <f t="shared" si="3"/>
        <v>3.2375950000000002</v>
      </c>
      <c r="Y9" s="5" t="s">
        <v>16</v>
      </c>
      <c r="Z9" s="11">
        <v>9247</v>
      </c>
      <c r="AA9" s="11">
        <v>2.6179299999999999</v>
      </c>
      <c r="AB9" s="11">
        <v>0.18103</v>
      </c>
      <c r="AC9" s="11">
        <v>24208</v>
      </c>
      <c r="AD9" s="11">
        <v>1.92</v>
      </c>
      <c r="AE9" s="11">
        <v>3.98</v>
      </c>
      <c r="AF9" s="11" t="s">
        <v>16</v>
      </c>
      <c r="AH9" s="5" t="s">
        <v>16</v>
      </c>
      <c r="AI9" s="11">
        <v>1760</v>
      </c>
      <c r="AJ9" s="11">
        <v>2.4888400000000002</v>
      </c>
      <c r="AK9" s="11">
        <v>7.0760000000000003E-2</v>
      </c>
      <c r="AL9" s="11">
        <v>4380</v>
      </c>
      <c r="AM9" s="11">
        <v>2.1</v>
      </c>
      <c r="AN9" s="11">
        <v>2.71</v>
      </c>
      <c r="AO9" s="11" t="s">
        <v>16</v>
      </c>
      <c r="AQ9" s="5" t="s">
        <v>16</v>
      </c>
      <c r="AR9" s="11">
        <v>2152</v>
      </c>
      <c r="AS9" s="11">
        <v>2.8010899999999999</v>
      </c>
      <c r="AT9" s="11">
        <v>0.13896</v>
      </c>
      <c r="AU9" s="11">
        <v>6028</v>
      </c>
      <c r="AV9" s="11">
        <v>2.2400000000000002</v>
      </c>
      <c r="AW9" s="11">
        <v>3.21</v>
      </c>
      <c r="AX9" s="11" t="s">
        <v>16</v>
      </c>
      <c r="AZ9" s="5" t="s">
        <v>16</v>
      </c>
      <c r="BA9" s="11">
        <v>5260</v>
      </c>
      <c r="BB9" s="11">
        <v>2.5919400000000001</v>
      </c>
      <c r="BC9" s="11">
        <v>0.15981000000000001</v>
      </c>
      <c r="BD9" s="11">
        <v>13634</v>
      </c>
      <c r="BE9" s="11">
        <v>1.92</v>
      </c>
      <c r="BF9" s="11">
        <v>3.98</v>
      </c>
      <c r="BG9" s="11" t="s">
        <v>16</v>
      </c>
      <c r="BI9" s="5" t="s">
        <v>16</v>
      </c>
      <c r="BJ9" s="11">
        <v>75</v>
      </c>
      <c r="BK9" s="11">
        <v>2.2150699999999999</v>
      </c>
      <c r="BL9" s="11">
        <v>0.12304</v>
      </c>
      <c r="BM9" s="11">
        <v>166.13</v>
      </c>
      <c r="BN9" s="11">
        <v>1.98</v>
      </c>
      <c r="BO9" s="11">
        <v>2.46</v>
      </c>
      <c r="BP9" s="11" t="s">
        <v>16</v>
      </c>
      <c r="BR9" s="5" t="s">
        <v>16</v>
      </c>
      <c r="BS9" s="11">
        <v>1763</v>
      </c>
      <c r="BT9" s="11">
        <v>2.4886400000000002</v>
      </c>
      <c r="BU9" s="11">
        <v>7.1040000000000006E-2</v>
      </c>
      <c r="BV9" s="11">
        <v>4387</v>
      </c>
      <c r="BW9" s="11">
        <v>2.1</v>
      </c>
      <c r="BX9" s="11">
        <v>2.71</v>
      </c>
      <c r="BY9" s="11" t="s">
        <v>16</v>
      </c>
      <c r="BZ9" s="10">
        <f t="shared" si="12"/>
        <v>0.24864000000000003</v>
      </c>
      <c r="CA9" s="25">
        <f t="shared" si="4"/>
        <v>2.2400000000000002</v>
      </c>
      <c r="CB9" s="10">
        <f t="shared" si="5"/>
        <v>2.7372800000000002</v>
      </c>
      <c r="CD9" s="5" t="s">
        <v>16</v>
      </c>
      <c r="CE9" s="11">
        <v>2153</v>
      </c>
      <c r="CF9" s="11">
        <v>2.8008700000000002</v>
      </c>
      <c r="CG9" s="11">
        <v>0.13930999999999999</v>
      </c>
      <c r="CH9" s="11">
        <v>6030</v>
      </c>
      <c r="CI9" s="11">
        <v>2.2400000000000002</v>
      </c>
      <c r="CJ9" s="11">
        <v>3.21</v>
      </c>
      <c r="CK9" s="11" t="s">
        <v>16</v>
      </c>
      <c r="CL9" s="10">
        <f t="shared" si="13"/>
        <v>0.48758499999999994</v>
      </c>
      <c r="CM9" s="25">
        <f t="shared" si="6"/>
        <v>2.3132850000000005</v>
      </c>
      <c r="CN9" s="10">
        <f t="shared" si="7"/>
        <v>3.2884549999999999</v>
      </c>
      <c r="CP9" s="5" t="s">
        <v>16</v>
      </c>
      <c r="CQ9" s="11">
        <v>5256</v>
      </c>
      <c r="CR9" s="11">
        <v>2.5921099999999999</v>
      </c>
      <c r="CS9" s="11">
        <v>0.15970999999999999</v>
      </c>
      <c r="CT9" s="11">
        <v>13624</v>
      </c>
      <c r="CU9" s="11">
        <v>1.92</v>
      </c>
      <c r="CV9" s="11">
        <v>3.98</v>
      </c>
      <c r="CW9" s="11" t="s">
        <v>16</v>
      </c>
      <c r="CX9" s="10">
        <f t="shared" si="14"/>
        <v>0.55898499999999995</v>
      </c>
      <c r="CY9" s="25">
        <f t="shared" si="8"/>
        <v>2.0331250000000001</v>
      </c>
      <c r="CZ9" s="25">
        <f t="shared" si="9"/>
        <v>3.1510949999999998</v>
      </c>
      <c r="DB9" s="15" t="s">
        <v>16</v>
      </c>
      <c r="DC9" s="11">
        <v>1759</v>
      </c>
      <c r="DD9" s="11">
        <v>2.4893299999999998</v>
      </c>
      <c r="DE9" s="11">
        <v>6.9580000000000003E-2</v>
      </c>
      <c r="DF9" s="11">
        <v>4379</v>
      </c>
      <c r="DG9" s="11">
        <v>2.2400000000000002</v>
      </c>
      <c r="DH9" s="11">
        <v>2.71</v>
      </c>
      <c r="DI9" s="11" t="s">
        <v>16</v>
      </c>
      <c r="DJ9" s="11"/>
      <c r="DK9" s="15" t="s">
        <v>16</v>
      </c>
      <c r="DL9" s="11">
        <v>2150</v>
      </c>
      <c r="DM9" s="11">
        <v>2.8016000000000001</v>
      </c>
      <c r="DN9" s="11">
        <v>0.13802</v>
      </c>
      <c r="DO9" s="11">
        <v>6023</v>
      </c>
      <c r="DP9" s="11">
        <v>2.3199999999999998</v>
      </c>
      <c r="DQ9" s="11">
        <v>3.21</v>
      </c>
      <c r="DR9" s="11" t="s">
        <v>16</v>
      </c>
      <c r="DT9" s="15" t="s">
        <v>16</v>
      </c>
      <c r="DU9" s="11">
        <v>5241</v>
      </c>
      <c r="DV9" s="11">
        <v>2.5920200000000002</v>
      </c>
      <c r="DW9" s="11">
        <v>0.15533</v>
      </c>
      <c r="DX9" s="11">
        <v>13585</v>
      </c>
      <c r="DY9" s="11">
        <v>2.0299999999999998</v>
      </c>
      <c r="DZ9" s="11">
        <v>3.14</v>
      </c>
      <c r="EA9" s="11" t="s">
        <v>16</v>
      </c>
    </row>
    <row r="10" spans="1:131" x14ac:dyDescent="0.25">
      <c r="A10" s="5" t="s">
        <v>17</v>
      </c>
      <c r="B10" s="11">
        <v>11058</v>
      </c>
      <c r="C10" s="11">
        <v>2.19584</v>
      </c>
      <c r="D10" s="11">
        <v>0.19145999999999999</v>
      </c>
      <c r="E10" s="11">
        <v>24282</v>
      </c>
      <c r="F10" s="11">
        <v>0.87</v>
      </c>
      <c r="G10" s="11">
        <v>3.68</v>
      </c>
      <c r="H10" s="11" t="s">
        <v>17</v>
      </c>
      <c r="I10" s="10">
        <f t="shared" si="10"/>
        <v>0.67010999999999998</v>
      </c>
      <c r="J10" s="10">
        <f t="shared" si="0"/>
        <v>1.52573</v>
      </c>
      <c r="K10" s="10">
        <f t="shared" si="1"/>
        <v>2.8659499999999998</v>
      </c>
      <c r="M10" s="5" t="s">
        <v>17</v>
      </c>
      <c r="N10" s="11">
        <v>10716</v>
      </c>
      <c r="O10" s="11">
        <v>2.19177</v>
      </c>
      <c r="P10" s="11">
        <v>0.17985999999999999</v>
      </c>
      <c r="Q10" s="11">
        <v>23487</v>
      </c>
      <c r="R10" s="11">
        <v>1.49</v>
      </c>
      <c r="S10" s="11">
        <v>3.68</v>
      </c>
      <c r="T10" s="11" t="s">
        <v>17</v>
      </c>
      <c r="U10" s="10">
        <f t="shared" si="11"/>
        <v>0.62951000000000001</v>
      </c>
      <c r="V10" s="10">
        <f t="shared" si="2"/>
        <v>1.56226</v>
      </c>
      <c r="W10" s="10">
        <f t="shared" si="3"/>
        <v>2.8212799999999998</v>
      </c>
      <c r="Y10" s="5" t="s">
        <v>17</v>
      </c>
      <c r="Z10" s="11">
        <v>9247</v>
      </c>
      <c r="AA10" s="11">
        <v>2.1943299999999999</v>
      </c>
      <c r="AB10" s="11">
        <v>0.18312999999999999</v>
      </c>
      <c r="AC10" s="11">
        <v>20291</v>
      </c>
      <c r="AD10" s="11">
        <v>1.49</v>
      </c>
      <c r="AE10" s="11">
        <v>3.68</v>
      </c>
      <c r="AF10" s="11" t="s">
        <v>17</v>
      </c>
      <c r="AH10" s="5" t="s">
        <v>17</v>
      </c>
      <c r="AI10" s="11">
        <v>1760</v>
      </c>
      <c r="AJ10" s="11">
        <v>2.0639099999999999</v>
      </c>
      <c r="AK10" s="11">
        <v>7.1569999999999995E-2</v>
      </c>
      <c r="AL10" s="11">
        <v>3632</v>
      </c>
      <c r="AM10" s="11">
        <v>1.67</v>
      </c>
      <c r="AN10" s="11">
        <v>2.29</v>
      </c>
      <c r="AO10" s="11" t="s">
        <v>17</v>
      </c>
      <c r="AQ10" s="5" t="s">
        <v>17</v>
      </c>
      <c r="AR10" s="11">
        <v>2152</v>
      </c>
      <c r="AS10" s="11">
        <v>2.37914</v>
      </c>
      <c r="AT10" s="11">
        <v>0.14049</v>
      </c>
      <c r="AU10" s="11">
        <v>5120</v>
      </c>
      <c r="AV10" s="11">
        <v>1.82</v>
      </c>
      <c r="AW10" s="11">
        <v>2.79</v>
      </c>
      <c r="AX10" s="11" t="s">
        <v>17</v>
      </c>
      <c r="AZ10" s="5" t="s">
        <v>17</v>
      </c>
      <c r="BA10" s="11">
        <v>5260</v>
      </c>
      <c r="BB10" s="11">
        <v>2.1681599999999999</v>
      </c>
      <c r="BC10" s="11">
        <v>0.16200999999999999</v>
      </c>
      <c r="BD10" s="11">
        <v>11405</v>
      </c>
      <c r="BE10" s="11">
        <v>1.49</v>
      </c>
      <c r="BF10" s="11">
        <v>3.68</v>
      </c>
      <c r="BG10" s="11" t="s">
        <v>17</v>
      </c>
      <c r="BI10" s="5" t="s">
        <v>17</v>
      </c>
      <c r="BJ10" s="11">
        <v>75</v>
      </c>
      <c r="BK10" s="11">
        <v>1.7874699999999999</v>
      </c>
      <c r="BL10" s="11">
        <v>0.12361999999999999</v>
      </c>
      <c r="BM10" s="11">
        <v>134.06</v>
      </c>
      <c r="BN10" s="11">
        <v>1.55</v>
      </c>
      <c r="BO10" s="11">
        <v>2.04</v>
      </c>
      <c r="BP10" s="11" t="s">
        <v>17</v>
      </c>
      <c r="BR10" s="5" t="s">
        <v>17</v>
      </c>
      <c r="BS10" s="11">
        <v>1763</v>
      </c>
      <c r="BT10" s="11">
        <v>2.0637300000000001</v>
      </c>
      <c r="BU10" s="11">
        <v>7.1840000000000001E-2</v>
      </c>
      <c r="BV10" s="11">
        <v>3638</v>
      </c>
      <c r="BW10" s="11">
        <v>1.67</v>
      </c>
      <c r="BX10" s="11">
        <v>2.29</v>
      </c>
      <c r="BY10" s="11" t="s">
        <v>17</v>
      </c>
      <c r="BZ10" s="10">
        <f t="shared" si="12"/>
        <v>0.25144</v>
      </c>
      <c r="CA10" s="25">
        <f t="shared" si="4"/>
        <v>1.81229</v>
      </c>
      <c r="CB10" s="10">
        <f t="shared" si="5"/>
        <v>2.3151700000000002</v>
      </c>
      <c r="CD10" s="5" t="s">
        <v>17</v>
      </c>
      <c r="CE10" s="11">
        <v>2153</v>
      </c>
      <c r="CF10" s="11">
        <v>2.3789199999999999</v>
      </c>
      <c r="CG10" s="11">
        <v>0.14083999999999999</v>
      </c>
      <c r="CH10" s="11">
        <v>5122</v>
      </c>
      <c r="CI10" s="11">
        <v>1.82</v>
      </c>
      <c r="CJ10" s="11">
        <v>2.79</v>
      </c>
      <c r="CK10" s="11" t="s">
        <v>17</v>
      </c>
      <c r="CL10" s="10">
        <f t="shared" si="13"/>
        <v>0.49293999999999999</v>
      </c>
      <c r="CM10" s="25">
        <f t="shared" si="6"/>
        <v>1.88598</v>
      </c>
      <c r="CN10" s="10">
        <f t="shared" si="7"/>
        <v>2.8718599999999999</v>
      </c>
      <c r="CP10" s="5" t="s">
        <v>17</v>
      </c>
      <c r="CQ10" s="11">
        <v>5256</v>
      </c>
      <c r="CR10" s="11">
        <v>2.1683400000000002</v>
      </c>
      <c r="CS10" s="11">
        <v>0.16192000000000001</v>
      </c>
      <c r="CT10" s="11">
        <v>11397</v>
      </c>
      <c r="CU10" s="11">
        <v>1.49</v>
      </c>
      <c r="CV10" s="11">
        <v>3.68</v>
      </c>
      <c r="CW10" s="11" t="s">
        <v>17</v>
      </c>
      <c r="CX10" s="10">
        <f t="shared" si="14"/>
        <v>0.56672</v>
      </c>
      <c r="CY10" s="25">
        <f t="shared" si="8"/>
        <v>1.60162</v>
      </c>
      <c r="CZ10" s="25">
        <f t="shared" si="9"/>
        <v>2.7350600000000003</v>
      </c>
      <c r="DB10" s="15" t="s">
        <v>17</v>
      </c>
      <c r="DC10" s="11">
        <v>1759</v>
      </c>
      <c r="DD10" s="11">
        <v>2.0644200000000001</v>
      </c>
      <c r="DE10" s="11">
        <v>7.0370000000000002E-2</v>
      </c>
      <c r="DF10" s="11">
        <v>3631</v>
      </c>
      <c r="DG10" s="11">
        <v>1.81</v>
      </c>
      <c r="DH10" s="11">
        <v>2.29</v>
      </c>
      <c r="DI10" s="11" t="s">
        <v>17</v>
      </c>
      <c r="DJ10" s="11"/>
      <c r="DK10" s="15" t="s">
        <v>17</v>
      </c>
      <c r="DL10" s="11">
        <v>2150</v>
      </c>
      <c r="DM10" s="11">
        <v>2.3796599999999999</v>
      </c>
      <c r="DN10" s="11">
        <v>0.13954</v>
      </c>
      <c r="DO10" s="11">
        <v>5116</v>
      </c>
      <c r="DP10" s="11">
        <v>1.9</v>
      </c>
      <c r="DQ10" s="11">
        <v>2.79</v>
      </c>
      <c r="DR10" s="11" t="s">
        <v>17</v>
      </c>
      <c r="DT10" s="15" t="s">
        <v>17</v>
      </c>
      <c r="DU10" s="11">
        <v>5242</v>
      </c>
      <c r="DV10" s="11">
        <v>2.16832</v>
      </c>
      <c r="DW10" s="11">
        <v>0.15742</v>
      </c>
      <c r="DX10" s="11">
        <v>11366</v>
      </c>
      <c r="DY10" s="11">
        <v>1.6</v>
      </c>
      <c r="DZ10" s="11">
        <v>2.74</v>
      </c>
      <c r="EA10" s="11" t="s">
        <v>17</v>
      </c>
    </row>
    <row r="11" spans="1:131" x14ac:dyDescent="0.25">
      <c r="A11" s="5" t="s">
        <v>19</v>
      </c>
      <c r="B11" s="11">
        <v>11056</v>
      </c>
      <c r="C11" s="11">
        <v>1.2015899999999999</v>
      </c>
      <c r="D11" s="11">
        <v>0.16156000000000001</v>
      </c>
      <c r="E11" s="11">
        <v>13285</v>
      </c>
      <c r="F11" s="11">
        <v>0.14000000000000001</v>
      </c>
      <c r="G11" s="11">
        <v>2.6</v>
      </c>
      <c r="H11" s="11" t="s">
        <v>19</v>
      </c>
      <c r="I11" s="10">
        <f t="shared" si="10"/>
        <v>0.56546000000000007</v>
      </c>
      <c r="J11" s="10">
        <f t="shared" si="0"/>
        <v>0.63612999999999986</v>
      </c>
      <c r="K11" s="10">
        <f t="shared" si="1"/>
        <v>1.76705</v>
      </c>
      <c r="M11" s="5" t="s">
        <v>19</v>
      </c>
      <c r="N11" s="11">
        <v>10714</v>
      </c>
      <c r="O11" s="11">
        <v>1.1981299999999999</v>
      </c>
      <c r="P11" s="11">
        <v>0.15301999999999999</v>
      </c>
      <c r="Q11" s="11">
        <v>12837</v>
      </c>
      <c r="R11" s="11">
        <v>0.43</v>
      </c>
      <c r="S11" s="11">
        <v>2.6</v>
      </c>
      <c r="T11" s="11" t="s">
        <v>19</v>
      </c>
      <c r="U11" s="10">
        <f t="shared" si="11"/>
        <v>0.53556999999999999</v>
      </c>
      <c r="V11" s="10">
        <f t="shared" si="2"/>
        <v>0.66255999999999993</v>
      </c>
      <c r="W11" s="10">
        <f t="shared" si="3"/>
        <v>1.7336999999999998</v>
      </c>
      <c r="Y11" s="5" t="s">
        <v>19</v>
      </c>
      <c r="Z11" s="11">
        <v>9245</v>
      </c>
      <c r="AA11" s="11">
        <v>1.1992100000000001</v>
      </c>
      <c r="AB11" s="11">
        <v>0.15514</v>
      </c>
      <c r="AC11" s="11">
        <v>11087</v>
      </c>
      <c r="AD11" s="11">
        <v>0.43</v>
      </c>
      <c r="AE11" s="11">
        <v>2.6</v>
      </c>
      <c r="AF11" s="11" t="s">
        <v>19</v>
      </c>
      <c r="AH11" s="5" t="s">
        <v>19</v>
      </c>
      <c r="AI11" s="11">
        <v>1760</v>
      </c>
      <c r="AJ11" s="11">
        <v>1.09887</v>
      </c>
      <c r="AK11" s="11">
        <v>6.1030000000000001E-2</v>
      </c>
      <c r="AL11" s="11">
        <v>1934</v>
      </c>
      <c r="AM11" s="11">
        <v>0.75</v>
      </c>
      <c r="AN11" s="11">
        <v>1.4</v>
      </c>
      <c r="AO11" s="11" t="s">
        <v>19</v>
      </c>
      <c r="AQ11" s="5" t="s">
        <v>19</v>
      </c>
      <c r="AR11" s="11">
        <v>2152</v>
      </c>
      <c r="AS11" s="11">
        <v>1.3171999999999999</v>
      </c>
      <c r="AT11" s="11">
        <v>0.13372000000000001</v>
      </c>
      <c r="AU11" s="11">
        <v>2835</v>
      </c>
      <c r="AV11" s="11">
        <v>0.78</v>
      </c>
      <c r="AW11" s="11">
        <v>1.71</v>
      </c>
      <c r="AX11" s="11" t="s">
        <v>19</v>
      </c>
      <c r="AZ11" s="5" t="s">
        <v>19</v>
      </c>
      <c r="BA11" s="11">
        <v>5258</v>
      </c>
      <c r="BB11" s="11">
        <v>1.1908300000000001</v>
      </c>
      <c r="BC11" s="11">
        <v>0.14709</v>
      </c>
      <c r="BD11" s="11">
        <v>6261</v>
      </c>
      <c r="BE11" s="11">
        <v>0.43</v>
      </c>
      <c r="BF11" s="11">
        <v>2.6</v>
      </c>
      <c r="BG11" s="11" t="s">
        <v>19</v>
      </c>
      <c r="BI11" s="5" t="s">
        <v>19</v>
      </c>
      <c r="BJ11" s="11">
        <v>75</v>
      </c>
      <c r="BK11" s="11">
        <v>0.75546999999999997</v>
      </c>
      <c r="BL11" s="11">
        <v>0.11158</v>
      </c>
      <c r="BM11" s="11">
        <v>56.66</v>
      </c>
      <c r="BN11" s="11">
        <v>0.53</v>
      </c>
      <c r="BO11" s="11">
        <v>1</v>
      </c>
      <c r="BP11" s="11" t="s">
        <v>19</v>
      </c>
      <c r="BR11" s="5" t="s">
        <v>19</v>
      </c>
      <c r="BS11" s="11">
        <v>1763</v>
      </c>
      <c r="BT11" s="11">
        <v>1.0986400000000001</v>
      </c>
      <c r="BU11" s="11">
        <v>6.1269999999999998E-2</v>
      </c>
      <c r="BV11" s="11">
        <v>1937</v>
      </c>
      <c r="BW11" s="11">
        <v>0.75</v>
      </c>
      <c r="BX11" s="11">
        <v>1.4</v>
      </c>
      <c r="BY11" s="11" t="s">
        <v>19</v>
      </c>
      <c r="BZ11" s="10">
        <f t="shared" si="12"/>
        <v>0.214445</v>
      </c>
      <c r="CA11" s="25">
        <f t="shared" si="4"/>
        <v>0.88419500000000006</v>
      </c>
      <c r="CB11" s="25">
        <f t="shared" si="5"/>
        <v>1.3130850000000001</v>
      </c>
      <c r="CD11" s="5" t="s">
        <v>19</v>
      </c>
      <c r="CE11" s="11">
        <v>2153</v>
      </c>
      <c r="CF11" s="11">
        <v>1.3170299999999999</v>
      </c>
      <c r="CG11" s="11">
        <v>0.13392000000000001</v>
      </c>
      <c r="CH11" s="11">
        <v>2836</v>
      </c>
      <c r="CI11" s="11">
        <v>0.78</v>
      </c>
      <c r="CJ11" s="11">
        <v>1.71</v>
      </c>
      <c r="CK11" s="11" t="s">
        <v>19</v>
      </c>
      <c r="CL11" s="10">
        <f t="shared" si="13"/>
        <v>0.46872000000000003</v>
      </c>
      <c r="CM11" s="25">
        <f t="shared" si="6"/>
        <v>0.8483099999999999</v>
      </c>
      <c r="CN11" s="10">
        <f t="shared" si="7"/>
        <v>1.7857499999999999</v>
      </c>
      <c r="CP11" s="5" t="s">
        <v>19</v>
      </c>
      <c r="CQ11" s="11">
        <v>5254</v>
      </c>
      <c r="CR11" s="11">
        <v>1.1910099999999999</v>
      </c>
      <c r="CS11" s="11">
        <v>0.14701</v>
      </c>
      <c r="CT11" s="11">
        <v>6258</v>
      </c>
      <c r="CU11" s="11">
        <v>0.43</v>
      </c>
      <c r="CV11" s="11">
        <v>2.6</v>
      </c>
      <c r="CW11" s="11" t="s">
        <v>19</v>
      </c>
      <c r="CX11" s="10">
        <f t="shared" si="14"/>
        <v>0.51453499999999996</v>
      </c>
      <c r="CY11" s="25">
        <f t="shared" si="8"/>
        <v>0.67647499999999994</v>
      </c>
      <c r="CZ11" s="25">
        <f t="shared" si="9"/>
        <v>1.7055449999999999</v>
      </c>
      <c r="DB11" s="15" t="s">
        <v>19</v>
      </c>
      <c r="DC11" s="11">
        <v>1750</v>
      </c>
      <c r="DD11" s="11">
        <v>1.09978</v>
      </c>
      <c r="DE11" s="11">
        <v>5.6469999999999999E-2</v>
      </c>
      <c r="DF11" s="11">
        <v>1925</v>
      </c>
      <c r="DG11" s="11">
        <v>0.88</v>
      </c>
      <c r="DH11" s="11">
        <v>1.3</v>
      </c>
      <c r="DI11" s="11" t="s">
        <v>19</v>
      </c>
      <c r="DJ11" s="11"/>
      <c r="DK11" s="15" t="s">
        <v>19</v>
      </c>
      <c r="DL11" s="11">
        <v>2151</v>
      </c>
      <c r="DM11" s="11">
        <v>1.3174999999999999</v>
      </c>
      <c r="DN11" s="11">
        <v>0.13306999999999999</v>
      </c>
      <c r="DO11" s="11">
        <v>2834</v>
      </c>
      <c r="DP11" s="11">
        <v>0.87</v>
      </c>
      <c r="DQ11" s="11">
        <v>1.71</v>
      </c>
      <c r="DR11" s="11" t="s">
        <v>19</v>
      </c>
      <c r="DT11" s="15" t="s">
        <v>19</v>
      </c>
      <c r="DU11" s="11">
        <v>5242</v>
      </c>
      <c r="DV11" s="11">
        <v>1.19082</v>
      </c>
      <c r="DW11" s="11">
        <v>0.14324000000000001</v>
      </c>
      <c r="DX11" s="11">
        <v>6242</v>
      </c>
      <c r="DY11" s="11">
        <v>0.68</v>
      </c>
      <c r="DZ11" s="11">
        <v>1.71</v>
      </c>
      <c r="EA11" s="11" t="s">
        <v>19</v>
      </c>
    </row>
    <row r="12" spans="1:131" x14ac:dyDescent="0.25">
      <c r="A12" s="5" t="s">
        <v>21</v>
      </c>
      <c r="B12" s="11">
        <v>11044</v>
      </c>
      <c r="C12" s="11">
        <v>0.63714999999999999</v>
      </c>
      <c r="D12" s="11">
        <v>0.14656</v>
      </c>
      <c r="E12" s="11">
        <v>7037</v>
      </c>
      <c r="F12" s="11">
        <v>0.01</v>
      </c>
      <c r="G12" s="11">
        <v>1.84</v>
      </c>
      <c r="H12" s="11" t="s">
        <v>21</v>
      </c>
      <c r="I12" s="10">
        <f t="shared" si="10"/>
        <v>0.51295999999999997</v>
      </c>
      <c r="J12" s="10">
        <f t="shared" si="0"/>
        <v>0.12419000000000002</v>
      </c>
      <c r="K12" s="10">
        <f t="shared" si="1"/>
        <v>1.15011</v>
      </c>
      <c r="M12" s="5" t="s">
        <v>21</v>
      </c>
      <c r="N12" s="11">
        <v>10711</v>
      </c>
      <c r="O12" s="11">
        <v>0.63346000000000002</v>
      </c>
      <c r="P12" s="11">
        <v>0.14019000000000001</v>
      </c>
      <c r="Q12" s="11">
        <v>6785</v>
      </c>
      <c r="R12" s="11">
        <v>0.01</v>
      </c>
      <c r="S12" s="11">
        <v>1.84</v>
      </c>
      <c r="T12" s="11" t="s">
        <v>21</v>
      </c>
      <c r="U12" s="10">
        <f t="shared" si="11"/>
        <v>0.49066500000000002</v>
      </c>
      <c r="V12" s="10">
        <f t="shared" si="2"/>
        <v>0.14279500000000001</v>
      </c>
      <c r="W12" s="10">
        <f t="shared" si="3"/>
        <v>1.124125</v>
      </c>
      <c r="Y12" s="5" t="s">
        <v>21</v>
      </c>
      <c r="Z12" s="11">
        <v>9243</v>
      </c>
      <c r="AA12" s="11">
        <v>0.63436999999999999</v>
      </c>
      <c r="AB12" s="11">
        <v>0.14222000000000001</v>
      </c>
      <c r="AC12" s="11">
        <v>5864</v>
      </c>
      <c r="AD12" s="11">
        <v>0.01</v>
      </c>
      <c r="AE12" s="11">
        <v>1.84</v>
      </c>
      <c r="AF12" s="11" t="s">
        <v>21</v>
      </c>
      <c r="AH12" s="5" t="s">
        <v>21</v>
      </c>
      <c r="AI12" s="11">
        <v>1760</v>
      </c>
      <c r="AJ12" s="11">
        <v>0.54240999999999995</v>
      </c>
      <c r="AK12" s="11">
        <v>5.6640000000000003E-2</v>
      </c>
      <c r="AL12" s="11">
        <v>954.64</v>
      </c>
      <c r="AM12" s="11">
        <v>0.22</v>
      </c>
      <c r="AN12" s="11">
        <v>0.82</v>
      </c>
      <c r="AO12" s="11" t="s">
        <v>21</v>
      </c>
      <c r="AQ12" s="5" t="s">
        <v>21</v>
      </c>
      <c r="AR12" s="11">
        <v>2152</v>
      </c>
      <c r="AS12" s="11">
        <v>0.74234999999999995</v>
      </c>
      <c r="AT12" s="11">
        <v>0.12197</v>
      </c>
      <c r="AU12" s="11">
        <v>1598</v>
      </c>
      <c r="AV12" s="11">
        <v>0.24</v>
      </c>
      <c r="AW12" s="11">
        <v>1.0900000000000001</v>
      </c>
      <c r="AX12" s="11" t="s">
        <v>21</v>
      </c>
      <c r="AZ12" s="5" t="s">
        <v>21</v>
      </c>
      <c r="BA12" s="11">
        <v>5257</v>
      </c>
      <c r="BB12" s="11">
        <v>0.62675999999999998</v>
      </c>
      <c r="BC12" s="11">
        <v>0.13492999999999999</v>
      </c>
      <c r="BD12" s="11">
        <v>3295</v>
      </c>
      <c r="BE12" s="11">
        <v>0.1</v>
      </c>
      <c r="BF12" s="11">
        <v>1.84</v>
      </c>
      <c r="BG12" s="11" t="s">
        <v>21</v>
      </c>
      <c r="BI12" s="5" t="s">
        <v>21</v>
      </c>
      <c r="BJ12" s="11">
        <v>74</v>
      </c>
      <c r="BK12" s="11">
        <v>0.22284000000000001</v>
      </c>
      <c r="BL12" s="11">
        <v>0.10317999999999999</v>
      </c>
      <c r="BM12" s="11">
        <v>16.489999999999998</v>
      </c>
      <c r="BN12" s="11">
        <v>0.01</v>
      </c>
      <c r="BO12" s="11">
        <v>0.45</v>
      </c>
      <c r="BP12" s="11" t="s">
        <v>21</v>
      </c>
      <c r="BR12" s="5" t="s">
        <v>21</v>
      </c>
      <c r="BS12" s="11">
        <v>1763</v>
      </c>
      <c r="BT12" s="11">
        <v>0.54218999999999995</v>
      </c>
      <c r="BU12" s="11">
        <v>5.6869999999999997E-2</v>
      </c>
      <c r="BV12" s="11">
        <v>955.88</v>
      </c>
      <c r="BW12" s="11">
        <v>0.22</v>
      </c>
      <c r="BX12" s="11">
        <v>0.82</v>
      </c>
      <c r="BY12" s="11" t="s">
        <v>21</v>
      </c>
      <c r="BZ12" s="10">
        <f t="shared" si="12"/>
        <v>0.199045</v>
      </c>
      <c r="CA12" s="25">
        <f t="shared" si="4"/>
        <v>0.34314499999999992</v>
      </c>
      <c r="CB12" s="25">
        <f t="shared" si="5"/>
        <v>0.74123499999999998</v>
      </c>
      <c r="CD12" s="5" t="s">
        <v>21</v>
      </c>
      <c r="CE12" s="11">
        <v>2153</v>
      </c>
      <c r="CF12" s="11">
        <v>0.74219000000000002</v>
      </c>
      <c r="CG12" s="11">
        <v>0.12214999999999999</v>
      </c>
      <c r="CH12" s="11">
        <v>1598</v>
      </c>
      <c r="CI12" s="11">
        <v>0.24</v>
      </c>
      <c r="CJ12" s="11">
        <v>1.0900000000000001</v>
      </c>
      <c r="CK12" s="11" t="s">
        <v>21</v>
      </c>
      <c r="CL12" s="10">
        <f t="shared" si="13"/>
        <v>0.42752499999999999</v>
      </c>
      <c r="CM12" s="25">
        <f t="shared" si="6"/>
        <v>0.31466500000000003</v>
      </c>
      <c r="CN12" s="10">
        <f t="shared" si="7"/>
        <v>1.1697150000000001</v>
      </c>
      <c r="CP12" s="5" t="s">
        <v>21</v>
      </c>
      <c r="CQ12" s="11">
        <v>5253</v>
      </c>
      <c r="CR12" s="11">
        <v>0.62692000000000003</v>
      </c>
      <c r="CS12" s="11">
        <v>0.13485</v>
      </c>
      <c r="CT12" s="11">
        <v>3293</v>
      </c>
      <c r="CU12" s="11">
        <v>0.1</v>
      </c>
      <c r="CV12" s="11">
        <v>1.84</v>
      </c>
      <c r="CW12" s="11" t="s">
        <v>21</v>
      </c>
      <c r="CX12" s="10">
        <f t="shared" si="14"/>
        <v>0.47197499999999998</v>
      </c>
      <c r="CY12" s="25">
        <f t="shared" si="8"/>
        <v>0.15494500000000005</v>
      </c>
      <c r="CZ12" s="25">
        <f t="shared" si="9"/>
        <v>1.098895</v>
      </c>
      <c r="DB12" s="15" t="s">
        <v>21</v>
      </c>
      <c r="DC12" s="11">
        <v>1749</v>
      </c>
      <c r="DD12" s="11">
        <v>0.54337000000000002</v>
      </c>
      <c r="DE12" s="11">
        <v>5.2170000000000001E-2</v>
      </c>
      <c r="DF12" s="11">
        <v>950.35</v>
      </c>
      <c r="DG12" s="11">
        <v>0.35</v>
      </c>
      <c r="DH12" s="11">
        <v>0.73</v>
      </c>
      <c r="DI12" s="11" t="s">
        <v>21</v>
      </c>
      <c r="DJ12" s="11"/>
      <c r="DK12" s="15" t="s">
        <v>21</v>
      </c>
      <c r="DL12" s="11">
        <v>2151</v>
      </c>
      <c r="DM12" s="11">
        <v>0.74263999999999997</v>
      </c>
      <c r="DN12" s="11">
        <v>0.12134</v>
      </c>
      <c r="DO12" s="11">
        <v>1597</v>
      </c>
      <c r="DP12" s="11">
        <v>0.33</v>
      </c>
      <c r="DQ12" s="11">
        <v>1.0900000000000001</v>
      </c>
      <c r="DR12" s="11" t="s">
        <v>21</v>
      </c>
      <c r="DT12" s="15" t="s">
        <v>21</v>
      </c>
      <c r="DU12" s="11">
        <v>5242</v>
      </c>
      <c r="DV12" s="11">
        <v>0.62665000000000004</v>
      </c>
      <c r="DW12" s="11">
        <v>0.13188</v>
      </c>
      <c r="DX12" s="11">
        <v>3285</v>
      </c>
      <c r="DY12" s="11">
        <v>0.15</v>
      </c>
      <c r="DZ12" s="11">
        <v>1.0900000000000001</v>
      </c>
      <c r="EA12" s="11" t="s">
        <v>21</v>
      </c>
    </row>
    <row r="13" spans="1:131" x14ac:dyDescent="0.25">
      <c r="A13" s="5" t="s">
        <v>23</v>
      </c>
      <c r="B13" s="11">
        <v>9735</v>
      </c>
      <c r="C13" s="11">
        <v>4.2072200000000004</v>
      </c>
      <c r="D13" s="11">
        <v>3.0571999999999999</v>
      </c>
      <c r="E13" s="11">
        <v>40957</v>
      </c>
      <c r="F13" s="11">
        <v>0.1</v>
      </c>
      <c r="G13" s="11">
        <v>31</v>
      </c>
      <c r="H13" s="11" t="s">
        <v>23</v>
      </c>
      <c r="I13" s="10">
        <f t="shared" si="10"/>
        <v>10.700199999999999</v>
      </c>
      <c r="J13" s="10">
        <f t="shared" si="0"/>
        <v>-6.4929799999999984</v>
      </c>
      <c r="K13" s="25">
        <f t="shared" si="1"/>
        <v>14.907419999999998</v>
      </c>
      <c r="M13" s="5" t="s">
        <v>23</v>
      </c>
      <c r="N13" s="11">
        <v>9468</v>
      </c>
      <c r="O13" s="11">
        <v>4.0619199999999998</v>
      </c>
      <c r="P13" s="11">
        <v>2.7072600000000002</v>
      </c>
      <c r="Q13" s="11">
        <v>38458</v>
      </c>
      <c r="R13" s="11">
        <v>0.1</v>
      </c>
      <c r="S13" s="11">
        <v>14.9</v>
      </c>
      <c r="T13" s="11" t="s">
        <v>23</v>
      </c>
      <c r="U13" s="10">
        <f t="shared" si="11"/>
        <v>9.4754100000000001</v>
      </c>
      <c r="V13" s="10">
        <f t="shared" si="2"/>
        <v>-5.4134900000000004</v>
      </c>
      <c r="W13" s="10">
        <f t="shared" si="3"/>
        <v>13.537330000000001</v>
      </c>
      <c r="Y13" s="5" t="s">
        <v>23</v>
      </c>
      <c r="Z13" s="11">
        <v>9247</v>
      </c>
      <c r="AA13" s="11">
        <v>4.0168400000000002</v>
      </c>
      <c r="AB13" s="11">
        <v>2.6200399999999999</v>
      </c>
      <c r="AC13" s="11">
        <v>37144</v>
      </c>
      <c r="AD13" s="11">
        <v>0.1</v>
      </c>
      <c r="AE13" s="11">
        <v>14.9</v>
      </c>
      <c r="AF13" s="11" t="s">
        <v>23</v>
      </c>
      <c r="AH13" s="5" t="s">
        <v>23</v>
      </c>
      <c r="AI13" s="11">
        <v>1760</v>
      </c>
      <c r="AJ13" s="11">
        <v>3.8426100000000001</v>
      </c>
      <c r="AK13" s="11">
        <v>1.3391599999999999</v>
      </c>
      <c r="AL13" s="11">
        <v>6763</v>
      </c>
      <c r="AM13" s="11">
        <v>0.1</v>
      </c>
      <c r="AN13" s="11">
        <v>8.9</v>
      </c>
      <c r="AO13" s="11" t="s">
        <v>23</v>
      </c>
      <c r="AQ13" s="5" t="s">
        <v>23</v>
      </c>
      <c r="AR13" s="11">
        <v>2152</v>
      </c>
      <c r="AS13" s="11">
        <v>3.2020400000000002</v>
      </c>
      <c r="AT13" s="11">
        <v>2.0818599999999998</v>
      </c>
      <c r="AU13" s="11">
        <v>6891</v>
      </c>
      <c r="AV13" s="11">
        <v>0.1</v>
      </c>
      <c r="AW13" s="11">
        <v>12.8</v>
      </c>
      <c r="AX13" s="11" t="s">
        <v>23</v>
      </c>
      <c r="AZ13" s="5" t="s">
        <v>23</v>
      </c>
      <c r="BA13" s="11">
        <v>5260</v>
      </c>
      <c r="BB13" s="11">
        <v>4.4418600000000001</v>
      </c>
      <c r="BC13" s="11">
        <v>3.0242</v>
      </c>
      <c r="BD13" s="11">
        <v>23364</v>
      </c>
      <c r="BE13" s="11">
        <v>0.1</v>
      </c>
      <c r="BF13" s="11">
        <v>14.9</v>
      </c>
      <c r="BG13" s="11" t="s">
        <v>23</v>
      </c>
      <c r="BI13" s="5" t="s">
        <v>23</v>
      </c>
      <c r="BJ13" s="11">
        <v>75</v>
      </c>
      <c r="BK13" s="11">
        <v>1.6759999999999999</v>
      </c>
      <c r="BL13" s="11">
        <v>0.83647000000000005</v>
      </c>
      <c r="BM13" s="11">
        <v>125.7</v>
      </c>
      <c r="BN13" s="11">
        <v>0.2</v>
      </c>
      <c r="BO13" s="11">
        <v>4.5999999999999996</v>
      </c>
      <c r="BP13" s="11" t="s">
        <v>23</v>
      </c>
      <c r="BR13" s="5" t="s">
        <v>23</v>
      </c>
      <c r="BS13" s="11">
        <v>1763</v>
      </c>
      <c r="BT13" s="11">
        <v>3.8409499999999999</v>
      </c>
      <c r="BU13" s="11">
        <v>1.3380300000000001</v>
      </c>
      <c r="BV13" s="11">
        <v>6772</v>
      </c>
      <c r="BW13" s="11">
        <v>0.1</v>
      </c>
      <c r="BX13" s="11">
        <v>8.9</v>
      </c>
      <c r="BY13" s="11" t="s">
        <v>23</v>
      </c>
      <c r="BZ13" s="10">
        <f t="shared" si="12"/>
        <v>4.6831050000000003</v>
      </c>
      <c r="CA13" s="10">
        <f t="shared" si="4"/>
        <v>-0.84215500000000043</v>
      </c>
      <c r="CB13" s="25">
        <f t="shared" si="5"/>
        <v>8.5240550000000006</v>
      </c>
      <c r="CD13" s="5" t="s">
        <v>23</v>
      </c>
      <c r="CE13" s="11">
        <v>2153</v>
      </c>
      <c r="CF13" s="11">
        <v>3.2009300000000001</v>
      </c>
      <c r="CG13" s="11">
        <v>2.08202</v>
      </c>
      <c r="CH13" s="11">
        <v>6892</v>
      </c>
      <c r="CI13" s="11">
        <v>0.1</v>
      </c>
      <c r="CJ13" s="11">
        <v>12.8</v>
      </c>
      <c r="CK13" s="11" t="s">
        <v>23</v>
      </c>
      <c r="CL13" s="10">
        <f t="shared" si="13"/>
        <v>7.2870699999999999</v>
      </c>
      <c r="CM13" s="10">
        <f t="shared" si="6"/>
        <v>-4.0861400000000003</v>
      </c>
      <c r="CN13" s="25">
        <f t="shared" si="7"/>
        <v>10.488</v>
      </c>
      <c r="CP13" s="5" t="s">
        <v>23</v>
      </c>
      <c r="CQ13" s="11">
        <v>5256</v>
      </c>
      <c r="CR13" s="11">
        <v>4.44346</v>
      </c>
      <c r="CS13" s="11">
        <v>3.0247899999999999</v>
      </c>
      <c r="CT13" s="11">
        <v>23355</v>
      </c>
      <c r="CU13" s="11">
        <v>0.1</v>
      </c>
      <c r="CV13" s="11">
        <v>14.9</v>
      </c>
      <c r="CW13" s="11" t="s">
        <v>23</v>
      </c>
      <c r="CX13" s="10">
        <f t="shared" si="14"/>
        <v>10.586765</v>
      </c>
      <c r="CY13" s="10">
        <f t="shared" si="8"/>
        <v>-6.1433049999999998</v>
      </c>
      <c r="CZ13" s="10">
        <f t="shared" si="9"/>
        <v>15.030225</v>
      </c>
      <c r="DB13" s="15" t="s">
        <v>23</v>
      </c>
      <c r="DC13" s="11">
        <v>1762</v>
      </c>
      <c r="DD13" s="11">
        <v>3.8380800000000002</v>
      </c>
      <c r="DE13" s="11">
        <v>1.3329599999999999</v>
      </c>
      <c r="DF13" s="11">
        <v>6763</v>
      </c>
      <c r="DG13" s="11">
        <v>0.1</v>
      </c>
      <c r="DH13" s="11">
        <v>8.5</v>
      </c>
      <c r="DI13" s="11" t="s">
        <v>23</v>
      </c>
      <c r="DJ13" s="11"/>
      <c r="DK13" s="15" t="s">
        <v>23</v>
      </c>
      <c r="DL13" s="11">
        <v>2139</v>
      </c>
      <c r="DM13" s="11">
        <v>3.1484800000000002</v>
      </c>
      <c r="DN13" s="11">
        <v>1.98437</v>
      </c>
      <c r="DO13" s="11">
        <v>6735</v>
      </c>
      <c r="DP13" s="11">
        <v>0.1</v>
      </c>
      <c r="DQ13" s="11">
        <v>10.4</v>
      </c>
      <c r="DR13" s="11" t="s">
        <v>23</v>
      </c>
      <c r="DT13" s="15" t="s">
        <v>23</v>
      </c>
      <c r="DU13" s="11">
        <v>5256</v>
      </c>
      <c r="DV13" s="11">
        <v>4.44346</v>
      </c>
      <c r="DW13" s="11">
        <v>3.0247899999999999</v>
      </c>
      <c r="DX13" s="11">
        <v>23355</v>
      </c>
      <c r="DY13" s="11">
        <v>0.1</v>
      </c>
      <c r="DZ13" s="11">
        <v>14.9</v>
      </c>
      <c r="EA13" s="11" t="s">
        <v>23</v>
      </c>
    </row>
    <row r="14" spans="1:131" ht="15" customHeight="1" x14ac:dyDescent="0.25">
      <c r="A14" s="5" t="s">
        <v>25</v>
      </c>
      <c r="B14" s="11">
        <v>9949</v>
      </c>
      <c r="C14" s="11">
        <v>2.25834</v>
      </c>
      <c r="D14" s="11">
        <v>0.72655000000000003</v>
      </c>
      <c r="E14" s="11">
        <v>22468</v>
      </c>
      <c r="F14" s="11">
        <v>0.3</v>
      </c>
      <c r="G14" s="11">
        <v>26.9</v>
      </c>
      <c r="H14" s="11" t="s">
        <v>25</v>
      </c>
      <c r="I14" s="10">
        <f t="shared" si="10"/>
        <v>2.5429250000000003</v>
      </c>
      <c r="J14" s="10">
        <f t="shared" si="0"/>
        <v>-0.28458500000000031</v>
      </c>
      <c r="K14" s="10">
        <f t="shared" si="1"/>
        <v>4.8012650000000008</v>
      </c>
      <c r="M14" s="5" t="s">
        <v>25</v>
      </c>
      <c r="N14" s="11">
        <v>9618</v>
      </c>
      <c r="O14" s="11">
        <v>2.2170700000000001</v>
      </c>
      <c r="P14" s="11">
        <v>0.66122999999999998</v>
      </c>
      <c r="Q14" s="11">
        <v>21324</v>
      </c>
      <c r="R14" s="11">
        <v>0.3</v>
      </c>
      <c r="S14" s="11">
        <v>26.9</v>
      </c>
      <c r="T14" s="11" t="s">
        <v>25</v>
      </c>
      <c r="U14" s="10">
        <f t="shared" si="11"/>
        <v>2.3143050000000001</v>
      </c>
      <c r="V14" s="10">
        <f t="shared" si="2"/>
        <v>-9.723499999999996E-2</v>
      </c>
      <c r="W14" s="10">
        <f t="shared" si="3"/>
        <v>4.5313750000000006</v>
      </c>
      <c r="Y14" s="5" t="s">
        <v>25</v>
      </c>
      <c r="Z14" s="11">
        <v>9242</v>
      </c>
      <c r="AA14" s="11">
        <v>2.2134299999999998</v>
      </c>
      <c r="AB14" s="11">
        <v>0.63793999999999995</v>
      </c>
      <c r="AC14" s="11">
        <v>20457</v>
      </c>
      <c r="AD14" s="11">
        <v>0.3</v>
      </c>
      <c r="AE14" s="11">
        <v>26.9</v>
      </c>
      <c r="AF14" s="11" t="s">
        <v>25</v>
      </c>
      <c r="AH14" s="5" t="s">
        <v>25</v>
      </c>
      <c r="AI14" s="11">
        <v>1760</v>
      </c>
      <c r="AJ14" s="11">
        <v>1.9160200000000001</v>
      </c>
      <c r="AK14" s="11">
        <v>0.30570000000000003</v>
      </c>
      <c r="AL14" s="11">
        <v>3372</v>
      </c>
      <c r="AM14" s="11">
        <v>0.7</v>
      </c>
      <c r="AN14" s="11">
        <v>3.6</v>
      </c>
      <c r="AO14" s="11" t="s">
        <v>25</v>
      </c>
      <c r="AQ14" s="5" t="s">
        <v>25</v>
      </c>
      <c r="AR14" s="11">
        <v>2151</v>
      </c>
      <c r="AS14" s="11">
        <v>2.1020500000000002</v>
      </c>
      <c r="AT14" s="11">
        <v>0.49109000000000003</v>
      </c>
      <c r="AU14" s="11">
        <v>4522</v>
      </c>
      <c r="AV14" s="11">
        <v>0.9</v>
      </c>
      <c r="AW14" s="11">
        <v>4.5999999999999996</v>
      </c>
      <c r="AX14" s="11" t="s">
        <v>25</v>
      </c>
      <c r="AZ14" s="5" t="s">
        <v>25</v>
      </c>
      <c r="BA14" s="11">
        <v>5256</v>
      </c>
      <c r="BB14" s="11">
        <v>2.3727900000000002</v>
      </c>
      <c r="BC14" s="11">
        <v>0.71379999999999999</v>
      </c>
      <c r="BD14" s="11">
        <v>12471</v>
      </c>
      <c r="BE14" s="11">
        <v>0.3</v>
      </c>
      <c r="BF14" s="11">
        <v>26.9</v>
      </c>
      <c r="BG14" s="11" t="s">
        <v>25</v>
      </c>
      <c r="BI14" s="5" t="s">
        <v>25</v>
      </c>
      <c r="BJ14" s="11">
        <v>75</v>
      </c>
      <c r="BK14" s="11">
        <v>1.2186699999999999</v>
      </c>
      <c r="BL14" s="11">
        <v>0.37333</v>
      </c>
      <c r="BM14" s="11">
        <v>91.4</v>
      </c>
      <c r="BN14" s="11">
        <v>0.8</v>
      </c>
      <c r="BO14" s="11">
        <v>2.1</v>
      </c>
      <c r="BP14" s="11" t="s">
        <v>25</v>
      </c>
      <c r="BR14" s="5" t="s">
        <v>25</v>
      </c>
      <c r="BS14" s="11">
        <v>1763</v>
      </c>
      <c r="BT14" s="11">
        <v>1.91526</v>
      </c>
      <c r="BU14" s="11">
        <v>0.30657000000000001</v>
      </c>
      <c r="BV14" s="11">
        <v>3377</v>
      </c>
      <c r="BW14" s="11">
        <v>0.7</v>
      </c>
      <c r="BX14" s="11">
        <v>3.6</v>
      </c>
      <c r="BY14" s="11" t="s">
        <v>25</v>
      </c>
      <c r="BZ14" s="10">
        <f t="shared" si="12"/>
        <v>1.0729950000000001</v>
      </c>
      <c r="CA14" s="25">
        <f t="shared" si="4"/>
        <v>0.84226499999999982</v>
      </c>
      <c r="CB14" s="25">
        <f t="shared" si="5"/>
        <v>2.9882550000000001</v>
      </c>
      <c r="CD14" s="5" t="s">
        <v>25</v>
      </c>
      <c r="CE14" s="11">
        <v>2152</v>
      </c>
      <c r="CF14" s="11">
        <v>2.10195</v>
      </c>
      <c r="CG14" s="11">
        <v>0.49098999999999998</v>
      </c>
      <c r="CH14" s="11">
        <v>4523</v>
      </c>
      <c r="CI14" s="11">
        <v>0.9</v>
      </c>
      <c r="CJ14" s="11">
        <v>4.5999999999999996</v>
      </c>
      <c r="CK14" s="11" t="s">
        <v>25</v>
      </c>
      <c r="CL14" s="10">
        <f t="shared" si="13"/>
        <v>1.7184649999999999</v>
      </c>
      <c r="CM14" s="10">
        <f t="shared" si="6"/>
        <v>0.38348500000000008</v>
      </c>
      <c r="CN14" s="25">
        <f t="shared" si="7"/>
        <v>3.8204149999999997</v>
      </c>
      <c r="CP14" s="5" t="s">
        <v>25</v>
      </c>
      <c r="CQ14" s="11">
        <v>5252</v>
      </c>
      <c r="CR14" s="11">
        <v>2.3734000000000002</v>
      </c>
      <c r="CS14" s="11">
        <v>0.71362999999999999</v>
      </c>
      <c r="CT14" s="11">
        <v>12465</v>
      </c>
      <c r="CU14" s="11">
        <v>0.3</v>
      </c>
      <c r="CV14" s="11">
        <v>26.9</v>
      </c>
      <c r="CW14" s="11" t="s">
        <v>25</v>
      </c>
      <c r="CX14" s="10">
        <f t="shared" si="14"/>
        <v>2.4977049999999998</v>
      </c>
      <c r="CY14" s="10">
        <f t="shared" si="8"/>
        <v>-0.12430499999999967</v>
      </c>
      <c r="CZ14" s="25">
        <f t="shared" si="9"/>
        <v>4.871105</v>
      </c>
      <c r="DB14" s="15" t="s">
        <v>25</v>
      </c>
      <c r="DC14" s="11">
        <v>1757</v>
      </c>
      <c r="DD14" s="11">
        <v>1.9117200000000001</v>
      </c>
      <c r="DE14" s="11">
        <v>0.29509999999999997</v>
      </c>
      <c r="DF14" s="11">
        <v>3359</v>
      </c>
      <c r="DG14" s="11">
        <v>0.9</v>
      </c>
      <c r="DH14" s="11">
        <v>2.9</v>
      </c>
      <c r="DI14" s="11" t="s">
        <v>25</v>
      </c>
      <c r="DJ14" s="11"/>
      <c r="DK14" s="15" t="s">
        <v>25</v>
      </c>
      <c r="DL14" s="11">
        <v>2142</v>
      </c>
      <c r="DM14" s="11">
        <v>2.09192</v>
      </c>
      <c r="DN14" s="11">
        <v>0.46938000000000002</v>
      </c>
      <c r="DO14" s="11">
        <v>4481</v>
      </c>
      <c r="DP14" s="11">
        <v>0.9</v>
      </c>
      <c r="DQ14" s="11">
        <v>3.8</v>
      </c>
      <c r="DR14" s="11" t="s">
        <v>25</v>
      </c>
      <c r="DT14" s="15" t="s">
        <v>25</v>
      </c>
      <c r="DU14" s="11">
        <v>5243</v>
      </c>
      <c r="DV14" s="11">
        <v>2.3621799999999999</v>
      </c>
      <c r="DW14" s="11">
        <v>0.59306999999999999</v>
      </c>
      <c r="DX14" s="11">
        <v>12385</v>
      </c>
      <c r="DY14" s="11">
        <v>0.3</v>
      </c>
      <c r="DZ14" s="11">
        <v>4.8</v>
      </c>
      <c r="EA14" s="11" t="s">
        <v>25</v>
      </c>
    </row>
    <row r="15" spans="1:131" ht="15" customHeight="1" x14ac:dyDescent="0.25">
      <c r="A15" s="5" t="s">
        <v>27</v>
      </c>
      <c r="B15" s="11">
        <v>11082</v>
      </c>
      <c r="C15" s="11">
        <v>59.012819999999998</v>
      </c>
      <c r="D15" s="11">
        <v>6.6586299999999996</v>
      </c>
      <c r="E15" s="11">
        <v>653980</v>
      </c>
      <c r="F15" s="11">
        <v>24.9</v>
      </c>
      <c r="G15" s="11">
        <v>88.1</v>
      </c>
      <c r="H15" s="11" t="s">
        <v>27</v>
      </c>
      <c r="I15" s="10">
        <f t="shared" si="10"/>
        <v>23.305204999999997</v>
      </c>
      <c r="J15" s="25">
        <f t="shared" si="0"/>
        <v>35.707615000000004</v>
      </c>
      <c r="K15" s="25">
        <f t="shared" si="1"/>
        <v>82.318024999999992</v>
      </c>
      <c r="M15" s="5" t="s">
        <v>27</v>
      </c>
      <c r="N15" s="11">
        <v>10740</v>
      </c>
      <c r="O15" s="11">
        <v>59.288119999999999</v>
      </c>
      <c r="P15" s="11">
        <v>6.3105700000000002</v>
      </c>
      <c r="Q15" s="11">
        <v>636754</v>
      </c>
      <c r="R15" s="11">
        <v>36.5</v>
      </c>
      <c r="S15" s="11">
        <v>81.8</v>
      </c>
      <c r="T15" s="11" t="s">
        <v>27</v>
      </c>
      <c r="U15" s="10">
        <f t="shared" si="11"/>
        <v>22.086995000000002</v>
      </c>
      <c r="V15" s="10">
        <f t="shared" si="2"/>
        <v>37.201124999999998</v>
      </c>
      <c r="W15" s="10">
        <f t="shared" si="3"/>
        <v>81.375114999999994</v>
      </c>
      <c r="Y15" s="5" t="s">
        <v>27</v>
      </c>
      <c r="Z15" s="11">
        <v>9247</v>
      </c>
      <c r="AA15" s="11">
        <v>59.525779999999997</v>
      </c>
      <c r="AB15" s="11">
        <v>6.1760999999999999</v>
      </c>
      <c r="AC15" s="11">
        <v>550435</v>
      </c>
      <c r="AD15" s="11">
        <v>36.5</v>
      </c>
      <c r="AE15" s="11">
        <v>80.8</v>
      </c>
      <c r="AF15" s="11" t="s">
        <v>27</v>
      </c>
      <c r="AH15" s="5" t="s">
        <v>27</v>
      </c>
      <c r="AI15" s="11">
        <v>1760</v>
      </c>
      <c r="AJ15" s="11">
        <v>67.155850000000001</v>
      </c>
      <c r="AK15" s="11">
        <v>1.7693700000000001</v>
      </c>
      <c r="AL15" s="11">
        <v>118194</v>
      </c>
      <c r="AM15" s="11">
        <v>55.6</v>
      </c>
      <c r="AN15" s="11">
        <v>76.7</v>
      </c>
      <c r="AO15" s="11" t="s">
        <v>27</v>
      </c>
      <c r="AQ15" s="5" t="s">
        <v>27</v>
      </c>
      <c r="AR15" s="11">
        <v>2152</v>
      </c>
      <c r="AS15" s="11">
        <v>56.031460000000003</v>
      </c>
      <c r="AT15" s="11">
        <v>4.6328199999999997</v>
      </c>
      <c r="AU15" s="11">
        <v>120580</v>
      </c>
      <c r="AV15" s="11">
        <v>41</v>
      </c>
      <c r="AW15" s="11">
        <v>73.900000000000006</v>
      </c>
      <c r="AX15" s="11" t="s">
        <v>27</v>
      </c>
      <c r="AZ15" s="5" t="s">
        <v>27</v>
      </c>
      <c r="BA15" s="11">
        <v>5260</v>
      </c>
      <c r="BB15" s="11">
        <v>58.176009999999998</v>
      </c>
      <c r="BC15" s="11">
        <v>5.2188600000000003</v>
      </c>
      <c r="BD15" s="11">
        <v>306006</v>
      </c>
      <c r="BE15" s="11">
        <v>36.5</v>
      </c>
      <c r="BF15" s="11">
        <v>78.7</v>
      </c>
      <c r="BG15" s="11" t="s">
        <v>27</v>
      </c>
      <c r="BI15" s="5" t="s">
        <v>27</v>
      </c>
      <c r="BJ15" s="11">
        <v>75</v>
      </c>
      <c r="BK15" s="11">
        <v>75.401330000000002</v>
      </c>
      <c r="BL15" s="11">
        <v>2.7145999999999999</v>
      </c>
      <c r="BM15" s="11">
        <v>5655</v>
      </c>
      <c r="BN15" s="11">
        <v>69.3</v>
      </c>
      <c r="BO15" s="11">
        <v>80.8</v>
      </c>
      <c r="BP15" s="11" t="s">
        <v>27</v>
      </c>
      <c r="BR15" s="5" t="s">
        <v>27</v>
      </c>
      <c r="BS15" s="11">
        <v>1763</v>
      </c>
      <c r="BT15" s="11">
        <v>67.170389999999998</v>
      </c>
      <c r="BU15" s="11">
        <v>1.80488</v>
      </c>
      <c r="BV15" s="11">
        <v>118421</v>
      </c>
      <c r="BW15" s="11">
        <v>55.6</v>
      </c>
      <c r="BX15" s="11">
        <v>76.8</v>
      </c>
      <c r="BY15" s="11" t="s">
        <v>27</v>
      </c>
      <c r="BZ15" s="10">
        <f t="shared" si="12"/>
        <v>6.3170799999999998</v>
      </c>
      <c r="CA15" s="25">
        <f t="shared" si="4"/>
        <v>60.85331</v>
      </c>
      <c r="CB15" s="25">
        <f t="shared" si="5"/>
        <v>73.487470000000002</v>
      </c>
      <c r="CD15" s="5" t="s">
        <v>27</v>
      </c>
      <c r="CE15" s="11">
        <v>2153</v>
      </c>
      <c r="CF15" s="11">
        <v>56.038879999999999</v>
      </c>
      <c r="CG15" s="11">
        <v>4.6445100000000004</v>
      </c>
      <c r="CH15" s="11">
        <v>120652</v>
      </c>
      <c r="CI15" s="11">
        <v>41</v>
      </c>
      <c r="CJ15" s="11">
        <v>73.900000000000006</v>
      </c>
      <c r="CK15" s="11" t="s">
        <v>27</v>
      </c>
      <c r="CL15" s="10">
        <f t="shared" si="13"/>
        <v>16.255785000000003</v>
      </c>
      <c r="CM15" s="10">
        <f t="shared" si="6"/>
        <v>39.783094999999996</v>
      </c>
      <c r="CN15" s="25">
        <f t="shared" si="7"/>
        <v>72.294665000000009</v>
      </c>
      <c r="CP15" s="5" t="s">
        <v>27</v>
      </c>
      <c r="CQ15" s="11">
        <v>5256</v>
      </c>
      <c r="CR15" s="11">
        <v>58.163379999999997</v>
      </c>
      <c r="CS15" s="11">
        <v>5.2002600000000001</v>
      </c>
      <c r="CT15" s="11">
        <v>305707</v>
      </c>
      <c r="CU15" s="11">
        <v>36.5</v>
      </c>
      <c r="CV15" s="11">
        <v>78.7</v>
      </c>
      <c r="CW15" s="11" t="s">
        <v>27</v>
      </c>
      <c r="CX15" s="10">
        <f t="shared" si="14"/>
        <v>18.20091</v>
      </c>
      <c r="CY15" s="25">
        <f t="shared" si="8"/>
        <v>39.962469999999996</v>
      </c>
      <c r="CZ15" s="25">
        <f t="shared" si="9"/>
        <v>76.364289999999997</v>
      </c>
      <c r="DB15" s="15" t="s">
        <v>27</v>
      </c>
      <c r="DC15" s="11">
        <v>1750</v>
      </c>
      <c r="DD15" s="11">
        <v>67.154290000000003</v>
      </c>
      <c r="DE15" s="11">
        <v>1.6669</v>
      </c>
      <c r="DF15" s="11">
        <v>117520</v>
      </c>
      <c r="DG15" s="11">
        <v>60.9</v>
      </c>
      <c r="DH15" s="11">
        <v>73.2</v>
      </c>
      <c r="DI15" s="11" t="s">
        <v>27</v>
      </c>
      <c r="DJ15" s="11"/>
      <c r="DK15" s="15" t="s">
        <v>27</v>
      </c>
      <c r="DL15" s="11">
        <v>2152</v>
      </c>
      <c r="DM15" s="11">
        <v>56.03058</v>
      </c>
      <c r="DN15" s="11">
        <v>4.6295900000000003</v>
      </c>
      <c r="DO15" s="11">
        <v>120578</v>
      </c>
      <c r="DP15" s="11">
        <v>41</v>
      </c>
      <c r="DQ15" s="11">
        <v>72</v>
      </c>
      <c r="DR15" s="11" t="s">
        <v>27</v>
      </c>
      <c r="DT15" s="15" t="s">
        <v>27</v>
      </c>
      <c r="DU15" s="11">
        <v>5244</v>
      </c>
      <c r="DV15" s="11">
        <v>58.177959999999999</v>
      </c>
      <c r="DW15" s="11">
        <v>5.1208600000000004</v>
      </c>
      <c r="DX15" s="11">
        <v>305085</v>
      </c>
      <c r="DY15" s="11">
        <v>40.1</v>
      </c>
      <c r="DZ15" s="11">
        <v>76.2</v>
      </c>
      <c r="EA15" s="11" t="s">
        <v>27</v>
      </c>
    </row>
    <row r="16" spans="1:131" x14ac:dyDescent="0.25">
      <c r="A16" s="5" t="s">
        <v>29</v>
      </c>
      <c r="B16" s="11">
        <v>10955</v>
      </c>
      <c r="C16" s="11">
        <v>37.381439999999998</v>
      </c>
      <c r="D16" s="11">
        <v>4.8639299999999999</v>
      </c>
      <c r="E16" s="11">
        <v>409514</v>
      </c>
      <c r="F16" s="11">
        <v>11.7</v>
      </c>
      <c r="G16" s="11">
        <v>66</v>
      </c>
      <c r="H16" s="11" t="s">
        <v>29</v>
      </c>
      <c r="I16" s="10">
        <f t="shared" si="10"/>
        <v>17.023755000000001</v>
      </c>
      <c r="J16" s="10">
        <f t="shared" si="0"/>
        <v>20.357684999999996</v>
      </c>
      <c r="K16" s="10">
        <f t="shared" si="1"/>
        <v>54.405194999999999</v>
      </c>
      <c r="M16" s="5" t="s">
        <v>29</v>
      </c>
      <c r="N16" s="11">
        <v>10631</v>
      </c>
      <c r="O16" s="11">
        <v>37.512459999999997</v>
      </c>
      <c r="P16" s="11">
        <v>4.6441400000000002</v>
      </c>
      <c r="Q16" s="11">
        <v>398795</v>
      </c>
      <c r="R16" s="11">
        <v>19</v>
      </c>
      <c r="S16" s="11">
        <v>58.6</v>
      </c>
      <c r="T16" s="11" t="s">
        <v>29</v>
      </c>
      <c r="U16" s="10">
        <f t="shared" si="11"/>
        <v>16.254490000000001</v>
      </c>
      <c r="V16" s="10">
        <f t="shared" si="2"/>
        <v>21.257969999999997</v>
      </c>
      <c r="W16" s="10">
        <f t="shared" si="3"/>
        <v>53.766949999999994</v>
      </c>
      <c r="Y16" s="5" t="s">
        <v>29</v>
      </c>
      <c r="Z16" s="11">
        <v>9247</v>
      </c>
      <c r="AA16" s="11">
        <v>37.57602</v>
      </c>
      <c r="AB16" s="11">
        <v>4.5788200000000003</v>
      </c>
      <c r="AC16" s="11">
        <v>347466</v>
      </c>
      <c r="AD16" s="11">
        <v>19</v>
      </c>
      <c r="AE16" s="11">
        <v>57.4</v>
      </c>
      <c r="AF16" s="11" t="s">
        <v>29</v>
      </c>
      <c r="AH16" s="5" t="s">
        <v>29</v>
      </c>
      <c r="AI16" s="11">
        <v>1760</v>
      </c>
      <c r="AJ16" s="11">
        <v>42.140509999999999</v>
      </c>
      <c r="AK16" s="11">
        <v>1.7093700000000001</v>
      </c>
      <c r="AL16" s="11">
        <v>74167</v>
      </c>
      <c r="AM16" s="11">
        <v>33.799999999999997</v>
      </c>
      <c r="AN16" s="11">
        <v>53.2</v>
      </c>
      <c r="AO16" s="11" t="s">
        <v>29</v>
      </c>
      <c r="AQ16" s="5" t="s">
        <v>29</v>
      </c>
      <c r="AR16" s="11">
        <v>2152</v>
      </c>
      <c r="AS16" s="11">
        <v>34.611519999999999</v>
      </c>
      <c r="AT16" s="11">
        <v>3.7893699999999999</v>
      </c>
      <c r="AU16" s="11">
        <v>74484</v>
      </c>
      <c r="AV16" s="11">
        <v>22.9</v>
      </c>
      <c r="AW16" s="11">
        <v>49.2</v>
      </c>
      <c r="AX16" s="11" t="s">
        <v>29</v>
      </c>
      <c r="AZ16" s="5" t="s">
        <v>29</v>
      </c>
      <c r="BA16" s="11">
        <v>5260</v>
      </c>
      <c r="BB16" s="11">
        <v>37.079509999999999</v>
      </c>
      <c r="BC16" s="11">
        <v>4.0908699999999998</v>
      </c>
      <c r="BD16" s="11">
        <v>195038</v>
      </c>
      <c r="BE16" s="11">
        <v>19</v>
      </c>
      <c r="BF16" s="11">
        <v>54.5</v>
      </c>
      <c r="BG16" s="11" t="s">
        <v>29</v>
      </c>
      <c r="BI16" s="5" t="s">
        <v>29</v>
      </c>
      <c r="BJ16" s="11">
        <v>75</v>
      </c>
      <c r="BK16" s="11">
        <v>50.346670000000003</v>
      </c>
      <c r="BL16" s="11">
        <v>3.0784899999999999</v>
      </c>
      <c r="BM16" s="11">
        <v>3776</v>
      </c>
      <c r="BN16" s="11">
        <v>44.6</v>
      </c>
      <c r="BO16" s="11">
        <v>57.4</v>
      </c>
      <c r="BP16" s="11" t="s">
        <v>29</v>
      </c>
      <c r="BR16" s="5" t="s">
        <v>29</v>
      </c>
      <c r="BS16" s="11">
        <v>1763</v>
      </c>
      <c r="BT16" s="11">
        <v>42.143509999999999</v>
      </c>
      <c r="BU16" s="11">
        <v>1.71234</v>
      </c>
      <c r="BV16" s="11">
        <v>74299</v>
      </c>
      <c r="BW16" s="11">
        <v>33.799999999999997</v>
      </c>
      <c r="BX16" s="11">
        <v>53.2</v>
      </c>
      <c r="BY16" s="11" t="s">
        <v>29</v>
      </c>
      <c r="BZ16" s="10">
        <f t="shared" si="12"/>
        <v>5.9931900000000002</v>
      </c>
      <c r="CA16" s="25">
        <f t="shared" si="4"/>
        <v>36.150320000000001</v>
      </c>
      <c r="CB16" s="25">
        <f t="shared" si="5"/>
        <v>48.136699999999998</v>
      </c>
      <c r="CD16" s="5" t="s">
        <v>29</v>
      </c>
      <c r="CE16" s="11">
        <v>2153</v>
      </c>
      <c r="CF16" s="11">
        <v>34.617840000000001</v>
      </c>
      <c r="CG16" s="11">
        <v>3.7997899999999998</v>
      </c>
      <c r="CH16" s="11">
        <v>74532</v>
      </c>
      <c r="CI16" s="11">
        <v>22.9</v>
      </c>
      <c r="CJ16" s="11">
        <v>49.2</v>
      </c>
      <c r="CK16" s="11" t="s">
        <v>29</v>
      </c>
      <c r="CL16" s="10">
        <f t="shared" si="13"/>
        <v>13.299264999999998</v>
      </c>
      <c r="CM16" s="10">
        <f t="shared" si="6"/>
        <v>21.318575000000003</v>
      </c>
      <c r="CN16" s="25">
        <f t="shared" si="7"/>
        <v>47.917104999999999</v>
      </c>
      <c r="CP16" s="5" t="s">
        <v>29</v>
      </c>
      <c r="CQ16" s="11">
        <v>5256</v>
      </c>
      <c r="CR16" s="11">
        <v>37.073500000000003</v>
      </c>
      <c r="CS16" s="11">
        <v>4.08589</v>
      </c>
      <c r="CT16" s="11">
        <v>194858</v>
      </c>
      <c r="CU16" s="11">
        <v>19</v>
      </c>
      <c r="CV16" s="11">
        <v>54.5</v>
      </c>
      <c r="CW16" s="11" t="s">
        <v>29</v>
      </c>
      <c r="CX16" s="10">
        <f t="shared" si="14"/>
        <v>14.300615000000001</v>
      </c>
      <c r="CY16" s="25">
        <f t="shared" si="8"/>
        <v>22.772885000000002</v>
      </c>
      <c r="CZ16" s="25">
        <f t="shared" si="9"/>
        <v>51.374115000000003</v>
      </c>
      <c r="DB16" s="15" t="s">
        <v>29</v>
      </c>
      <c r="DC16" s="11">
        <v>1738</v>
      </c>
      <c r="DD16" s="11">
        <v>42.118870000000001</v>
      </c>
      <c r="DE16" s="11">
        <v>1.4460200000000001</v>
      </c>
      <c r="DF16" s="11">
        <v>73203</v>
      </c>
      <c r="DG16" s="11">
        <v>36.4</v>
      </c>
      <c r="DH16" s="11">
        <v>48</v>
      </c>
      <c r="DI16" s="11" t="s">
        <v>29</v>
      </c>
      <c r="DJ16" s="11"/>
      <c r="DK16" s="15" t="s">
        <v>29</v>
      </c>
      <c r="DL16" s="11">
        <v>2150</v>
      </c>
      <c r="DM16" s="11">
        <v>34.597999999999999</v>
      </c>
      <c r="DN16" s="11">
        <v>3.7650700000000001</v>
      </c>
      <c r="DO16" s="11">
        <v>74386</v>
      </c>
      <c r="DP16" s="11">
        <v>22.9</v>
      </c>
      <c r="DQ16" s="11">
        <v>47.8</v>
      </c>
      <c r="DR16" s="11" t="s">
        <v>29</v>
      </c>
      <c r="DT16" s="15" t="s">
        <v>29</v>
      </c>
      <c r="DU16" s="11">
        <v>5235</v>
      </c>
      <c r="DV16" s="11">
        <v>37.040730000000003</v>
      </c>
      <c r="DW16" s="11">
        <v>3.9680399999999998</v>
      </c>
      <c r="DX16" s="11">
        <v>193908</v>
      </c>
      <c r="DY16" s="11">
        <v>23.1</v>
      </c>
      <c r="DZ16" s="11">
        <v>51.1</v>
      </c>
      <c r="EA16" s="11" t="s">
        <v>29</v>
      </c>
    </row>
    <row r="17" spans="1:131" x14ac:dyDescent="0.25">
      <c r="A17" s="5" t="s">
        <v>31</v>
      </c>
      <c r="B17" s="11">
        <v>10001</v>
      </c>
      <c r="C17" s="11">
        <v>4.6986400000000001</v>
      </c>
      <c r="D17" s="11">
        <v>1.53461</v>
      </c>
      <c r="E17" s="11">
        <v>46991</v>
      </c>
      <c r="F17" s="11">
        <v>0.1</v>
      </c>
      <c r="G17" s="11">
        <v>14.4</v>
      </c>
      <c r="H17" s="11" t="s">
        <v>31</v>
      </c>
      <c r="I17" s="10">
        <f t="shared" si="10"/>
        <v>5.3711349999999998</v>
      </c>
      <c r="J17" s="25">
        <f t="shared" si="0"/>
        <v>-0.67249499999999962</v>
      </c>
      <c r="K17" s="25">
        <f t="shared" si="1"/>
        <v>10.069775</v>
      </c>
      <c r="M17" s="5" t="s">
        <v>31</v>
      </c>
      <c r="N17" s="11">
        <v>9645</v>
      </c>
      <c r="O17" s="11">
        <v>4.6909000000000001</v>
      </c>
      <c r="P17" s="11">
        <v>1.5000199999999999</v>
      </c>
      <c r="Q17" s="11">
        <v>45244</v>
      </c>
      <c r="R17" s="11">
        <v>0.1</v>
      </c>
      <c r="S17" s="11">
        <v>9.9</v>
      </c>
      <c r="T17" s="11" t="s">
        <v>31</v>
      </c>
      <c r="U17" s="10">
        <f t="shared" si="11"/>
        <v>5.25007</v>
      </c>
      <c r="V17" s="10">
        <f t="shared" si="2"/>
        <v>-0.55916999999999994</v>
      </c>
      <c r="W17" s="10">
        <f t="shared" si="3"/>
        <v>9.9409700000000001</v>
      </c>
      <c r="Y17" s="5" t="s">
        <v>31</v>
      </c>
      <c r="Z17" s="11">
        <v>9247</v>
      </c>
      <c r="AA17" s="11">
        <v>4.7055800000000003</v>
      </c>
      <c r="AB17" s="11">
        <v>1.4717499999999999</v>
      </c>
      <c r="AC17" s="11">
        <v>43513</v>
      </c>
      <c r="AD17" s="11">
        <v>0.1</v>
      </c>
      <c r="AE17" s="11">
        <v>9.9</v>
      </c>
      <c r="AF17" s="11" t="s">
        <v>31</v>
      </c>
      <c r="AH17" s="5" t="s">
        <v>31</v>
      </c>
      <c r="AI17" s="11">
        <v>1760</v>
      </c>
      <c r="AJ17" s="11">
        <v>5.6802299999999999</v>
      </c>
      <c r="AK17" s="11">
        <v>0.86109999999999998</v>
      </c>
      <c r="AL17" s="11">
        <v>9997</v>
      </c>
      <c r="AM17" s="11">
        <v>3.2</v>
      </c>
      <c r="AN17" s="11">
        <v>9.9</v>
      </c>
      <c r="AO17" s="11" t="s">
        <v>31</v>
      </c>
      <c r="AQ17" s="5" t="s">
        <v>31</v>
      </c>
      <c r="AR17" s="11">
        <v>2152</v>
      </c>
      <c r="AS17" s="11">
        <v>2.9192800000000001</v>
      </c>
      <c r="AT17" s="11">
        <v>0.87287000000000003</v>
      </c>
      <c r="AU17" s="11">
        <v>6282</v>
      </c>
      <c r="AV17" s="11">
        <v>0.3</v>
      </c>
      <c r="AW17" s="11">
        <v>6.1</v>
      </c>
      <c r="AX17" s="11" t="s">
        <v>31</v>
      </c>
      <c r="AZ17" s="5" t="s">
        <v>31</v>
      </c>
      <c r="BA17" s="11">
        <v>5260</v>
      </c>
      <c r="BB17" s="11">
        <v>5.0939899999999998</v>
      </c>
      <c r="BC17" s="11">
        <v>1.1972499999999999</v>
      </c>
      <c r="BD17" s="11">
        <v>26794</v>
      </c>
      <c r="BE17" s="11">
        <v>0.1</v>
      </c>
      <c r="BF17" s="11">
        <v>9.9</v>
      </c>
      <c r="BG17" s="11" t="s">
        <v>31</v>
      </c>
      <c r="BI17" s="5" t="s">
        <v>31</v>
      </c>
      <c r="BJ17" s="11">
        <v>75</v>
      </c>
      <c r="BK17" s="11">
        <v>5.8479999999999999</v>
      </c>
      <c r="BL17" s="11">
        <v>1.2507699999999999</v>
      </c>
      <c r="BM17" s="11">
        <v>438.6</v>
      </c>
      <c r="BN17" s="11">
        <v>3.1</v>
      </c>
      <c r="BO17" s="11">
        <v>8.6</v>
      </c>
      <c r="BP17" s="11" t="s">
        <v>31</v>
      </c>
      <c r="BR17" s="5" t="s">
        <v>31</v>
      </c>
      <c r="BS17" s="11">
        <v>1763</v>
      </c>
      <c r="BT17" s="11">
        <v>5.6813399999999996</v>
      </c>
      <c r="BU17" s="11">
        <v>0.86241000000000001</v>
      </c>
      <c r="BV17" s="11">
        <v>10016</v>
      </c>
      <c r="BW17" s="11">
        <v>3.2</v>
      </c>
      <c r="BX17" s="11">
        <v>9.9</v>
      </c>
      <c r="BY17" s="11" t="s">
        <v>31</v>
      </c>
      <c r="BZ17" s="10">
        <f t="shared" si="12"/>
        <v>3.0184350000000002</v>
      </c>
      <c r="CA17" s="10">
        <f t="shared" si="4"/>
        <v>2.6629049999999994</v>
      </c>
      <c r="CB17" s="25">
        <f t="shared" si="5"/>
        <v>8.6997749999999989</v>
      </c>
      <c r="CD17" s="5" t="s">
        <v>31</v>
      </c>
      <c r="CE17" s="11">
        <v>2153</v>
      </c>
      <c r="CF17" s="11">
        <v>2.9200699999999999</v>
      </c>
      <c r="CG17" s="11">
        <v>0.87341999999999997</v>
      </c>
      <c r="CH17" s="11">
        <v>6287</v>
      </c>
      <c r="CI17" s="11">
        <v>0.3</v>
      </c>
      <c r="CJ17" s="11">
        <v>6.1</v>
      </c>
      <c r="CK17" s="11" t="s">
        <v>31</v>
      </c>
      <c r="CL17" s="10">
        <f t="shared" si="13"/>
        <v>3.0569699999999997</v>
      </c>
      <c r="CM17" s="10">
        <f t="shared" si="6"/>
        <v>-0.1368999999999998</v>
      </c>
      <c r="CN17" s="25">
        <f t="shared" si="7"/>
        <v>5.9770399999999997</v>
      </c>
      <c r="CP17" s="5" t="s">
        <v>31</v>
      </c>
      <c r="CQ17" s="11">
        <v>5256</v>
      </c>
      <c r="CR17" s="11">
        <v>5.0933799999999998</v>
      </c>
      <c r="CS17" s="11">
        <v>1.19693</v>
      </c>
      <c r="CT17" s="11">
        <v>26771</v>
      </c>
      <c r="CU17" s="11">
        <v>0.1</v>
      </c>
      <c r="CV17" s="11">
        <v>9.9</v>
      </c>
      <c r="CW17" s="11" t="s">
        <v>31</v>
      </c>
      <c r="CX17" s="10">
        <f t="shared" si="14"/>
        <v>4.1892550000000002</v>
      </c>
      <c r="CY17" s="25">
        <f t="shared" si="8"/>
        <v>0.90412499999999962</v>
      </c>
      <c r="CZ17" s="25">
        <f t="shared" si="9"/>
        <v>9.2826349999999991</v>
      </c>
      <c r="DB17" s="15" t="s">
        <v>31</v>
      </c>
      <c r="DC17" s="11">
        <v>1763</v>
      </c>
      <c r="DD17" s="11">
        <v>5.6813399999999996</v>
      </c>
      <c r="DE17" s="11">
        <v>0.86241000000000001</v>
      </c>
      <c r="DF17" s="11">
        <v>10016</v>
      </c>
      <c r="DG17" s="11">
        <v>3.2</v>
      </c>
      <c r="DH17" s="11">
        <v>9.9</v>
      </c>
      <c r="DI17" s="11" t="s">
        <v>31</v>
      </c>
      <c r="DJ17" s="11"/>
      <c r="DK17" s="15" t="s">
        <v>31</v>
      </c>
      <c r="DL17" s="11">
        <v>2153</v>
      </c>
      <c r="DM17" s="11">
        <v>2.9200699999999999</v>
      </c>
      <c r="DN17" s="11">
        <v>0.87341999999999997</v>
      </c>
      <c r="DO17" s="11">
        <v>6287</v>
      </c>
      <c r="DP17" s="11">
        <v>0.3</v>
      </c>
      <c r="DQ17" s="11">
        <v>6.1</v>
      </c>
      <c r="DR17" s="11" t="s">
        <v>31</v>
      </c>
      <c r="DT17" s="15" t="s">
        <v>31</v>
      </c>
      <c r="DU17" s="11">
        <v>5256</v>
      </c>
      <c r="DV17" s="11">
        <v>5.0933799999999998</v>
      </c>
      <c r="DW17" s="11">
        <v>1.19693</v>
      </c>
      <c r="DX17" s="11">
        <v>26771</v>
      </c>
      <c r="DY17" s="11">
        <v>0.1</v>
      </c>
      <c r="DZ17" s="11">
        <v>9.9</v>
      </c>
      <c r="EA17" s="11" t="s">
        <v>31</v>
      </c>
    </row>
    <row r="18" spans="1:131" x14ac:dyDescent="0.25">
      <c r="A18" s="5" t="s">
        <v>33</v>
      </c>
      <c r="B18" s="11">
        <v>11111</v>
      </c>
      <c r="C18" s="11">
        <v>8.3990899999999993</v>
      </c>
      <c r="D18" s="11">
        <v>3.3125800000000001</v>
      </c>
      <c r="E18" s="11">
        <v>93322</v>
      </c>
      <c r="F18" s="11">
        <v>2</v>
      </c>
      <c r="G18" s="11">
        <v>35.9</v>
      </c>
      <c r="H18" s="11" t="s">
        <v>33</v>
      </c>
      <c r="I18" s="10">
        <f t="shared" si="10"/>
        <v>11.59403</v>
      </c>
      <c r="J18" s="25">
        <f t="shared" si="0"/>
        <v>-3.1949400000000008</v>
      </c>
      <c r="K18" s="25">
        <f t="shared" si="1"/>
        <v>19.993119999999998</v>
      </c>
      <c r="M18" s="5" t="s">
        <v>33</v>
      </c>
      <c r="N18" s="11">
        <v>10716</v>
      </c>
      <c r="O18" s="11">
        <v>8.1661300000000008</v>
      </c>
      <c r="P18" s="11">
        <v>2.6639699999999999</v>
      </c>
      <c r="Q18" s="11">
        <v>87508</v>
      </c>
      <c r="R18" s="11">
        <v>2</v>
      </c>
      <c r="S18" s="11">
        <v>19.899999999999999</v>
      </c>
      <c r="T18" s="11" t="s">
        <v>33</v>
      </c>
      <c r="U18" s="10">
        <f t="shared" si="11"/>
        <v>9.3238950000000003</v>
      </c>
      <c r="V18" s="10">
        <f t="shared" si="2"/>
        <v>-1.1577649999999995</v>
      </c>
      <c r="W18" s="10">
        <f t="shared" si="3"/>
        <v>17.490025000000003</v>
      </c>
      <c r="Y18" s="5" t="s">
        <v>33</v>
      </c>
      <c r="Z18" s="11">
        <v>9247</v>
      </c>
      <c r="AA18" s="11">
        <v>7.9265600000000003</v>
      </c>
      <c r="AB18" s="11">
        <v>2.4365299999999999</v>
      </c>
      <c r="AC18" s="11">
        <v>73297</v>
      </c>
      <c r="AD18" s="11">
        <v>2</v>
      </c>
      <c r="AE18" s="11">
        <v>19.7</v>
      </c>
      <c r="AF18" s="11" t="s">
        <v>33</v>
      </c>
      <c r="AH18" s="5" t="s">
        <v>33</v>
      </c>
      <c r="AI18" s="11">
        <v>1760</v>
      </c>
      <c r="AJ18" s="11">
        <v>6.5665899999999997</v>
      </c>
      <c r="AK18" s="11">
        <v>0.67408999999999997</v>
      </c>
      <c r="AL18" s="11">
        <v>11557</v>
      </c>
      <c r="AM18" s="11">
        <v>2.8</v>
      </c>
      <c r="AN18" s="11">
        <v>10.1</v>
      </c>
      <c r="AO18" s="11" t="s">
        <v>33</v>
      </c>
      <c r="AQ18" s="5" t="s">
        <v>33</v>
      </c>
      <c r="AR18" s="11">
        <v>2152</v>
      </c>
      <c r="AS18" s="11">
        <v>7.0538999999999996</v>
      </c>
      <c r="AT18" s="11">
        <v>1.3805799999999999</v>
      </c>
      <c r="AU18" s="11">
        <v>15180</v>
      </c>
      <c r="AV18" s="11">
        <v>2.6</v>
      </c>
      <c r="AW18" s="11">
        <v>13.1</v>
      </c>
      <c r="AX18" s="11" t="s">
        <v>33</v>
      </c>
      <c r="AZ18" s="5" t="s">
        <v>33</v>
      </c>
      <c r="BA18" s="11">
        <v>5260</v>
      </c>
      <c r="BB18" s="11">
        <v>8.8025500000000001</v>
      </c>
      <c r="BC18" s="11">
        <v>2.7397</v>
      </c>
      <c r="BD18" s="11">
        <v>46301</v>
      </c>
      <c r="BE18" s="11">
        <v>2.6</v>
      </c>
      <c r="BF18" s="11">
        <v>19.7</v>
      </c>
      <c r="BG18" s="11" t="s">
        <v>33</v>
      </c>
      <c r="BI18" s="5" t="s">
        <v>33</v>
      </c>
      <c r="BJ18" s="11">
        <v>75</v>
      </c>
      <c r="BK18" s="11">
        <v>3.444</v>
      </c>
      <c r="BL18" s="11">
        <v>1.0416000000000001</v>
      </c>
      <c r="BM18" s="11">
        <v>258.3</v>
      </c>
      <c r="BN18" s="11">
        <v>2</v>
      </c>
      <c r="BO18" s="11">
        <v>8</v>
      </c>
      <c r="BP18" s="11" t="s">
        <v>33</v>
      </c>
      <c r="BR18" s="5" t="s">
        <v>33</v>
      </c>
      <c r="BS18" s="11">
        <v>1763</v>
      </c>
      <c r="BT18" s="11">
        <v>6.5631899999999996</v>
      </c>
      <c r="BU18" s="11">
        <v>0.68276999999999999</v>
      </c>
      <c r="BV18" s="11">
        <v>11571</v>
      </c>
      <c r="BW18" s="11">
        <v>2.8</v>
      </c>
      <c r="BX18" s="11">
        <v>10.1</v>
      </c>
      <c r="BY18" s="11" t="s">
        <v>33</v>
      </c>
      <c r="BZ18" s="10">
        <f t="shared" si="12"/>
        <v>2.3896950000000001</v>
      </c>
      <c r="CA18" s="25">
        <f t="shared" si="4"/>
        <v>4.1734949999999991</v>
      </c>
      <c r="CB18" s="25">
        <f t="shared" si="5"/>
        <v>8.9528850000000002</v>
      </c>
      <c r="CD18" s="5" t="s">
        <v>33</v>
      </c>
      <c r="CE18" s="11">
        <v>2153</v>
      </c>
      <c r="CF18" s="11">
        <v>7.0531800000000002</v>
      </c>
      <c r="CG18" s="11">
        <v>1.3806700000000001</v>
      </c>
      <c r="CH18" s="11">
        <v>15186</v>
      </c>
      <c r="CI18" s="11">
        <v>2.6</v>
      </c>
      <c r="CJ18" s="11">
        <v>13.1</v>
      </c>
      <c r="CK18" s="11" t="s">
        <v>33</v>
      </c>
      <c r="CL18" s="10">
        <f t="shared" si="13"/>
        <v>4.8323450000000001</v>
      </c>
      <c r="CM18" s="10">
        <f t="shared" si="6"/>
        <v>2.2208350000000001</v>
      </c>
      <c r="CN18" s="25">
        <f t="shared" si="7"/>
        <v>11.885525000000001</v>
      </c>
      <c r="CP18" s="5" t="s">
        <v>33</v>
      </c>
      <c r="CQ18" s="11">
        <v>5256</v>
      </c>
      <c r="CR18" s="11">
        <v>8.8055900000000005</v>
      </c>
      <c r="CS18" s="11">
        <v>2.73814</v>
      </c>
      <c r="CT18" s="11">
        <v>46282</v>
      </c>
      <c r="CU18" s="11">
        <v>2.6</v>
      </c>
      <c r="CV18" s="11">
        <v>19.7</v>
      </c>
      <c r="CW18" s="11" t="s">
        <v>33</v>
      </c>
      <c r="CX18" s="10">
        <f t="shared" si="14"/>
        <v>9.5834899999999994</v>
      </c>
      <c r="CY18" s="10">
        <f t="shared" si="8"/>
        <v>-0.77789999999999893</v>
      </c>
      <c r="CZ18" s="25">
        <f t="shared" si="9"/>
        <v>18.38908</v>
      </c>
      <c r="DB18" s="15" t="s">
        <v>33</v>
      </c>
      <c r="DC18" s="11">
        <v>1745</v>
      </c>
      <c r="DD18" s="11">
        <v>6.5681399999999996</v>
      </c>
      <c r="DE18" s="11">
        <v>0.60568</v>
      </c>
      <c r="DF18" s="11">
        <v>11461</v>
      </c>
      <c r="DG18" s="11">
        <v>4.2</v>
      </c>
      <c r="DH18" s="11">
        <v>8.9</v>
      </c>
      <c r="DI18" s="11" t="s">
        <v>33</v>
      </c>
      <c r="DJ18" s="11"/>
      <c r="DK18" s="15" t="s">
        <v>33</v>
      </c>
      <c r="DL18" s="11">
        <v>2141</v>
      </c>
      <c r="DM18" s="11">
        <v>7.0231199999999996</v>
      </c>
      <c r="DN18" s="11">
        <v>1.3243</v>
      </c>
      <c r="DO18" s="11">
        <v>15037</v>
      </c>
      <c r="DP18" s="11">
        <v>2.6</v>
      </c>
      <c r="DQ18" s="11">
        <v>11.8</v>
      </c>
      <c r="DR18" s="11" t="s">
        <v>33</v>
      </c>
      <c r="DT18" s="15" t="s">
        <v>33</v>
      </c>
      <c r="DU18" s="11">
        <v>5234</v>
      </c>
      <c r="DV18" s="11">
        <v>8.7627600000000001</v>
      </c>
      <c r="DW18" s="11">
        <v>2.6626799999999999</v>
      </c>
      <c r="DX18" s="11">
        <v>45864</v>
      </c>
      <c r="DY18" s="11">
        <v>2.6</v>
      </c>
      <c r="DZ18" s="11">
        <v>18.3</v>
      </c>
      <c r="EA18" s="11" t="s">
        <v>33</v>
      </c>
    </row>
    <row r="19" spans="1:131" x14ac:dyDescent="0.25">
      <c r="A19" s="5" t="s">
        <v>34</v>
      </c>
      <c r="B19" s="11">
        <v>9315</v>
      </c>
      <c r="C19" s="11">
        <v>65.891069999999999</v>
      </c>
      <c r="D19" s="11">
        <v>7.4484199999999996</v>
      </c>
      <c r="E19" s="11">
        <v>613775</v>
      </c>
      <c r="F19" s="11">
        <v>29.03</v>
      </c>
      <c r="G19" s="11">
        <v>88.38</v>
      </c>
      <c r="H19" s="11" t="s">
        <v>34</v>
      </c>
      <c r="I19" s="10">
        <f t="shared" si="10"/>
        <v>26.069469999999999</v>
      </c>
      <c r="J19" s="10">
        <f t="shared" si="0"/>
        <v>39.821600000000004</v>
      </c>
      <c r="K19" s="10">
        <f t="shared" si="1"/>
        <v>91.960539999999995</v>
      </c>
      <c r="M19" s="5" t="s">
        <v>34</v>
      </c>
      <c r="N19" s="11">
        <v>9084</v>
      </c>
      <c r="O19" s="11">
        <v>65.959699999999998</v>
      </c>
      <c r="P19" s="11">
        <v>7.3887700000000001</v>
      </c>
      <c r="Q19" s="11">
        <v>599178</v>
      </c>
      <c r="R19" s="11">
        <v>33.67</v>
      </c>
      <c r="S19" s="11">
        <v>88.38</v>
      </c>
      <c r="T19" s="11" t="s">
        <v>34</v>
      </c>
      <c r="U19" s="10">
        <f t="shared" si="11"/>
        <v>25.860695</v>
      </c>
      <c r="V19" s="10">
        <f t="shared" si="2"/>
        <v>40.099004999999998</v>
      </c>
      <c r="W19" s="10">
        <f t="shared" si="3"/>
        <v>91.820394999999991</v>
      </c>
      <c r="Y19" s="5" t="s">
        <v>34</v>
      </c>
      <c r="Z19" s="11">
        <v>8788</v>
      </c>
      <c r="AA19" s="11">
        <v>65.840900000000005</v>
      </c>
      <c r="AB19" s="11">
        <v>7.3700799999999997</v>
      </c>
      <c r="AC19" s="11">
        <v>578610</v>
      </c>
      <c r="AD19" s="11">
        <v>33.67</v>
      </c>
      <c r="AE19" s="11">
        <v>88.38</v>
      </c>
      <c r="AF19" s="11" t="s">
        <v>34</v>
      </c>
      <c r="AH19" s="5" t="s">
        <v>34</v>
      </c>
      <c r="AI19" s="11">
        <v>1740</v>
      </c>
      <c r="AJ19" s="11">
        <v>61.174799999999998</v>
      </c>
      <c r="AK19" s="11">
        <v>7.3604900000000004</v>
      </c>
      <c r="AL19" s="11">
        <v>106444</v>
      </c>
      <c r="AM19" s="11">
        <v>34.909999999999997</v>
      </c>
      <c r="AN19" s="11">
        <v>85.48</v>
      </c>
      <c r="AO19" s="11" t="s">
        <v>34</v>
      </c>
      <c r="AQ19" s="5" t="s">
        <v>34</v>
      </c>
      <c r="AR19" s="11">
        <v>2084</v>
      </c>
      <c r="AS19" s="11">
        <v>69.980770000000007</v>
      </c>
      <c r="AT19" s="11">
        <v>6.5824299999999996</v>
      </c>
      <c r="AU19" s="11">
        <v>145840</v>
      </c>
      <c r="AV19" s="11">
        <v>42.7</v>
      </c>
      <c r="AW19" s="11">
        <v>86.05</v>
      </c>
      <c r="AX19" s="11" t="s">
        <v>34</v>
      </c>
      <c r="AZ19" s="5" t="s">
        <v>34</v>
      </c>
      <c r="BA19" s="11">
        <v>4892</v>
      </c>
      <c r="BB19" s="11">
        <v>65.662930000000003</v>
      </c>
      <c r="BC19" s="11">
        <v>6.5880799999999997</v>
      </c>
      <c r="BD19" s="11">
        <v>321223</v>
      </c>
      <c r="BE19" s="11">
        <v>33.67</v>
      </c>
      <c r="BF19" s="11">
        <v>88.38</v>
      </c>
      <c r="BG19" s="11" t="s">
        <v>34</v>
      </c>
      <c r="BI19" s="5" t="s">
        <v>34</v>
      </c>
      <c r="BJ19" s="11">
        <v>72</v>
      </c>
      <c r="BK19" s="11">
        <v>70.870140000000006</v>
      </c>
      <c r="BL19" s="11">
        <v>8.3638899999999996</v>
      </c>
      <c r="BM19" s="11">
        <v>5103</v>
      </c>
      <c r="BN19" s="11">
        <v>46</v>
      </c>
      <c r="BO19" s="11">
        <v>85</v>
      </c>
      <c r="BP19" s="11" t="s">
        <v>34</v>
      </c>
      <c r="BR19" s="5" t="s">
        <v>34</v>
      </c>
      <c r="BS19" s="11">
        <v>1741</v>
      </c>
      <c r="BT19" s="11">
        <v>61.18486</v>
      </c>
      <c r="BU19" s="11">
        <v>7.3559200000000002</v>
      </c>
      <c r="BV19" s="11">
        <v>106523</v>
      </c>
      <c r="BW19" s="11">
        <v>34.909999999999997</v>
      </c>
      <c r="BX19" s="11">
        <v>85.48</v>
      </c>
      <c r="BY19" s="11" t="s">
        <v>34</v>
      </c>
      <c r="BZ19" s="10">
        <f t="shared" si="12"/>
        <v>25.745720000000002</v>
      </c>
      <c r="CA19" s="25">
        <f t="shared" si="4"/>
        <v>35.439139999999995</v>
      </c>
      <c r="CB19" s="10">
        <f t="shared" si="5"/>
        <v>86.930580000000006</v>
      </c>
      <c r="CD19" s="5" t="s">
        <v>34</v>
      </c>
      <c r="CE19" s="11">
        <v>2085</v>
      </c>
      <c r="CF19" s="11">
        <v>69.971879999999999</v>
      </c>
      <c r="CG19" s="11">
        <v>6.5933700000000002</v>
      </c>
      <c r="CH19" s="11">
        <v>145891</v>
      </c>
      <c r="CI19" s="11">
        <v>42.7</v>
      </c>
      <c r="CJ19" s="11">
        <v>86.05</v>
      </c>
      <c r="CK19" s="11" t="s">
        <v>34</v>
      </c>
      <c r="CL19" s="10">
        <f t="shared" si="13"/>
        <v>23.076795000000001</v>
      </c>
      <c r="CM19" s="25">
        <f t="shared" si="6"/>
        <v>46.895084999999995</v>
      </c>
      <c r="CN19" s="10">
        <f t="shared" si="7"/>
        <v>93.048675000000003</v>
      </c>
      <c r="CP19" s="5" t="s">
        <v>34</v>
      </c>
      <c r="CQ19" s="11">
        <v>4890</v>
      </c>
      <c r="CR19" s="11">
        <v>65.663179999999997</v>
      </c>
      <c r="CS19" s="11">
        <v>6.5893899999999999</v>
      </c>
      <c r="CT19" s="11">
        <v>321093</v>
      </c>
      <c r="CU19" s="11">
        <v>33.67</v>
      </c>
      <c r="CV19" s="11">
        <v>88.38</v>
      </c>
      <c r="CW19" s="11" t="s">
        <v>34</v>
      </c>
      <c r="CX19" s="10">
        <f t="shared" si="14"/>
        <v>23.062864999999999</v>
      </c>
      <c r="CY19" s="25">
        <f t="shared" si="8"/>
        <v>42.600314999999995</v>
      </c>
      <c r="CZ19" s="10">
        <f t="shared" si="9"/>
        <v>88.726044999999999</v>
      </c>
      <c r="DB19" s="15" t="s">
        <v>34</v>
      </c>
      <c r="DC19" s="11">
        <v>1741</v>
      </c>
      <c r="DD19" s="11">
        <v>61.18486</v>
      </c>
      <c r="DE19" s="11">
        <v>7.3559200000000002</v>
      </c>
      <c r="DF19" s="11">
        <v>106523</v>
      </c>
      <c r="DG19" s="11">
        <v>34.909999999999997</v>
      </c>
      <c r="DH19" s="11">
        <v>85.48</v>
      </c>
      <c r="DI19" s="11" t="s">
        <v>34</v>
      </c>
      <c r="DJ19" s="11"/>
      <c r="DK19" s="15" t="s">
        <v>34</v>
      </c>
      <c r="DL19" s="11">
        <v>2079</v>
      </c>
      <c r="DM19" s="11">
        <v>70.045879999999997</v>
      </c>
      <c r="DN19" s="11">
        <v>6.4568199999999996</v>
      </c>
      <c r="DO19" s="11">
        <v>145625</v>
      </c>
      <c r="DP19" s="11">
        <v>46.9</v>
      </c>
      <c r="DQ19" s="11">
        <v>86.05</v>
      </c>
      <c r="DR19" s="11" t="s">
        <v>34</v>
      </c>
      <c r="DT19" s="15" t="s">
        <v>34</v>
      </c>
      <c r="DU19" s="11">
        <v>4883</v>
      </c>
      <c r="DV19" s="11">
        <v>65.701400000000007</v>
      </c>
      <c r="DW19" s="11">
        <v>6.5152999999999999</v>
      </c>
      <c r="DX19" s="11">
        <v>320820</v>
      </c>
      <c r="DY19" s="11">
        <v>42.87</v>
      </c>
      <c r="DZ19" s="11">
        <v>88.38</v>
      </c>
      <c r="EA19" s="11" t="s">
        <v>34</v>
      </c>
    </row>
    <row r="20" spans="1:131" x14ac:dyDescent="0.25">
      <c r="A20" s="5" t="s">
        <v>35</v>
      </c>
      <c r="B20" s="11">
        <v>9315</v>
      </c>
      <c r="C20" s="11">
        <v>33.942189999999997</v>
      </c>
      <c r="D20" s="11">
        <v>7.5342599999999997</v>
      </c>
      <c r="E20" s="11">
        <v>316172</v>
      </c>
      <c r="F20" s="11">
        <v>11.62</v>
      </c>
      <c r="G20" s="11">
        <v>70.97</v>
      </c>
      <c r="H20" s="11" t="s">
        <v>35</v>
      </c>
      <c r="I20" s="10">
        <f t="shared" si="10"/>
        <v>26.369909999999997</v>
      </c>
      <c r="J20" s="10">
        <f t="shared" si="0"/>
        <v>7.5722799999999992</v>
      </c>
      <c r="K20" s="10">
        <f t="shared" si="1"/>
        <v>60.312099999999994</v>
      </c>
      <c r="M20" s="5" t="s">
        <v>35</v>
      </c>
      <c r="N20" s="11">
        <v>9084</v>
      </c>
      <c r="O20" s="11">
        <v>33.87218</v>
      </c>
      <c r="P20" s="11">
        <v>7.47743</v>
      </c>
      <c r="Q20" s="11">
        <v>307695</v>
      </c>
      <c r="R20" s="11">
        <v>11.62</v>
      </c>
      <c r="S20" s="11">
        <v>66.33</v>
      </c>
      <c r="T20" s="11" t="s">
        <v>35</v>
      </c>
      <c r="U20" s="10">
        <f t="shared" si="11"/>
        <v>26.171005000000001</v>
      </c>
      <c r="V20" s="10">
        <f t="shared" si="2"/>
        <v>7.7011749999999992</v>
      </c>
      <c r="W20" s="10">
        <f t="shared" si="3"/>
        <v>60.043185000000001</v>
      </c>
      <c r="Y20" s="5" t="s">
        <v>35</v>
      </c>
      <c r="Z20" s="11">
        <v>8788</v>
      </c>
      <c r="AA20" s="11">
        <v>34.005580000000002</v>
      </c>
      <c r="AB20" s="11">
        <v>7.4508700000000001</v>
      </c>
      <c r="AC20" s="11">
        <v>298841</v>
      </c>
      <c r="AD20" s="11">
        <v>11.62</v>
      </c>
      <c r="AE20" s="11">
        <v>66.33</v>
      </c>
      <c r="AF20" s="11" t="s">
        <v>35</v>
      </c>
      <c r="AH20" s="5" t="s">
        <v>35</v>
      </c>
      <c r="AI20" s="11">
        <v>1740</v>
      </c>
      <c r="AJ20" s="11">
        <v>38.675280000000001</v>
      </c>
      <c r="AK20" s="11">
        <v>7.5003599999999997</v>
      </c>
      <c r="AL20" s="11">
        <v>67295</v>
      </c>
      <c r="AM20" s="11">
        <v>14.52</v>
      </c>
      <c r="AN20" s="11">
        <v>65.09</v>
      </c>
      <c r="AO20" s="11" t="s">
        <v>35</v>
      </c>
      <c r="AQ20" s="5" t="s">
        <v>35</v>
      </c>
      <c r="AR20" s="11">
        <v>2084</v>
      </c>
      <c r="AS20" s="11">
        <v>29.729970000000002</v>
      </c>
      <c r="AT20" s="11">
        <v>6.6767200000000004</v>
      </c>
      <c r="AU20" s="11">
        <v>61957</v>
      </c>
      <c r="AV20" s="11">
        <v>13.95</v>
      </c>
      <c r="AW20" s="11">
        <v>57.3</v>
      </c>
      <c r="AX20" s="11" t="s">
        <v>35</v>
      </c>
      <c r="AZ20" s="5" t="s">
        <v>35</v>
      </c>
      <c r="BA20" s="11">
        <v>4892</v>
      </c>
      <c r="BB20" s="11">
        <v>34.248649999999998</v>
      </c>
      <c r="BC20" s="11">
        <v>6.6052</v>
      </c>
      <c r="BD20" s="11">
        <v>167544</v>
      </c>
      <c r="BE20" s="11">
        <v>11.62</v>
      </c>
      <c r="BF20" s="11">
        <v>66.33</v>
      </c>
      <c r="BG20" s="11" t="s">
        <v>35</v>
      </c>
      <c r="BI20" s="5" t="s">
        <v>35</v>
      </c>
      <c r="BJ20" s="11">
        <v>72</v>
      </c>
      <c r="BK20" s="11">
        <v>28.394030000000001</v>
      </c>
      <c r="BL20" s="11">
        <v>8.5126200000000001</v>
      </c>
      <c r="BM20" s="11">
        <v>2044</v>
      </c>
      <c r="BN20" s="11">
        <v>14</v>
      </c>
      <c r="BO20" s="11">
        <v>53</v>
      </c>
      <c r="BP20" s="11" t="s">
        <v>35</v>
      </c>
      <c r="BR20" s="5" t="s">
        <v>35</v>
      </c>
      <c r="BS20" s="11">
        <v>1741</v>
      </c>
      <c r="BT20" s="11">
        <v>38.664740000000002</v>
      </c>
      <c r="BU20" s="11">
        <v>7.4959800000000003</v>
      </c>
      <c r="BV20" s="11">
        <v>67315</v>
      </c>
      <c r="BW20" s="11">
        <v>14.52</v>
      </c>
      <c r="BX20" s="11">
        <v>65.09</v>
      </c>
      <c r="BY20" s="11" t="s">
        <v>35</v>
      </c>
      <c r="BZ20" s="10">
        <f t="shared" si="12"/>
        <v>26.23593</v>
      </c>
      <c r="CA20" s="10">
        <f t="shared" si="4"/>
        <v>12.428810000000002</v>
      </c>
      <c r="CB20" s="25">
        <f t="shared" si="5"/>
        <v>64.900670000000005</v>
      </c>
      <c r="CD20" s="5" t="s">
        <v>35</v>
      </c>
      <c r="CE20" s="11">
        <v>2085</v>
      </c>
      <c r="CF20" s="11">
        <v>29.739000000000001</v>
      </c>
      <c r="CG20" s="11">
        <v>6.6878500000000001</v>
      </c>
      <c r="CH20" s="11">
        <v>62006</v>
      </c>
      <c r="CI20" s="11">
        <v>13.95</v>
      </c>
      <c r="CJ20" s="11">
        <v>57.3</v>
      </c>
      <c r="CK20" s="11" t="s">
        <v>35</v>
      </c>
      <c r="CL20" s="10">
        <f t="shared" si="13"/>
        <v>23.407475000000002</v>
      </c>
      <c r="CM20" s="10">
        <f t="shared" si="6"/>
        <v>6.3315249999999992</v>
      </c>
      <c r="CN20" s="25">
        <f t="shared" si="7"/>
        <v>53.146475000000002</v>
      </c>
      <c r="CP20" s="5" t="s">
        <v>35</v>
      </c>
      <c r="CQ20" s="11">
        <v>4890</v>
      </c>
      <c r="CR20" s="11">
        <v>34.248579999999997</v>
      </c>
      <c r="CS20" s="11">
        <v>6.60649</v>
      </c>
      <c r="CT20" s="11">
        <v>167476</v>
      </c>
      <c r="CU20" s="11">
        <v>11.62</v>
      </c>
      <c r="CV20" s="11">
        <v>66.33</v>
      </c>
      <c r="CW20" s="11" t="s">
        <v>35</v>
      </c>
      <c r="CX20" s="10">
        <f t="shared" si="14"/>
        <v>23.122714999999999</v>
      </c>
      <c r="CY20" s="10">
        <f t="shared" si="8"/>
        <v>11.125864999999997</v>
      </c>
      <c r="CZ20" s="25">
        <f t="shared" si="9"/>
        <v>57.371294999999996</v>
      </c>
      <c r="DB20" s="15" t="s">
        <v>35</v>
      </c>
      <c r="DC20" s="11">
        <v>1741</v>
      </c>
      <c r="DD20" s="11">
        <v>38.664740000000002</v>
      </c>
      <c r="DE20" s="11">
        <v>7.4959800000000003</v>
      </c>
      <c r="DF20" s="11">
        <v>67315</v>
      </c>
      <c r="DG20" s="11">
        <v>14.52</v>
      </c>
      <c r="DH20" s="11">
        <v>65.09</v>
      </c>
      <c r="DI20" s="11" t="s">
        <v>35</v>
      </c>
      <c r="DJ20" s="11"/>
      <c r="DK20" s="15" t="s">
        <v>35</v>
      </c>
      <c r="DL20" s="11">
        <v>2079</v>
      </c>
      <c r="DM20" s="11">
        <v>29.664159999999999</v>
      </c>
      <c r="DN20" s="11">
        <v>6.5502500000000001</v>
      </c>
      <c r="DO20" s="11">
        <v>61672</v>
      </c>
      <c r="DP20" s="11">
        <v>13.95</v>
      </c>
      <c r="DQ20" s="11">
        <v>53.1</v>
      </c>
      <c r="DR20" s="11" t="s">
        <v>35</v>
      </c>
      <c r="DT20" s="15" t="s">
        <v>35</v>
      </c>
      <c r="DU20" s="11">
        <v>4883</v>
      </c>
      <c r="DV20" s="11">
        <v>34.210230000000003</v>
      </c>
      <c r="DW20" s="11">
        <v>6.5320999999999998</v>
      </c>
      <c r="DX20" s="11">
        <v>167049</v>
      </c>
      <c r="DY20" s="11">
        <v>11.62</v>
      </c>
      <c r="DZ20" s="11">
        <v>57.13</v>
      </c>
      <c r="EA20" s="11" t="s">
        <v>35</v>
      </c>
    </row>
    <row r="21" spans="1:131" ht="30" x14ac:dyDescent="0.25">
      <c r="A21" s="5" t="s">
        <v>37</v>
      </c>
      <c r="B21" s="11">
        <v>9990</v>
      </c>
      <c r="C21" s="11">
        <v>40.875970000000002</v>
      </c>
      <c r="D21" s="11">
        <v>6.4430100000000001</v>
      </c>
      <c r="E21" s="11">
        <v>408351</v>
      </c>
      <c r="F21" s="11">
        <v>14.25</v>
      </c>
      <c r="G21" s="11">
        <v>73.33</v>
      </c>
      <c r="H21" s="11" t="s">
        <v>37</v>
      </c>
      <c r="I21" s="10">
        <f t="shared" si="10"/>
        <v>22.550535</v>
      </c>
      <c r="J21" s="10">
        <f t="shared" si="0"/>
        <v>18.325435000000002</v>
      </c>
      <c r="K21" s="10">
        <f t="shared" si="1"/>
        <v>63.426505000000006</v>
      </c>
      <c r="M21" s="5" t="s">
        <v>37</v>
      </c>
      <c r="N21" s="11">
        <v>9671</v>
      </c>
      <c r="O21" s="11">
        <v>40.94491</v>
      </c>
      <c r="P21" s="11">
        <v>6.3857299999999997</v>
      </c>
      <c r="Q21" s="11">
        <v>395978</v>
      </c>
      <c r="R21" s="11">
        <v>16</v>
      </c>
      <c r="S21" s="11">
        <v>73.33</v>
      </c>
      <c r="T21" s="11" t="s">
        <v>37</v>
      </c>
      <c r="U21" s="10">
        <f t="shared" si="11"/>
        <v>22.350054999999998</v>
      </c>
      <c r="V21" s="10">
        <f t="shared" si="2"/>
        <v>18.594855000000003</v>
      </c>
      <c r="W21" s="10">
        <f t="shared" si="3"/>
        <v>63.294964999999998</v>
      </c>
      <c r="Y21" s="5" t="s">
        <v>37</v>
      </c>
      <c r="Z21" s="11">
        <v>9079</v>
      </c>
      <c r="AA21" s="11">
        <v>40.941540000000003</v>
      </c>
      <c r="AB21" s="11">
        <v>6.3311000000000002</v>
      </c>
      <c r="AC21" s="11">
        <v>371708</v>
      </c>
      <c r="AD21" s="11">
        <v>16</v>
      </c>
      <c r="AE21" s="11">
        <v>73.33</v>
      </c>
      <c r="AF21" s="11" t="s">
        <v>37</v>
      </c>
      <c r="AH21" s="5" t="s">
        <v>37</v>
      </c>
      <c r="AI21" s="11">
        <v>1753</v>
      </c>
      <c r="AJ21" s="11">
        <v>40.403799999999997</v>
      </c>
      <c r="AK21" s="11">
        <v>5.9630299999999998</v>
      </c>
      <c r="AL21" s="11">
        <v>70828</v>
      </c>
      <c r="AM21" s="11">
        <v>16.690000000000001</v>
      </c>
      <c r="AN21" s="11">
        <v>67.77</v>
      </c>
      <c r="AO21" s="11" t="s">
        <v>37</v>
      </c>
      <c r="AQ21" s="5" t="s">
        <v>37</v>
      </c>
      <c r="AR21" s="11">
        <v>2121</v>
      </c>
      <c r="AS21" s="11">
        <v>41.582729999999998</v>
      </c>
      <c r="AT21" s="11">
        <v>6.2910399999999997</v>
      </c>
      <c r="AU21" s="11">
        <v>88197</v>
      </c>
      <c r="AV21" s="11">
        <v>19.03</v>
      </c>
      <c r="AW21" s="11">
        <v>69.05</v>
      </c>
      <c r="AX21" s="11" t="s">
        <v>37</v>
      </c>
      <c r="AZ21" s="5" t="s">
        <v>37</v>
      </c>
      <c r="BA21" s="11">
        <v>5132</v>
      </c>
      <c r="BB21" s="11">
        <v>40.78293</v>
      </c>
      <c r="BC21" s="11">
        <v>6.3491</v>
      </c>
      <c r="BD21" s="11">
        <v>209298</v>
      </c>
      <c r="BE21" s="11">
        <v>16</v>
      </c>
      <c r="BF21" s="11">
        <v>73.33</v>
      </c>
      <c r="BG21" s="11" t="s">
        <v>37</v>
      </c>
      <c r="BI21" s="5" t="s">
        <v>37</v>
      </c>
      <c r="BJ21" s="11">
        <v>73</v>
      </c>
      <c r="BK21" s="11">
        <v>46.375889999999998</v>
      </c>
      <c r="BL21" s="11">
        <v>9.9803200000000007</v>
      </c>
      <c r="BM21" s="11">
        <v>3385</v>
      </c>
      <c r="BN21" s="11">
        <v>18</v>
      </c>
      <c r="BO21" s="11">
        <v>69</v>
      </c>
      <c r="BP21" s="11" t="s">
        <v>37</v>
      </c>
      <c r="BR21" s="5" t="s">
        <v>37</v>
      </c>
      <c r="BS21" s="11">
        <v>1754</v>
      </c>
      <c r="BT21" s="11">
        <v>40.413559999999997</v>
      </c>
      <c r="BU21" s="11">
        <v>5.9512299999999998</v>
      </c>
      <c r="BV21" s="11">
        <v>70885</v>
      </c>
      <c r="BW21" s="11">
        <v>16.690000000000001</v>
      </c>
      <c r="BX21" s="11">
        <v>67.77</v>
      </c>
      <c r="BY21" s="11" t="s">
        <v>37</v>
      </c>
      <c r="BZ21" s="10">
        <f t="shared" si="12"/>
        <v>20.829304999999998</v>
      </c>
      <c r="CA21" s="25">
        <f t="shared" si="4"/>
        <v>19.584254999999999</v>
      </c>
      <c r="CB21" s="25">
        <f t="shared" si="5"/>
        <v>61.242864999999995</v>
      </c>
      <c r="CD21" s="5" t="s">
        <v>37</v>
      </c>
      <c r="CE21" s="11">
        <v>2122</v>
      </c>
      <c r="CF21" s="11">
        <v>41.574959999999997</v>
      </c>
      <c r="CG21" s="11">
        <v>6.2997300000000003</v>
      </c>
      <c r="CH21" s="11">
        <v>88222</v>
      </c>
      <c r="CI21" s="11">
        <v>19.03</v>
      </c>
      <c r="CJ21" s="11">
        <v>69.05</v>
      </c>
      <c r="CK21" s="11" t="s">
        <v>37</v>
      </c>
      <c r="CL21" s="10">
        <f t="shared" si="13"/>
        <v>22.049055000000003</v>
      </c>
      <c r="CM21" s="25">
        <f t="shared" si="6"/>
        <v>19.525904999999995</v>
      </c>
      <c r="CN21" s="25">
        <f t="shared" si="7"/>
        <v>63.624015</v>
      </c>
      <c r="CP21" s="5" t="s">
        <v>37</v>
      </c>
      <c r="CQ21" s="11">
        <v>5130</v>
      </c>
      <c r="CR21" s="11">
        <v>40.782719999999998</v>
      </c>
      <c r="CS21" s="11">
        <v>6.34999</v>
      </c>
      <c r="CT21" s="11">
        <v>209215</v>
      </c>
      <c r="CU21" s="11">
        <v>16</v>
      </c>
      <c r="CV21" s="11">
        <v>73.33</v>
      </c>
      <c r="CW21" s="11" t="s">
        <v>37</v>
      </c>
      <c r="CX21" s="10">
        <f t="shared" si="14"/>
        <v>22.224965000000001</v>
      </c>
      <c r="CY21" s="25">
        <f t="shared" si="8"/>
        <v>18.557754999999997</v>
      </c>
      <c r="CZ21" s="25">
        <f t="shared" si="9"/>
        <v>63.007684999999995</v>
      </c>
      <c r="DB21" s="15" t="s">
        <v>37</v>
      </c>
      <c r="DC21" s="11">
        <v>1751</v>
      </c>
      <c r="DD21" s="11">
        <v>40.399569999999997</v>
      </c>
      <c r="DE21" s="11">
        <v>5.8719200000000003</v>
      </c>
      <c r="DF21" s="11">
        <v>70740</v>
      </c>
      <c r="DG21" s="11">
        <v>21.77</v>
      </c>
      <c r="DH21" s="11">
        <v>58.74</v>
      </c>
      <c r="DI21" s="11" t="s">
        <v>37</v>
      </c>
      <c r="DJ21" s="11"/>
      <c r="DK21" s="15" t="s">
        <v>37</v>
      </c>
      <c r="DL21" s="11">
        <v>2118</v>
      </c>
      <c r="DM21" s="11">
        <v>41.550820000000002</v>
      </c>
      <c r="DN21" s="11">
        <v>6.2177499999999997</v>
      </c>
      <c r="DO21" s="11">
        <v>88005</v>
      </c>
      <c r="DP21" s="11">
        <v>22</v>
      </c>
      <c r="DQ21" s="11">
        <v>62.46</v>
      </c>
      <c r="DR21" s="11" t="s">
        <v>37</v>
      </c>
      <c r="DT21" s="15" t="s">
        <v>37</v>
      </c>
      <c r="DU21" s="11">
        <v>5117</v>
      </c>
      <c r="DV21" s="11">
        <v>40.737099999999998</v>
      </c>
      <c r="DW21" s="11">
        <v>6.2252099999999997</v>
      </c>
      <c r="DX21" s="11">
        <v>208452</v>
      </c>
      <c r="DY21" s="11">
        <v>20.18</v>
      </c>
      <c r="DZ21" s="11">
        <v>61.58</v>
      </c>
      <c r="EA21" s="11" t="s">
        <v>37</v>
      </c>
    </row>
    <row r="22" spans="1:131" x14ac:dyDescent="0.25">
      <c r="A22" s="5" t="s">
        <v>39</v>
      </c>
      <c r="B22" s="11">
        <v>8151</v>
      </c>
      <c r="C22" s="11">
        <v>0.60855999999999999</v>
      </c>
      <c r="D22" s="11">
        <v>0.24759</v>
      </c>
      <c r="E22" s="11">
        <v>4960</v>
      </c>
      <c r="F22" s="11">
        <v>0.1</v>
      </c>
      <c r="G22" s="11">
        <v>3.7</v>
      </c>
      <c r="H22" s="11" t="s">
        <v>39</v>
      </c>
      <c r="I22" s="10">
        <f t="shared" si="10"/>
        <v>0.86656500000000003</v>
      </c>
      <c r="J22" s="10">
        <f t="shared" si="0"/>
        <v>-0.25800500000000004</v>
      </c>
      <c r="K22" s="10">
        <f t="shared" si="1"/>
        <v>1.475125</v>
      </c>
      <c r="M22" s="5" t="s">
        <v>39</v>
      </c>
      <c r="N22" s="11">
        <v>7851</v>
      </c>
      <c r="O22" s="11">
        <v>0.59911000000000003</v>
      </c>
      <c r="P22" s="11">
        <v>0.23016</v>
      </c>
      <c r="Q22" s="11">
        <v>4704</v>
      </c>
      <c r="R22" s="11">
        <v>0.1</v>
      </c>
      <c r="S22" s="11">
        <v>2.2000000000000002</v>
      </c>
      <c r="T22" s="11" t="s">
        <v>39</v>
      </c>
      <c r="U22" s="10">
        <f t="shared" si="11"/>
        <v>0.80556000000000005</v>
      </c>
      <c r="V22" s="10">
        <f t="shared" si="2"/>
        <v>-0.20645000000000002</v>
      </c>
      <c r="W22" s="10">
        <f t="shared" si="3"/>
        <v>1.4046700000000001</v>
      </c>
      <c r="Y22" s="5" t="s">
        <v>39</v>
      </c>
      <c r="Z22" s="11">
        <v>7748</v>
      </c>
      <c r="AA22" s="11">
        <v>0.59545999999999999</v>
      </c>
      <c r="AB22" s="11">
        <v>0.22500999999999999</v>
      </c>
      <c r="AC22" s="11">
        <v>4614</v>
      </c>
      <c r="AD22" s="11">
        <v>0.1</v>
      </c>
      <c r="AE22" s="11">
        <v>1.9</v>
      </c>
      <c r="AF22" s="11" t="s">
        <v>39</v>
      </c>
      <c r="AH22" s="5" t="s">
        <v>39</v>
      </c>
      <c r="AI22" s="11">
        <v>1489</v>
      </c>
      <c r="AJ22" s="11">
        <v>0.51322999999999996</v>
      </c>
      <c r="AK22" s="11">
        <v>0.21115999999999999</v>
      </c>
      <c r="AL22" s="11">
        <v>764.2</v>
      </c>
      <c r="AM22" s="11">
        <v>0.1</v>
      </c>
      <c r="AN22" s="11">
        <v>1.1000000000000001</v>
      </c>
      <c r="AO22" s="11" t="s">
        <v>39</v>
      </c>
      <c r="AQ22" s="5" t="s">
        <v>39</v>
      </c>
      <c r="AR22" s="11">
        <v>1511</v>
      </c>
      <c r="AS22" s="11">
        <v>0.49675999999999998</v>
      </c>
      <c r="AT22" s="11">
        <v>0.14088999999999999</v>
      </c>
      <c r="AU22" s="11">
        <v>750.6</v>
      </c>
      <c r="AV22" s="11">
        <v>0.1</v>
      </c>
      <c r="AW22" s="11">
        <v>1.1000000000000001</v>
      </c>
      <c r="AX22" s="11" t="s">
        <v>39</v>
      </c>
      <c r="AZ22" s="5" t="s">
        <v>39</v>
      </c>
      <c r="BA22" s="11">
        <v>4723</v>
      </c>
      <c r="BB22" s="11">
        <v>0.65253000000000005</v>
      </c>
      <c r="BC22" s="11">
        <v>0.23183999999999999</v>
      </c>
      <c r="BD22" s="11">
        <v>3082</v>
      </c>
      <c r="BE22" s="11">
        <v>0.1</v>
      </c>
      <c r="BF22" s="11">
        <v>1.9</v>
      </c>
      <c r="BG22" s="11" t="s">
        <v>39</v>
      </c>
      <c r="BI22" s="5" t="s">
        <v>39</v>
      </c>
      <c r="BJ22" s="11">
        <v>25</v>
      </c>
      <c r="BK22" s="11">
        <v>0.67600000000000005</v>
      </c>
      <c r="BL22" s="11">
        <v>0.27123000000000003</v>
      </c>
      <c r="BM22" s="11">
        <v>16.899999999999999</v>
      </c>
      <c r="BN22" s="11">
        <v>0.2</v>
      </c>
      <c r="BO22" s="11">
        <v>1.2</v>
      </c>
      <c r="BP22" s="11" t="s">
        <v>39</v>
      </c>
      <c r="BR22" s="5" t="s">
        <v>39</v>
      </c>
      <c r="BS22" s="11">
        <v>1489</v>
      </c>
      <c r="BT22" s="11">
        <v>0.51315999999999995</v>
      </c>
      <c r="BU22" s="11">
        <v>0.21102000000000001</v>
      </c>
      <c r="BV22" s="11">
        <v>764.1</v>
      </c>
      <c r="BW22" s="11">
        <v>0.1</v>
      </c>
      <c r="BX22" s="11">
        <v>1.1000000000000001</v>
      </c>
      <c r="BY22" s="11" t="s">
        <v>39</v>
      </c>
      <c r="BZ22" s="10">
        <f t="shared" si="12"/>
        <v>0.73857000000000006</v>
      </c>
      <c r="CA22" s="10">
        <f t="shared" si="4"/>
        <v>-0.22541000000000011</v>
      </c>
      <c r="CB22" s="10">
        <f t="shared" si="5"/>
        <v>1.25173</v>
      </c>
      <c r="CD22" s="5" t="s">
        <v>39</v>
      </c>
      <c r="CE22" s="11">
        <v>1512</v>
      </c>
      <c r="CF22" s="11">
        <v>0.49708999999999998</v>
      </c>
      <c r="CG22" s="11">
        <v>0.14144000000000001</v>
      </c>
      <c r="CH22" s="11">
        <v>751.6</v>
      </c>
      <c r="CI22" s="11">
        <v>0.1</v>
      </c>
      <c r="CJ22" s="11">
        <v>1.1000000000000001</v>
      </c>
      <c r="CK22" s="11" t="s">
        <v>39</v>
      </c>
      <c r="CL22" s="10">
        <f t="shared" si="13"/>
        <v>0.49504000000000004</v>
      </c>
      <c r="CM22" s="10">
        <f t="shared" si="6"/>
        <v>2.0499999999999408E-3</v>
      </c>
      <c r="CN22" s="25">
        <f t="shared" si="7"/>
        <v>0.99212999999999996</v>
      </c>
      <c r="CP22" s="5" t="s">
        <v>39</v>
      </c>
      <c r="CQ22" s="11">
        <v>4722</v>
      </c>
      <c r="CR22" s="11">
        <v>0.65247999999999995</v>
      </c>
      <c r="CS22" s="11">
        <v>0.23183000000000001</v>
      </c>
      <c r="CT22" s="11">
        <v>3081</v>
      </c>
      <c r="CU22" s="11">
        <v>0.1</v>
      </c>
      <c r="CV22" s="11">
        <v>1.9</v>
      </c>
      <c r="CW22" s="11" t="s">
        <v>39</v>
      </c>
      <c r="CX22" s="10">
        <f t="shared" si="14"/>
        <v>0.81140500000000004</v>
      </c>
      <c r="CY22" s="10">
        <f t="shared" si="8"/>
        <v>-0.15892500000000009</v>
      </c>
      <c r="CZ22" s="25">
        <f t="shared" si="9"/>
        <v>1.4638849999999999</v>
      </c>
      <c r="DB22" s="15" t="s">
        <v>39</v>
      </c>
      <c r="DC22" s="11">
        <v>1489</v>
      </c>
      <c r="DD22" s="11">
        <v>0.51315999999999995</v>
      </c>
      <c r="DE22" s="11">
        <v>0.21102000000000001</v>
      </c>
      <c r="DF22" s="11">
        <v>764.1</v>
      </c>
      <c r="DG22" s="11">
        <v>0.1</v>
      </c>
      <c r="DH22" s="11">
        <v>1.1000000000000001</v>
      </c>
      <c r="DI22" s="11" t="s">
        <v>39</v>
      </c>
      <c r="DJ22" s="11"/>
      <c r="DK22" s="15" t="s">
        <v>39</v>
      </c>
      <c r="DL22" s="11">
        <v>1509</v>
      </c>
      <c r="DM22" s="11">
        <v>0.49602000000000002</v>
      </c>
      <c r="DN22" s="11">
        <v>0.13952000000000001</v>
      </c>
      <c r="DO22" s="11">
        <v>748.5</v>
      </c>
      <c r="DP22" s="11">
        <v>0.1</v>
      </c>
      <c r="DQ22" s="11">
        <v>0.9</v>
      </c>
      <c r="DR22" s="11" t="s">
        <v>39</v>
      </c>
      <c r="DT22" s="15" t="s">
        <v>39</v>
      </c>
      <c r="DU22" s="11">
        <v>4684</v>
      </c>
      <c r="DV22" s="11">
        <v>0.64488000000000001</v>
      </c>
      <c r="DW22" s="11">
        <v>0.21662000000000001</v>
      </c>
      <c r="DX22" s="11">
        <v>3021</v>
      </c>
      <c r="DY22" s="11">
        <v>0.1</v>
      </c>
      <c r="DZ22" s="11">
        <v>1.4</v>
      </c>
      <c r="EA22" s="11" t="s">
        <v>39</v>
      </c>
    </row>
    <row r="23" spans="1:131" x14ac:dyDescent="0.25">
      <c r="A23" s="5" t="s">
        <v>41</v>
      </c>
      <c r="B23" s="11">
        <v>9121</v>
      </c>
      <c r="C23" s="11">
        <v>0.29041</v>
      </c>
      <c r="D23" s="11">
        <v>0.16478000000000001</v>
      </c>
      <c r="E23" s="11">
        <v>2649</v>
      </c>
      <c r="F23" s="11">
        <v>0.01</v>
      </c>
      <c r="G23" s="11">
        <v>1.69</v>
      </c>
      <c r="H23" s="11" t="s">
        <v>41</v>
      </c>
      <c r="I23" s="10">
        <f t="shared" si="10"/>
        <v>0.57673000000000008</v>
      </c>
      <c r="J23" s="10">
        <f t="shared" si="0"/>
        <v>-0.28632000000000007</v>
      </c>
      <c r="K23" s="10">
        <f t="shared" si="1"/>
        <v>0.86714000000000002</v>
      </c>
      <c r="M23" s="5" t="s">
        <v>41</v>
      </c>
      <c r="N23" s="11">
        <v>8787</v>
      </c>
      <c r="O23" s="11">
        <v>0.28512999999999999</v>
      </c>
      <c r="P23" s="11">
        <v>0.159</v>
      </c>
      <c r="Q23" s="11">
        <v>2505</v>
      </c>
      <c r="R23" s="11">
        <v>0.01</v>
      </c>
      <c r="S23" s="11">
        <v>1.69</v>
      </c>
      <c r="T23" s="11" t="s">
        <v>41</v>
      </c>
      <c r="U23" s="10">
        <f t="shared" si="11"/>
        <v>0.55649999999999999</v>
      </c>
      <c r="V23" s="10">
        <f t="shared" si="2"/>
        <v>-0.27137</v>
      </c>
      <c r="W23" s="10">
        <f t="shared" si="3"/>
        <v>0.84162999999999999</v>
      </c>
      <c r="Y23" s="5" t="s">
        <v>41</v>
      </c>
      <c r="Z23" s="11">
        <v>7856</v>
      </c>
      <c r="AA23" s="11">
        <v>0.27245999999999998</v>
      </c>
      <c r="AB23" s="11">
        <v>0.14449999999999999</v>
      </c>
      <c r="AC23" s="11">
        <v>2140</v>
      </c>
      <c r="AD23" s="11">
        <v>0.01</v>
      </c>
      <c r="AE23" s="11">
        <v>1.6</v>
      </c>
      <c r="AF23" s="11" t="s">
        <v>41</v>
      </c>
      <c r="AH23" s="5" t="s">
        <v>41</v>
      </c>
      <c r="AI23" s="11">
        <v>1494</v>
      </c>
      <c r="AJ23" s="11">
        <v>0.15812999999999999</v>
      </c>
      <c r="AK23" s="11">
        <v>6.0339999999999998E-2</v>
      </c>
      <c r="AL23" s="11">
        <v>236.24</v>
      </c>
      <c r="AM23" s="11">
        <v>0.03</v>
      </c>
      <c r="AN23" s="11">
        <v>0.49</v>
      </c>
      <c r="AO23" s="11" t="s">
        <v>41</v>
      </c>
      <c r="AQ23" s="5" t="s">
        <v>41</v>
      </c>
      <c r="AR23" s="11">
        <v>1540</v>
      </c>
      <c r="AS23" s="11">
        <v>0.23347000000000001</v>
      </c>
      <c r="AT23" s="11">
        <v>7.5340000000000004E-2</v>
      </c>
      <c r="AU23" s="11">
        <v>359.55</v>
      </c>
      <c r="AV23" s="11">
        <v>0.01</v>
      </c>
      <c r="AW23" s="11">
        <v>0.76</v>
      </c>
      <c r="AX23" s="11" t="s">
        <v>41</v>
      </c>
      <c r="AZ23" s="5" t="s">
        <v>41</v>
      </c>
      <c r="BA23" s="11">
        <v>4800</v>
      </c>
      <c r="BB23" s="11">
        <v>0.32052999999999998</v>
      </c>
      <c r="BC23" s="11">
        <v>0.15598000000000001</v>
      </c>
      <c r="BD23" s="11">
        <v>1539</v>
      </c>
      <c r="BE23" s="11">
        <v>0.01</v>
      </c>
      <c r="BF23" s="11">
        <v>1.6</v>
      </c>
      <c r="BG23" s="11" t="s">
        <v>41</v>
      </c>
      <c r="BI23" s="5" t="s">
        <v>41</v>
      </c>
      <c r="BJ23" s="11">
        <v>22</v>
      </c>
      <c r="BK23" s="11">
        <v>0.27635999999999999</v>
      </c>
      <c r="BL23" s="11">
        <v>7.6569999999999999E-2</v>
      </c>
      <c r="BM23" s="11">
        <v>6.08</v>
      </c>
      <c r="BN23" s="11">
        <v>0.11</v>
      </c>
      <c r="BO23" s="11">
        <v>0.43</v>
      </c>
      <c r="BP23" s="11" t="s">
        <v>41</v>
      </c>
      <c r="BR23" s="5" t="s">
        <v>41</v>
      </c>
      <c r="BS23" s="11">
        <v>1496</v>
      </c>
      <c r="BT23" s="11">
        <v>0.15809000000000001</v>
      </c>
      <c r="BU23" s="11">
        <v>6.0299999999999999E-2</v>
      </c>
      <c r="BV23" s="11">
        <v>236.5</v>
      </c>
      <c r="BW23" s="11">
        <v>0.03</v>
      </c>
      <c r="BX23" s="11">
        <v>0.49</v>
      </c>
      <c r="BY23" s="11" t="s">
        <v>41</v>
      </c>
      <c r="BZ23" s="10">
        <f t="shared" si="12"/>
        <v>0.21104999999999999</v>
      </c>
      <c r="CA23" s="10">
        <f t="shared" si="4"/>
        <v>-5.2959999999999979E-2</v>
      </c>
      <c r="CB23" s="25">
        <f t="shared" si="5"/>
        <v>0.36914000000000002</v>
      </c>
      <c r="CD23" s="5" t="s">
        <v>41</v>
      </c>
      <c r="CE23" s="11">
        <v>1541</v>
      </c>
      <c r="CF23" s="11">
        <v>0.23350000000000001</v>
      </c>
      <c r="CG23" s="11">
        <v>7.5319999999999998E-2</v>
      </c>
      <c r="CH23" s="11">
        <v>359.82</v>
      </c>
      <c r="CI23" s="11">
        <v>0.01</v>
      </c>
      <c r="CJ23" s="11">
        <v>0.76</v>
      </c>
      <c r="CK23" s="11" t="s">
        <v>41</v>
      </c>
      <c r="CL23" s="10">
        <f t="shared" si="13"/>
        <v>0.26361999999999997</v>
      </c>
      <c r="CM23" s="10">
        <f t="shared" si="6"/>
        <v>-3.0119999999999952E-2</v>
      </c>
      <c r="CN23" s="25">
        <f t="shared" si="7"/>
        <v>0.49712000000000001</v>
      </c>
      <c r="CP23" s="5" t="s">
        <v>41</v>
      </c>
      <c r="CQ23" s="11">
        <v>4797</v>
      </c>
      <c r="CR23" s="11">
        <v>0.32062000000000002</v>
      </c>
      <c r="CS23" s="11">
        <v>0.15598000000000001</v>
      </c>
      <c r="CT23" s="11">
        <v>1538</v>
      </c>
      <c r="CU23" s="11">
        <v>0.01</v>
      </c>
      <c r="CV23" s="11">
        <v>1.6</v>
      </c>
      <c r="CW23" s="11" t="s">
        <v>41</v>
      </c>
      <c r="CX23" s="10">
        <f t="shared" si="14"/>
        <v>0.54593000000000003</v>
      </c>
      <c r="CY23" s="10">
        <f t="shared" si="8"/>
        <v>-0.22531000000000001</v>
      </c>
      <c r="CZ23" s="25">
        <f t="shared" si="9"/>
        <v>0.86655000000000004</v>
      </c>
      <c r="DB23" s="15" t="s">
        <v>41</v>
      </c>
      <c r="DC23" s="11">
        <v>1473</v>
      </c>
      <c r="DD23" s="11">
        <v>0.15406</v>
      </c>
      <c r="DE23" s="11">
        <v>5.117E-2</v>
      </c>
      <c r="DF23" s="11">
        <v>226.93</v>
      </c>
      <c r="DG23" s="11">
        <v>0.03</v>
      </c>
      <c r="DH23" s="11">
        <v>0.36</v>
      </c>
      <c r="DI23" s="11" t="s">
        <v>41</v>
      </c>
      <c r="DJ23" s="11"/>
      <c r="DK23" s="15" t="s">
        <v>41</v>
      </c>
      <c r="DL23" s="11">
        <v>1538</v>
      </c>
      <c r="DM23" s="11">
        <v>0.23269000000000001</v>
      </c>
      <c r="DN23" s="11">
        <v>7.3050000000000004E-2</v>
      </c>
      <c r="DO23" s="11">
        <v>357.88</v>
      </c>
      <c r="DP23" s="11">
        <v>0.01</v>
      </c>
      <c r="DQ23" s="11">
        <v>0.5</v>
      </c>
      <c r="DR23" s="11" t="s">
        <v>41</v>
      </c>
      <c r="DT23" s="15" t="s">
        <v>41</v>
      </c>
      <c r="DU23" s="11">
        <v>4748</v>
      </c>
      <c r="DV23" s="11">
        <v>0.31320999999999999</v>
      </c>
      <c r="DW23" s="11">
        <v>0.13786000000000001</v>
      </c>
      <c r="DX23" s="11">
        <v>1487</v>
      </c>
      <c r="DY23" s="11">
        <v>0.01</v>
      </c>
      <c r="DZ23" s="11">
        <v>0.87</v>
      </c>
      <c r="EA23" s="11" t="s">
        <v>41</v>
      </c>
    </row>
    <row r="24" spans="1:131" x14ac:dyDescent="0.25">
      <c r="A24" s="5" t="s">
        <v>43</v>
      </c>
      <c r="B24" s="11">
        <v>9240</v>
      </c>
      <c r="C24" s="11">
        <v>0.20077</v>
      </c>
      <c r="D24" s="11">
        <v>6.4019999999999994E-2</v>
      </c>
      <c r="E24" s="11">
        <v>1855</v>
      </c>
      <c r="F24" s="11">
        <v>0.02</v>
      </c>
      <c r="G24" s="11">
        <v>0.67</v>
      </c>
      <c r="H24" s="11" t="s">
        <v>43</v>
      </c>
      <c r="I24" s="10">
        <f t="shared" si="10"/>
        <v>0.22406999999999999</v>
      </c>
      <c r="J24" s="10">
        <f t="shared" si="0"/>
        <v>-2.3299999999999987E-2</v>
      </c>
      <c r="K24" s="10">
        <f t="shared" si="1"/>
        <v>0.42484</v>
      </c>
      <c r="M24" s="5" t="s">
        <v>43</v>
      </c>
      <c r="N24" s="11">
        <v>8886</v>
      </c>
      <c r="O24" s="11">
        <v>0.19761999999999999</v>
      </c>
      <c r="P24" s="11">
        <v>5.9479999999999998E-2</v>
      </c>
      <c r="Q24" s="11">
        <v>1756</v>
      </c>
      <c r="R24" s="11">
        <v>0.02</v>
      </c>
      <c r="S24" s="11">
        <v>0.67</v>
      </c>
      <c r="T24" s="11" t="s">
        <v>43</v>
      </c>
      <c r="U24" s="10">
        <f t="shared" si="11"/>
        <v>0.20818</v>
      </c>
      <c r="V24" s="10">
        <f t="shared" si="2"/>
        <v>-1.0560000000000014E-2</v>
      </c>
      <c r="W24" s="10">
        <f t="shared" si="3"/>
        <v>0.40579999999999999</v>
      </c>
      <c r="Y24" s="5" t="s">
        <v>43</v>
      </c>
      <c r="Z24" s="11">
        <v>7852</v>
      </c>
      <c r="AA24" s="11">
        <v>0.19231999999999999</v>
      </c>
      <c r="AB24" s="11">
        <v>5.6349999999999997E-2</v>
      </c>
      <c r="AC24" s="11">
        <v>1510</v>
      </c>
      <c r="AD24" s="11">
        <v>0.02</v>
      </c>
      <c r="AE24" s="11">
        <v>0.67</v>
      </c>
      <c r="AF24" s="11" t="s">
        <v>43</v>
      </c>
      <c r="AH24" s="5" t="s">
        <v>43</v>
      </c>
      <c r="AI24" s="11">
        <v>1494</v>
      </c>
      <c r="AJ24" s="11">
        <v>0.16450999999999999</v>
      </c>
      <c r="AK24" s="11">
        <v>2.988E-2</v>
      </c>
      <c r="AL24" s="11">
        <v>245.78</v>
      </c>
      <c r="AM24" s="11">
        <v>0.05</v>
      </c>
      <c r="AN24" s="11">
        <v>0.32</v>
      </c>
      <c r="AO24" s="11" t="s">
        <v>43</v>
      </c>
      <c r="AQ24" s="5" t="s">
        <v>43</v>
      </c>
      <c r="AR24" s="11">
        <v>1540</v>
      </c>
      <c r="AS24" s="11">
        <v>0.17477999999999999</v>
      </c>
      <c r="AT24" s="11">
        <v>3.6069999999999998E-2</v>
      </c>
      <c r="AU24" s="11">
        <v>269.16000000000003</v>
      </c>
      <c r="AV24" s="11">
        <v>0.04</v>
      </c>
      <c r="AW24" s="11">
        <v>0.38</v>
      </c>
      <c r="AX24" s="11" t="s">
        <v>43</v>
      </c>
      <c r="AZ24" s="5" t="s">
        <v>43</v>
      </c>
      <c r="BA24" s="11">
        <v>4796</v>
      </c>
      <c r="BB24" s="11">
        <v>0.20695</v>
      </c>
      <c r="BC24" s="11">
        <v>6.2600000000000003E-2</v>
      </c>
      <c r="BD24" s="11">
        <v>992.55</v>
      </c>
      <c r="BE24" s="11">
        <v>0.02</v>
      </c>
      <c r="BF24" s="11">
        <v>0.67</v>
      </c>
      <c r="BG24" s="11" t="s">
        <v>43</v>
      </c>
      <c r="BI24" s="5" t="s">
        <v>43</v>
      </c>
      <c r="BJ24" s="11">
        <v>22</v>
      </c>
      <c r="BK24" s="11">
        <v>0.11773</v>
      </c>
      <c r="BL24" s="11">
        <v>3.5709999999999999E-2</v>
      </c>
      <c r="BM24" s="11">
        <v>2.59</v>
      </c>
      <c r="BN24" s="11">
        <v>0.03</v>
      </c>
      <c r="BO24" s="11">
        <v>0.18</v>
      </c>
      <c r="BP24" s="11" t="s">
        <v>43</v>
      </c>
      <c r="BR24" s="5" t="s">
        <v>43</v>
      </c>
      <c r="BS24" s="11">
        <v>1496</v>
      </c>
      <c r="BT24" s="11">
        <v>0.16450000000000001</v>
      </c>
      <c r="BU24" s="11">
        <v>2.9899999999999999E-2</v>
      </c>
      <c r="BV24" s="11">
        <v>246.09</v>
      </c>
      <c r="BW24" s="11">
        <v>0.05</v>
      </c>
      <c r="BX24" s="11">
        <v>0.32</v>
      </c>
      <c r="BY24" s="11" t="s">
        <v>43</v>
      </c>
      <c r="BZ24" s="10">
        <f t="shared" si="12"/>
        <v>0.10464999999999999</v>
      </c>
      <c r="CA24" s="25">
        <f t="shared" si="4"/>
        <v>5.9850000000000014E-2</v>
      </c>
      <c r="CB24" s="25">
        <f t="shared" si="5"/>
        <v>0.26915</v>
      </c>
      <c r="CD24" s="5" t="s">
        <v>43</v>
      </c>
      <c r="CE24" s="11">
        <v>1541</v>
      </c>
      <c r="CF24" s="11">
        <v>0.17477999999999999</v>
      </c>
      <c r="CG24" s="11">
        <v>3.6049999999999999E-2</v>
      </c>
      <c r="CH24" s="11">
        <v>269.33999999999997</v>
      </c>
      <c r="CI24" s="11">
        <v>0.04</v>
      </c>
      <c r="CJ24" s="11">
        <v>0.38</v>
      </c>
      <c r="CK24" s="11" t="s">
        <v>43</v>
      </c>
      <c r="CL24" s="10">
        <f t="shared" si="13"/>
        <v>0.12617499999999998</v>
      </c>
      <c r="CM24" s="25">
        <f t="shared" si="6"/>
        <v>4.8605000000000009E-2</v>
      </c>
      <c r="CN24" s="25">
        <f t="shared" si="7"/>
        <v>0.30095499999999997</v>
      </c>
      <c r="CP24" s="5" t="s">
        <v>43</v>
      </c>
      <c r="CQ24" s="11">
        <v>4793</v>
      </c>
      <c r="CR24" s="11">
        <v>0.20698</v>
      </c>
      <c r="CS24" s="11">
        <v>6.2609999999999999E-2</v>
      </c>
      <c r="CT24" s="11">
        <v>992.06</v>
      </c>
      <c r="CU24" s="11">
        <v>0.02</v>
      </c>
      <c r="CV24" s="11">
        <v>0.67</v>
      </c>
      <c r="CW24" s="11" t="s">
        <v>43</v>
      </c>
      <c r="CX24" s="10">
        <f t="shared" si="14"/>
        <v>0.219135</v>
      </c>
      <c r="CY24" s="10">
        <f t="shared" si="8"/>
        <v>-1.2154999999999999E-2</v>
      </c>
      <c r="CZ24" s="25">
        <f t="shared" si="9"/>
        <v>0.42611500000000002</v>
      </c>
      <c r="DB24" s="15" t="s">
        <v>43</v>
      </c>
      <c r="DC24" s="11">
        <v>1488</v>
      </c>
      <c r="DD24" s="11">
        <v>0.16397999999999999</v>
      </c>
      <c r="DE24" s="11">
        <v>2.8510000000000001E-2</v>
      </c>
      <c r="DF24" s="11">
        <v>244</v>
      </c>
      <c r="DG24" s="11">
        <v>0.06</v>
      </c>
      <c r="DH24" s="11">
        <v>0.27</v>
      </c>
      <c r="DI24" s="11" t="s">
        <v>43</v>
      </c>
      <c r="DJ24" s="11"/>
      <c r="DK24" s="15" t="s">
        <v>43</v>
      </c>
      <c r="DL24" s="11">
        <v>1535</v>
      </c>
      <c r="DM24" s="11">
        <v>0.17435999999999999</v>
      </c>
      <c r="DN24" s="11">
        <v>3.4819999999999997E-2</v>
      </c>
      <c r="DO24" s="11">
        <v>267.64999999999998</v>
      </c>
      <c r="DP24" s="11">
        <v>0.05</v>
      </c>
      <c r="DQ24" s="11">
        <v>0.3</v>
      </c>
      <c r="DR24" s="11" t="s">
        <v>43</v>
      </c>
      <c r="DT24" s="15" t="s">
        <v>43</v>
      </c>
      <c r="DU24" s="11">
        <v>4782</v>
      </c>
      <c r="DV24" s="11">
        <v>0.20633000000000001</v>
      </c>
      <c r="DW24" s="11">
        <v>6.105E-2</v>
      </c>
      <c r="DX24" s="11">
        <v>986.65</v>
      </c>
      <c r="DY24" s="11">
        <v>0.02</v>
      </c>
      <c r="DZ24" s="11">
        <v>0.43</v>
      </c>
      <c r="EA24" s="11" t="s">
        <v>43</v>
      </c>
    </row>
    <row r="25" spans="1:131" x14ac:dyDescent="0.25">
      <c r="A25" s="5" t="s">
        <v>45</v>
      </c>
      <c r="B25" s="11">
        <v>9060</v>
      </c>
      <c r="C25" s="11">
        <v>0.13955000000000001</v>
      </c>
      <c r="D25" s="11">
        <v>5.1799999999999999E-2</v>
      </c>
      <c r="E25" s="11">
        <v>1264</v>
      </c>
      <c r="F25" s="11">
        <v>0.01</v>
      </c>
      <c r="G25" s="11">
        <v>0.75</v>
      </c>
      <c r="H25" s="11" t="s">
        <v>45</v>
      </c>
      <c r="I25" s="10">
        <f t="shared" si="10"/>
        <v>0.18129999999999999</v>
      </c>
      <c r="J25" s="10">
        <f t="shared" si="0"/>
        <v>-4.1749999999999982E-2</v>
      </c>
      <c r="K25" s="10">
        <f t="shared" si="1"/>
        <v>0.32084999999999997</v>
      </c>
      <c r="M25" s="5" t="s">
        <v>45</v>
      </c>
      <c r="N25" s="11">
        <v>8731</v>
      </c>
      <c r="O25" s="11">
        <v>0.13739000000000001</v>
      </c>
      <c r="P25" s="11">
        <v>4.9250000000000002E-2</v>
      </c>
      <c r="Q25" s="11">
        <v>1200</v>
      </c>
      <c r="R25" s="11">
        <v>0.01</v>
      </c>
      <c r="S25" s="11">
        <v>0.75</v>
      </c>
      <c r="T25" s="11" t="s">
        <v>45</v>
      </c>
      <c r="U25" s="10">
        <f t="shared" si="11"/>
        <v>0.172375</v>
      </c>
      <c r="V25" s="10">
        <f t="shared" si="2"/>
        <v>-3.4984999999999988E-2</v>
      </c>
      <c r="W25" s="10">
        <f t="shared" si="3"/>
        <v>0.30976500000000001</v>
      </c>
      <c r="Y25" s="5" t="s">
        <v>45</v>
      </c>
      <c r="Z25" s="11">
        <v>7851</v>
      </c>
      <c r="AA25" s="11">
        <v>0.13442000000000001</v>
      </c>
      <c r="AB25" s="11">
        <v>4.6760000000000003E-2</v>
      </c>
      <c r="AC25" s="11">
        <v>1055</v>
      </c>
      <c r="AD25" s="11">
        <v>0.01</v>
      </c>
      <c r="AE25" s="11">
        <v>0.75</v>
      </c>
      <c r="AF25" s="11" t="s">
        <v>45</v>
      </c>
      <c r="AH25" s="5" t="s">
        <v>45</v>
      </c>
      <c r="AI25" s="11">
        <v>1494</v>
      </c>
      <c r="AJ25" s="11">
        <v>0.10033</v>
      </c>
      <c r="AK25" s="11">
        <v>1.949E-2</v>
      </c>
      <c r="AL25" s="11">
        <v>149.88999999999999</v>
      </c>
      <c r="AM25" s="11">
        <v>0.01</v>
      </c>
      <c r="AN25" s="11">
        <v>0.2</v>
      </c>
      <c r="AO25" s="11" t="s">
        <v>45</v>
      </c>
      <c r="AQ25" s="5" t="s">
        <v>45</v>
      </c>
      <c r="AR25" s="11">
        <v>1540</v>
      </c>
      <c r="AS25" s="11">
        <v>0.11786000000000001</v>
      </c>
      <c r="AT25" s="11">
        <v>3.2259999999999997E-2</v>
      </c>
      <c r="AU25" s="11">
        <v>181.5</v>
      </c>
      <c r="AV25" s="11">
        <v>0.01</v>
      </c>
      <c r="AW25" s="11">
        <v>0.34</v>
      </c>
      <c r="AX25" s="11" t="s">
        <v>45</v>
      </c>
      <c r="AZ25" s="5" t="s">
        <v>45</v>
      </c>
      <c r="BA25" s="11">
        <v>4795</v>
      </c>
      <c r="BB25" s="11">
        <v>0.15053</v>
      </c>
      <c r="BC25" s="11">
        <v>4.9070000000000003E-2</v>
      </c>
      <c r="BD25" s="11">
        <v>721.79</v>
      </c>
      <c r="BE25" s="11">
        <v>0.02</v>
      </c>
      <c r="BF25" s="11">
        <v>0.75</v>
      </c>
      <c r="BG25" s="11" t="s">
        <v>45</v>
      </c>
      <c r="BI25" s="5" t="s">
        <v>45</v>
      </c>
      <c r="BJ25" s="11">
        <v>22</v>
      </c>
      <c r="BK25" s="11">
        <v>9.7729999999999997E-2</v>
      </c>
      <c r="BL25" s="11">
        <v>2.877E-2</v>
      </c>
      <c r="BM25" s="11">
        <v>2.15</v>
      </c>
      <c r="BN25" s="11">
        <v>0.06</v>
      </c>
      <c r="BO25" s="11">
        <v>0.17</v>
      </c>
      <c r="BP25" s="11" t="s">
        <v>45</v>
      </c>
      <c r="BR25" s="5" t="s">
        <v>45</v>
      </c>
      <c r="BS25" s="11">
        <v>1496</v>
      </c>
      <c r="BT25" s="11">
        <v>0.10038</v>
      </c>
      <c r="BU25" s="11">
        <v>1.9699999999999999E-2</v>
      </c>
      <c r="BV25" s="11">
        <v>150.16999999999999</v>
      </c>
      <c r="BW25" s="11">
        <v>0.01</v>
      </c>
      <c r="BX25" s="11">
        <v>0.21</v>
      </c>
      <c r="BY25" s="11" t="s">
        <v>45</v>
      </c>
      <c r="BZ25" s="10">
        <f t="shared" si="12"/>
        <v>6.8949999999999997E-2</v>
      </c>
      <c r="CA25" s="25">
        <f t="shared" si="4"/>
        <v>3.143E-2</v>
      </c>
      <c r="CB25" s="25">
        <f t="shared" si="5"/>
        <v>0.16932999999999998</v>
      </c>
      <c r="CD25" s="5" t="s">
        <v>45</v>
      </c>
      <c r="CE25" s="11">
        <v>1541</v>
      </c>
      <c r="CF25" s="11">
        <v>0.11784</v>
      </c>
      <c r="CG25" s="11">
        <v>3.2259999999999997E-2</v>
      </c>
      <c r="CH25" s="11">
        <v>181.59</v>
      </c>
      <c r="CI25" s="11">
        <v>0.01</v>
      </c>
      <c r="CJ25" s="11">
        <v>0.34</v>
      </c>
      <c r="CK25" s="11" t="s">
        <v>45</v>
      </c>
      <c r="CL25" s="10">
        <f t="shared" si="13"/>
        <v>0.11290999999999998</v>
      </c>
      <c r="CM25" s="10">
        <f t="shared" si="6"/>
        <v>4.9300000000000177E-3</v>
      </c>
      <c r="CN25" s="25">
        <f t="shared" si="7"/>
        <v>0.23074999999999998</v>
      </c>
      <c r="CP25" s="5" t="s">
        <v>45</v>
      </c>
      <c r="CQ25" s="11">
        <v>4792</v>
      </c>
      <c r="CR25" s="11">
        <v>0.15054999999999999</v>
      </c>
      <c r="CS25" s="11">
        <v>4.9059999999999999E-2</v>
      </c>
      <c r="CT25" s="11">
        <v>721.42</v>
      </c>
      <c r="CU25" s="11">
        <v>0.02</v>
      </c>
      <c r="CV25" s="11">
        <v>0.75</v>
      </c>
      <c r="CW25" s="11" t="s">
        <v>45</v>
      </c>
      <c r="CX25" s="10">
        <f t="shared" si="14"/>
        <v>0.17171</v>
      </c>
      <c r="CY25" s="10">
        <f t="shared" si="8"/>
        <v>-2.1160000000000012E-2</v>
      </c>
      <c r="CZ25" s="25">
        <f t="shared" si="9"/>
        <v>0.32225999999999999</v>
      </c>
      <c r="DB25" s="15" t="s">
        <v>45</v>
      </c>
      <c r="DC25" s="11">
        <v>1490</v>
      </c>
      <c r="DD25" s="11">
        <v>0.10013</v>
      </c>
      <c r="DE25" s="11">
        <v>1.8849999999999999E-2</v>
      </c>
      <c r="DF25" s="11">
        <v>149.19999999999999</v>
      </c>
      <c r="DG25" s="11">
        <v>0.03</v>
      </c>
      <c r="DH25" s="11">
        <v>0.17</v>
      </c>
      <c r="DI25" s="11" t="s">
        <v>45</v>
      </c>
      <c r="DJ25" s="11"/>
      <c r="DK25" s="15" t="s">
        <v>45</v>
      </c>
      <c r="DL25" s="11">
        <v>1537</v>
      </c>
      <c r="DM25" s="11">
        <v>0.11744</v>
      </c>
      <c r="DN25" s="11">
        <v>3.1280000000000002E-2</v>
      </c>
      <c r="DO25" s="11">
        <v>180.51</v>
      </c>
      <c r="DP25" s="11">
        <v>0.01</v>
      </c>
      <c r="DQ25" s="11">
        <v>0.22</v>
      </c>
      <c r="DR25" s="11" t="s">
        <v>45</v>
      </c>
      <c r="DT25" s="15" t="s">
        <v>45</v>
      </c>
      <c r="DU25" s="11">
        <v>4760</v>
      </c>
      <c r="DV25" s="11">
        <v>0.14888000000000001</v>
      </c>
      <c r="DW25" s="11">
        <v>4.4060000000000002E-2</v>
      </c>
      <c r="DX25" s="11">
        <v>708.66</v>
      </c>
      <c r="DY25" s="11">
        <v>0.02</v>
      </c>
      <c r="DZ25" s="11">
        <v>0.32</v>
      </c>
      <c r="EA25" s="11" t="s">
        <v>45</v>
      </c>
    </row>
    <row r="26" spans="1:131" x14ac:dyDescent="0.25">
      <c r="A26" s="5" t="s">
        <v>47</v>
      </c>
      <c r="B26" s="11">
        <v>10761</v>
      </c>
      <c r="C26" s="11">
        <v>1.59934</v>
      </c>
      <c r="D26" s="11">
        <v>0.67601999999999995</v>
      </c>
      <c r="E26" s="11">
        <v>17210</v>
      </c>
      <c r="F26" s="11">
        <v>0.06</v>
      </c>
      <c r="G26" s="11">
        <v>6.26</v>
      </c>
      <c r="H26" s="11" t="s">
        <v>47</v>
      </c>
      <c r="I26" s="10">
        <f t="shared" si="10"/>
        <v>2.3660699999999997</v>
      </c>
      <c r="J26" s="10">
        <f t="shared" si="0"/>
        <v>-0.76672999999999969</v>
      </c>
      <c r="K26" s="10">
        <f t="shared" si="1"/>
        <v>3.9654099999999994</v>
      </c>
      <c r="M26" s="5" t="s">
        <v>47</v>
      </c>
      <c r="N26" s="11">
        <v>10292</v>
      </c>
      <c r="O26" s="11">
        <v>1.5619799999999999</v>
      </c>
      <c r="P26" s="11">
        <v>0.62351000000000001</v>
      </c>
      <c r="Q26" s="11">
        <v>16076</v>
      </c>
      <c r="R26" s="11">
        <v>0.06</v>
      </c>
      <c r="S26" s="11">
        <v>5.5</v>
      </c>
      <c r="T26" s="11" t="s">
        <v>47</v>
      </c>
      <c r="U26" s="10">
        <f t="shared" si="11"/>
        <v>2.1822850000000003</v>
      </c>
      <c r="V26" s="10">
        <f t="shared" si="2"/>
        <v>-0.62030500000000033</v>
      </c>
      <c r="W26" s="10">
        <f t="shared" si="3"/>
        <v>3.7442650000000004</v>
      </c>
      <c r="Y26" s="5" t="s">
        <v>47</v>
      </c>
      <c r="Z26" s="11">
        <v>9065</v>
      </c>
      <c r="AA26" s="11">
        <v>1.5128699999999999</v>
      </c>
      <c r="AB26" s="11">
        <v>0.58894000000000002</v>
      </c>
      <c r="AC26" s="11">
        <v>13714</v>
      </c>
      <c r="AD26" s="11">
        <v>0.06</v>
      </c>
      <c r="AE26" s="11">
        <v>5.5</v>
      </c>
      <c r="AF26" s="11" t="s">
        <v>47</v>
      </c>
      <c r="AH26" s="5" t="s">
        <v>47</v>
      </c>
      <c r="AI26" s="11">
        <v>1740</v>
      </c>
      <c r="AJ26" s="11">
        <v>1.11768</v>
      </c>
      <c r="AK26" s="11">
        <v>0.24146000000000001</v>
      </c>
      <c r="AL26" s="11">
        <v>1945</v>
      </c>
      <c r="AM26" s="11">
        <v>0.37</v>
      </c>
      <c r="AN26" s="11">
        <v>2.48</v>
      </c>
      <c r="AO26" s="11" t="s">
        <v>47</v>
      </c>
      <c r="AQ26" s="5" t="s">
        <v>47</v>
      </c>
      <c r="AR26" s="11">
        <v>2053</v>
      </c>
      <c r="AS26" s="11">
        <v>1.32287</v>
      </c>
      <c r="AT26" s="11">
        <v>0.40566000000000002</v>
      </c>
      <c r="AU26" s="11">
        <v>2716</v>
      </c>
      <c r="AV26" s="11">
        <v>0.21</v>
      </c>
      <c r="AW26" s="11">
        <v>3.27</v>
      </c>
      <c r="AX26" s="11" t="s">
        <v>47</v>
      </c>
      <c r="AZ26" s="5" t="s">
        <v>47</v>
      </c>
      <c r="BA26" s="11">
        <v>5208</v>
      </c>
      <c r="BB26" s="11">
        <v>1.72393</v>
      </c>
      <c r="BC26" s="11">
        <v>0.63712999999999997</v>
      </c>
      <c r="BD26" s="11">
        <v>8978</v>
      </c>
      <c r="BE26" s="11">
        <v>0.06</v>
      </c>
      <c r="BF26" s="11">
        <v>5.5</v>
      </c>
      <c r="BG26" s="11" t="s">
        <v>47</v>
      </c>
      <c r="BI26" s="5" t="s">
        <v>47</v>
      </c>
      <c r="BJ26" s="11">
        <v>64</v>
      </c>
      <c r="BK26" s="11">
        <v>1.17781</v>
      </c>
      <c r="BL26" s="11">
        <v>0.30980999999999997</v>
      </c>
      <c r="BM26" s="11">
        <v>75.38</v>
      </c>
      <c r="BN26" s="11">
        <v>0.83</v>
      </c>
      <c r="BO26" s="11">
        <v>2.2000000000000002</v>
      </c>
      <c r="BP26" s="11" t="s">
        <v>47</v>
      </c>
      <c r="BR26" s="5" t="s">
        <v>47</v>
      </c>
      <c r="BS26" s="11">
        <v>1742</v>
      </c>
      <c r="BT26" s="11">
        <v>1.1176900000000001</v>
      </c>
      <c r="BU26" s="11">
        <v>0.24166000000000001</v>
      </c>
      <c r="BV26" s="11">
        <v>1947</v>
      </c>
      <c r="BW26" s="11">
        <v>0.37</v>
      </c>
      <c r="BX26" s="11">
        <v>2.48</v>
      </c>
      <c r="BY26" s="11" t="s">
        <v>47</v>
      </c>
      <c r="BZ26" s="10">
        <f t="shared" si="12"/>
        <v>0.84581000000000006</v>
      </c>
      <c r="CA26" s="10">
        <f t="shared" si="4"/>
        <v>0.27188000000000001</v>
      </c>
      <c r="CB26" s="25">
        <f t="shared" si="5"/>
        <v>1.9635000000000002</v>
      </c>
      <c r="CD26" s="5" t="s">
        <v>47</v>
      </c>
      <c r="CE26" s="11">
        <v>2054</v>
      </c>
      <c r="CF26" s="11">
        <v>1.3230299999999999</v>
      </c>
      <c r="CG26" s="11">
        <v>0.40561999999999998</v>
      </c>
      <c r="CH26" s="11">
        <v>2718</v>
      </c>
      <c r="CI26" s="11">
        <v>0.21</v>
      </c>
      <c r="CJ26" s="11">
        <v>3.27</v>
      </c>
      <c r="CK26" s="11" t="s">
        <v>47</v>
      </c>
      <c r="CL26" s="10">
        <f t="shared" si="13"/>
        <v>1.41967</v>
      </c>
      <c r="CM26" s="10">
        <f t="shared" si="6"/>
        <v>-9.6640000000000059E-2</v>
      </c>
      <c r="CN26" s="25">
        <f t="shared" si="7"/>
        <v>2.7427000000000001</v>
      </c>
      <c r="CP26" s="5" t="s">
        <v>47</v>
      </c>
      <c r="CQ26" s="11">
        <v>5205</v>
      </c>
      <c r="CR26" s="11">
        <v>1.72417</v>
      </c>
      <c r="CS26" s="11">
        <v>0.63717000000000001</v>
      </c>
      <c r="CT26" s="11">
        <v>8974</v>
      </c>
      <c r="CU26" s="11">
        <v>0.06</v>
      </c>
      <c r="CV26" s="11">
        <v>5.5</v>
      </c>
      <c r="CW26" s="11" t="s">
        <v>47</v>
      </c>
      <c r="CX26" s="10">
        <f t="shared" si="14"/>
        <v>2.2300949999999999</v>
      </c>
      <c r="CY26" s="10">
        <f t="shared" si="8"/>
        <v>-0.50592499999999996</v>
      </c>
      <c r="CZ26" s="25">
        <f t="shared" si="9"/>
        <v>3.9542649999999999</v>
      </c>
      <c r="DB26" s="15" t="s">
        <v>47</v>
      </c>
      <c r="DC26" s="11">
        <v>1742</v>
      </c>
      <c r="DD26" s="11">
        <v>1.1176900000000001</v>
      </c>
      <c r="DE26" s="11">
        <v>0.24166000000000001</v>
      </c>
      <c r="DF26" s="11">
        <v>1947</v>
      </c>
      <c r="DG26" s="11">
        <v>0.37</v>
      </c>
      <c r="DH26" s="11">
        <v>2.48</v>
      </c>
      <c r="DI26" s="11" t="s">
        <v>47</v>
      </c>
      <c r="DJ26" s="11"/>
      <c r="DK26" s="15" t="s">
        <v>47</v>
      </c>
      <c r="DL26" s="11">
        <v>2052</v>
      </c>
      <c r="DM26" s="11">
        <v>1.3213699999999999</v>
      </c>
      <c r="DN26" s="11">
        <v>0.40227000000000002</v>
      </c>
      <c r="DO26" s="11">
        <v>2711</v>
      </c>
      <c r="DP26" s="11">
        <v>0.21</v>
      </c>
      <c r="DQ26" s="11">
        <v>2.7</v>
      </c>
      <c r="DR26" s="11" t="s">
        <v>47</v>
      </c>
      <c r="DT26" s="15" t="s">
        <v>47</v>
      </c>
      <c r="DU26" s="11">
        <v>5188</v>
      </c>
      <c r="DV26" s="11">
        <v>1.7152000000000001</v>
      </c>
      <c r="DW26" s="11">
        <v>0.61809999999999998</v>
      </c>
      <c r="DX26" s="11">
        <v>8898</v>
      </c>
      <c r="DY26" s="11">
        <v>0.06</v>
      </c>
      <c r="DZ26" s="11">
        <v>3.94</v>
      </c>
      <c r="EA26" s="11" t="s">
        <v>47</v>
      </c>
    </row>
    <row r="27" spans="1:131" x14ac:dyDescent="0.25">
      <c r="A27" s="5" t="s">
        <v>49</v>
      </c>
      <c r="B27" s="11">
        <v>3199</v>
      </c>
      <c r="C27" s="11">
        <v>0.41009000000000001</v>
      </c>
      <c r="D27" s="11">
        <v>0.32493</v>
      </c>
      <c r="E27" s="11">
        <v>1312</v>
      </c>
      <c r="F27" s="11">
        <v>0.01</v>
      </c>
      <c r="G27" s="11">
        <v>3.02</v>
      </c>
      <c r="H27" s="11" t="s">
        <v>49</v>
      </c>
      <c r="I27" s="10">
        <f t="shared" si="10"/>
        <v>1.1372549999999999</v>
      </c>
      <c r="J27" s="10">
        <f t="shared" si="0"/>
        <v>-0.72716499999999984</v>
      </c>
      <c r="K27" s="10">
        <f t="shared" si="1"/>
        <v>1.547345</v>
      </c>
      <c r="M27" s="5" t="s">
        <v>49</v>
      </c>
      <c r="N27" s="11">
        <v>3006</v>
      </c>
      <c r="O27" s="11">
        <v>0.40767999999999999</v>
      </c>
      <c r="P27" s="11">
        <v>0.30130000000000001</v>
      </c>
      <c r="Q27" s="11">
        <v>1225</v>
      </c>
      <c r="R27" s="11">
        <v>0.01</v>
      </c>
      <c r="S27" s="11">
        <v>2.76</v>
      </c>
      <c r="T27" s="11" t="s">
        <v>49</v>
      </c>
      <c r="U27" s="10">
        <f t="shared" si="11"/>
        <v>1.0545500000000001</v>
      </c>
      <c r="V27" s="10">
        <f t="shared" si="2"/>
        <v>-0.64687000000000006</v>
      </c>
      <c r="W27" s="10">
        <f t="shared" si="3"/>
        <v>1.4622300000000001</v>
      </c>
      <c r="Y27" s="5" t="s">
        <v>49</v>
      </c>
      <c r="Z27" s="11">
        <v>2285</v>
      </c>
      <c r="AA27" s="11">
        <v>0.43968000000000002</v>
      </c>
      <c r="AB27" s="11">
        <v>0.29475000000000001</v>
      </c>
      <c r="AC27" s="11">
        <v>1005</v>
      </c>
      <c r="AD27" s="11">
        <v>0.01</v>
      </c>
      <c r="AE27" s="11">
        <v>2.76</v>
      </c>
      <c r="AF27" s="11" t="s">
        <v>49</v>
      </c>
      <c r="AH27" s="5" t="s">
        <v>49</v>
      </c>
      <c r="AI27" s="11">
        <v>67</v>
      </c>
      <c r="AJ27" s="11">
        <v>0.46821000000000002</v>
      </c>
      <c r="AK27" s="11">
        <v>0.26006000000000001</v>
      </c>
      <c r="AL27" s="11">
        <v>31.37</v>
      </c>
      <c r="AM27" s="11">
        <v>0.02</v>
      </c>
      <c r="AN27" s="11">
        <v>1.1200000000000001</v>
      </c>
      <c r="AO27" s="11" t="s">
        <v>49</v>
      </c>
      <c r="AQ27" s="5" t="s">
        <v>49</v>
      </c>
      <c r="AR27" s="11">
        <v>325</v>
      </c>
      <c r="AS27" s="11">
        <v>0.40588000000000002</v>
      </c>
      <c r="AT27" s="11">
        <v>0.20608000000000001</v>
      </c>
      <c r="AU27" s="11">
        <v>131.91</v>
      </c>
      <c r="AV27" s="11">
        <v>0.02</v>
      </c>
      <c r="AW27" s="11">
        <v>1.21</v>
      </c>
      <c r="AX27" s="11" t="s">
        <v>49</v>
      </c>
      <c r="AZ27" s="5" t="s">
        <v>49</v>
      </c>
      <c r="BA27" s="11">
        <v>1888</v>
      </c>
      <c r="BB27" s="11">
        <v>0.44470999999999999</v>
      </c>
      <c r="BC27" s="11">
        <v>0.30834</v>
      </c>
      <c r="BD27" s="11">
        <v>839.61</v>
      </c>
      <c r="BE27" s="11">
        <v>0.01</v>
      </c>
      <c r="BF27" s="11">
        <v>2.76</v>
      </c>
      <c r="BG27" s="11" t="s">
        <v>49</v>
      </c>
      <c r="BI27" s="5" t="s">
        <v>49</v>
      </c>
      <c r="BJ27" s="11">
        <v>5</v>
      </c>
      <c r="BK27" s="11">
        <v>0.35799999999999998</v>
      </c>
      <c r="BL27" s="11">
        <v>0.26911000000000002</v>
      </c>
      <c r="BM27" s="11">
        <v>1.79</v>
      </c>
      <c r="BN27" s="11">
        <v>0.15</v>
      </c>
      <c r="BO27" s="11">
        <v>0.7</v>
      </c>
      <c r="BP27" s="11" t="s">
        <v>49</v>
      </c>
      <c r="BR27" s="5" t="s">
        <v>49</v>
      </c>
      <c r="BS27" s="11">
        <v>70</v>
      </c>
      <c r="BT27" s="11">
        <v>0.46043000000000001</v>
      </c>
      <c r="BU27" s="11">
        <v>0.26018000000000002</v>
      </c>
      <c r="BV27" s="11">
        <v>32.229999999999997</v>
      </c>
      <c r="BW27" s="11">
        <v>0.02</v>
      </c>
      <c r="BX27" s="11">
        <v>1.1200000000000001</v>
      </c>
      <c r="BY27" s="11" t="s">
        <v>49</v>
      </c>
      <c r="BZ27" s="10">
        <f t="shared" si="12"/>
        <v>0.91063000000000005</v>
      </c>
      <c r="CA27" s="10">
        <f t="shared" si="4"/>
        <v>-0.45020000000000004</v>
      </c>
      <c r="CB27" s="10">
        <f t="shared" si="5"/>
        <v>1.3710599999999999</v>
      </c>
      <c r="CD27" s="5" t="s">
        <v>49</v>
      </c>
      <c r="CE27" s="11">
        <v>325</v>
      </c>
      <c r="CF27" s="11">
        <v>0.40588000000000002</v>
      </c>
      <c r="CG27" s="11">
        <v>0.20608000000000001</v>
      </c>
      <c r="CH27" s="11">
        <v>131.91</v>
      </c>
      <c r="CI27" s="11">
        <v>0.02</v>
      </c>
      <c r="CJ27" s="11">
        <v>1.21</v>
      </c>
      <c r="CK27" s="11" t="s">
        <v>49</v>
      </c>
      <c r="CL27" s="10">
        <f t="shared" si="13"/>
        <v>0.72128000000000003</v>
      </c>
      <c r="CM27" s="10">
        <f t="shared" si="6"/>
        <v>-0.31540000000000001</v>
      </c>
      <c r="CN27" s="25">
        <f t="shared" si="7"/>
        <v>1.1271599999999999</v>
      </c>
      <c r="CP27" s="5" t="s">
        <v>49</v>
      </c>
      <c r="CQ27" s="11">
        <v>1885</v>
      </c>
      <c r="CR27" s="11">
        <v>0.44496000000000002</v>
      </c>
      <c r="CS27" s="11">
        <v>0.30842999999999998</v>
      </c>
      <c r="CT27" s="11">
        <v>838.75</v>
      </c>
      <c r="CU27" s="11">
        <v>0.01</v>
      </c>
      <c r="CV27" s="11">
        <v>2.76</v>
      </c>
      <c r="CW27" s="11" t="s">
        <v>49</v>
      </c>
      <c r="CX27" s="10">
        <f t="shared" si="14"/>
        <v>1.0795049999999999</v>
      </c>
      <c r="CY27" s="10">
        <f t="shared" si="8"/>
        <v>-0.63454499999999991</v>
      </c>
      <c r="CZ27" s="25">
        <f t="shared" si="9"/>
        <v>1.524465</v>
      </c>
      <c r="DB27" s="15" t="s">
        <v>49</v>
      </c>
      <c r="DC27" s="11">
        <v>70</v>
      </c>
      <c r="DD27" s="11">
        <v>0.46043000000000001</v>
      </c>
      <c r="DE27" s="11">
        <v>0.26018000000000002</v>
      </c>
      <c r="DF27" s="11">
        <v>32.229999999999997</v>
      </c>
      <c r="DG27" s="11">
        <v>0.02</v>
      </c>
      <c r="DH27" s="11">
        <v>1.1200000000000001</v>
      </c>
      <c r="DI27" s="11" t="s">
        <v>49</v>
      </c>
      <c r="DJ27" s="11"/>
      <c r="DK27" s="15" t="s">
        <v>49</v>
      </c>
      <c r="DL27" s="11">
        <v>323</v>
      </c>
      <c r="DM27" s="11">
        <v>0.40107999999999999</v>
      </c>
      <c r="DN27" s="11">
        <v>0.19744</v>
      </c>
      <c r="DO27" s="11">
        <v>129.55000000000001</v>
      </c>
      <c r="DP27" s="11">
        <v>0.02</v>
      </c>
      <c r="DQ27" s="11">
        <v>1.03</v>
      </c>
      <c r="DR27" s="11" t="s">
        <v>49</v>
      </c>
      <c r="DT27" s="15" t="s">
        <v>49</v>
      </c>
      <c r="DU27" s="11">
        <v>1872</v>
      </c>
      <c r="DV27" s="11">
        <v>0.43508999999999998</v>
      </c>
      <c r="DW27" s="11">
        <v>0.28423999999999999</v>
      </c>
      <c r="DX27" s="11">
        <v>814.49</v>
      </c>
      <c r="DY27" s="11">
        <v>0.01</v>
      </c>
      <c r="DZ27" s="11">
        <v>1.5</v>
      </c>
      <c r="EA27" s="11" t="s">
        <v>49</v>
      </c>
    </row>
    <row r="28" spans="1:131" x14ac:dyDescent="0.25">
      <c r="A28" s="5" t="s">
        <v>51</v>
      </c>
      <c r="B28" s="11">
        <v>8653</v>
      </c>
      <c r="C28" s="11">
        <v>0.94060999999999995</v>
      </c>
      <c r="D28" s="11">
        <v>0.51283999999999996</v>
      </c>
      <c r="E28" s="11">
        <v>8139</v>
      </c>
      <c r="F28" s="11">
        <v>0.02</v>
      </c>
      <c r="G28" s="11">
        <v>3.9</v>
      </c>
      <c r="H28" s="11" t="s">
        <v>51</v>
      </c>
      <c r="I28" s="10">
        <f t="shared" si="10"/>
        <v>1.79494</v>
      </c>
      <c r="J28" s="10">
        <f t="shared" si="0"/>
        <v>-0.85433000000000003</v>
      </c>
      <c r="K28" s="10">
        <f t="shared" si="1"/>
        <v>2.7355499999999999</v>
      </c>
      <c r="M28" s="5" t="s">
        <v>51</v>
      </c>
      <c r="N28" s="11">
        <v>8339</v>
      </c>
      <c r="O28" s="11">
        <v>0.93208999999999997</v>
      </c>
      <c r="P28" s="11">
        <v>0.50212000000000001</v>
      </c>
      <c r="Q28" s="11">
        <v>7773</v>
      </c>
      <c r="R28" s="11">
        <v>0.02</v>
      </c>
      <c r="S28" s="11">
        <v>3.9</v>
      </c>
      <c r="T28" s="11" t="s">
        <v>51</v>
      </c>
      <c r="U28" s="10">
        <f t="shared" si="11"/>
        <v>1.75742</v>
      </c>
      <c r="V28" s="10">
        <f t="shared" si="2"/>
        <v>-0.82533000000000001</v>
      </c>
      <c r="W28" s="10">
        <f t="shared" si="3"/>
        <v>2.6895099999999998</v>
      </c>
      <c r="Y28" s="5" t="s">
        <v>51</v>
      </c>
      <c r="Z28" s="11">
        <v>8031</v>
      </c>
      <c r="AA28" s="11">
        <v>0.92788000000000004</v>
      </c>
      <c r="AB28" s="11">
        <v>0.49596000000000001</v>
      </c>
      <c r="AC28" s="11">
        <v>7452</v>
      </c>
      <c r="AD28" s="11">
        <v>0.02</v>
      </c>
      <c r="AE28" s="11">
        <v>3.9</v>
      </c>
      <c r="AF28" s="11" t="s">
        <v>51</v>
      </c>
      <c r="AH28" s="5" t="s">
        <v>51</v>
      </c>
      <c r="AI28" s="11">
        <v>1482</v>
      </c>
      <c r="AJ28" s="11">
        <v>0.42101</v>
      </c>
      <c r="AK28" s="11">
        <v>0.30548999999999998</v>
      </c>
      <c r="AL28" s="11">
        <v>623.94000000000005</v>
      </c>
      <c r="AM28" s="11">
        <v>0.03</v>
      </c>
      <c r="AN28" s="11">
        <v>2.0099999999999998</v>
      </c>
      <c r="AO28" s="11" t="s">
        <v>51</v>
      </c>
      <c r="AQ28" s="5" t="s">
        <v>51</v>
      </c>
      <c r="AR28" s="11">
        <v>1868</v>
      </c>
      <c r="AS28" s="11">
        <v>1.036</v>
      </c>
      <c r="AT28" s="11">
        <v>0.33905000000000002</v>
      </c>
      <c r="AU28" s="11">
        <v>1935</v>
      </c>
      <c r="AV28" s="11">
        <v>0.05</v>
      </c>
      <c r="AW28" s="11">
        <v>2.87</v>
      </c>
      <c r="AX28" s="11" t="s">
        <v>51</v>
      </c>
      <c r="AZ28" s="5" t="s">
        <v>51</v>
      </c>
      <c r="BA28" s="11">
        <v>4620</v>
      </c>
      <c r="BB28" s="11">
        <v>1.04512</v>
      </c>
      <c r="BC28" s="11">
        <v>0.49826999999999999</v>
      </c>
      <c r="BD28" s="11">
        <v>4828</v>
      </c>
      <c r="BE28" s="11">
        <v>0.02</v>
      </c>
      <c r="BF28" s="11">
        <v>3.9</v>
      </c>
      <c r="BG28" s="11" t="s">
        <v>51</v>
      </c>
      <c r="BI28" s="5" t="s">
        <v>51</v>
      </c>
      <c r="BJ28" s="11">
        <v>61</v>
      </c>
      <c r="BK28" s="11">
        <v>1.0519700000000001</v>
      </c>
      <c r="BL28" s="11">
        <v>0.37846000000000002</v>
      </c>
      <c r="BM28" s="11">
        <v>64.17</v>
      </c>
      <c r="BN28" s="11">
        <v>0.11</v>
      </c>
      <c r="BO28" s="11">
        <v>2</v>
      </c>
      <c r="BP28" s="11" t="s">
        <v>51</v>
      </c>
      <c r="BR28" s="5" t="s">
        <v>51</v>
      </c>
      <c r="BS28" s="11">
        <v>1484</v>
      </c>
      <c r="BT28" s="11">
        <v>0.42137999999999998</v>
      </c>
      <c r="BU28" s="11">
        <v>0.30554999999999999</v>
      </c>
      <c r="BV28" s="11">
        <v>625.33000000000004</v>
      </c>
      <c r="BW28" s="11">
        <v>0.03</v>
      </c>
      <c r="BX28" s="11">
        <v>2.0099999999999998</v>
      </c>
      <c r="BY28" s="11" t="s">
        <v>51</v>
      </c>
      <c r="BZ28" s="10">
        <f t="shared" si="12"/>
        <v>1.0694249999999998</v>
      </c>
      <c r="CA28" s="10">
        <f t="shared" si="4"/>
        <v>-0.64804499999999987</v>
      </c>
      <c r="CB28" s="25">
        <f t="shared" si="5"/>
        <v>1.4908049999999999</v>
      </c>
      <c r="CD28" s="5" t="s">
        <v>51</v>
      </c>
      <c r="CE28" s="11">
        <v>1869</v>
      </c>
      <c r="CF28" s="11">
        <v>1.03599</v>
      </c>
      <c r="CG28" s="11">
        <v>0.33895999999999998</v>
      </c>
      <c r="CH28" s="11">
        <v>1936</v>
      </c>
      <c r="CI28" s="11">
        <v>0.05</v>
      </c>
      <c r="CJ28" s="11">
        <v>2.87</v>
      </c>
      <c r="CK28" s="11" t="s">
        <v>51</v>
      </c>
      <c r="CL28" s="10">
        <f t="shared" si="13"/>
        <v>1.1863599999999999</v>
      </c>
      <c r="CM28" s="10">
        <f t="shared" si="6"/>
        <v>-0.15036999999999989</v>
      </c>
      <c r="CN28" s="25">
        <f t="shared" si="7"/>
        <v>2.2223499999999996</v>
      </c>
      <c r="CP28" s="5" t="s">
        <v>51</v>
      </c>
      <c r="CQ28" s="11">
        <v>4617</v>
      </c>
      <c r="CR28" s="11">
        <v>1.04528</v>
      </c>
      <c r="CS28" s="11">
        <v>0.49836000000000003</v>
      </c>
      <c r="CT28" s="11">
        <v>4826</v>
      </c>
      <c r="CU28" s="11">
        <v>0.02</v>
      </c>
      <c r="CV28" s="11">
        <v>3.9</v>
      </c>
      <c r="CW28" s="11" t="s">
        <v>51</v>
      </c>
      <c r="CX28" s="10">
        <f t="shared" si="14"/>
        <v>1.7442600000000001</v>
      </c>
      <c r="CY28" s="10">
        <f t="shared" si="8"/>
        <v>-0.69898000000000016</v>
      </c>
      <c r="CZ28" s="25">
        <f t="shared" si="9"/>
        <v>2.7895400000000001</v>
      </c>
      <c r="DB28" s="15" t="s">
        <v>51</v>
      </c>
      <c r="DC28" s="11">
        <v>1484</v>
      </c>
      <c r="DD28" s="11">
        <v>0.42137999999999998</v>
      </c>
      <c r="DE28" s="11">
        <v>0.30554999999999999</v>
      </c>
      <c r="DF28" s="11">
        <v>625.33000000000004</v>
      </c>
      <c r="DG28" s="11">
        <v>0.03</v>
      </c>
      <c r="DH28" s="11">
        <v>2.0099999999999998</v>
      </c>
      <c r="DI28" s="11" t="s">
        <v>51</v>
      </c>
      <c r="DJ28" s="11"/>
      <c r="DK28" s="15" t="s">
        <v>51</v>
      </c>
      <c r="DL28" s="11">
        <v>1858</v>
      </c>
      <c r="DM28" s="11">
        <v>1.0280499999999999</v>
      </c>
      <c r="DN28" s="11">
        <v>0.32345000000000002</v>
      </c>
      <c r="DO28" s="11">
        <v>1910</v>
      </c>
      <c r="DP28" s="11">
        <v>0.05</v>
      </c>
      <c r="DQ28" s="11">
        <v>2.2200000000000002</v>
      </c>
      <c r="DR28" s="11" t="s">
        <v>51</v>
      </c>
      <c r="DT28" s="15" t="s">
        <v>51</v>
      </c>
      <c r="DU28" s="11">
        <v>4607</v>
      </c>
      <c r="DV28" s="11">
        <v>1.04081</v>
      </c>
      <c r="DW28" s="11">
        <v>0.48926999999999998</v>
      </c>
      <c r="DX28" s="11">
        <v>4795</v>
      </c>
      <c r="DY28" s="11">
        <v>0.02</v>
      </c>
      <c r="DZ28" s="11">
        <v>2.77</v>
      </c>
      <c r="EA28" s="11" t="s">
        <v>51</v>
      </c>
    </row>
    <row r="29" spans="1:131" x14ac:dyDescent="0.25">
      <c r="A29" s="5" t="s">
        <v>53</v>
      </c>
      <c r="B29" s="11">
        <v>8343</v>
      </c>
      <c r="C29" s="11">
        <v>0.12795999999999999</v>
      </c>
      <c r="D29" s="11">
        <v>5.4859999999999999E-2</v>
      </c>
      <c r="E29" s="11">
        <v>1068</v>
      </c>
      <c r="F29" s="11">
        <v>0.01</v>
      </c>
      <c r="G29" s="11">
        <v>0.72</v>
      </c>
      <c r="H29" s="11" t="s">
        <v>53</v>
      </c>
      <c r="I29" s="10">
        <f t="shared" si="10"/>
        <v>0.19200999999999999</v>
      </c>
      <c r="J29" s="10">
        <f t="shared" si="0"/>
        <v>-6.4049999999999996E-2</v>
      </c>
      <c r="K29" s="10">
        <f t="shared" si="1"/>
        <v>0.31996999999999998</v>
      </c>
      <c r="M29" s="5" t="s">
        <v>53</v>
      </c>
      <c r="N29" s="11">
        <v>8061</v>
      </c>
      <c r="O29" s="11">
        <v>0.12553</v>
      </c>
      <c r="P29" s="11">
        <v>5.2299999999999999E-2</v>
      </c>
      <c r="Q29" s="11">
        <v>1012</v>
      </c>
      <c r="R29" s="11">
        <v>0.01</v>
      </c>
      <c r="S29" s="11">
        <v>0.72</v>
      </c>
      <c r="T29" s="11" t="s">
        <v>53</v>
      </c>
      <c r="U29" s="10">
        <f t="shared" si="11"/>
        <v>0.18304999999999999</v>
      </c>
      <c r="V29" s="10">
        <f t="shared" si="2"/>
        <v>-5.7519999999999988E-2</v>
      </c>
      <c r="W29" s="10">
        <f t="shared" si="3"/>
        <v>0.30857999999999997</v>
      </c>
      <c r="Y29" s="5" t="s">
        <v>53</v>
      </c>
      <c r="Z29" s="11">
        <v>7734</v>
      </c>
      <c r="AA29" s="11">
        <v>0.12391000000000001</v>
      </c>
      <c r="AB29" s="11">
        <v>5.1020000000000003E-2</v>
      </c>
      <c r="AC29" s="11">
        <v>958.35</v>
      </c>
      <c r="AD29" s="11">
        <v>0.01</v>
      </c>
      <c r="AE29" s="11">
        <v>0.59</v>
      </c>
      <c r="AF29" s="11" t="s">
        <v>53</v>
      </c>
      <c r="AH29" s="5" t="s">
        <v>53</v>
      </c>
      <c r="AI29" s="11">
        <v>1475</v>
      </c>
      <c r="AJ29" s="11">
        <v>7.4770000000000003E-2</v>
      </c>
      <c r="AK29" s="11">
        <v>2.9329999999999998E-2</v>
      </c>
      <c r="AL29" s="11">
        <v>110.29</v>
      </c>
      <c r="AM29" s="11">
        <v>0.01</v>
      </c>
      <c r="AN29" s="11">
        <v>0.26</v>
      </c>
      <c r="AO29" s="11" t="s">
        <v>53</v>
      </c>
      <c r="AQ29" s="5" t="s">
        <v>53</v>
      </c>
      <c r="AR29" s="11">
        <v>1517</v>
      </c>
      <c r="AS29" s="11">
        <v>0.11075</v>
      </c>
      <c r="AT29" s="11">
        <v>2.6710000000000001E-2</v>
      </c>
      <c r="AU29" s="11">
        <v>168.01</v>
      </c>
      <c r="AV29" s="11">
        <v>0.02</v>
      </c>
      <c r="AW29" s="11">
        <v>0.25</v>
      </c>
      <c r="AX29" s="11" t="s">
        <v>53</v>
      </c>
      <c r="AZ29" s="5" t="s">
        <v>53</v>
      </c>
      <c r="BA29" s="11">
        <v>4721</v>
      </c>
      <c r="BB29" s="11">
        <v>0.14357</v>
      </c>
      <c r="BC29" s="11">
        <v>5.0639999999999998E-2</v>
      </c>
      <c r="BD29" s="11">
        <v>677.78</v>
      </c>
      <c r="BE29" s="11">
        <v>0.01</v>
      </c>
      <c r="BF29" s="11">
        <v>0.59</v>
      </c>
      <c r="BG29" s="11" t="s">
        <v>53</v>
      </c>
      <c r="BI29" s="5" t="s">
        <v>53</v>
      </c>
      <c r="BJ29" s="11">
        <v>21</v>
      </c>
      <c r="BK29" s="11">
        <v>0.1081</v>
      </c>
      <c r="BL29" s="11">
        <v>3.4869999999999998E-2</v>
      </c>
      <c r="BM29" s="11">
        <v>2.27</v>
      </c>
      <c r="BN29" s="11">
        <v>0.05</v>
      </c>
      <c r="BO29" s="11">
        <v>0.21</v>
      </c>
      <c r="BP29" s="11" t="s">
        <v>53</v>
      </c>
      <c r="BR29" s="5" t="s">
        <v>53</v>
      </c>
      <c r="BS29" s="11">
        <v>1477</v>
      </c>
      <c r="BT29" s="11">
        <v>7.4880000000000002E-2</v>
      </c>
      <c r="BU29" s="11">
        <v>2.9409999999999999E-2</v>
      </c>
      <c r="BV29" s="11">
        <v>110.6</v>
      </c>
      <c r="BW29" s="11">
        <v>0.01</v>
      </c>
      <c r="BX29" s="11">
        <v>0.26</v>
      </c>
      <c r="BY29" s="11" t="s">
        <v>53</v>
      </c>
      <c r="BZ29" s="10">
        <f t="shared" si="12"/>
        <v>0.102935</v>
      </c>
      <c r="CA29" s="10">
        <f t="shared" si="4"/>
        <v>-2.8054999999999997E-2</v>
      </c>
      <c r="CB29" s="25">
        <f t="shared" si="5"/>
        <v>0.177815</v>
      </c>
      <c r="CD29" s="5" t="s">
        <v>53</v>
      </c>
      <c r="CE29" s="11">
        <v>1518</v>
      </c>
      <c r="CF29" s="11">
        <v>0.11070000000000001</v>
      </c>
      <c r="CG29" s="11">
        <v>2.6759999999999999E-2</v>
      </c>
      <c r="CH29" s="11">
        <v>168.05</v>
      </c>
      <c r="CI29" s="11">
        <v>0.02</v>
      </c>
      <c r="CJ29" s="11">
        <v>0.25</v>
      </c>
      <c r="CK29" s="11" t="s">
        <v>53</v>
      </c>
      <c r="CL29" s="10">
        <f t="shared" si="13"/>
        <v>9.3659999999999993E-2</v>
      </c>
      <c r="CM29" s="10">
        <f t="shared" si="6"/>
        <v>1.7040000000000013E-2</v>
      </c>
      <c r="CN29" s="25">
        <f t="shared" si="7"/>
        <v>0.20435999999999999</v>
      </c>
      <c r="CP29" s="5" t="s">
        <v>53</v>
      </c>
      <c r="CQ29" s="11">
        <v>4718</v>
      </c>
      <c r="CR29" s="11">
        <v>0.14358000000000001</v>
      </c>
      <c r="CS29" s="11">
        <v>5.0639999999999998E-2</v>
      </c>
      <c r="CT29" s="11">
        <v>677.43</v>
      </c>
      <c r="CU29" s="11">
        <v>0.01</v>
      </c>
      <c r="CV29" s="11">
        <v>0.59</v>
      </c>
      <c r="CW29" s="11" t="s">
        <v>53</v>
      </c>
      <c r="CX29" s="10">
        <f t="shared" si="14"/>
        <v>0.17723999999999998</v>
      </c>
      <c r="CY29" s="10">
        <f t="shared" si="8"/>
        <v>-3.3659999999999968E-2</v>
      </c>
      <c r="CZ29" s="25">
        <f t="shared" si="9"/>
        <v>0.32081999999999999</v>
      </c>
      <c r="DB29" s="15" t="s">
        <v>53</v>
      </c>
      <c r="DC29" s="11">
        <v>1477</v>
      </c>
      <c r="DD29" s="11">
        <v>7.4880000000000002E-2</v>
      </c>
      <c r="DE29" s="11">
        <v>2.9409999999999999E-2</v>
      </c>
      <c r="DF29" s="11">
        <v>110.6</v>
      </c>
      <c r="DG29" s="11">
        <v>0.01</v>
      </c>
      <c r="DH29" s="11">
        <v>0.26</v>
      </c>
      <c r="DI29" s="11" t="s">
        <v>53</v>
      </c>
      <c r="DJ29" s="11"/>
      <c r="DK29" s="15" t="s">
        <v>53</v>
      </c>
      <c r="DL29" s="11">
        <v>1511</v>
      </c>
      <c r="DM29" s="11">
        <v>0.11018</v>
      </c>
      <c r="DN29" s="11">
        <v>2.5669999999999998E-2</v>
      </c>
      <c r="DO29" s="11">
        <v>166.48</v>
      </c>
      <c r="DP29" s="11">
        <v>0.02</v>
      </c>
      <c r="DQ29" s="11">
        <v>0.2</v>
      </c>
      <c r="DR29" s="11" t="s">
        <v>53</v>
      </c>
      <c r="DT29" s="15" t="s">
        <v>53</v>
      </c>
      <c r="DU29" s="11">
        <v>4705</v>
      </c>
      <c r="DV29" s="11">
        <v>0.14298</v>
      </c>
      <c r="DW29" s="11">
        <v>4.9239999999999999E-2</v>
      </c>
      <c r="DX29" s="11">
        <v>672.7</v>
      </c>
      <c r="DY29" s="11">
        <v>0.01</v>
      </c>
      <c r="DZ29" s="11">
        <v>0.32</v>
      </c>
      <c r="EA29" s="11" t="s">
        <v>53</v>
      </c>
    </row>
    <row r="30" spans="1:131" x14ac:dyDescent="0.25">
      <c r="A30" s="5" t="s">
        <v>55</v>
      </c>
      <c r="B30" s="11">
        <v>19</v>
      </c>
      <c r="C30" s="11">
        <v>0.87631999999999999</v>
      </c>
      <c r="D30" s="11">
        <v>0.55315000000000003</v>
      </c>
      <c r="E30" s="11">
        <v>16.649999999999999</v>
      </c>
      <c r="F30" s="11">
        <v>0.18</v>
      </c>
      <c r="G30" s="11">
        <v>2.15</v>
      </c>
      <c r="H30" s="11" t="s">
        <v>55</v>
      </c>
      <c r="I30" s="10">
        <f t="shared" si="10"/>
        <v>1.9360250000000001</v>
      </c>
      <c r="J30" s="10">
        <f t="shared" si="0"/>
        <v>-1.0597050000000001</v>
      </c>
      <c r="K30" s="10">
        <f t="shared" si="1"/>
        <v>2.8123450000000001</v>
      </c>
      <c r="M30" s="5" t="s">
        <v>55</v>
      </c>
      <c r="N30" s="11">
        <v>13</v>
      </c>
      <c r="O30" s="11">
        <v>0.68769000000000002</v>
      </c>
      <c r="P30" s="11">
        <v>0.48138999999999998</v>
      </c>
      <c r="Q30" s="11">
        <v>8.94</v>
      </c>
      <c r="R30" s="11">
        <v>0.18</v>
      </c>
      <c r="S30" s="11">
        <v>1.62</v>
      </c>
      <c r="T30" s="11" t="s">
        <v>55</v>
      </c>
      <c r="U30" s="10">
        <f t="shared" si="11"/>
        <v>1.6848649999999998</v>
      </c>
      <c r="V30" s="10">
        <f t="shared" si="2"/>
        <v>-0.99717499999999981</v>
      </c>
      <c r="W30" s="10">
        <f t="shared" si="3"/>
        <v>2.3725549999999997</v>
      </c>
      <c r="Y30" s="5" t="s">
        <v>55</v>
      </c>
      <c r="Z30" s="11">
        <v>13</v>
      </c>
      <c r="AA30" s="11">
        <v>0.68769000000000002</v>
      </c>
      <c r="AB30" s="11">
        <v>0.48138999999999998</v>
      </c>
      <c r="AC30" s="11">
        <v>8.94</v>
      </c>
      <c r="AD30" s="11">
        <v>0.18</v>
      </c>
      <c r="AE30" s="11">
        <v>1.62</v>
      </c>
      <c r="AF30" s="11" t="s">
        <v>55</v>
      </c>
      <c r="AH30" s="5" t="s">
        <v>55</v>
      </c>
      <c r="AI30" s="11">
        <v>1</v>
      </c>
      <c r="AJ30" s="11">
        <v>0.18</v>
      </c>
      <c r="AK30" s="11" t="s">
        <v>64</v>
      </c>
      <c r="AL30" s="11">
        <v>0.18</v>
      </c>
      <c r="AM30" s="11">
        <v>0.18</v>
      </c>
      <c r="AN30" s="11">
        <v>0.18</v>
      </c>
      <c r="AO30" s="11" t="s">
        <v>55</v>
      </c>
      <c r="AQ30" s="5" t="s">
        <v>55</v>
      </c>
      <c r="AR30" s="11">
        <v>1</v>
      </c>
      <c r="AS30" s="11">
        <v>0.2</v>
      </c>
      <c r="AT30" s="11" t="s">
        <v>64</v>
      </c>
      <c r="AU30" s="11">
        <v>0.2</v>
      </c>
      <c r="AV30" s="11">
        <v>0.2</v>
      </c>
      <c r="AW30" s="11">
        <v>0.2</v>
      </c>
      <c r="AX30" s="11" t="s">
        <v>55</v>
      </c>
      <c r="AZ30" s="5" t="s">
        <v>55</v>
      </c>
      <c r="BA30" s="11">
        <v>11</v>
      </c>
      <c r="BB30" s="11">
        <v>0.77817999999999998</v>
      </c>
      <c r="BC30" s="11">
        <v>0.46853</v>
      </c>
      <c r="BD30" s="11">
        <v>8.56</v>
      </c>
      <c r="BE30" s="11">
        <v>0.2</v>
      </c>
      <c r="BF30" s="11">
        <v>1.62</v>
      </c>
      <c r="BG30" s="11" t="s">
        <v>55</v>
      </c>
      <c r="BI30" s="5" t="s">
        <v>55</v>
      </c>
      <c r="BJ30" s="11">
        <v>0</v>
      </c>
      <c r="BK30" s="11" t="s">
        <v>64</v>
      </c>
      <c r="BL30" s="11" t="s">
        <v>64</v>
      </c>
      <c r="BM30" s="11" t="s">
        <v>64</v>
      </c>
      <c r="BN30" s="11" t="s">
        <v>64</v>
      </c>
      <c r="BO30" s="11" t="s">
        <v>64</v>
      </c>
      <c r="BP30" s="11" t="s">
        <v>55</v>
      </c>
      <c r="BR30" s="5" t="s">
        <v>55</v>
      </c>
      <c r="BS30" s="11">
        <v>3</v>
      </c>
      <c r="BT30" s="11">
        <v>0.47332999999999997</v>
      </c>
      <c r="BU30" s="11">
        <v>0.45709</v>
      </c>
      <c r="BV30" s="11">
        <v>1.42</v>
      </c>
      <c r="BW30" s="11">
        <v>0.18</v>
      </c>
      <c r="BX30" s="11">
        <v>1</v>
      </c>
      <c r="BY30" s="11" t="s">
        <v>55</v>
      </c>
      <c r="BZ30" s="10">
        <f t="shared" si="12"/>
        <v>1.599815</v>
      </c>
      <c r="CA30" s="10">
        <f t="shared" si="4"/>
        <v>-1.126485</v>
      </c>
      <c r="CB30" s="10">
        <f t="shared" si="5"/>
        <v>2.0731449999999998</v>
      </c>
      <c r="CD30" s="5" t="s">
        <v>55</v>
      </c>
      <c r="CE30" s="11">
        <v>1</v>
      </c>
      <c r="CF30" s="11">
        <v>0.2</v>
      </c>
      <c r="CG30" s="11" t="s">
        <v>64</v>
      </c>
      <c r="CH30" s="11">
        <v>0.2</v>
      </c>
      <c r="CI30" s="11">
        <v>0.2</v>
      </c>
      <c r="CJ30" s="11">
        <v>0.2</v>
      </c>
      <c r="CK30" s="11" t="s">
        <v>55</v>
      </c>
      <c r="CL30" s="10" t="e">
        <f t="shared" si="13"/>
        <v>#VALUE!</v>
      </c>
      <c r="CM30" s="10" t="e">
        <f t="shared" si="6"/>
        <v>#VALUE!</v>
      </c>
      <c r="CN30" s="10" t="e">
        <f t="shared" si="7"/>
        <v>#VALUE!</v>
      </c>
      <c r="CP30" s="5" t="s">
        <v>55</v>
      </c>
      <c r="CQ30" s="11">
        <v>9</v>
      </c>
      <c r="CR30" s="11">
        <v>0.81333</v>
      </c>
      <c r="CS30" s="11">
        <v>0.48026000000000002</v>
      </c>
      <c r="CT30" s="11">
        <v>7.32</v>
      </c>
      <c r="CU30" s="11">
        <v>0.2</v>
      </c>
      <c r="CV30" s="11">
        <v>1.62</v>
      </c>
      <c r="CW30" s="11" t="s">
        <v>55</v>
      </c>
      <c r="CX30" s="10">
        <f t="shared" si="14"/>
        <v>1.6809100000000001</v>
      </c>
      <c r="CY30" s="10">
        <f t="shared" si="8"/>
        <v>-0.86758000000000013</v>
      </c>
      <c r="CZ30" s="10">
        <f t="shared" si="9"/>
        <v>2.49424</v>
      </c>
      <c r="DB30" s="15" t="s">
        <v>55</v>
      </c>
      <c r="DC30" s="11">
        <v>3</v>
      </c>
      <c r="DD30" s="11">
        <v>0.47332999999999997</v>
      </c>
      <c r="DE30" s="11">
        <v>0.45709</v>
      </c>
      <c r="DF30" s="11">
        <v>1.42</v>
      </c>
      <c r="DG30" s="11">
        <v>0.18</v>
      </c>
      <c r="DH30" s="11">
        <v>1</v>
      </c>
      <c r="DI30" s="11" t="s">
        <v>55</v>
      </c>
      <c r="DJ30" s="11"/>
      <c r="DK30" s="15" t="s">
        <v>55</v>
      </c>
      <c r="DL30" s="11">
        <v>1</v>
      </c>
      <c r="DM30" s="11">
        <v>0.2</v>
      </c>
      <c r="DN30" s="11" t="s">
        <v>64</v>
      </c>
      <c r="DO30" s="11">
        <v>0.2</v>
      </c>
      <c r="DP30" s="11">
        <v>0.2</v>
      </c>
      <c r="DQ30" s="11">
        <v>0.2</v>
      </c>
      <c r="DR30" s="11" t="s">
        <v>55</v>
      </c>
      <c r="DT30" s="15" t="s">
        <v>55</v>
      </c>
      <c r="DU30" s="11">
        <v>9</v>
      </c>
      <c r="DV30" s="11">
        <v>0.81333</v>
      </c>
      <c r="DW30" s="11">
        <v>0.48026000000000002</v>
      </c>
      <c r="DX30" s="11">
        <v>7.32</v>
      </c>
      <c r="DY30" s="11">
        <v>0.2</v>
      </c>
      <c r="DZ30" s="11">
        <v>1.62</v>
      </c>
      <c r="EA30" s="11" t="s">
        <v>55</v>
      </c>
    </row>
    <row r="31" spans="1:131" x14ac:dyDescent="0.25">
      <c r="A31" s="5" t="s">
        <v>57</v>
      </c>
      <c r="B31" s="11">
        <v>1054</v>
      </c>
      <c r="C31" s="11">
        <v>7.7730800000000002</v>
      </c>
      <c r="D31" s="11">
        <v>7.1317399999999997</v>
      </c>
      <c r="E31" s="11">
        <v>8193</v>
      </c>
      <c r="F31" s="11">
        <v>2</v>
      </c>
      <c r="G31" s="11">
        <v>181.9</v>
      </c>
      <c r="H31" s="11" t="s">
        <v>57</v>
      </c>
      <c r="I31" s="10">
        <f t="shared" si="10"/>
        <v>24.961089999999999</v>
      </c>
      <c r="J31" s="10">
        <f t="shared" si="0"/>
        <v>-17.188009999999998</v>
      </c>
      <c r="K31" s="10">
        <f t="shared" si="1"/>
        <v>32.734169999999999</v>
      </c>
      <c r="M31" s="5" t="s">
        <v>57</v>
      </c>
      <c r="N31" s="11">
        <v>899</v>
      </c>
      <c r="O31" s="11">
        <v>7.6502299999999996</v>
      </c>
      <c r="P31" s="11">
        <v>7.5472599999999996</v>
      </c>
      <c r="Q31" s="11">
        <v>6878</v>
      </c>
      <c r="R31" s="11">
        <v>2</v>
      </c>
      <c r="S31" s="11">
        <v>181.9</v>
      </c>
      <c r="T31" s="11" t="s">
        <v>57</v>
      </c>
      <c r="U31" s="10">
        <f t="shared" si="11"/>
        <v>26.415409999999998</v>
      </c>
      <c r="V31" s="10">
        <f t="shared" si="2"/>
        <v>-18.765179999999997</v>
      </c>
      <c r="W31" s="10">
        <f t="shared" si="3"/>
        <v>34.065639999999995</v>
      </c>
      <c r="Y31" s="5" t="s">
        <v>57</v>
      </c>
      <c r="Z31" s="11">
        <v>697</v>
      </c>
      <c r="AA31" s="11">
        <v>7.1836000000000002</v>
      </c>
      <c r="AB31" s="11">
        <v>4.9005099999999997</v>
      </c>
      <c r="AC31" s="11">
        <v>5007</v>
      </c>
      <c r="AD31" s="11">
        <v>2</v>
      </c>
      <c r="AE31" s="11">
        <v>82.53</v>
      </c>
      <c r="AF31" s="11" t="s">
        <v>57</v>
      </c>
      <c r="AH31" s="5" t="s">
        <v>57</v>
      </c>
      <c r="AI31" s="11">
        <v>18</v>
      </c>
      <c r="AJ31" s="11">
        <v>5.57</v>
      </c>
      <c r="AK31" s="11">
        <v>2.0499499999999999</v>
      </c>
      <c r="AL31" s="11">
        <v>100.26</v>
      </c>
      <c r="AM31" s="11">
        <v>2.86</v>
      </c>
      <c r="AN31" s="11">
        <v>10</v>
      </c>
      <c r="AO31" s="11" t="s">
        <v>57</v>
      </c>
      <c r="AQ31" s="5" t="s">
        <v>57</v>
      </c>
      <c r="AR31" s="11">
        <v>165</v>
      </c>
      <c r="AS31" s="11">
        <v>6.1719400000000002</v>
      </c>
      <c r="AT31" s="11">
        <v>6.5498599999999998</v>
      </c>
      <c r="AU31" s="11">
        <v>1018</v>
      </c>
      <c r="AV31" s="11">
        <v>2.21</v>
      </c>
      <c r="AW31" s="11">
        <v>82.53</v>
      </c>
      <c r="AX31" s="11" t="s">
        <v>57</v>
      </c>
      <c r="AZ31" s="5" t="s">
        <v>57</v>
      </c>
      <c r="BA31" s="11">
        <v>513</v>
      </c>
      <c r="BB31" s="11">
        <v>7.5685399999999996</v>
      </c>
      <c r="BC31" s="11">
        <v>4.2649800000000004</v>
      </c>
      <c r="BD31" s="11">
        <v>3883</v>
      </c>
      <c r="BE31" s="11">
        <v>2</v>
      </c>
      <c r="BF31" s="11">
        <v>44.44</v>
      </c>
      <c r="BG31" s="11" t="s">
        <v>57</v>
      </c>
      <c r="BI31" s="5" t="s">
        <v>57</v>
      </c>
      <c r="BJ31" s="11">
        <v>1</v>
      </c>
      <c r="BK31" s="11">
        <v>5.68</v>
      </c>
      <c r="BL31" s="11" t="s">
        <v>64</v>
      </c>
      <c r="BM31" s="11">
        <v>5.68</v>
      </c>
      <c r="BN31" s="11">
        <v>5.68</v>
      </c>
      <c r="BO31" s="11">
        <v>5.68</v>
      </c>
      <c r="BP31" s="11" t="s">
        <v>57</v>
      </c>
      <c r="BR31" s="5" t="s">
        <v>57</v>
      </c>
      <c r="BS31" s="11">
        <v>20</v>
      </c>
      <c r="BT31" s="11">
        <v>5.4690000000000003</v>
      </c>
      <c r="BU31" s="11">
        <v>2.028</v>
      </c>
      <c r="BV31" s="11">
        <v>109.38</v>
      </c>
      <c r="BW31" s="11">
        <v>2.86</v>
      </c>
      <c r="BX31" s="11">
        <v>10</v>
      </c>
      <c r="BY31" s="11" t="s">
        <v>57</v>
      </c>
      <c r="BZ31" s="10">
        <f t="shared" si="12"/>
        <v>7.0979999999999999</v>
      </c>
      <c r="CA31" s="10">
        <f t="shared" si="4"/>
        <v>-1.6289999999999996</v>
      </c>
      <c r="CB31" s="10">
        <f t="shared" si="5"/>
        <v>12.567</v>
      </c>
      <c r="CD31" s="5" t="s">
        <v>57</v>
      </c>
      <c r="CE31" s="11">
        <v>165</v>
      </c>
      <c r="CF31" s="11">
        <v>6.1719400000000002</v>
      </c>
      <c r="CG31" s="11">
        <v>6.5498599999999998</v>
      </c>
      <c r="CH31" s="11">
        <v>1018</v>
      </c>
      <c r="CI31" s="11">
        <v>2.21</v>
      </c>
      <c r="CJ31" s="11">
        <v>82.53</v>
      </c>
      <c r="CK31" s="11" t="s">
        <v>57</v>
      </c>
      <c r="CL31" s="10">
        <f t="shared" si="13"/>
        <v>22.924509999999998</v>
      </c>
      <c r="CM31" s="10">
        <f t="shared" si="6"/>
        <v>-16.752569999999999</v>
      </c>
      <c r="CN31" s="25">
        <f t="shared" si="7"/>
        <v>29.096449999999997</v>
      </c>
      <c r="CP31" s="5" t="s">
        <v>57</v>
      </c>
      <c r="CQ31" s="11">
        <v>511</v>
      </c>
      <c r="CR31" s="11">
        <v>7.5803099999999999</v>
      </c>
      <c r="CS31" s="11">
        <v>4.2680400000000001</v>
      </c>
      <c r="CT31" s="11">
        <v>3874</v>
      </c>
      <c r="CU31" s="11">
        <v>2</v>
      </c>
      <c r="CV31" s="11">
        <v>44.44</v>
      </c>
      <c r="CW31" s="11" t="s">
        <v>57</v>
      </c>
      <c r="CX31" s="10">
        <f t="shared" si="14"/>
        <v>14.938140000000001</v>
      </c>
      <c r="CY31" s="10">
        <f t="shared" si="8"/>
        <v>-7.3578300000000008</v>
      </c>
      <c r="CZ31" s="25">
        <f t="shared" si="9"/>
        <v>22.518450000000001</v>
      </c>
      <c r="DB31" s="15" t="s">
        <v>57</v>
      </c>
      <c r="DC31" s="11">
        <v>20</v>
      </c>
      <c r="DD31" s="11">
        <v>5.4690000000000003</v>
      </c>
      <c r="DE31" s="11">
        <v>2.028</v>
      </c>
      <c r="DF31" s="11">
        <v>109.38</v>
      </c>
      <c r="DG31" s="11">
        <v>2.86</v>
      </c>
      <c r="DH31" s="11">
        <v>10</v>
      </c>
      <c r="DI31" s="11" t="s">
        <v>57</v>
      </c>
      <c r="DJ31" s="11"/>
      <c r="DK31" s="15" t="s">
        <v>57</v>
      </c>
      <c r="DL31" s="11">
        <v>164</v>
      </c>
      <c r="DM31" s="11">
        <v>5.70634</v>
      </c>
      <c r="DN31" s="11">
        <v>2.6787000000000001</v>
      </c>
      <c r="DO31" s="11">
        <v>935.84</v>
      </c>
      <c r="DP31" s="11">
        <v>2.21</v>
      </c>
      <c r="DQ31" s="11">
        <v>21</v>
      </c>
      <c r="DR31" s="11" t="s">
        <v>57</v>
      </c>
      <c r="DT31" s="15" t="s">
        <v>57</v>
      </c>
      <c r="DU31" s="11">
        <v>502</v>
      </c>
      <c r="DV31" s="11">
        <v>7.2016900000000001</v>
      </c>
      <c r="DW31" s="11">
        <v>3.1078100000000002</v>
      </c>
      <c r="DX31" s="11">
        <v>3615</v>
      </c>
      <c r="DY31" s="11">
        <v>2</v>
      </c>
      <c r="DZ31" s="11">
        <v>22.3</v>
      </c>
      <c r="EA31" s="11" t="s">
        <v>57</v>
      </c>
    </row>
    <row r="32" spans="1:131" x14ac:dyDescent="0.25">
      <c r="A32" s="5" t="s">
        <v>59</v>
      </c>
      <c r="B32" s="11">
        <v>1053</v>
      </c>
      <c r="C32" s="11">
        <v>303.26821000000001</v>
      </c>
      <c r="D32" s="11">
        <v>374.80694999999997</v>
      </c>
      <c r="E32" s="11">
        <v>319341</v>
      </c>
      <c r="F32" s="11">
        <v>32.99</v>
      </c>
      <c r="G32" s="11">
        <v>4150</v>
      </c>
      <c r="H32" s="11" t="s">
        <v>59</v>
      </c>
      <c r="I32" s="10">
        <f t="shared" si="10"/>
        <v>1311.8243249999998</v>
      </c>
      <c r="J32" s="10">
        <f t="shared" si="0"/>
        <v>-1008.5561149999999</v>
      </c>
      <c r="K32" s="10">
        <f t="shared" si="1"/>
        <v>1615.0925349999998</v>
      </c>
      <c r="M32" s="5" t="s">
        <v>59</v>
      </c>
      <c r="N32" s="11">
        <v>898</v>
      </c>
      <c r="O32" s="11">
        <v>277.05561</v>
      </c>
      <c r="P32" s="11">
        <v>349.38542000000001</v>
      </c>
      <c r="Q32" s="11">
        <v>248796</v>
      </c>
      <c r="R32" s="11">
        <v>32.99</v>
      </c>
      <c r="S32" s="11">
        <v>4150</v>
      </c>
      <c r="T32" s="11" t="s">
        <v>59</v>
      </c>
      <c r="U32" s="10">
        <f t="shared" si="11"/>
        <v>1222.84897</v>
      </c>
      <c r="V32" s="10">
        <f t="shared" si="2"/>
        <v>-945.79336000000001</v>
      </c>
      <c r="W32" s="10">
        <f t="shared" si="3"/>
        <v>1499.9045799999999</v>
      </c>
      <c r="Y32" s="5" t="s">
        <v>59</v>
      </c>
      <c r="Z32" s="11">
        <v>697</v>
      </c>
      <c r="AA32" s="11">
        <v>251.94719000000001</v>
      </c>
      <c r="AB32" s="11">
        <v>321.84922</v>
      </c>
      <c r="AC32" s="11">
        <v>175607</v>
      </c>
      <c r="AD32" s="11">
        <v>32.99</v>
      </c>
      <c r="AE32" s="11">
        <v>4150</v>
      </c>
      <c r="AF32" s="11" t="s">
        <v>59</v>
      </c>
      <c r="AH32" s="5" t="s">
        <v>59</v>
      </c>
      <c r="AI32" s="11">
        <v>18</v>
      </c>
      <c r="AJ32" s="11">
        <v>118.64610999999999</v>
      </c>
      <c r="AK32" s="11">
        <v>124.12466999999999</v>
      </c>
      <c r="AL32" s="11">
        <v>2136</v>
      </c>
      <c r="AM32" s="11">
        <v>32.99</v>
      </c>
      <c r="AN32" s="11">
        <v>564</v>
      </c>
      <c r="AO32" s="11" t="s">
        <v>59</v>
      </c>
      <c r="AQ32" s="5" t="s">
        <v>59</v>
      </c>
      <c r="AR32" s="11">
        <v>165</v>
      </c>
      <c r="AS32" s="11">
        <v>180.71170000000001</v>
      </c>
      <c r="AT32" s="11">
        <v>346.42518999999999</v>
      </c>
      <c r="AU32" s="11">
        <v>29817</v>
      </c>
      <c r="AV32" s="11">
        <v>37.590000000000003</v>
      </c>
      <c r="AW32" s="11">
        <v>4150</v>
      </c>
      <c r="AX32" s="11" t="s">
        <v>59</v>
      </c>
      <c r="AZ32" s="5" t="s">
        <v>59</v>
      </c>
      <c r="BA32" s="11">
        <v>513</v>
      </c>
      <c r="BB32" s="11">
        <v>279.58634000000001</v>
      </c>
      <c r="BC32" s="11">
        <v>314.3793</v>
      </c>
      <c r="BD32" s="11">
        <v>143428</v>
      </c>
      <c r="BE32" s="11">
        <v>37.369999999999997</v>
      </c>
      <c r="BF32" s="11">
        <v>2560</v>
      </c>
      <c r="BG32" s="11" t="s">
        <v>59</v>
      </c>
      <c r="BI32" s="5" t="s">
        <v>59</v>
      </c>
      <c r="BJ32" s="11">
        <v>1</v>
      </c>
      <c r="BK32" s="11">
        <v>226.34</v>
      </c>
      <c r="BL32" s="11" t="s">
        <v>64</v>
      </c>
      <c r="BM32" s="11">
        <v>226.34</v>
      </c>
      <c r="BN32" s="11">
        <v>226.34</v>
      </c>
      <c r="BO32" s="11">
        <v>226.34</v>
      </c>
      <c r="BP32" s="11" t="s">
        <v>59</v>
      </c>
      <c r="BR32" s="5" t="s">
        <v>59</v>
      </c>
      <c r="BS32" s="11">
        <v>20</v>
      </c>
      <c r="BT32" s="11">
        <v>117.242</v>
      </c>
      <c r="BU32" s="11">
        <v>118.0706</v>
      </c>
      <c r="BV32" s="11">
        <v>2345</v>
      </c>
      <c r="BW32" s="11">
        <v>32.99</v>
      </c>
      <c r="BX32" s="11">
        <v>564</v>
      </c>
      <c r="BY32" s="11" t="s">
        <v>59</v>
      </c>
      <c r="BZ32" s="10">
        <f t="shared" si="12"/>
        <v>413.24709999999999</v>
      </c>
      <c r="CA32" s="10">
        <f t="shared" si="4"/>
        <v>-296.00509999999997</v>
      </c>
      <c r="CB32" s="25">
        <f t="shared" si="5"/>
        <v>530.48910000000001</v>
      </c>
      <c r="CD32" s="5" t="s">
        <v>59</v>
      </c>
      <c r="CE32" s="11">
        <v>165</v>
      </c>
      <c r="CF32" s="11">
        <v>180.71170000000001</v>
      </c>
      <c r="CG32" s="11">
        <v>346.42518999999999</v>
      </c>
      <c r="CH32" s="11">
        <v>29817</v>
      </c>
      <c r="CI32" s="11">
        <v>37.590000000000003</v>
      </c>
      <c r="CJ32" s="11">
        <v>4150</v>
      </c>
      <c r="CK32" s="11" t="s">
        <v>59</v>
      </c>
      <c r="CL32" s="10">
        <f t="shared" si="13"/>
        <v>1212.488165</v>
      </c>
      <c r="CM32" s="10">
        <f t="shared" si="6"/>
        <v>-1031.7764649999999</v>
      </c>
      <c r="CN32" s="25">
        <f t="shared" si="7"/>
        <v>1393.199865</v>
      </c>
      <c r="CP32" s="5" t="s">
        <v>59</v>
      </c>
      <c r="CQ32" s="11">
        <v>511</v>
      </c>
      <c r="CR32" s="11">
        <v>280.27118999999999</v>
      </c>
      <c r="CS32" s="11">
        <v>314.79563000000002</v>
      </c>
      <c r="CT32" s="11">
        <v>143219</v>
      </c>
      <c r="CU32" s="11">
        <v>37.369999999999997</v>
      </c>
      <c r="CV32" s="11">
        <v>2560</v>
      </c>
      <c r="CW32" s="11" t="s">
        <v>59</v>
      </c>
      <c r="CX32" s="10">
        <f t="shared" si="14"/>
        <v>1101.784705</v>
      </c>
      <c r="CY32" s="10">
        <f t="shared" si="8"/>
        <v>-821.5135150000001</v>
      </c>
      <c r="CZ32" s="25">
        <f t="shared" si="9"/>
        <v>1382.055895</v>
      </c>
      <c r="DB32" s="15" t="s">
        <v>59</v>
      </c>
      <c r="DC32" s="11">
        <v>19</v>
      </c>
      <c r="DD32" s="11">
        <v>93.72842</v>
      </c>
      <c r="DE32" s="11">
        <v>55.163939999999997</v>
      </c>
      <c r="DF32" s="11">
        <v>1781</v>
      </c>
      <c r="DG32" s="11">
        <v>32.99</v>
      </c>
      <c r="DH32" s="11">
        <v>256.70999999999998</v>
      </c>
      <c r="DI32" s="11" t="s">
        <v>59</v>
      </c>
      <c r="DJ32" s="11"/>
      <c r="DK32" s="15" t="s">
        <v>59</v>
      </c>
      <c r="DL32" s="11">
        <v>164</v>
      </c>
      <c r="DM32" s="11">
        <v>156.50872000000001</v>
      </c>
      <c r="DN32" s="11">
        <v>153.29487</v>
      </c>
      <c r="DO32" s="11">
        <v>25667</v>
      </c>
      <c r="DP32" s="11">
        <v>37.590000000000003</v>
      </c>
      <c r="DQ32" s="11">
        <v>1110</v>
      </c>
      <c r="DR32" s="11" t="s">
        <v>59</v>
      </c>
      <c r="DT32" s="15" t="s">
        <v>59</v>
      </c>
      <c r="DU32" s="11">
        <v>504</v>
      </c>
      <c r="DV32" s="11">
        <v>253.74717999999999</v>
      </c>
      <c r="DW32" s="11">
        <v>219.41493</v>
      </c>
      <c r="DX32" s="11">
        <v>127889</v>
      </c>
      <c r="DY32" s="11">
        <v>37.369999999999997</v>
      </c>
      <c r="DZ32" s="11">
        <v>1350</v>
      </c>
      <c r="EA32" s="11" t="s">
        <v>59</v>
      </c>
    </row>
    <row r="33" spans="1:131" x14ac:dyDescent="0.25">
      <c r="A33" s="5" t="s">
        <v>61</v>
      </c>
      <c r="B33" s="11">
        <v>1053</v>
      </c>
      <c r="C33" s="11">
        <v>66.45196</v>
      </c>
      <c r="D33" s="11">
        <v>34.413269999999997</v>
      </c>
      <c r="E33" s="11">
        <v>69974</v>
      </c>
      <c r="F33" s="11">
        <v>14.47</v>
      </c>
      <c r="G33" s="11">
        <v>312.58</v>
      </c>
      <c r="H33" s="11" t="s">
        <v>61</v>
      </c>
      <c r="I33" s="10">
        <f t="shared" si="10"/>
        <v>120.44644499999998</v>
      </c>
      <c r="J33" s="10">
        <f t="shared" si="0"/>
        <v>-53.994484999999983</v>
      </c>
      <c r="K33" s="10">
        <f t="shared" si="1"/>
        <v>186.89840499999997</v>
      </c>
      <c r="M33" s="5" t="s">
        <v>61</v>
      </c>
      <c r="N33" s="11">
        <v>898</v>
      </c>
      <c r="O33" s="11">
        <v>67.402919999999995</v>
      </c>
      <c r="P33" s="11">
        <v>34.859729999999999</v>
      </c>
      <c r="Q33" s="11">
        <v>60528</v>
      </c>
      <c r="R33" s="11">
        <v>14.47</v>
      </c>
      <c r="S33" s="11">
        <v>312.58</v>
      </c>
      <c r="T33" s="11" t="s">
        <v>61</v>
      </c>
      <c r="U33" s="10">
        <f t="shared" si="11"/>
        <v>122.00905499999999</v>
      </c>
      <c r="V33" s="10">
        <f t="shared" si="2"/>
        <v>-54.606134999999995</v>
      </c>
      <c r="W33" s="10">
        <f t="shared" si="3"/>
        <v>189.41197499999998</v>
      </c>
      <c r="Y33" s="5" t="s">
        <v>61</v>
      </c>
      <c r="Z33" s="11">
        <v>697</v>
      </c>
      <c r="AA33" s="11">
        <v>67.298019999999994</v>
      </c>
      <c r="AB33" s="11">
        <v>35.536490000000001</v>
      </c>
      <c r="AC33" s="11">
        <v>46907</v>
      </c>
      <c r="AD33" s="11">
        <v>14.47</v>
      </c>
      <c r="AE33" s="11">
        <v>312.58</v>
      </c>
      <c r="AF33" s="11" t="s">
        <v>61</v>
      </c>
      <c r="AH33" s="5" t="s">
        <v>61</v>
      </c>
      <c r="AI33" s="11">
        <v>18</v>
      </c>
      <c r="AJ33" s="11">
        <v>63.916670000000003</v>
      </c>
      <c r="AK33" s="11">
        <v>37.832070000000002</v>
      </c>
      <c r="AL33" s="11">
        <v>1151</v>
      </c>
      <c r="AM33" s="11">
        <v>20.69</v>
      </c>
      <c r="AN33" s="11">
        <v>141.28</v>
      </c>
      <c r="AO33" s="11" t="s">
        <v>61</v>
      </c>
      <c r="AQ33" s="5" t="s">
        <v>61</v>
      </c>
      <c r="AR33" s="11">
        <v>165</v>
      </c>
      <c r="AS33" s="11">
        <v>69.916060000000002</v>
      </c>
      <c r="AT33" s="11">
        <v>35.385429999999999</v>
      </c>
      <c r="AU33" s="11">
        <v>11536</v>
      </c>
      <c r="AV33" s="11">
        <v>15</v>
      </c>
      <c r="AW33" s="11">
        <v>231</v>
      </c>
      <c r="AX33" s="11" t="s">
        <v>61</v>
      </c>
      <c r="AZ33" s="5" t="s">
        <v>61</v>
      </c>
      <c r="BA33" s="11">
        <v>513</v>
      </c>
      <c r="BB33" s="11">
        <v>66.6631</v>
      </c>
      <c r="BC33" s="11">
        <v>35.511139999999997</v>
      </c>
      <c r="BD33" s="11">
        <v>34198</v>
      </c>
      <c r="BE33" s="11">
        <v>14.47</v>
      </c>
      <c r="BF33" s="11">
        <v>312.58</v>
      </c>
      <c r="BG33" s="11" t="s">
        <v>61</v>
      </c>
      <c r="BI33" s="5" t="s">
        <v>61</v>
      </c>
      <c r="BJ33" s="11">
        <v>1</v>
      </c>
      <c r="BK33" s="11">
        <v>21.9</v>
      </c>
      <c r="BL33" s="11" t="s">
        <v>64</v>
      </c>
      <c r="BM33" s="11">
        <v>21.9</v>
      </c>
      <c r="BN33" s="11">
        <v>21.9</v>
      </c>
      <c r="BO33" s="11">
        <v>21.9</v>
      </c>
      <c r="BP33" s="11" t="s">
        <v>61</v>
      </c>
      <c r="BR33" s="5" t="s">
        <v>61</v>
      </c>
      <c r="BS33" s="11">
        <v>20</v>
      </c>
      <c r="BT33" s="11">
        <v>65.534499999999994</v>
      </c>
      <c r="BU33" s="11">
        <v>36.147530000000003</v>
      </c>
      <c r="BV33" s="11">
        <v>1311</v>
      </c>
      <c r="BW33" s="11">
        <v>20.69</v>
      </c>
      <c r="BX33" s="11">
        <v>141.28</v>
      </c>
      <c r="BY33" s="11" t="s">
        <v>61</v>
      </c>
      <c r="BZ33" s="10">
        <f t="shared" si="12"/>
        <v>126.516355</v>
      </c>
      <c r="CA33" s="10">
        <f t="shared" si="4"/>
        <v>-60.98185500000001</v>
      </c>
      <c r="CB33" s="10">
        <f t="shared" si="5"/>
        <v>192.05085500000001</v>
      </c>
      <c r="CD33" s="5" t="s">
        <v>61</v>
      </c>
      <c r="CE33" s="11">
        <v>165</v>
      </c>
      <c r="CF33" s="11">
        <v>69.916060000000002</v>
      </c>
      <c r="CG33" s="11">
        <v>35.385429999999999</v>
      </c>
      <c r="CH33" s="11">
        <v>11536</v>
      </c>
      <c r="CI33" s="11">
        <v>15</v>
      </c>
      <c r="CJ33" s="11">
        <v>231</v>
      </c>
      <c r="CK33" s="11" t="s">
        <v>61</v>
      </c>
      <c r="CL33" s="10">
        <f t="shared" si="13"/>
        <v>123.84900500000001</v>
      </c>
      <c r="CM33" s="10">
        <f t="shared" si="6"/>
        <v>-53.932945000000004</v>
      </c>
      <c r="CN33" s="25">
        <f t="shared" si="7"/>
        <v>193.76506499999999</v>
      </c>
      <c r="CP33" s="5" t="s">
        <v>61</v>
      </c>
      <c r="CQ33" s="11">
        <v>511</v>
      </c>
      <c r="CR33" s="11">
        <v>66.610529999999997</v>
      </c>
      <c r="CS33" s="11">
        <v>35.570059999999998</v>
      </c>
      <c r="CT33" s="11">
        <v>34038</v>
      </c>
      <c r="CU33" s="11">
        <v>14.47</v>
      </c>
      <c r="CV33" s="11">
        <v>312.58</v>
      </c>
      <c r="CW33" s="11" t="s">
        <v>61</v>
      </c>
      <c r="CX33" s="10">
        <f t="shared" si="14"/>
        <v>124.49520999999999</v>
      </c>
      <c r="CY33" s="10">
        <f t="shared" si="8"/>
        <v>-57.884679999999989</v>
      </c>
      <c r="CZ33" s="25">
        <f t="shared" si="9"/>
        <v>191.10573999999997</v>
      </c>
      <c r="DB33" s="15" t="s">
        <v>61</v>
      </c>
      <c r="DC33" s="11">
        <v>20</v>
      </c>
      <c r="DD33" s="11">
        <v>65.534499999999994</v>
      </c>
      <c r="DE33" s="11">
        <v>36.147530000000003</v>
      </c>
      <c r="DF33" s="11">
        <v>1311</v>
      </c>
      <c r="DG33" s="11">
        <v>20.69</v>
      </c>
      <c r="DH33" s="11">
        <v>141.28</v>
      </c>
      <c r="DI33" s="11" t="s">
        <v>61</v>
      </c>
      <c r="DJ33" s="11"/>
      <c r="DK33" s="15" t="s">
        <v>61</v>
      </c>
      <c r="DL33" s="11">
        <v>163</v>
      </c>
      <c r="DM33" s="11">
        <v>68.026009999999999</v>
      </c>
      <c r="DN33" s="11">
        <v>31.151910000000001</v>
      </c>
      <c r="DO33" s="11">
        <v>11088</v>
      </c>
      <c r="DP33" s="11">
        <v>15</v>
      </c>
      <c r="DQ33" s="11">
        <v>159.74</v>
      </c>
      <c r="DR33" s="11" t="s">
        <v>61</v>
      </c>
      <c r="DT33" s="15" t="s">
        <v>61</v>
      </c>
      <c r="DU33" s="11">
        <v>508</v>
      </c>
      <c r="DV33" s="11">
        <v>65.352890000000002</v>
      </c>
      <c r="DW33" s="11">
        <v>31.549779999999998</v>
      </c>
      <c r="DX33" s="11">
        <v>33199</v>
      </c>
      <c r="DY33" s="11">
        <v>14.47</v>
      </c>
      <c r="DZ33" s="11">
        <v>189.17</v>
      </c>
      <c r="EA33" s="11" t="s">
        <v>61</v>
      </c>
    </row>
    <row r="34" spans="1:131" x14ac:dyDescent="0.25">
      <c r="A34" s="5" t="s">
        <v>63</v>
      </c>
      <c r="B34" s="11">
        <v>3</v>
      </c>
      <c r="C34" s="11">
        <v>0.14333000000000001</v>
      </c>
      <c r="D34" s="11">
        <v>0.15503</v>
      </c>
      <c r="E34" s="11">
        <v>0.43</v>
      </c>
      <c r="F34" s="11">
        <v>0.03</v>
      </c>
      <c r="G34" s="11">
        <v>0.32</v>
      </c>
      <c r="H34" s="11" t="s">
        <v>63</v>
      </c>
      <c r="I34" s="10">
        <f t="shared" si="10"/>
        <v>0.542605</v>
      </c>
      <c r="J34" s="10">
        <f t="shared" si="0"/>
        <v>-0.39927499999999999</v>
      </c>
      <c r="K34" s="10">
        <f t="shared" si="1"/>
        <v>0.68593499999999996</v>
      </c>
      <c r="M34" s="5" t="s">
        <v>63</v>
      </c>
      <c r="N34" s="11">
        <v>3</v>
      </c>
      <c r="O34" s="11">
        <v>0.14333000000000001</v>
      </c>
      <c r="P34" s="11">
        <v>0.15503</v>
      </c>
      <c r="Q34" s="11">
        <v>0.43</v>
      </c>
      <c r="R34" s="11">
        <v>0.03</v>
      </c>
      <c r="S34" s="11">
        <v>0.32</v>
      </c>
      <c r="T34" s="11" t="s">
        <v>63</v>
      </c>
      <c r="U34" s="10">
        <f t="shared" si="11"/>
        <v>0.542605</v>
      </c>
      <c r="V34" s="10">
        <f t="shared" si="2"/>
        <v>-0.39927499999999999</v>
      </c>
      <c r="W34" s="10">
        <f t="shared" si="3"/>
        <v>0.68593499999999996</v>
      </c>
      <c r="Y34" s="5" t="s">
        <v>63</v>
      </c>
      <c r="Z34" s="11">
        <v>2</v>
      </c>
      <c r="AA34" s="11">
        <v>0.17499999999999999</v>
      </c>
      <c r="AB34" s="11">
        <v>0.20505999999999999</v>
      </c>
      <c r="AC34" s="11">
        <v>0.35</v>
      </c>
      <c r="AD34" s="11">
        <v>0.03</v>
      </c>
      <c r="AE34" s="11">
        <v>0.32</v>
      </c>
      <c r="AF34" s="11" t="s">
        <v>63</v>
      </c>
      <c r="AH34" s="5" t="s">
        <v>63</v>
      </c>
      <c r="AI34" s="11">
        <v>0</v>
      </c>
      <c r="AJ34" s="11" t="s">
        <v>64</v>
      </c>
      <c r="AK34" s="11" t="s">
        <v>64</v>
      </c>
      <c r="AL34" s="11" t="s">
        <v>64</v>
      </c>
      <c r="AM34" s="11" t="s">
        <v>64</v>
      </c>
      <c r="AN34" s="11" t="s">
        <v>64</v>
      </c>
      <c r="AO34" s="11" t="s">
        <v>63</v>
      </c>
      <c r="AQ34" s="5" t="s">
        <v>63</v>
      </c>
      <c r="AR34" s="11">
        <v>0</v>
      </c>
      <c r="AS34" s="11" t="s">
        <v>64</v>
      </c>
      <c r="AT34" s="11" t="s">
        <v>64</v>
      </c>
      <c r="AU34" s="11" t="s">
        <v>64</v>
      </c>
      <c r="AV34" s="11" t="s">
        <v>64</v>
      </c>
      <c r="AW34" s="11" t="s">
        <v>64</v>
      </c>
      <c r="AX34" s="11" t="s">
        <v>63</v>
      </c>
      <c r="AZ34" s="5" t="s">
        <v>63</v>
      </c>
      <c r="BA34" s="11">
        <v>2</v>
      </c>
      <c r="BB34" s="11">
        <v>0.17499999999999999</v>
      </c>
      <c r="BC34" s="11">
        <v>0.20505999999999999</v>
      </c>
      <c r="BD34" s="11">
        <v>0.35</v>
      </c>
      <c r="BE34" s="11">
        <v>0.03</v>
      </c>
      <c r="BF34" s="11">
        <v>0.32</v>
      </c>
      <c r="BG34" s="11" t="s">
        <v>63</v>
      </c>
      <c r="BI34" s="5" t="s">
        <v>63</v>
      </c>
      <c r="BJ34" s="11">
        <v>0</v>
      </c>
      <c r="BK34" s="11" t="s">
        <v>64</v>
      </c>
      <c r="BL34" s="11" t="s">
        <v>64</v>
      </c>
      <c r="BM34" s="11" t="s">
        <v>64</v>
      </c>
      <c r="BN34" s="11" t="s">
        <v>64</v>
      </c>
      <c r="BO34" s="11" t="s">
        <v>64</v>
      </c>
      <c r="BP34" s="11" t="s">
        <v>63</v>
      </c>
      <c r="BR34" s="5" t="s">
        <v>63</v>
      </c>
      <c r="BS34" s="11">
        <v>0</v>
      </c>
      <c r="BT34" s="11" t="s">
        <v>64</v>
      </c>
      <c r="BU34" s="11" t="s">
        <v>64</v>
      </c>
      <c r="BV34" s="11" t="s">
        <v>64</v>
      </c>
      <c r="BW34" s="11" t="s">
        <v>64</v>
      </c>
      <c r="BX34" s="11" t="s">
        <v>64</v>
      </c>
      <c r="BY34" s="11" t="s">
        <v>63</v>
      </c>
      <c r="BZ34" s="10" t="e">
        <f t="shared" si="12"/>
        <v>#VALUE!</v>
      </c>
      <c r="CA34" s="10" t="e">
        <f t="shared" si="4"/>
        <v>#VALUE!</v>
      </c>
      <c r="CB34" s="10" t="e">
        <f t="shared" si="5"/>
        <v>#VALUE!</v>
      </c>
      <c r="CD34" s="5" t="s">
        <v>63</v>
      </c>
      <c r="CE34" s="11">
        <v>0</v>
      </c>
      <c r="CF34" s="11" t="s">
        <v>64</v>
      </c>
      <c r="CG34" s="11" t="s">
        <v>64</v>
      </c>
      <c r="CH34" s="11" t="s">
        <v>64</v>
      </c>
      <c r="CI34" s="11" t="s">
        <v>64</v>
      </c>
      <c r="CJ34" s="11" t="s">
        <v>64</v>
      </c>
      <c r="CK34" s="11" t="s">
        <v>63</v>
      </c>
      <c r="CL34" s="10" t="e">
        <f t="shared" si="13"/>
        <v>#VALUE!</v>
      </c>
      <c r="CM34" s="10" t="e">
        <f t="shared" si="6"/>
        <v>#VALUE!</v>
      </c>
      <c r="CN34" s="10" t="e">
        <f t="shared" si="7"/>
        <v>#VALUE!</v>
      </c>
      <c r="CP34" s="5" t="s">
        <v>63</v>
      </c>
      <c r="CQ34" s="11">
        <v>2</v>
      </c>
      <c r="CR34" s="11">
        <v>0.17499999999999999</v>
      </c>
      <c r="CS34" s="11">
        <v>0.20505999999999999</v>
      </c>
      <c r="CT34" s="11">
        <v>0.35</v>
      </c>
      <c r="CU34" s="11">
        <v>0.03</v>
      </c>
      <c r="CV34" s="11">
        <v>0.32</v>
      </c>
      <c r="CW34" s="11" t="s">
        <v>63</v>
      </c>
      <c r="CX34" s="10">
        <f t="shared" si="14"/>
        <v>0.71770999999999996</v>
      </c>
      <c r="CY34" s="10">
        <f t="shared" si="8"/>
        <v>-0.54271000000000003</v>
      </c>
      <c r="CZ34" s="10">
        <f t="shared" si="9"/>
        <v>0.89270999999999989</v>
      </c>
      <c r="DB34" s="15" t="s">
        <v>63</v>
      </c>
      <c r="DC34" s="11">
        <v>0</v>
      </c>
      <c r="DD34" s="11" t="s">
        <v>64</v>
      </c>
      <c r="DE34" s="11" t="s">
        <v>64</v>
      </c>
      <c r="DF34" s="11" t="s">
        <v>64</v>
      </c>
      <c r="DG34" s="11" t="s">
        <v>64</v>
      </c>
      <c r="DH34" s="11" t="s">
        <v>64</v>
      </c>
      <c r="DI34" s="11" t="s">
        <v>63</v>
      </c>
      <c r="DJ34" s="11"/>
      <c r="DK34" s="15" t="s">
        <v>63</v>
      </c>
      <c r="DL34" s="11">
        <v>0</v>
      </c>
      <c r="DM34" s="11" t="s">
        <v>64</v>
      </c>
      <c r="DN34" s="11" t="s">
        <v>64</v>
      </c>
      <c r="DO34" s="11" t="s">
        <v>64</v>
      </c>
      <c r="DP34" s="11" t="s">
        <v>64</v>
      </c>
      <c r="DQ34" s="11" t="s">
        <v>64</v>
      </c>
      <c r="DR34" s="11" t="s">
        <v>63</v>
      </c>
      <c r="DT34" s="15" t="s">
        <v>63</v>
      </c>
      <c r="DU34" s="11">
        <v>2</v>
      </c>
      <c r="DV34" s="11">
        <v>0.17499999999999999</v>
      </c>
      <c r="DW34" s="11">
        <v>0.20505999999999999</v>
      </c>
      <c r="DX34" s="11">
        <v>0.35</v>
      </c>
      <c r="DY34" s="11">
        <v>0.03</v>
      </c>
      <c r="DZ34" s="11">
        <v>0.32</v>
      </c>
      <c r="EA34" s="11" t="s">
        <v>63</v>
      </c>
    </row>
    <row r="35" spans="1:131" x14ac:dyDescent="0.25">
      <c r="A35" s="5" t="s">
        <v>66</v>
      </c>
      <c r="B35" s="11">
        <v>1053</v>
      </c>
      <c r="C35" s="11">
        <v>24.69792</v>
      </c>
      <c r="D35" s="11">
        <v>37.313580000000002</v>
      </c>
      <c r="E35" s="11">
        <v>26007</v>
      </c>
      <c r="F35" s="11">
        <v>3.7</v>
      </c>
      <c r="G35" s="11">
        <v>1000</v>
      </c>
      <c r="H35" s="11" t="s">
        <v>66</v>
      </c>
      <c r="I35" s="10">
        <f t="shared" si="10"/>
        <v>130.59753000000001</v>
      </c>
      <c r="J35" s="10">
        <f t="shared" si="0"/>
        <v>-105.89961000000001</v>
      </c>
      <c r="K35" s="10">
        <f t="shared" si="1"/>
        <v>155.29545000000002</v>
      </c>
      <c r="M35" s="5" t="s">
        <v>66</v>
      </c>
      <c r="N35" s="11">
        <v>898</v>
      </c>
      <c r="O35" s="11">
        <v>20.443000000000001</v>
      </c>
      <c r="P35" s="11">
        <v>11.421250000000001</v>
      </c>
      <c r="Q35" s="11">
        <v>18358</v>
      </c>
      <c r="R35" s="11">
        <v>3.7</v>
      </c>
      <c r="S35" s="11">
        <v>159</v>
      </c>
      <c r="T35" s="11" t="s">
        <v>66</v>
      </c>
      <c r="U35" s="10">
        <f t="shared" si="11"/>
        <v>39.974375000000002</v>
      </c>
      <c r="V35" s="10">
        <f t="shared" si="2"/>
        <v>-19.531375000000001</v>
      </c>
      <c r="W35" s="10">
        <f t="shared" si="3"/>
        <v>60.417375000000007</v>
      </c>
      <c r="Y35" s="5" t="s">
        <v>66</v>
      </c>
      <c r="Z35" s="11">
        <v>697</v>
      </c>
      <c r="AA35" s="11">
        <v>19.40212</v>
      </c>
      <c r="AB35" s="11">
        <v>10.346590000000001</v>
      </c>
      <c r="AC35" s="11">
        <v>13523</v>
      </c>
      <c r="AD35" s="11">
        <v>3.7</v>
      </c>
      <c r="AE35" s="11">
        <v>154.77000000000001</v>
      </c>
      <c r="AF35" s="11" t="s">
        <v>66</v>
      </c>
      <c r="AH35" s="5" t="s">
        <v>66</v>
      </c>
      <c r="AI35" s="11">
        <v>18</v>
      </c>
      <c r="AJ35" s="11">
        <v>13.32</v>
      </c>
      <c r="AK35" s="11">
        <v>6.1052099999999996</v>
      </c>
      <c r="AL35" s="11">
        <v>239.76</v>
      </c>
      <c r="AM35" s="11">
        <v>5.72</v>
      </c>
      <c r="AN35" s="11">
        <v>26.07</v>
      </c>
      <c r="AO35" s="11" t="s">
        <v>66</v>
      </c>
      <c r="AQ35" s="5" t="s">
        <v>66</v>
      </c>
      <c r="AR35" s="11">
        <v>165</v>
      </c>
      <c r="AS35" s="11">
        <v>16.576910000000002</v>
      </c>
      <c r="AT35" s="11">
        <v>12.50484</v>
      </c>
      <c r="AU35" s="11">
        <v>2735</v>
      </c>
      <c r="AV35" s="11">
        <v>3.7</v>
      </c>
      <c r="AW35" s="11">
        <v>154.77000000000001</v>
      </c>
      <c r="AX35" s="11" t="s">
        <v>66</v>
      </c>
      <c r="AZ35" s="5" t="s">
        <v>66</v>
      </c>
      <c r="BA35" s="11">
        <v>513</v>
      </c>
      <c r="BB35" s="11">
        <v>20.55002</v>
      </c>
      <c r="BC35" s="11">
        <v>9.4161300000000008</v>
      </c>
      <c r="BD35" s="11">
        <v>10542</v>
      </c>
      <c r="BE35" s="11">
        <v>4</v>
      </c>
      <c r="BF35" s="11">
        <v>102.67</v>
      </c>
      <c r="BG35" s="11" t="s">
        <v>66</v>
      </c>
      <c r="BI35" s="5" t="s">
        <v>66</v>
      </c>
      <c r="BJ35" s="11">
        <v>1</v>
      </c>
      <c r="BK35" s="11">
        <v>6.17</v>
      </c>
      <c r="BL35" s="11" t="s">
        <v>64</v>
      </c>
      <c r="BM35" s="11">
        <v>6.17</v>
      </c>
      <c r="BN35" s="11">
        <v>6.17</v>
      </c>
      <c r="BO35" s="11">
        <v>6.17</v>
      </c>
      <c r="BP35" s="11" t="s">
        <v>66</v>
      </c>
      <c r="BR35" s="5" t="s">
        <v>66</v>
      </c>
      <c r="BS35" s="11">
        <v>20</v>
      </c>
      <c r="BT35" s="11">
        <v>13.698</v>
      </c>
      <c r="BU35" s="11">
        <v>5.9465700000000004</v>
      </c>
      <c r="BV35" s="11">
        <v>273.95999999999998</v>
      </c>
      <c r="BW35" s="11">
        <v>5.72</v>
      </c>
      <c r="BX35" s="11">
        <v>26.07</v>
      </c>
      <c r="BY35" s="11" t="s">
        <v>66</v>
      </c>
      <c r="BZ35" s="10">
        <f t="shared" si="12"/>
        <v>20.812995000000001</v>
      </c>
      <c r="CA35" s="10">
        <f t="shared" si="4"/>
        <v>-7.1149950000000004</v>
      </c>
      <c r="CB35" s="10">
        <f t="shared" si="5"/>
        <v>34.510995000000001</v>
      </c>
      <c r="CD35" s="5" t="s">
        <v>66</v>
      </c>
      <c r="CE35" s="11">
        <v>165</v>
      </c>
      <c r="CF35" s="11">
        <v>16.576910000000002</v>
      </c>
      <c r="CG35" s="11">
        <v>12.50484</v>
      </c>
      <c r="CH35" s="11">
        <v>2735</v>
      </c>
      <c r="CI35" s="11">
        <v>3.7</v>
      </c>
      <c r="CJ35" s="11">
        <v>154.77000000000001</v>
      </c>
      <c r="CK35" s="11" t="s">
        <v>66</v>
      </c>
      <c r="CL35" s="10">
        <f t="shared" si="13"/>
        <v>43.766939999999998</v>
      </c>
      <c r="CM35" s="10">
        <f t="shared" si="6"/>
        <v>-27.190029999999997</v>
      </c>
      <c r="CN35" s="25">
        <f t="shared" si="7"/>
        <v>60.343850000000003</v>
      </c>
      <c r="CP35" s="5" t="s">
        <v>66</v>
      </c>
      <c r="CQ35" s="11">
        <v>511</v>
      </c>
      <c r="CR35" s="11">
        <v>20.56352</v>
      </c>
      <c r="CS35" s="11">
        <v>9.4307999999999996</v>
      </c>
      <c r="CT35" s="11">
        <v>10508</v>
      </c>
      <c r="CU35" s="11">
        <v>4</v>
      </c>
      <c r="CV35" s="11">
        <v>102.67</v>
      </c>
      <c r="CW35" s="11" t="s">
        <v>66</v>
      </c>
      <c r="CX35" s="10">
        <f t="shared" si="14"/>
        <v>33.007799999999996</v>
      </c>
      <c r="CY35" s="10">
        <f t="shared" si="8"/>
        <v>-12.444279999999996</v>
      </c>
      <c r="CZ35" s="25">
        <f t="shared" si="9"/>
        <v>53.57132</v>
      </c>
      <c r="DB35" s="15" t="s">
        <v>66</v>
      </c>
      <c r="DC35" s="11">
        <v>20</v>
      </c>
      <c r="DD35" s="11">
        <v>13.698</v>
      </c>
      <c r="DE35" s="11">
        <v>5.9465700000000004</v>
      </c>
      <c r="DF35" s="11">
        <v>273.95999999999998</v>
      </c>
      <c r="DG35" s="11">
        <v>5.72</v>
      </c>
      <c r="DH35" s="11">
        <v>26.07</v>
      </c>
      <c r="DI35" s="11" t="s">
        <v>66</v>
      </c>
      <c r="DJ35" s="11"/>
      <c r="DK35" s="15" t="s">
        <v>66</v>
      </c>
      <c r="DL35" s="11">
        <v>164</v>
      </c>
      <c r="DM35" s="11">
        <v>15.73427</v>
      </c>
      <c r="DN35" s="11">
        <v>6.2812799999999998</v>
      </c>
      <c r="DO35" s="11">
        <v>2580</v>
      </c>
      <c r="DP35" s="11">
        <v>3.7</v>
      </c>
      <c r="DQ35" s="11">
        <v>60</v>
      </c>
      <c r="DR35" s="11" t="s">
        <v>66</v>
      </c>
      <c r="DT35" s="15" t="s">
        <v>66</v>
      </c>
      <c r="DU35" s="11">
        <v>507</v>
      </c>
      <c r="DV35" s="11">
        <v>20.127320000000001</v>
      </c>
      <c r="DW35" s="11">
        <v>7.9589800000000004</v>
      </c>
      <c r="DX35" s="11">
        <v>10205</v>
      </c>
      <c r="DY35" s="11">
        <v>4</v>
      </c>
      <c r="DZ35" s="11">
        <v>50.87</v>
      </c>
      <c r="EA35" s="11" t="s">
        <v>66</v>
      </c>
    </row>
    <row r="36" spans="1:131" ht="15.75" thickBot="1" x14ac:dyDescent="0.3">
      <c r="Y36" s="4"/>
      <c r="Z36" s="11"/>
      <c r="AA36" s="11"/>
      <c r="AB36" s="11"/>
      <c r="AC36" s="11"/>
      <c r="AD36" s="11"/>
      <c r="AE36" s="11"/>
      <c r="AF36" s="11"/>
      <c r="AH36" s="5"/>
      <c r="AI36" s="11"/>
      <c r="AJ36" s="11"/>
      <c r="AK36" s="11"/>
      <c r="AL36" s="11"/>
      <c r="AM36" s="11"/>
      <c r="AN36" s="11"/>
      <c r="AO36" s="11"/>
      <c r="AQ36" s="5"/>
      <c r="AR36" s="11"/>
      <c r="AS36" s="11"/>
      <c r="AT36" s="11"/>
      <c r="AU36" s="11"/>
      <c r="AV36" s="11"/>
      <c r="AW36" s="11"/>
      <c r="AX36" s="11"/>
      <c r="AZ36" s="5"/>
      <c r="BA36" s="11"/>
      <c r="BB36" s="11"/>
      <c r="BC36" s="11"/>
      <c r="BD36" s="11"/>
      <c r="BE36" s="11"/>
      <c r="BF36" s="11"/>
      <c r="BG36" s="11"/>
      <c r="BI36" s="5"/>
      <c r="BJ36" s="11"/>
      <c r="BK36" s="11"/>
      <c r="BL36" s="11"/>
      <c r="BM36" s="11"/>
      <c r="BN36" s="11"/>
      <c r="BO36" s="11"/>
    </row>
    <row r="37" spans="1:131" ht="15" customHeight="1" thickBot="1" x14ac:dyDescent="0.3">
      <c r="M37" s="35" t="s">
        <v>67</v>
      </c>
      <c r="N37" s="36"/>
      <c r="O37" s="36"/>
      <c r="P37" s="36"/>
      <c r="Q37" s="36"/>
      <c r="R37" s="36"/>
      <c r="S37" s="36"/>
      <c r="AH37" s="5"/>
      <c r="AI37" s="11"/>
      <c r="AJ37" s="11"/>
      <c r="AK37" s="11"/>
      <c r="AL37" s="11"/>
      <c r="AM37" s="11"/>
      <c r="AN37" s="11"/>
      <c r="AO37" s="11"/>
      <c r="AQ37" s="5"/>
      <c r="AR37" s="11"/>
      <c r="AS37" s="11"/>
      <c r="AT37" s="11"/>
      <c r="AU37" s="11"/>
      <c r="AV37" s="11"/>
      <c r="AW37" s="11"/>
      <c r="AX37" s="11"/>
      <c r="AZ37" s="5"/>
      <c r="BA37" s="11"/>
      <c r="BB37" s="11"/>
      <c r="BC37" s="11"/>
      <c r="BD37" s="11"/>
      <c r="BE37" s="11"/>
      <c r="BF37" s="11"/>
      <c r="BG37" s="11"/>
      <c r="BI37" s="5"/>
      <c r="BJ37" s="11"/>
      <c r="BK37" s="11"/>
      <c r="BL37" s="11"/>
      <c r="BM37" s="11"/>
      <c r="BN37" s="11"/>
      <c r="BO37" s="11"/>
    </row>
    <row r="38" spans="1:131" ht="15" customHeight="1" x14ac:dyDescent="0.25">
      <c r="M38" s="39" t="s">
        <v>68</v>
      </c>
      <c r="N38" s="40"/>
      <c r="O38" s="40"/>
      <c r="P38" s="40"/>
      <c r="Q38" s="40"/>
      <c r="R38" s="40"/>
      <c r="S38" s="40"/>
      <c r="Y38" s="35" t="s">
        <v>85</v>
      </c>
      <c r="Z38" s="36"/>
      <c r="AA38" s="36"/>
      <c r="AB38" s="36"/>
      <c r="AC38" s="36"/>
      <c r="AD38" s="36"/>
      <c r="AE38" s="36"/>
      <c r="AH38" s="35" t="s">
        <v>91</v>
      </c>
      <c r="AI38" s="36"/>
      <c r="AJ38" s="36"/>
      <c r="AK38" s="36"/>
      <c r="AL38" s="36"/>
      <c r="AM38" s="36"/>
      <c r="AQ38" s="35" t="s">
        <v>92</v>
      </c>
      <c r="AR38" s="36"/>
      <c r="AS38" s="36"/>
      <c r="AT38" s="36"/>
      <c r="AU38" s="36"/>
      <c r="AV38" s="36"/>
      <c r="AW38" s="4"/>
      <c r="AX38" s="4"/>
      <c r="AZ38" s="35" t="s">
        <v>93</v>
      </c>
      <c r="BA38" s="36"/>
      <c r="BB38" s="36"/>
      <c r="BC38" s="36"/>
      <c r="BD38" s="36"/>
      <c r="BE38" s="36"/>
      <c r="BI38" s="35" t="s">
        <v>94</v>
      </c>
      <c r="BJ38" s="36"/>
      <c r="BK38" s="36"/>
      <c r="BL38" s="36"/>
      <c r="BM38" s="36"/>
      <c r="BN38" s="36"/>
      <c r="BR38" s="35" t="s">
        <v>95</v>
      </c>
      <c r="BS38" s="36"/>
      <c r="BT38" s="36"/>
      <c r="BU38" s="36"/>
      <c r="BV38" s="36"/>
      <c r="BW38" s="36"/>
      <c r="BX38" s="36"/>
      <c r="CD38" s="35" t="s">
        <v>96</v>
      </c>
      <c r="CE38" s="36"/>
      <c r="CF38" s="36"/>
      <c r="CG38" s="36"/>
      <c r="CH38" s="36"/>
      <c r="CI38" s="36"/>
      <c r="CJ38" s="36"/>
      <c r="CP38" s="35" t="s">
        <v>97</v>
      </c>
      <c r="CQ38" s="36"/>
      <c r="CR38" s="36"/>
      <c r="CS38" s="36"/>
      <c r="CT38" s="36"/>
      <c r="CU38" s="36"/>
      <c r="CV38" s="36"/>
      <c r="DB38" s="35" t="s">
        <v>67</v>
      </c>
      <c r="DC38" s="36"/>
      <c r="DD38" s="36"/>
      <c r="DE38" s="36"/>
      <c r="DF38" s="36"/>
      <c r="DG38" s="36"/>
      <c r="DH38" s="36"/>
      <c r="DK38" s="35" t="s">
        <v>67</v>
      </c>
      <c r="DL38" s="36"/>
      <c r="DM38" s="36"/>
      <c r="DN38" s="36"/>
      <c r="DO38" s="36"/>
      <c r="DP38" s="36"/>
      <c r="DQ38" s="36"/>
      <c r="DT38" s="35" t="s">
        <v>67</v>
      </c>
      <c r="DU38" s="36"/>
      <c r="DV38" s="36"/>
      <c r="DW38" s="36"/>
      <c r="DX38" s="36"/>
      <c r="DY38" s="36"/>
      <c r="DZ38" s="36"/>
    </row>
    <row r="39" spans="1:131" ht="15" customHeight="1" x14ac:dyDescent="0.25">
      <c r="M39" s="39" t="s">
        <v>69</v>
      </c>
      <c r="N39" s="40"/>
      <c r="O39" s="40"/>
      <c r="P39" s="40"/>
      <c r="Q39" s="40"/>
      <c r="R39" s="40"/>
      <c r="S39" s="40"/>
      <c r="Y39" s="39" t="s">
        <v>68</v>
      </c>
      <c r="Z39" s="40"/>
      <c r="AA39" s="40"/>
      <c r="AB39" s="40"/>
      <c r="AC39" s="40"/>
      <c r="AD39" s="40"/>
      <c r="AE39" s="40"/>
      <c r="AH39" s="39" t="s">
        <v>68</v>
      </c>
      <c r="AI39" s="40"/>
      <c r="AJ39" s="40"/>
      <c r="AK39" s="40"/>
      <c r="AL39" s="40"/>
      <c r="AM39" s="40"/>
      <c r="AQ39" s="39" t="s">
        <v>68</v>
      </c>
      <c r="AR39" s="40"/>
      <c r="AS39" s="40"/>
      <c r="AT39" s="40"/>
      <c r="AU39" s="40"/>
      <c r="AV39" s="40"/>
      <c r="AW39" s="4"/>
      <c r="AX39" s="4"/>
      <c r="AZ39" s="39" t="s">
        <v>68</v>
      </c>
      <c r="BA39" s="40"/>
      <c r="BB39" s="40"/>
      <c r="BC39" s="40"/>
      <c r="BD39" s="40"/>
      <c r="BE39" s="40"/>
      <c r="BI39" s="39" t="s">
        <v>68</v>
      </c>
      <c r="BJ39" s="40"/>
      <c r="BK39" s="40"/>
      <c r="BL39" s="40"/>
      <c r="BM39" s="40"/>
      <c r="BN39" s="40"/>
      <c r="BR39" s="39" t="s">
        <v>68</v>
      </c>
      <c r="BS39" s="40"/>
      <c r="BT39" s="40"/>
      <c r="BU39" s="40"/>
      <c r="BV39" s="40"/>
      <c r="BW39" s="40"/>
      <c r="BX39" s="40"/>
      <c r="CD39" s="39" t="s">
        <v>68</v>
      </c>
      <c r="CE39" s="40"/>
      <c r="CF39" s="40"/>
      <c r="CG39" s="40"/>
      <c r="CH39" s="40"/>
      <c r="CI39" s="40"/>
      <c r="CJ39" s="40"/>
      <c r="CP39" s="39" t="s">
        <v>68</v>
      </c>
      <c r="CQ39" s="40"/>
      <c r="CR39" s="40"/>
      <c r="CS39" s="40"/>
      <c r="CT39" s="40"/>
      <c r="CU39" s="40"/>
      <c r="CV39" s="40"/>
      <c r="DB39" s="39" t="s">
        <v>68</v>
      </c>
      <c r="DC39" s="40"/>
      <c r="DD39" s="40"/>
      <c r="DE39" s="40"/>
      <c r="DF39" s="40"/>
      <c r="DG39" s="40"/>
      <c r="DH39" s="40"/>
      <c r="DK39" s="39" t="s">
        <v>68</v>
      </c>
      <c r="DL39" s="40"/>
      <c r="DM39" s="40"/>
      <c r="DN39" s="40"/>
      <c r="DO39" s="40"/>
      <c r="DP39" s="40"/>
      <c r="DQ39" s="40"/>
      <c r="DT39" s="39" t="s">
        <v>68</v>
      </c>
      <c r="DU39" s="40"/>
      <c r="DV39" s="40"/>
      <c r="DW39" s="40"/>
      <c r="DX39" s="40"/>
      <c r="DY39" s="40"/>
      <c r="DZ39" s="40"/>
    </row>
    <row r="40" spans="1:131" ht="15" customHeight="1" x14ac:dyDescent="0.25">
      <c r="M40" s="5"/>
      <c r="N40" s="6" t="s">
        <v>13</v>
      </c>
      <c r="O40" s="6" t="s">
        <v>14</v>
      </c>
      <c r="P40" s="6" t="s">
        <v>33</v>
      </c>
      <c r="Q40" s="6" t="s">
        <v>27</v>
      </c>
      <c r="R40" s="6" t="s">
        <v>23</v>
      </c>
      <c r="S40" s="6" t="s">
        <v>31</v>
      </c>
      <c r="Y40" s="5"/>
      <c r="Z40" s="6" t="s">
        <v>13</v>
      </c>
      <c r="AA40" s="6" t="s">
        <v>14</v>
      </c>
      <c r="AB40" s="6" t="s">
        <v>33</v>
      </c>
      <c r="AC40" s="6" t="s">
        <v>27</v>
      </c>
      <c r="AD40" s="6" t="s">
        <v>23</v>
      </c>
      <c r="AE40" s="6" t="s">
        <v>31</v>
      </c>
      <c r="AH40" s="5"/>
      <c r="AI40" s="6" t="s">
        <v>13</v>
      </c>
      <c r="AJ40" s="6" t="s">
        <v>14</v>
      </c>
      <c r="AK40" s="6" t="s">
        <v>33</v>
      </c>
      <c r="AL40" s="6" t="s">
        <v>27</v>
      </c>
      <c r="AM40" s="6" t="s">
        <v>23</v>
      </c>
      <c r="AQ40" s="5"/>
      <c r="AR40" s="6" t="s">
        <v>13</v>
      </c>
      <c r="AS40" s="6" t="s">
        <v>14</v>
      </c>
      <c r="AT40" s="6" t="s">
        <v>33</v>
      </c>
      <c r="AU40" s="6" t="s">
        <v>27</v>
      </c>
      <c r="AV40" s="6" t="s">
        <v>23</v>
      </c>
      <c r="AW40" s="6"/>
      <c r="AX40" s="6"/>
      <c r="AZ40" s="5"/>
      <c r="BA40" s="6" t="s">
        <v>13</v>
      </c>
      <c r="BB40" s="6" t="s">
        <v>14</v>
      </c>
      <c r="BC40" s="6" t="s">
        <v>33</v>
      </c>
      <c r="BD40" s="6" t="s">
        <v>27</v>
      </c>
      <c r="BE40" s="6" t="s">
        <v>23</v>
      </c>
      <c r="BI40" s="5"/>
      <c r="BJ40" s="6" t="s">
        <v>13</v>
      </c>
      <c r="BK40" s="6" t="s">
        <v>14</v>
      </c>
      <c r="BL40" s="6" t="s">
        <v>33</v>
      </c>
      <c r="BM40" s="6" t="s">
        <v>27</v>
      </c>
      <c r="BN40" s="6" t="s">
        <v>23</v>
      </c>
      <c r="BR40" s="5"/>
      <c r="BS40" s="6" t="s">
        <v>13</v>
      </c>
      <c r="BT40" s="6" t="s">
        <v>14</v>
      </c>
      <c r="BU40" s="6" t="s">
        <v>33</v>
      </c>
      <c r="BV40" s="6" t="s">
        <v>27</v>
      </c>
      <c r="BW40" s="6" t="s">
        <v>23</v>
      </c>
      <c r="BX40" s="6" t="s">
        <v>31</v>
      </c>
      <c r="CD40" s="5"/>
      <c r="CE40" s="6" t="s">
        <v>13</v>
      </c>
      <c r="CF40" s="6" t="s">
        <v>14</v>
      </c>
      <c r="CG40" s="6" t="s">
        <v>33</v>
      </c>
      <c r="CH40" s="6" t="s">
        <v>27</v>
      </c>
      <c r="CI40" s="6" t="s">
        <v>23</v>
      </c>
      <c r="CJ40" s="6" t="s">
        <v>31</v>
      </c>
      <c r="CP40" s="5"/>
      <c r="CQ40" s="6" t="s">
        <v>13</v>
      </c>
      <c r="CR40" s="6" t="s">
        <v>14</v>
      </c>
      <c r="CS40" s="6" t="s">
        <v>33</v>
      </c>
      <c r="CT40" s="6" t="s">
        <v>27</v>
      </c>
      <c r="CU40" s="6" t="s">
        <v>23</v>
      </c>
      <c r="CV40" s="6" t="s">
        <v>31</v>
      </c>
      <c r="DB40" s="39" t="s">
        <v>69</v>
      </c>
      <c r="DC40" s="40"/>
      <c r="DD40" s="40"/>
      <c r="DE40" s="40"/>
      <c r="DF40" s="40"/>
      <c r="DG40" s="40"/>
      <c r="DH40" s="40"/>
      <c r="DK40" s="39" t="s">
        <v>69</v>
      </c>
      <c r="DL40" s="40"/>
      <c r="DM40" s="40"/>
      <c r="DN40" s="40"/>
      <c r="DO40" s="40"/>
      <c r="DP40" s="40"/>
      <c r="DQ40" s="40"/>
      <c r="DT40" s="39" t="s">
        <v>69</v>
      </c>
      <c r="DU40" s="40"/>
      <c r="DV40" s="40"/>
      <c r="DW40" s="40"/>
      <c r="DX40" s="40"/>
      <c r="DY40" s="40"/>
      <c r="DZ40" s="40"/>
    </row>
    <row r="41" spans="1:131" x14ac:dyDescent="0.25">
      <c r="M41" s="16" t="s">
        <v>13</v>
      </c>
      <c r="N41" s="17">
        <v>1</v>
      </c>
      <c r="O41" s="17">
        <v>0.36725999999999998</v>
      </c>
      <c r="P41" s="17">
        <v>0.18801999999999999</v>
      </c>
      <c r="Q41" s="17">
        <v>0.1152</v>
      </c>
      <c r="R41" s="17">
        <v>0.23302999999999999</v>
      </c>
      <c r="S41" s="17">
        <v>0.21068999999999999</v>
      </c>
      <c r="Y41" s="16" t="s">
        <v>13</v>
      </c>
      <c r="Z41" s="17">
        <v>1</v>
      </c>
      <c r="AA41" s="17">
        <v>0.38888</v>
      </c>
      <c r="AB41" s="17">
        <v>0.21209</v>
      </c>
      <c r="AC41" s="17">
        <v>7.3709999999999998E-2</v>
      </c>
      <c r="AD41" s="17">
        <v>0.24157999999999999</v>
      </c>
      <c r="AE41" s="17">
        <v>0.18923000000000001</v>
      </c>
      <c r="AH41" s="16" t="s">
        <v>13</v>
      </c>
      <c r="AI41" s="17">
        <v>1</v>
      </c>
      <c r="AJ41" s="17">
        <v>4.2189999999999998E-2</v>
      </c>
      <c r="AK41" s="18">
        <v>-4.7000000000000002E-3</v>
      </c>
      <c r="AL41" s="18">
        <v>-3.959E-2</v>
      </c>
      <c r="AM41" s="18">
        <v>-0.61668999999999996</v>
      </c>
      <c r="AQ41" s="16" t="s">
        <v>13</v>
      </c>
      <c r="AR41" s="17">
        <v>1</v>
      </c>
      <c r="AS41" s="18">
        <v>-5.706E-2</v>
      </c>
      <c r="AT41" s="18">
        <v>-0.17379</v>
      </c>
      <c r="AU41" s="17">
        <v>0.39058999999999999</v>
      </c>
      <c r="AV41" s="17">
        <v>0.27679999999999999</v>
      </c>
      <c r="AW41" s="17"/>
      <c r="AX41" s="17"/>
      <c r="AZ41" s="16" t="s">
        <v>13</v>
      </c>
      <c r="BA41" s="17">
        <v>1</v>
      </c>
      <c r="BB41" s="17">
        <v>0.28392000000000001</v>
      </c>
      <c r="BC41" s="17">
        <v>8.8650000000000007E-2</v>
      </c>
      <c r="BD41" s="17">
        <v>0.40759000000000001</v>
      </c>
      <c r="BE41" s="17">
        <v>0.28897</v>
      </c>
      <c r="BI41" s="16" t="s">
        <v>13</v>
      </c>
      <c r="BJ41" s="17">
        <v>1</v>
      </c>
      <c r="BK41" s="18">
        <v>-0.13350999999999999</v>
      </c>
      <c r="BL41" s="18">
        <v>-7.5560000000000002E-2</v>
      </c>
      <c r="BM41" s="17">
        <v>0.20458999999999999</v>
      </c>
      <c r="BN41" s="18">
        <v>-0.16263</v>
      </c>
      <c r="BR41" s="16" t="s">
        <v>13</v>
      </c>
      <c r="BS41" s="17">
        <v>1</v>
      </c>
      <c r="BT41" s="17">
        <v>3.5200000000000002E-2</v>
      </c>
      <c r="BU41" s="18">
        <v>-2.598E-2</v>
      </c>
      <c r="BV41" s="18">
        <v>-8.7799999999999996E-3</v>
      </c>
      <c r="BW41" s="18">
        <v>-0.61707999999999996</v>
      </c>
      <c r="BX41" s="18">
        <v>-0.45672000000000001</v>
      </c>
      <c r="CD41" s="16" t="s">
        <v>13</v>
      </c>
      <c r="CE41" s="17">
        <v>1</v>
      </c>
      <c r="CF41" s="18">
        <v>-5.7259999999999998E-2</v>
      </c>
      <c r="CG41" s="18">
        <v>-0.17358999999999999</v>
      </c>
      <c r="CH41" s="17">
        <v>0.38905000000000001</v>
      </c>
      <c r="CI41" s="17">
        <v>0.27685999999999999</v>
      </c>
      <c r="CJ41" s="17">
        <v>0.40425</v>
      </c>
      <c r="CP41" s="16" t="s">
        <v>13</v>
      </c>
      <c r="CQ41" s="17">
        <v>1</v>
      </c>
      <c r="CR41" s="17">
        <v>0.28531000000000001</v>
      </c>
      <c r="CS41" s="17">
        <v>9.0079999999999993E-2</v>
      </c>
      <c r="CT41" s="17">
        <v>0.40695999999999999</v>
      </c>
      <c r="CU41" s="17">
        <v>0.28967999999999999</v>
      </c>
      <c r="CV41" s="17">
        <v>0.26700000000000002</v>
      </c>
      <c r="DB41" s="15"/>
      <c r="DC41" s="6" t="s">
        <v>13</v>
      </c>
      <c r="DD41" s="6" t="s">
        <v>14</v>
      </c>
      <c r="DE41" s="6" t="s">
        <v>33</v>
      </c>
      <c r="DF41" s="6" t="s">
        <v>27</v>
      </c>
      <c r="DG41" s="6" t="s">
        <v>23</v>
      </c>
      <c r="DH41" s="6" t="s">
        <v>31</v>
      </c>
      <c r="DK41" s="15"/>
      <c r="DL41" s="6" t="s">
        <v>13</v>
      </c>
      <c r="DM41" s="6" t="s">
        <v>14</v>
      </c>
      <c r="DN41" s="6" t="s">
        <v>33</v>
      </c>
      <c r="DO41" s="6" t="s">
        <v>27</v>
      </c>
      <c r="DP41" s="6" t="s">
        <v>23</v>
      </c>
      <c r="DQ41" s="6" t="s">
        <v>31</v>
      </c>
      <c r="DT41" s="15"/>
      <c r="DU41" s="6" t="s">
        <v>13</v>
      </c>
      <c r="DV41" s="6" t="s">
        <v>14</v>
      </c>
      <c r="DW41" s="6" t="s">
        <v>33</v>
      </c>
      <c r="DX41" s="6" t="s">
        <v>27</v>
      </c>
      <c r="DY41" s="6" t="s">
        <v>23</v>
      </c>
      <c r="DZ41" s="6" t="s">
        <v>31</v>
      </c>
    </row>
    <row r="42" spans="1:131" x14ac:dyDescent="0.25">
      <c r="M42" s="16" t="s">
        <v>14</v>
      </c>
      <c r="N42" s="17">
        <v>0.36725999999999998</v>
      </c>
      <c r="O42" s="17">
        <v>1</v>
      </c>
      <c r="P42" s="17">
        <v>0.63939000000000001</v>
      </c>
      <c r="Q42" s="18">
        <v>-0.22461999999999999</v>
      </c>
      <c r="R42" s="17">
        <v>8.8800000000000004E-2</v>
      </c>
      <c r="S42" s="17">
        <v>8.7690000000000004E-2</v>
      </c>
      <c r="Y42" s="16" t="s">
        <v>14</v>
      </c>
      <c r="Z42" s="17">
        <v>0.38888</v>
      </c>
      <c r="AA42" s="17">
        <v>1</v>
      </c>
      <c r="AB42" s="17">
        <v>0.65342</v>
      </c>
      <c r="AC42" s="18">
        <v>-0.22744</v>
      </c>
      <c r="AD42" s="17">
        <v>9.9949999999999997E-2</v>
      </c>
      <c r="AE42" s="17">
        <v>9.0209999999999999E-2</v>
      </c>
      <c r="AH42" s="16" t="s">
        <v>14</v>
      </c>
      <c r="AI42" s="17">
        <v>4.2189999999999998E-2</v>
      </c>
      <c r="AJ42" s="17">
        <v>1</v>
      </c>
      <c r="AK42" s="17">
        <v>0.26468999999999998</v>
      </c>
      <c r="AL42" s="18">
        <v>-0.25674000000000002</v>
      </c>
      <c r="AM42" s="18">
        <v>-0.26138</v>
      </c>
      <c r="AQ42" s="16" t="s">
        <v>14</v>
      </c>
      <c r="AR42" s="18">
        <v>-5.706E-2</v>
      </c>
      <c r="AS42" s="17">
        <v>1</v>
      </c>
      <c r="AT42" s="17">
        <v>0.22055</v>
      </c>
      <c r="AU42" s="17">
        <v>0.16264999999999999</v>
      </c>
      <c r="AV42" s="18">
        <v>-0.23759</v>
      </c>
      <c r="AW42" s="17"/>
      <c r="AX42" s="17"/>
      <c r="AZ42" s="16" t="s">
        <v>14</v>
      </c>
      <c r="BA42" s="17">
        <v>0.28392000000000001</v>
      </c>
      <c r="BB42" s="17">
        <v>1</v>
      </c>
      <c r="BC42" s="17">
        <v>0.65556000000000003</v>
      </c>
      <c r="BD42" s="18">
        <v>-0.13175000000000001</v>
      </c>
      <c r="BE42" s="17">
        <v>0.10439</v>
      </c>
      <c r="BI42" s="16" t="s">
        <v>14</v>
      </c>
      <c r="BJ42" s="18">
        <v>-0.13350999999999999</v>
      </c>
      <c r="BK42" s="17">
        <v>1</v>
      </c>
      <c r="BL42" s="17">
        <v>8.7480000000000002E-2</v>
      </c>
      <c r="BM42" s="18">
        <v>-0.25674999999999998</v>
      </c>
      <c r="BN42" s="18">
        <v>-0.14424999999999999</v>
      </c>
      <c r="BR42" s="16" t="s">
        <v>14</v>
      </c>
      <c r="BS42" s="17">
        <v>3.5200000000000002E-2</v>
      </c>
      <c r="BT42" s="17">
        <v>1</v>
      </c>
      <c r="BU42" s="17">
        <v>0.27284000000000003</v>
      </c>
      <c r="BV42" s="18">
        <v>-0.26795000000000002</v>
      </c>
      <c r="BW42" s="18">
        <v>-0.25492999999999999</v>
      </c>
      <c r="BX42" s="18">
        <v>-0.18897</v>
      </c>
      <c r="CD42" s="16" t="s">
        <v>14</v>
      </c>
      <c r="CE42" s="18">
        <v>-5.7259999999999998E-2</v>
      </c>
      <c r="CF42" s="17">
        <v>1</v>
      </c>
      <c r="CG42" s="17">
        <v>0.21934999999999999</v>
      </c>
      <c r="CH42" s="17">
        <v>0.16503000000000001</v>
      </c>
      <c r="CI42" s="18">
        <v>-0.23832</v>
      </c>
      <c r="CJ42" s="17">
        <v>5.5219999999999998E-2</v>
      </c>
      <c r="CP42" s="16" t="s">
        <v>14</v>
      </c>
      <c r="CQ42" s="17">
        <v>0.28531000000000001</v>
      </c>
      <c r="CR42" s="17">
        <v>1</v>
      </c>
      <c r="CS42" s="17">
        <v>0.65510999999999997</v>
      </c>
      <c r="CT42" s="18">
        <v>-0.12912000000000001</v>
      </c>
      <c r="CU42" s="17">
        <v>0.1038</v>
      </c>
      <c r="CV42" s="17">
        <v>6.9650000000000004E-2</v>
      </c>
      <c r="DB42" s="16" t="s">
        <v>13</v>
      </c>
      <c r="DC42" s="17">
        <v>1</v>
      </c>
      <c r="DD42" s="17">
        <v>3.9269999999999999E-2</v>
      </c>
      <c r="DE42" s="17">
        <v>3.6549999999999999E-2</v>
      </c>
      <c r="DF42" s="18">
        <v>-9.6149999999999999E-2</v>
      </c>
      <c r="DG42" s="18">
        <v>-0.63465000000000005</v>
      </c>
      <c r="DH42" s="18">
        <v>-0.47800999999999999</v>
      </c>
      <c r="DK42" s="16" t="s">
        <v>13</v>
      </c>
      <c r="DL42" s="17">
        <v>1</v>
      </c>
      <c r="DM42" s="18">
        <v>-6.54E-2</v>
      </c>
      <c r="DN42" s="18">
        <v>-0.15764</v>
      </c>
      <c r="DO42" s="17">
        <v>0.38242999999999999</v>
      </c>
      <c r="DP42" s="17">
        <v>0.28552</v>
      </c>
      <c r="DQ42" s="17">
        <v>0.40547</v>
      </c>
      <c r="DT42" s="16" t="s">
        <v>13</v>
      </c>
      <c r="DU42" s="17">
        <v>1</v>
      </c>
      <c r="DV42" s="17">
        <v>0.28531000000000001</v>
      </c>
      <c r="DW42" s="17">
        <v>0.10417999999999999</v>
      </c>
      <c r="DX42" s="17">
        <v>0.41005000000000003</v>
      </c>
      <c r="DY42" s="17">
        <v>0.28967999999999999</v>
      </c>
      <c r="DZ42" s="17">
        <v>0.26700000000000002</v>
      </c>
    </row>
    <row r="43" spans="1:131" x14ac:dyDescent="0.25">
      <c r="M43" s="16" t="s">
        <v>33</v>
      </c>
      <c r="N43" s="17">
        <v>0.18801999999999999</v>
      </c>
      <c r="O43" s="17">
        <v>0.63939000000000001</v>
      </c>
      <c r="P43" s="17">
        <v>1</v>
      </c>
      <c r="Q43" s="18">
        <v>-0.34904000000000002</v>
      </c>
      <c r="R43" s="17">
        <v>4.3189999999999999E-2</v>
      </c>
      <c r="S43" s="17">
        <v>2.6099999999999999E-3</v>
      </c>
      <c r="Y43" s="16" t="s">
        <v>33</v>
      </c>
      <c r="Z43" s="17">
        <v>0.21209</v>
      </c>
      <c r="AA43" s="17">
        <v>0.65342</v>
      </c>
      <c r="AB43" s="17">
        <v>1</v>
      </c>
      <c r="AC43" s="18">
        <v>-0.33927000000000002</v>
      </c>
      <c r="AD43" s="17">
        <v>5.6259999999999998E-2</v>
      </c>
      <c r="AE43" s="18">
        <v>-4.6100000000000004E-3</v>
      </c>
      <c r="AH43" s="16" t="s">
        <v>33</v>
      </c>
      <c r="AI43" s="18">
        <v>-4.7000000000000002E-3</v>
      </c>
      <c r="AJ43" s="17">
        <v>0.26468999999999998</v>
      </c>
      <c r="AK43" s="17">
        <v>1</v>
      </c>
      <c r="AL43" s="18">
        <v>-0.23837</v>
      </c>
      <c r="AM43" s="18">
        <v>-0.21445</v>
      </c>
      <c r="AQ43" s="16" t="s">
        <v>33</v>
      </c>
      <c r="AR43" s="18">
        <v>-0.17379</v>
      </c>
      <c r="AS43" s="17">
        <v>0.22055</v>
      </c>
      <c r="AT43" s="17">
        <v>1</v>
      </c>
      <c r="AU43" s="18">
        <v>-0.30131999999999998</v>
      </c>
      <c r="AV43" s="17">
        <v>1.814E-2</v>
      </c>
      <c r="AW43" s="18"/>
      <c r="AX43" s="18"/>
      <c r="AZ43" s="16" t="s">
        <v>33</v>
      </c>
      <c r="BA43" s="17">
        <v>8.8650000000000007E-2</v>
      </c>
      <c r="BB43" s="17">
        <v>0.65556000000000003</v>
      </c>
      <c r="BC43" s="17">
        <v>1</v>
      </c>
      <c r="BD43" s="18">
        <v>-0.25700000000000001</v>
      </c>
      <c r="BE43" s="18">
        <v>-2.6249999999999999E-2</v>
      </c>
      <c r="BI43" s="16" t="s">
        <v>33</v>
      </c>
      <c r="BJ43" s="18">
        <v>-7.5560000000000002E-2</v>
      </c>
      <c r="BK43" s="17">
        <v>8.7480000000000002E-2</v>
      </c>
      <c r="BL43" s="17">
        <v>1</v>
      </c>
      <c r="BM43" s="17">
        <v>0.11253000000000001</v>
      </c>
      <c r="BN43" s="17">
        <v>5.11E-3</v>
      </c>
      <c r="BR43" s="16" t="s">
        <v>33</v>
      </c>
      <c r="BS43" s="18">
        <v>-2.598E-2</v>
      </c>
      <c r="BT43" s="17">
        <v>0.27284000000000003</v>
      </c>
      <c r="BU43" s="17">
        <v>1</v>
      </c>
      <c r="BV43" s="18">
        <v>-0.25183</v>
      </c>
      <c r="BW43" s="18">
        <v>-0.20660000000000001</v>
      </c>
      <c r="BX43" s="18">
        <v>-0.2059</v>
      </c>
      <c r="CD43" s="16" t="s">
        <v>33</v>
      </c>
      <c r="CE43" s="18">
        <v>-0.17358999999999999</v>
      </c>
      <c r="CF43" s="17">
        <v>0.21934999999999999</v>
      </c>
      <c r="CG43" s="17">
        <v>1</v>
      </c>
      <c r="CH43" s="18">
        <v>-0.30220000000000002</v>
      </c>
      <c r="CI43" s="17">
        <v>1.873E-2</v>
      </c>
      <c r="CJ43" s="18">
        <v>-0.25403999999999999</v>
      </c>
      <c r="CP43" s="16" t="s">
        <v>33</v>
      </c>
      <c r="CQ43" s="17">
        <v>9.0079999999999993E-2</v>
      </c>
      <c r="CR43" s="17">
        <v>0.65510999999999997</v>
      </c>
      <c r="CS43" s="17">
        <v>1</v>
      </c>
      <c r="CT43" s="18">
        <v>-0.25474000000000002</v>
      </c>
      <c r="CU43" s="18">
        <v>-2.707E-2</v>
      </c>
      <c r="CV43" s="18">
        <v>-9.8919999999999994E-2</v>
      </c>
      <c r="DB43" s="16" t="s">
        <v>14</v>
      </c>
      <c r="DC43" s="17">
        <v>3.9269999999999999E-2</v>
      </c>
      <c r="DD43" s="17">
        <v>1</v>
      </c>
      <c r="DE43" s="17">
        <v>0.27293000000000001</v>
      </c>
      <c r="DF43" s="18">
        <v>-0.26796999999999999</v>
      </c>
      <c r="DG43" s="18">
        <v>-0.22187000000000001</v>
      </c>
      <c r="DH43" s="18">
        <v>-0.18428</v>
      </c>
      <c r="DK43" s="16" t="s">
        <v>14</v>
      </c>
      <c r="DL43" s="18">
        <v>-6.54E-2</v>
      </c>
      <c r="DM43" s="17">
        <v>1</v>
      </c>
      <c r="DN43" s="17">
        <v>0.20916000000000001</v>
      </c>
      <c r="DO43" s="17">
        <v>0.16244</v>
      </c>
      <c r="DP43" s="18">
        <v>-0.2359</v>
      </c>
      <c r="DQ43" s="17">
        <v>5.5219999999999998E-2</v>
      </c>
      <c r="DT43" s="16" t="s">
        <v>14</v>
      </c>
      <c r="DU43" s="17">
        <v>0.28531000000000001</v>
      </c>
      <c r="DV43" s="17">
        <v>1</v>
      </c>
      <c r="DW43" s="17">
        <v>0.65559000000000001</v>
      </c>
      <c r="DX43" s="18">
        <v>-0.12726000000000001</v>
      </c>
      <c r="DY43" s="17">
        <v>0.1038</v>
      </c>
      <c r="DZ43" s="17">
        <v>6.9650000000000004E-2</v>
      </c>
    </row>
    <row r="44" spans="1:131" x14ac:dyDescent="0.25">
      <c r="M44" s="16" t="s">
        <v>27</v>
      </c>
      <c r="N44" s="17">
        <v>0.1152</v>
      </c>
      <c r="O44" s="18">
        <v>-0.22461999999999999</v>
      </c>
      <c r="P44" s="18">
        <v>-0.34904000000000002</v>
      </c>
      <c r="Q44" s="17">
        <v>1</v>
      </c>
      <c r="R44" s="18">
        <v>-0.16933999999999999</v>
      </c>
      <c r="S44" s="17">
        <v>0.47761999999999999</v>
      </c>
      <c r="Y44" s="16" t="s">
        <v>27</v>
      </c>
      <c r="Z44" s="17">
        <v>7.3709999999999998E-2</v>
      </c>
      <c r="AA44" s="18">
        <v>-0.22744</v>
      </c>
      <c r="AB44" s="18">
        <v>-0.33927000000000002</v>
      </c>
      <c r="AC44" s="17">
        <v>1</v>
      </c>
      <c r="AD44" s="18">
        <v>-0.15717999999999999</v>
      </c>
      <c r="AE44" s="17">
        <v>0.49025999999999997</v>
      </c>
      <c r="AH44" s="16" t="s">
        <v>27</v>
      </c>
      <c r="AI44" s="18">
        <v>-3.959E-2</v>
      </c>
      <c r="AJ44" s="18">
        <v>-0.25674000000000002</v>
      </c>
      <c r="AK44" s="18">
        <v>-0.23837</v>
      </c>
      <c r="AL44" s="17">
        <v>1</v>
      </c>
      <c r="AM44" s="17">
        <v>0.11759</v>
      </c>
      <c r="AQ44" s="16" t="s">
        <v>27</v>
      </c>
      <c r="AR44" s="17">
        <v>0.39058999999999999</v>
      </c>
      <c r="AS44" s="17">
        <v>0.16264999999999999</v>
      </c>
      <c r="AT44" s="18">
        <v>-0.30131999999999998</v>
      </c>
      <c r="AU44" s="17">
        <v>1</v>
      </c>
      <c r="AV44" s="18">
        <v>-0.23133999999999999</v>
      </c>
      <c r="AW44" s="17"/>
      <c r="AX44" s="17"/>
      <c r="AZ44" s="16" t="s">
        <v>27</v>
      </c>
      <c r="BA44" s="17">
        <v>0.40759000000000001</v>
      </c>
      <c r="BB44" s="18">
        <v>-0.13175000000000001</v>
      </c>
      <c r="BC44" s="18">
        <v>-0.25700000000000001</v>
      </c>
      <c r="BD44" s="17">
        <v>1</v>
      </c>
      <c r="BE44" s="18">
        <v>-0.20649000000000001</v>
      </c>
      <c r="BI44" s="16" t="s">
        <v>27</v>
      </c>
      <c r="BJ44" s="17">
        <v>0.20458999999999999</v>
      </c>
      <c r="BK44" s="18">
        <v>-0.25674999999999998</v>
      </c>
      <c r="BL44" s="17">
        <v>0.11253000000000001</v>
      </c>
      <c r="BM44" s="17">
        <v>1</v>
      </c>
      <c r="BN44" s="18">
        <v>-0.30297000000000002</v>
      </c>
      <c r="BR44" s="16" t="s">
        <v>27</v>
      </c>
      <c r="BS44" s="18">
        <v>-8.7799999999999996E-3</v>
      </c>
      <c r="BT44" s="18">
        <v>-0.26795000000000002</v>
      </c>
      <c r="BU44" s="18">
        <v>-0.25183</v>
      </c>
      <c r="BV44" s="17">
        <v>1</v>
      </c>
      <c r="BW44" s="17">
        <v>0.10825</v>
      </c>
      <c r="BX44" s="17">
        <v>0.17562</v>
      </c>
      <c r="CD44" s="16" t="s">
        <v>27</v>
      </c>
      <c r="CE44" s="17">
        <v>0.38905000000000001</v>
      </c>
      <c r="CF44" s="17">
        <v>0.16503000000000001</v>
      </c>
      <c r="CG44" s="18">
        <v>-0.30220000000000002</v>
      </c>
      <c r="CH44" s="17">
        <v>1</v>
      </c>
      <c r="CI44" s="18">
        <v>-0.23247999999999999</v>
      </c>
      <c r="CJ44" s="17">
        <v>0.38300000000000001</v>
      </c>
      <c r="CP44" s="16" t="s">
        <v>27</v>
      </c>
      <c r="CQ44" s="17">
        <v>0.40695999999999999</v>
      </c>
      <c r="CR44" s="18">
        <v>-0.12912000000000001</v>
      </c>
      <c r="CS44" s="18">
        <v>-0.25474000000000002</v>
      </c>
      <c r="CT44" s="17">
        <v>1</v>
      </c>
      <c r="CU44" s="18">
        <v>-0.20568</v>
      </c>
      <c r="CV44" s="17">
        <v>0.37058000000000002</v>
      </c>
      <c r="DB44" s="16" t="s">
        <v>33</v>
      </c>
      <c r="DC44" s="17">
        <v>3.6549999999999999E-2</v>
      </c>
      <c r="DD44" s="17">
        <v>0.27293000000000001</v>
      </c>
      <c r="DE44" s="17">
        <v>1</v>
      </c>
      <c r="DF44" s="18">
        <v>-0.26944000000000001</v>
      </c>
      <c r="DG44" s="18">
        <v>-0.21029</v>
      </c>
      <c r="DH44" s="18">
        <v>-0.19794</v>
      </c>
      <c r="DK44" s="16" t="s">
        <v>33</v>
      </c>
      <c r="DL44" s="18">
        <v>-0.15764</v>
      </c>
      <c r="DM44" s="17">
        <v>0.20916000000000001</v>
      </c>
      <c r="DN44" s="17">
        <v>1</v>
      </c>
      <c r="DO44" s="18">
        <v>-0.29498000000000002</v>
      </c>
      <c r="DP44" s="17">
        <v>7.1000000000000002E-4</v>
      </c>
      <c r="DQ44" s="18">
        <v>-0.23451</v>
      </c>
      <c r="DT44" s="16" t="s">
        <v>33</v>
      </c>
      <c r="DU44" s="17">
        <v>0.10417999999999999</v>
      </c>
      <c r="DV44" s="17">
        <v>0.65559000000000001</v>
      </c>
      <c r="DW44" s="17">
        <v>1</v>
      </c>
      <c r="DX44" s="18">
        <v>-0.22739999999999999</v>
      </c>
      <c r="DY44" s="18">
        <v>-2.036E-2</v>
      </c>
      <c r="DZ44" s="18">
        <v>-8.3790000000000003E-2</v>
      </c>
    </row>
    <row r="45" spans="1:131" x14ac:dyDescent="0.25">
      <c r="M45" s="16" t="s">
        <v>23</v>
      </c>
      <c r="N45" s="17">
        <v>0.23302999999999999</v>
      </c>
      <c r="O45" s="17">
        <v>8.8800000000000004E-2</v>
      </c>
      <c r="P45" s="17">
        <v>4.3189999999999999E-2</v>
      </c>
      <c r="Q45" s="18">
        <v>-0.16933999999999999</v>
      </c>
      <c r="R45" s="17">
        <v>1</v>
      </c>
      <c r="S45" s="17">
        <v>0.26029999999999998</v>
      </c>
      <c r="Y45" s="16" t="s">
        <v>23</v>
      </c>
      <c r="Z45" s="17">
        <v>0.24157999999999999</v>
      </c>
      <c r="AA45" s="17">
        <v>9.9949999999999997E-2</v>
      </c>
      <c r="AB45" s="17">
        <v>5.6259999999999998E-2</v>
      </c>
      <c r="AC45" s="18">
        <v>-0.15717999999999999</v>
      </c>
      <c r="AD45" s="17">
        <v>1</v>
      </c>
      <c r="AE45" s="17">
        <v>0.27166000000000001</v>
      </c>
      <c r="AH45" s="16" t="s">
        <v>23</v>
      </c>
      <c r="AI45" s="18">
        <v>-0.61668999999999996</v>
      </c>
      <c r="AJ45" s="18">
        <v>-0.26138</v>
      </c>
      <c r="AK45" s="18">
        <v>-0.21445</v>
      </c>
      <c r="AL45" s="17">
        <v>0.11759</v>
      </c>
      <c r="AM45" s="17">
        <v>1</v>
      </c>
      <c r="AQ45" s="16" t="s">
        <v>23</v>
      </c>
      <c r="AR45" s="17">
        <v>0.27679999999999999</v>
      </c>
      <c r="AS45" s="18">
        <v>-0.23759</v>
      </c>
      <c r="AT45" s="17">
        <v>1.814E-2</v>
      </c>
      <c r="AU45" s="18">
        <v>-0.23133999999999999</v>
      </c>
      <c r="AV45" s="17">
        <v>1</v>
      </c>
      <c r="AW45" s="17"/>
      <c r="AX45" s="17"/>
      <c r="AZ45" s="16" t="s">
        <v>23</v>
      </c>
      <c r="BA45" s="17">
        <v>0.28897</v>
      </c>
      <c r="BB45" s="17">
        <v>0.10439</v>
      </c>
      <c r="BC45" s="18">
        <v>-2.6249999999999999E-2</v>
      </c>
      <c r="BD45" s="18">
        <v>-0.20649000000000001</v>
      </c>
      <c r="BE45" s="17">
        <v>1</v>
      </c>
      <c r="BI45" s="16" t="s">
        <v>23</v>
      </c>
      <c r="BJ45" s="18">
        <v>-0.16263</v>
      </c>
      <c r="BK45" s="18">
        <v>-0.14424999999999999</v>
      </c>
      <c r="BL45" s="17">
        <v>5.11E-3</v>
      </c>
      <c r="BM45" s="18">
        <v>-0.30297000000000002</v>
      </c>
      <c r="BN45" s="17">
        <v>1</v>
      </c>
      <c r="BR45" s="16" t="s">
        <v>23</v>
      </c>
      <c r="BS45" s="18">
        <v>-0.61707999999999996</v>
      </c>
      <c r="BT45" s="18">
        <v>-0.25492999999999999</v>
      </c>
      <c r="BU45" s="18">
        <v>-0.20660000000000001</v>
      </c>
      <c r="BV45" s="17">
        <v>0.10825</v>
      </c>
      <c r="BW45" s="17">
        <v>1</v>
      </c>
      <c r="BX45" s="17">
        <v>0.57520000000000004</v>
      </c>
      <c r="CD45" s="16" t="s">
        <v>23</v>
      </c>
      <c r="CE45" s="17">
        <v>0.27685999999999999</v>
      </c>
      <c r="CF45" s="18">
        <v>-0.23832</v>
      </c>
      <c r="CG45" s="17">
        <v>1.873E-2</v>
      </c>
      <c r="CH45" s="18">
        <v>-0.23247999999999999</v>
      </c>
      <c r="CI45" s="17">
        <v>1</v>
      </c>
      <c r="CJ45" s="17">
        <v>0.20285</v>
      </c>
      <c r="CP45" s="16" t="s">
        <v>23</v>
      </c>
      <c r="CQ45" s="17">
        <v>0.28967999999999999</v>
      </c>
      <c r="CR45" s="17">
        <v>0.1038</v>
      </c>
      <c r="CS45" s="18">
        <v>-2.707E-2</v>
      </c>
      <c r="CT45" s="18">
        <v>-0.20568</v>
      </c>
      <c r="CU45" s="17">
        <v>1</v>
      </c>
      <c r="CV45" s="17">
        <v>0.22306000000000001</v>
      </c>
      <c r="DB45" s="16" t="s">
        <v>27</v>
      </c>
      <c r="DC45" s="18">
        <v>-9.6149999999999999E-2</v>
      </c>
      <c r="DD45" s="18">
        <v>-0.26796999999999999</v>
      </c>
      <c r="DE45" s="18">
        <v>-0.26944000000000001</v>
      </c>
      <c r="DF45" s="17">
        <v>1</v>
      </c>
      <c r="DG45" s="17">
        <v>0.15629999999999999</v>
      </c>
      <c r="DH45" s="17">
        <v>0.16897000000000001</v>
      </c>
      <c r="DK45" s="16" t="s">
        <v>27</v>
      </c>
      <c r="DL45" s="17">
        <v>0.38242999999999999</v>
      </c>
      <c r="DM45" s="17">
        <v>0.16244</v>
      </c>
      <c r="DN45" s="18">
        <v>-0.29498000000000002</v>
      </c>
      <c r="DO45" s="17">
        <v>1</v>
      </c>
      <c r="DP45" s="18">
        <v>-0.22850999999999999</v>
      </c>
      <c r="DQ45" s="17">
        <v>0.38086999999999999</v>
      </c>
      <c r="DT45" s="16" t="s">
        <v>27</v>
      </c>
      <c r="DU45" s="17">
        <v>0.41005000000000003</v>
      </c>
      <c r="DV45" s="18">
        <v>-0.12726000000000001</v>
      </c>
      <c r="DW45" s="18">
        <v>-0.22739999999999999</v>
      </c>
      <c r="DX45" s="17">
        <v>1</v>
      </c>
      <c r="DY45" s="18">
        <v>-0.20541999999999999</v>
      </c>
      <c r="DZ45" s="17">
        <v>0.36005999999999999</v>
      </c>
    </row>
    <row r="46" spans="1:131" x14ac:dyDescent="0.25">
      <c r="M46" s="16" t="s">
        <v>31</v>
      </c>
      <c r="N46" s="17">
        <v>0.21068999999999999</v>
      </c>
      <c r="O46" s="17">
        <v>8.7690000000000004E-2</v>
      </c>
      <c r="P46" s="17">
        <v>2.6099999999999999E-3</v>
      </c>
      <c r="Q46" s="17">
        <v>0.47761999999999999</v>
      </c>
      <c r="R46" s="17">
        <v>0.26029999999999998</v>
      </c>
      <c r="S46" s="17">
        <v>1</v>
      </c>
      <c r="Y46" s="16" t="s">
        <v>31</v>
      </c>
      <c r="Z46" s="17">
        <v>0.18923000000000001</v>
      </c>
      <c r="AA46" s="17">
        <v>9.0209999999999999E-2</v>
      </c>
      <c r="AB46" s="18">
        <v>-4.6100000000000004E-3</v>
      </c>
      <c r="AC46" s="17">
        <v>0.49025999999999997</v>
      </c>
      <c r="AD46" s="17">
        <v>0.27166000000000001</v>
      </c>
      <c r="AE46" s="17">
        <v>1</v>
      </c>
      <c r="AH46" s="16" t="s">
        <v>31</v>
      </c>
      <c r="AI46" s="18">
        <v>-0.46466000000000002</v>
      </c>
      <c r="AJ46" s="18">
        <v>-0.19353999999999999</v>
      </c>
      <c r="AK46" s="18">
        <v>-0.20813999999999999</v>
      </c>
      <c r="AL46" s="17">
        <v>0.17666000000000001</v>
      </c>
      <c r="AM46" s="17">
        <v>0.57823000000000002</v>
      </c>
      <c r="AQ46" s="16" t="s">
        <v>31</v>
      </c>
      <c r="AR46" s="17">
        <v>0.40486</v>
      </c>
      <c r="AS46" s="17">
        <v>5.3659999999999999E-2</v>
      </c>
      <c r="AT46" s="18">
        <v>-0.25331999999999999</v>
      </c>
      <c r="AU46" s="17">
        <v>0.38129999999999997</v>
      </c>
      <c r="AV46" s="17">
        <v>0.20412</v>
      </c>
      <c r="AZ46" s="16" t="s">
        <v>31</v>
      </c>
      <c r="BA46" s="17">
        <v>0.26712000000000002</v>
      </c>
      <c r="BB46" s="17">
        <v>6.9080000000000003E-2</v>
      </c>
      <c r="BC46" s="18">
        <v>-9.9419999999999994E-2</v>
      </c>
      <c r="BD46" s="17">
        <v>0.37040000000000001</v>
      </c>
      <c r="BE46" s="17">
        <v>0.22258</v>
      </c>
      <c r="BI46" s="16" t="s">
        <v>31</v>
      </c>
      <c r="BJ46" s="17">
        <v>0.10025000000000001</v>
      </c>
      <c r="BK46" s="17">
        <v>0.10827000000000001</v>
      </c>
      <c r="BL46" s="17">
        <v>4.1300000000000003E-2</v>
      </c>
      <c r="BM46" s="17">
        <v>0.47026000000000001</v>
      </c>
      <c r="BN46" s="18">
        <v>-0.31946999999999998</v>
      </c>
      <c r="BR46" s="16" t="s">
        <v>31</v>
      </c>
      <c r="BS46" s="18">
        <v>-0.45672000000000001</v>
      </c>
      <c r="BT46" s="18">
        <v>-0.18897</v>
      </c>
      <c r="BU46" s="18">
        <v>-0.2059</v>
      </c>
      <c r="BV46" s="17">
        <v>0.17562</v>
      </c>
      <c r="BW46" s="17">
        <v>0.57520000000000004</v>
      </c>
      <c r="BX46" s="17">
        <v>1</v>
      </c>
      <c r="CD46" s="16" t="s">
        <v>31</v>
      </c>
      <c r="CE46" s="17">
        <v>0.40425</v>
      </c>
      <c r="CF46" s="17">
        <v>5.5219999999999998E-2</v>
      </c>
      <c r="CG46" s="18">
        <v>-0.25403999999999999</v>
      </c>
      <c r="CH46" s="17">
        <v>0.38300000000000001</v>
      </c>
      <c r="CI46" s="17">
        <v>0.20285</v>
      </c>
      <c r="CJ46" s="17">
        <v>1</v>
      </c>
      <c r="CP46" s="16" t="s">
        <v>31</v>
      </c>
      <c r="CQ46" s="17">
        <v>0.26700000000000002</v>
      </c>
      <c r="CR46" s="17">
        <v>6.9650000000000004E-2</v>
      </c>
      <c r="CS46" s="18">
        <v>-9.8919999999999994E-2</v>
      </c>
      <c r="CT46" s="17">
        <v>0.37058000000000002</v>
      </c>
      <c r="CU46" s="17">
        <v>0.22306000000000001</v>
      </c>
      <c r="CV46" s="17">
        <v>1</v>
      </c>
      <c r="DB46" s="16" t="s">
        <v>23</v>
      </c>
      <c r="DC46" s="18">
        <v>-0.63465000000000005</v>
      </c>
      <c r="DD46" s="18">
        <v>-0.22187000000000001</v>
      </c>
      <c r="DE46" s="18">
        <v>-0.21029</v>
      </c>
      <c r="DF46" s="17">
        <v>0.15629999999999999</v>
      </c>
      <c r="DG46" s="17">
        <v>1</v>
      </c>
      <c r="DH46" s="17">
        <v>0.57355999999999996</v>
      </c>
      <c r="DK46" s="16" t="s">
        <v>23</v>
      </c>
      <c r="DL46" s="17">
        <v>0.28552</v>
      </c>
      <c r="DM46" s="18">
        <v>-0.2359</v>
      </c>
      <c r="DN46" s="17">
        <v>7.1000000000000002E-4</v>
      </c>
      <c r="DO46" s="18">
        <v>-0.22850999999999999</v>
      </c>
      <c r="DP46" s="17">
        <v>1</v>
      </c>
      <c r="DQ46" s="17">
        <v>0.21793999999999999</v>
      </c>
      <c r="DT46" s="16" t="s">
        <v>23</v>
      </c>
      <c r="DU46" s="17">
        <v>0.28967999999999999</v>
      </c>
      <c r="DV46" s="17">
        <v>0.1038</v>
      </c>
      <c r="DW46" s="18">
        <v>-2.036E-2</v>
      </c>
      <c r="DX46" s="18">
        <v>-0.20541999999999999</v>
      </c>
      <c r="DY46" s="17">
        <v>1</v>
      </c>
      <c r="DZ46" s="17">
        <v>0.22306000000000001</v>
      </c>
    </row>
    <row r="47" spans="1:131" ht="15.75" thickBot="1" x14ac:dyDescent="0.3">
      <c r="DB47" s="16" t="s">
        <v>31</v>
      </c>
      <c r="DC47" s="18">
        <v>-0.47800999999999999</v>
      </c>
      <c r="DD47" s="18">
        <v>-0.18428</v>
      </c>
      <c r="DE47" s="18">
        <v>-0.19794</v>
      </c>
      <c r="DF47" s="17">
        <v>0.16897000000000001</v>
      </c>
      <c r="DG47" s="17">
        <v>0.57355999999999996</v>
      </c>
      <c r="DH47" s="17">
        <v>1</v>
      </c>
      <c r="DK47" s="16" t="s">
        <v>31</v>
      </c>
      <c r="DL47" s="17">
        <v>0.40547</v>
      </c>
      <c r="DM47" s="17">
        <v>5.5219999999999998E-2</v>
      </c>
      <c r="DN47" s="18">
        <v>-0.23451</v>
      </c>
      <c r="DO47" s="17">
        <v>0.38086999999999999</v>
      </c>
      <c r="DP47" s="17">
        <v>0.21793999999999999</v>
      </c>
      <c r="DQ47" s="17">
        <v>1</v>
      </c>
      <c r="DT47" s="16" t="s">
        <v>31</v>
      </c>
      <c r="DU47" s="17">
        <v>0.26700000000000002</v>
      </c>
      <c r="DV47" s="17">
        <v>6.9650000000000004E-2</v>
      </c>
      <c r="DW47" s="18">
        <v>-8.3790000000000003E-2</v>
      </c>
      <c r="DX47" s="17">
        <v>0.36005999999999999</v>
      </c>
      <c r="DY47" s="17">
        <v>0.22306000000000001</v>
      </c>
      <c r="DZ47" s="17">
        <v>1</v>
      </c>
    </row>
    <row r="48" spans="1:131" x14ac:dyDescent="0.25">
      <c r="M48" s="21"/>
      <c r="N48" s="21"/>
      <c r="O48" s="21"/>
      <c r="P48" s="21"/>
      <c r="Q48" s="21"/>
      <c r="R48" s="21"/>
      <c r="S48" s="21"/>
      <c r="T48" s="1"/>
      <c r="BP48" s="23"/>
      <c r="DB48" s="20"/>
      <c r="DC48" s="17"/>
      <c r="DD48" s="17"/>
      <c r="DE48" s="17"/>
      <c r="DF48" s="17"/>
      <c r="DG48" s="17"/>
      <c r="DH48" s="17"/>
      <c r="DK48" s="20"/>
      <c r="DL48" s="17"/>
      <c r="DM48" s="17"/>
      <c r="DN48" s="17"/>
      <c r="DO48" s="17"/>
      <c r="DP48" s="17"/>
      <c r="DQ48" s="17"/>
      <c r="DT48" s="20"/>
      <c r="DU48" s="17"/>
      <c r="DV48" s="17"/>
      <c r="DW48" s="17"/>
      <c r="DX48" s="17"/>
      <c r="DY48" s="17"/>
      <c r="DZ48" s="17"/>
    </row>
    <row r="49" spans="13:131" ht="15" customHeight="1" thickBot="1" x14ac:dyDescent="0.3">
      <c r="M49" s="42"/>
      <c r="N49" s="21"/>
      <c r="O49" s="21"/>
      <c r="P49" s="21"/>
      <c r="Q49" s="21"/>
      <c r="R49" s="21"/>
      <c r="S49" s="21"/>
      <c r="T49" s="1"/>
    </row>
    <row r="50" spans="13:131" ht="45" customHeight="1" x14ac:dyDescent="0.25">
      <c r="M50" s="35" t="s">
        <v>2</v>
      </c>
      <c r="N50" s="36"/>
      <c r="O50" s="36"/>
      <c r="P50" s="36"/>
      <c r="Q50" s="36"/>
      <c r="R50" s="36"/>
      <c r="S50" s="36"/>
      <c r="T50" s="36"/>
      <c r="Y50" s="35" t="s">
        <v>2</v>
      </c>
      <c r="Z50" s="36"/>
      <c r="AA50" s="36"/>
      <c r="AB50" s="36"/>
      <c r="AC50" s="36"/>
      <c r="AD50" s="36"/>
      <c r="AE50" s="36"/>
      <c r="AF50" s="36"/>
      <c r="AH50" s="35" t="s">
        <v>2</v>
      </c>
      <c r="AI50" s="36"/>
      <c r="AJ50" s="36"/>
      <c r="AK50" s="36"/>
      <c r="AL50" s="36"/>
      <c r="AM50" s="36"/>
      <c r="AN50" s="36"/>
      <c r="AO50" s="36"/>
      <c r="AQ50" s="35" t="s">
        <v>2</v>
      </c>
      <c r="AR50" s="36"/>
      <c r="AS50" s="36"/>
      <c r="AT50" s="36"/>
      <c r="AU50" s="36"/>
      <c r="AV50" s="36"/>
      <c r="AW50" s="36"/>
      <c r="AX50" s="36"/>
      <c r="AZ50" s="35" t="s">
        <v>2</v>
      </c>
      <c r="BA50" s="36"/>
      <c r="BB50" s="36"/>
      <c r="BC50" s="36"/>
      <c r="BD50" s="36"/>
      <c r="BE50" s="36"/>
      <c r="BF50" s="36"/>
      <c r="BG50" s="36"/>
      <c r="BI50" s="35" t="s">
        <v>2</v>
      </c>
      <c r="BJ50" s="36"/>
      <c r="BK50" s="36"/>
      <c r="BL50" s="36"/>
      <c r="BM50" s="36"/>
      <c r="BN50" s="36"/>
      <c r="BO50" s="36"/>
      <c r="BP50" s="36"/>
      <c r="BR50" s="35" t="s">
        <v>2</v>
      </c>
      <c r="BS50" s="36"/>
      <c r="BT50" s="36"/>
      <c r="BU50" s="36"/>
      <c r="BV50" s="36"/>
      <c r="BW50" s="36"/>
      <c r="BX50" s="36"/>
      <c r="BY50" s="36"/>
      <c r="CD50" s="35" t="s">
        <v>2</v>
      </c>
      <c r="CE50" s="36"/>
      <c r="CF50" s="36"/>
      <c r="CG50" s="36"/>
      <c r="CH50" s="36"/>
      <c r="CI50" s="36"/>
      <c r="CJ50" s="36"/>
      <c r="CK50" s="36"/>
      <c r="CL50" s="4"/>
      <c r="CM50" s="4"/>
      <c r="CN50" s="4"/>
      <c r="CP50" s="35" t="s">
        <v>2</v>
      </c>
      <c r="CQ50" s="36"/>
      <c r="CR50" s="36"/>
      <c r="CS50" s="36"/>
      <c r="CT50" s="36"/>
      <c r="CU50" s="36"/>
      <c r="CV50" s="36"/>
      <c r="CW50" s="36"/>
      <c r="CX50" s="4"/>
      <c r="CY50" s="4"/>
      <c r="CZ50" s="4"/>
      <c r="DB50" s="35" t="s">
        <v>2</v>
      </c>
      <c r="DC50" s="36"/>
      <c r="DD50" s="36"/>
      <c r="DE50" s="36"/>
      <c r="DF50" s="36"/>
      <c r="DG50" s="36"/>
      <c r="DH50" s="36"/>
      <c r="DI50" s="36"/>
      <c r="DJ50" s="23"/>
      <c r="DK50" s="22"/>
      <c r="DL50" s="23"/>
      <c r="DM50" s="23"/>
      <c r="DN50" s="23"/>
      <c r="DO50" s="23"/>
      <c r="DP50" s="23"/>
      <c r="DQ50" s="23"/>
      <c r="DR50" s="23"/>
      <c r="DT50" s="35" t="s">
        <v>2</v>
      </c>
      <c r="DU50" s="36"/>
      <c r="DV50" s="36"/>
      <c r="DW50" s="36"/>
      <c r="DX50" s="36"/>
      <c r="DY50" s="36"/>
      <c r="DZ50" s="36"/>
      <c r="EA50" s="36"/>
    </row>
    <row r="51" spans="13:131" ht="30" x14ac:dyDescent="0.25">
      <c r="M51" s="15" t="s">
        <v>3</v>
      </c>
      <c r="N51" s="6" t="s">
        <v>4</v>
      </c>
      <c r="O51" s="6" t="s">
        <v>5</v>
      </c>
      <c r="P51" s="6" t="s">
        <v>6</v>
      </c>
      <c r="Q51" s="6" t="s">
        <v>12</v>
      </c>
      <c r="R51" s="6" t="s">
        <v>7</v>
      </c>
      <c r="S51" s="6" t="s">
        <v>8</v>
      </c>
      <c r="T51" s="6" t="s">
        <v>70</v>
      </c>
      <c r="Y51" s="5" t="s">
        <v>3</v>
      </c>
      <c r="Z51" s="6" t="s">
        <v>4</v>
      </c>
      <c r="AA51" s="6" t="s">
        <v>5</v>
      </c>
      <c r="AB51" s="6" t="s">
        <v>6</v>
      </c>
      <c r="AC51" s="6" t="s">
        <v>12</v>
      </c>
      <c r="AD51" s="6" t="s">
        <v>7</v>
      </c>
      <c r="AE51" s="6" t="s">
        <v>8</v>
      </c>
      <c r="AF51" s="6" t="s">
        <v>70</v>
      </c>
      <c r="AH51" s="5" t="s">
        <v>3</v>
      </c>
      <c r="AI51" s="6" t="s">
        <v>4</v>
      </c>
      <c r="AJ51" s="6" t="s">
        <v>5</v>
      </c>
      <c r="AK51" s="6" t="s">
        <v>6</v>
      </c>
      <c r="AL51" s="6" t="s">
        <v>12</v>
      </c>
      <c r="AM51" s="6" t="s">
        <v>7</v>
      </c>
      <c r="AN51" s="6" t="s">
        <v>8</v>
      </c>
      <c r="AO51" s="6" t="s">
        <v>70</v>
      </c>
      <c r="AQ51" s="5" t="s">
        <v>3</v>
      </c>
      <c r="AR51" s="6" t="s">
        <v>4</v>
      </c>
      <c r="AS51" s="6" t="s">
        <v>5</v>
      </c>
      <c r="AT51" s="6" t="s">
        <v>6</v>
      </c>
      <c r="AU51" s="6" t="s">
        <v>12</v>
      </c>
      <c r="AV51" s="6" t="s">
        <v>7</v>
      </c>
      <c r="AW51" s="6" t="s">
        <v>8</v>
      </c>
      <c r="AX51" s="6" t="s">
        <v>70</v>
      </c>
      <c r="AZ51" s="5" t="s">
        <v>3</v>
      </c>
      <c r="BA51" s="6" t="s">
        <v>4</v>
      </c>
      <c r="BB51" s="6" t="s">
        <v>5</v>
      </c>
      <c r="BC51" s="6" t="s">
        <v>6</v>
      </c>
      <c r="BD51" s="6" t="s">
        <v>12</v>
      </c>
      <c r="BE51" s="6" t="s">
        <v>7</v>
      </c>
      <c r="BF51" s="6" t="s">
        <v>8</v>
      </c>
      <c r="BG51" s="6" t="s">
        <v>70</v>
      </c>
      <c r="BI51" s="5" t="s">
        <v>3</v>
      </c>
      <c r="BJ51" s="6" t="s">
        <v>4</v>
      </c>
      <c r="BK51" s="6" t="s">
        <v>5</v>
      </c>
      <c r="BL51" s="6" t="s">
        <v>6</v>
      </c>
      <c r="BM51" s="6" t="s">
        <v>12</v>
      </c>
      <c r="BN51" s="6" t="s">
        <v>7</v>
      </c>
      <c r="BO51" s="6" t="s">
        <v>8</v>
      </c>
      <c r="BP51" s="6" t="s">
        <v>70</v>
      </c>
      <c r="BR51" s="5" t="s">
        <v>3</v>
      </c>
      <c r="BS51" s="6" t="s">
        <v>4</v>
      </c>
      <c r="BT51" s="6" t="s">
        <v>5</v>
      </c>
      <c r="BU51" s="6" t="s">
        <v>6</v>
      </c>
      <c r="BV51" s="6" t="s">
        <v>12</v>
      </c>
      <c r="BW51" s="6" t="s">
        <v>7</v>
      </c>
      <c r="BX51" s="6" t="s">
        <v>8</v>
      </c>
      <c r="BY51" s="6" t="s">
        <v>70</v>
      </c>
      <c r="CD51" s="5" t="s">
        <v>3</v>
      </c>
      <c r="CE51" s="6" t="s">
        <v>4</v>
      </c>
      <c r="CF51" s="6" t="s">
        <v>5</v>
      </c>
      <c r="CG51" s="6" t="s">
        <v>6</v>
      </c>
      <c r="CH51" s="6" t="s">
        <v>12</v>
      </c>
      <c r="CI51" s="6" t="s">
        <v>7</v>
      </c>
      <c r="CJ51" s="6" t="s">
        <v>8</v>
      </c>
      <c r="CK51" s="6" t="s">
        <v>70</v>
      </c>
      <c r="CL51" s="6"/>
      <c r="CM51" s="6"/>
      <c r="CN51" s="6"/>
      <c r="CP51" s="5" t="s">
        <v>3</v>
      </c>
      <c r="CQ51" s="6" t="s">
        <v>4</v>
      </c>
      <c r="CR51" s="6" t="s">
        <v>5</v>
      </c>
      <c r="CS51" s="6" t="s">
        <v>6</v>
      </c>
      <c r="CT51" s="6" t="s">
        <v>12</v>
      </c>
      <c r="CU51" s="6" t="s">
        <v>7</v>
      </c>
      <c r="CV51" s="6" t="s">
        <v>8</v>
      </c>
      <c r="CW51" s="6" t="s">
        <v>70</v>
      </c>
      <c r="CX51" s="6"/>
      <c r="CY51" s="6"/>
      <c r="CZ51" s="6"/>
      <c r="DB51" s="15" t="s">
        <v>3</v>
      </c>
      <c r="DC51" s="6" t="s">
        <v>4</v>
      </c>
      <c r="DD51" s="6" t="s">
        <v>5</v>
      </c>
      <c r="DE51" s="6" t="s">
        <v>6</v>
      </c>
      <c r="DF51" s="6" t="s">
        <v>12</v>
      </c>
      <c r="DG51" s="6" t="s">
        <v>7</v>
      </c>
      <c r="DH51" s="6" t="s">
        <v>8</v>
      </c>
      <c r="DI51" s="6" t="s">
        <v>70</v>
      </c>
      <c r="DJ51" s="6"/>
      <c r="DK51" s="15" t="s">
        <v>3</v>
      </c>
      <c r="DL51" s="6" t="s">
        <v>4</v>
      </c>
      <c r="DM51" s="6" t="s">
        <v>5</v>
      </c>
      <c r="DN51" s="6" t="s">
        <v>6</v>
      </c>
      <c r="DO51" s="6" t="s">
        <v>12</v>
      </c>
      <c r="DP51" s="6" t="s">
        <v>7</v>
      </c>
      <c r="DQ51" s="6" t="s">
        <v>8</v>
      </c>
      <c r="DR51" s="6" t="s">
        <v>70</v>
      </c>
      <c r="DT51" s="15" t="s">
        <v>3</v>
      </c>
      <c r="DU51" s="6" t="s">
        <v>4</v>
      </c>
      <c r="DV51" s="6" t="s">
        <v>5</v>
      </c>
      <c r="DW51" s="6" t="s">
        <v>6</v>
      </c>
      <c r="DX51" s="6" t="s">
        <v>12</v>
      </c>
      <c r="DY51" s="6" t="s">
        <v>7</v>
      </c>
      <c r="DZ51" s="6" t="s">
        <v>8</v>
      </c>
      <c r="EA51" s="6" t="s">
        <v>70</v>
      </c>
    </row>
    <row r="52" spans="13:131" x14ac:dyDescent="0.25">
      <c r="M52" s="15" t="s">
        <v>13</v>
      </c>
      <c r="N52" s="11">
        <v>10740</v>
      </c>
      <c r="O52" s="11">
        <v>90.594499999999996</v>
      </c>
      <c r="P52" s="11">
        <v>1.4948699999999999</v>
      </c>
      <c r="Q52" s="11">
        <v>972985</v>
      </c>
      <c r="R52" s="11">
        <v>84.9</v>
      </c>
      <c r="S52" s="11">
        <v>96.3</v>
      </c>
      <c r="T52" s="11" t="s">
        <v>13</v>
      </c>
      <c r="Y52" s="5" t="s">
        <v>13</v>
      </c>
      <c r="Z52" s="11">
        <v>9247</v>
      </c>
      <c r="AA52" s="11">
        <v>90.519469999999998</v>
      </c>
      <c r="AB52" s="11">
        <v>1.47346</v>
      </c>
      <c r="AC52" s="11">
        <v>837034</v>
      </c>
      <c r="AD52" s="11">
        <v>85.2</v>
      </c>
      <c r="AE52" s="11">
        <v>95.9</v>
      </c>
      <c r="AF52" s="11" t="s">
        <v>13</v>
      </c>
      <c r="AH52" s="5" t="s">
        <v>13</v>
      </c>
      <c r="AI52" s="11">
        <v>1760</v>
      </c>
      <c r="AJ52" s="11">
        <v>89.336250000000007</v>
      </c>
      <c r="AK52" s="11">
        <v>1.00573</v>
      </c>
      <c r="AL52" s="11">
        <v>157232</v>
      </c>
      <c r="AM52" s="11">
        <v>87.4</v>
      </c>
      <c r="AN52" s="11">
        <v>93.8</v>
      </c>
      <c r="AO52" s="11" t="s">
        <v>13</v>
      </c>
      <c r="AQ52" s="5" t="s">
        <v>13</v>
      </c>
      <c r="AR52" s="11">
        <v>2152</v>
      </c>
      <c r="AS52" s="11">
        <v>90.00976</v>
      </c>
      <c r="AT52" s="11">
        <v>1.09284</v>
      </c>
      <c r="AU52" s="11">
        <v>193701</v>
      </c>
      <c r="AV52" s="11">
        <v>85.2</v>
      </c>
      <c r="AW52" s="11">
        <v>94.1</v>
      </c>
      <c r="AX52" s="11" t="s">
        <v>13</v>
      </c>
      <c r="AZ52" s="5" t="s">
        <v>13</v>
      </c>
      <c r="BA52" s="11">
        <v>5260</v>
      </c>
      <c r="BB52" s="11">
        <v>91.096429999999998</v>
      </c>
      <c r="BC52" s="11">
        <v>1.4208700000000001</v>
      </c>
      <c r="BD52" s="11">
        <v>479167</v>
      </c>
      <c r="BE52" s="11">
        <v>86.4</v>
      </c>
      <c r="BF52" s="11">
        <v>95.9</v>
      </c>
      <c r="BG52" s="11" t="s">
        <v>13</v>
      </c>
      <c r="BI52" s="5" t="s">
        <v>13</v>
      </c>
      <c r="BJ52" s="11">
        <v>75</v>
      </c>
      <c r="BK52" s="11">
        <v>92.446669999999997</v>
      </c>
      <c r="BL52" s="11">
        <v>0.86778999999999995</v>
      </c>
      <c r="BM52" s="11">
        <v>6934</v>
      </c>
      <c r="BN52" s="11">
        <v>90.7</v>
      </c>
      <c r="BO52" s="11">
        <v>94.6</v>
      </c>
      <c r="BP52" s="11" t="s">
        <v>13</v>
      </c>
      <c r="BR52" s="5" t="s">
        <v>13</v>
      </c>
      <c r="BS52" s="11">
        <v>1763</v>
      </c>
      <c r="BT52" s="11">
        <v>89.343220000000002</v>
      </c>
      <c r="BU52" s="11">
        <v>1.0165599999999999</v>
      </c>
      <c r="BV52" s="11">
        <v>157512</v>
      </c>
      <c r="BW52" s="11">
        <v>87.4</v>
      </c>
      <c r="BX52" s="11">
        <v>93.8</v>
      </c>
      <c r="BY52" s="11" t="s">
        <v>13</v>
      </c>
      <c r="CD52" s="5" t="s">
        <v>13</v>
      </c>
      <c r="CE52" s="11">
        <v>2153</v>
      </c>
      <c r="CF52" s="11">
        <v>90.009609999999995</v>
      </c>
      <c r="CG52" s="11">
        <v>1.0926100000000001</v>
      </c>
      <c r="CH52" s="11">
        <v>193791</v>
      </c>
      <c r="CI52" s="11">
        <v>85.2</v>
      </c>
      <c r="CJ52" s="11">
        <v>94.1</v>
      </c>
      <c r="CK52" s="11" t="s">
        <v>13</v>
      </c>
      <c r="CL52" s="11"/>
      <c r="CM52" s="11"/>
      <c r="CN52" s="11"/>
      <c r="CP52" s="5" t="s">
        <v>13</v>
      </c>
      <c r="CQ52" s="11">
        <v>5256</v>
      </c>
      <c r="CR52" s="11">
        <v>91.095359999999999</v>
      </c>
      <c r="CS52" s="11">
        <v>1.42076</v>
      </c>
      <c r="CT52" s="11">
        <v>478797</v>
      </c>
      <c r="CU52" s="11">
        <v>86.4</v>
      </c>
      <c r="CV52" s="11">
        <v>95.9</v>
      </c>
      <c r="CW52" s="11" t="s">
        <v>13</v>
      </c>
      <c r="CX52" s="11"/>
      <c r="CY52" s="11"/>
      <c r="CZ52" s="11"/>
      <c r="DB52" s="15" t="s">
        <v>13</v>
      </c>
      <c r="DC52" s="11">
        <v>1757</v>
      </c>
      <c r="DD52" s="11">
        <v>89.329710000000006</v>
      </c>
      <c r="DE52" s="11">
        <v>0.99148000000000003</v>
      </c>
      <c r="DF52" s="11">
        <v>156952</v>
      </c>
      <c r="DG52" s="11">
        <v>87.4</v>
      </c>
      <c r="DH52" s="11">
        <v>92.9</v>
      </c>
      <c r="DI52" s="11" t="s">
        <v>13</v>
      </c>
      <c r="DJ52" s="11"/>
      <c r="DK52" s="15" t="s">
        <v>13</v>
      </c>
      <c r="DL52" s="11">
        <v>2147</v>
      </c>
      <c r="DM52" s="11">
        <v>90.01379</v>
      </c>
      <c r="DN52" s="11">
        <v>1.0713699999999999</v>
      </c>
      <c r="DO52" s="11">
        <v>193260</v>
      </c>
      <c r="DP52" s="11">
        <v>86.3</v>
      </c>
      <c r="DQ52" s="11">
        <v>93.8</v>
      </c>
      <c r="DR52" s="11" t="s">
        <v>13</v>
      </c>
      <c r="DT52" s="15" t="s">
        <v>13</v>
      </c>
      <c r="DU52" s="11">
        <v>5256</v>
      </c>
      <c r="DV52" s="11">
        <v>91.095359999999999</v>
      </c>
      <c r="DW52" s="11">
        <v>1.42076</v>
      </c>
      <c r="DX52" s="11">
        <v>478797</v>
      </c>
      <c r="DY52" s="11">
        <v>86.4</v>
      </c>
      <c r="DZ52" s="11">
        <v>95.9</v>
      </c>
      <c r="EA52" s="11" t="s">
        <v>13</v>
      </c>
    </row>
    <row r="53" spans="13:131" x14ac:dyDescent="0.25">
      <c r="M53" s="5" t="s">
        <v>14</v>
      </c>
      <c r="N53" s="11">
        <v>9635</v>
      </c>
      <c r="O53" s="11">
        <v>6.9968700000000004</v>
      </c>
      <c r="P53" s="11">
        <v>2.08439</v>
      </c>
      <c r="Q53" s="11">
        <v>67415</v>
      </c>
      <c r="R53" s="11">
        <v>1.96</v>
      </c>
      <c r="S53" s="11">
        <v>15</v>
      </c>
      <c r="T53" s="11" t="s">
        <v>14</v>
      </c>
      <c r="Y53" s="5" t="s">
        <v>14</v>
      </c>
      <c r="Z53" s="11">
        <v>9247</v>
      </c>
      <c r="AA53" s="11">
        <v>6.9632300000000003</v>
      </c>
      <c r="AB53" s="11">
        <v>2.0577100000000002</v>
      </c>
      <c r="AC53" s="11">
        <v>64389</v>
      </c>
      <c r="AD53" s="11">
        <v>1.96</v>
      </c>
      <c r="AE53" s="11">
        <v>14.87</v>
      </c>
      <c r="AF53" s="11" t="s">
        <v>14</v>
      </c>
      <c r="AH53" s="5" t="s">
        <v>14</v>
      </c>
      <c r="AI53" s="11">
        <v>1760</v>
      </c>
      <c r="AJ53" s="11">
        <v>5.4325400000000004</v>
      </c>
      <c r="AK53" s="11">
        <v>0.78042999999999996</v>
      </c>
      <c r="AL53" s="11">
        <v>9561</v>
      </c>
      <c r="AM53" s="11">
        <v>2.4500000000000002</v>
      </c>
      <c r="AN53" s="11">
        <v>9.2100000000000009</v>
      </c>
      <c r="AO53" s="11" t="s">
        <v>14</v>
      </c>
      <c r="AQ53" s="5" t="s">
        <v>14</v>
      </c>
      <c r="AR53" s="11">
        <v>2152</v>
      </c>
      <c r="AS53" s="11">
        <v>6.27982</v>
      </c>
      <c r="AT53" s="11">
        <v>1.4132199999999999</v>
      </c>
      <c r="AU53" s="11">
        <v>13514</v>
      </c>
      <c r="AV53" s="11">
        <v>1.96</v>
      </c>
      <c r="AW53" s="11">
        <v>11.1</v>
      </c>
      <c r="AX53" s="11" t="s">
        <v>14</v>
      </c>
      <c r="AZ53" s="5" t="s">
        <v>14</v>
      </c>
      <c r="BA53" s="11">
        <v>5260</v>
      </c>
      <c r="BB53" s="11">
        <v>7.7479699999999996</v>
      </c>
      <c r="BC53" s="11">
        <v>2.1931099999999999</v>
      </c>
      <c r="BD53" s="11">
        <v>40754</v>
      </c>
      <c r="BE53" s="11">
        <v>2</v>
      </c>
      <c r="BF53" s="11">
        <v>14.87</v>
      </c>
      <c r="BG53" s="11" t="s">
        <v>14</v>
      </c>
      <c r="BI53" s="5" t="s">
        <v>14</v>
      </c>
      <c r="BJ53" s="11">
        <v>75</v>
      </c>
      <c r="BK53" s="11">
        <v>7.4561299999999999</v>
      </c>
      <c r="BL53" s="11">
        <v>1.1702699999999999</v>
      </c>
      <c r="BM53" s="11">
        <v>559.21</v>
      </c>
      <c r="BN53" s="11">
        <v>5</v>
      </c>
      <c r="BO53" s="11">
        <v>11</v>
      </c>
      <c r="BP53" s="11" t="s">
        <v>14</v>
      </c>
      <c r="BR53" s="5" t="s">
        <v>14</v>
      </c>
      <c r="BS53" s="11">
        <v>1763</v>
      </c>
      <c r="BT53" s="11">
        <v>5.4294000000000002</v>
      </c>
      <c r="BU53" s="11">
        <v>0.77666999999999997</v>
      </c>
      <c r="BV53" s="11">
        <v>9572</v>
      </c>
      <c r="BW53" s="11">
        <v>2.4500000000000002</v>
      </c>
      <c r="BX53" s="11">
        <v>9.2100000000000009</v>
      </c>
      <c r="BY53" s="11" t="s">
        <v>14</v>
      </c>
      <c r="CD53" s="5" t="s">
        <v>14</v>
      </c>
      <c r="CE53" s="11">
        <v>2153</v>
      </c>
      <c r="CF53" s="11">
        <v>6.28104</v>
      </c>
      <c r="CG53" s="11">
        <v>1.41401</v>
      </c>
      <c r="CH53" s="11">
        <v>13523</v>
      </c>
      <c r="CI53" s="11">
        <v>1.96</v>
      </c>
      <c r="CJ53" s="11">
        <v>11.1</v>
      </c>
      <c r="CK53" s="11" t="s">
        <v>14</v>
      </c>
      <c r="CL53" s="11"/>
      <c r="CM53" s="11"/>
      <c r="CN53" s="11"/>
      <c r="CP53" s="5" t="s">
        <v>14</v>
      </c>
      <c r="CQ53" s="11">
        <v>5256</v>
      </c>
      <c r="CR53" s="11">
        <v>7.7501300000000004</v>
      </c>
      <c r="CS53" s="11">
        <v>2.1924399999999999</v>
      </c>
      <c r="CT53" s="11">
        <v>40735</v>
      </c>
      <c r="CU53" s="11">
        <v>2</v>
      </c>
      <c r="CV53" s="11">
        <v>14.87</v>
      </c>
      <c r="CW53" s="11" t="s">
        <v>14</v>
      </c>
      <c r="CX53" s="11"/>
      <c r="CY53" s="11"/>
      <c r="CZ53" s="11"/>
      <c r="DB53" s="15" t="s">
        <v>14</v>
      </c>
      <c r="DC53" s="11">
        <v>1755</v>
      </c>
      <c r="DD53" s="11">
        <v>5.4148899999999998</v>
      </c>
      <c r="DE53" s="11">
        <v>0.74758000000000002</v>
      </c>
      <c r="DF53" s="11">
        <v>9503</v>
      </c>
      <c r="DG53" s="11">
        <v>2.4500000000000002</v>
      </c>
      <c r="DH53" s="11">
        <v>8.01</v>
      </c>
      <c r="DI53" s="11" t="s">
        <v>14</v>
      </c>
      <c r="DJ53" s="11"/>
      <c r="DK53" s="15" t="s">
        <v>14</v>
      </c>
      <c r="DL53" s="11">
        <v>2153</v>
      </c>
      <c r="DM53" s="11">
        <v>6.28104</v>
      </c>
      <c r="DN53" s="11">
        <v>1.41401</v>
      </c>
      <c r="DO53" s="11">
        <v>13523</v>
      </c>
      <c r="DP53" s="11">
        <v>1.96</v>
      </c>
      <c r="DQ53" s="11">
        <v>11.1</v>
      </c>
      <c r="DR53" s="11" t="s">
        <v>14</v>
      </c>
      <c r="DT53" s="15" t="s">
        <v>14</v>
      </c>
      <c r="DU53" s="11">
        <v>5256</v>
      </c>
      <c r="DV53" s="11">
        <v>7.7501300000000004</v>
      </c>
      <c r="DW53" s="11">
        <v>2.1924399999999999</v>
      </c>
      <c r="DX53" s="11">
        <v>40735</v>
      </c>
      <c r="DY53" s="11">
        <v>2</v>
      </c>
      <c r="DZ53" s="11">
        <v>14.87</v>
      </c>
      <c r="EA53" s="11" t="s">
        <v>14</v>
      </c>
    </row>
    <row r="54" spans="13:131" ht="15.75" customHeight="1" x14ac:dyDescent="0.25">
      <c r="M54" s="5" t="s">
        <v>33</v>
      </c>
      <c r="N54" s="11">
        <v>10716</v>
      </c>
      <c r="O54" s="11">
        <v>8.1661300000000008</v>
      </c>
      <c r="P54" s="11">
        <v>2.6639699999999999</v>
      </c>
      <c r="Q54" s="11">
        <v>87508</v>
      </c>
      <c r="R54" s="11">
        <v>2</v>
      </c>
      <c r="S54" s="11">
        <v>19.899999999999999</v>
      </c>
      <c r="T54" s="11" t="s">
        <v>33</v>
      </c>
      <c r="Y54" s="5" t="s">
        <v>33</v>
      </c>
      <c r="Z54" s="11">
        <v>9247</v>
      </c>
      <c r="AA54" s="11">
        <v>7.9265600000000003</v>
      </c>
      <c r="AB54" s="11">
        <v>2.4365299999999999</v>
      </c>
      <c r="AC54" s="11">
        <v>73297</v>
      </c>
      <c r="AD54" s="11">
        <v>2</v>
      </c>
      <c r="AE54" s="11">
        <v>19.7</v>
      </c>
      <c r="AF54" s="11" t="s">
        <v>33</v>
      </c>
      <c r="AH54" s="5" t="s">
        <v>33</v>
      </c>
      <c r="AI54" s="11">
        <v>1760</v>
      </c>
      <c r="AJ54" s="11">
        <v>6.5665899999999997</v>
      </c>
      <c r="AK54" s="11">
        <v>0.67408999999999997</v>
      </c>
      <c r="AL54" s="11">
        <v>11557</v>
      </c>
      <c r="AM54" s="11">
        <v>2.8</v>
      </c>
      <c r="AN54" s="11">
        <v>10.1</v>
      </c>
      <c r="AO54" s="11" t="s">
        <v>33</v>
      </c>
      <c r="AQ54" s="5" t="s">
        <v>33</v>
      </c>
      <c r="AR54" s="11">
        <v>2152</v>
      </c>
      <c r="AS54" s="11">
        <v>7.0538999999999996</v>
      </c>
      <c r="AT54" s="11">
        <v>1.3805799999999999</v>
      </c>
      <c r="AU54" s="11">
        <v>15180</v>
      </c>
      <c r="AV54" s="11">
        <v>2.6</v>
      </c>
      <c r="AW54" s="11">
        <v>13.1</v>
      </c>
      <c r="AX54" s="11" t="s">
        <v>33</v>
      </c>
      <c r="AZ54" s="5" t="s">
        <v>33</v>
      </c>
      <c r="BA54" s="11">
        <v>5260</v>
      </c>
      <c r="BB54" s="11">
        <v>8.8025500000000001</v>
      </c>
      <c r="BC54" s="11">
        <v>2.7397</v>
      </c>
      <c r="BD54" s="11">
        <v>46301</v>
      </c>
      <c r="BE54" s="11">
        <v>2.6</v>
      </c>
      <c r="BF54" s="11">
        <v>19.7</v>
      </c>
      <c r="BG54" s="11" t="s">
        <v>33</v>
      </c>
      <c r="BI54" s="5" t="s">
        <v>33</v>
      </c>
      <c r="BJ54" s="11">
        <v>75</v>
      </c>
      <c r="BK54" s="11">
        <v>3.444</v>
      </c>
      <c r="BL54" s="11">
        <v>1.0416000000000001</v>
      </c>
      <c r="BM54" s="11">
        <v>258.3</v>
      </c>
      <c r="BN54" s="11">
        <v>2</v>
      </c>
      <c r="BO54" s="11">
        <v>8</v>
      </c>
      <c r="BP54" s="11" t="s">
        <v>33</v>
      </c>
      <c r="BR54" s="5" t="s">
        <v>33</v>
      </c>
      <c r="BS54" s="11">
        <v>1763</v>
      </c>
      <c r="BT54" s="11">
        <v>6.5631899999999996</v>
      </c>
      <c r="BU54" s="11">
        <v>0.68276999999999999</v>
      </c>
      <c r="BV54" s="11">
        <v>11571</v>
      </c>
      <c r="BW54" s="11">
        <v>2.8</v>
      </c>
      <c r="BX54" s="11">
        <v>10.1</v>
      </c>
      <c r="BY54" s="11" t="s">
        <v>33</v>
      </c>
      <c r="CD54" s="5" t="s">
        <v>33</v>
      </c>
      <c r="CE54" s="11">
        <v>2153</v>
      </c>
      <c r="CF54" s="11">
        <v>7.0531800000000002</v>
      </c>
      <c r="CG54" s="11">
        <v>1.3806700000000001</v>
      </c>
      <c r="CH54" s="11">
        <v>15186</v>
      </c>
      <c r="CI54" s="11">
        <v>2.6</v>
      </c>
      <c r="CJ54" s="11">
        <v>13.1</v>
      </c>
      <c r="CK54" s="11" t="s">
        <v>33</v>
      </c>
      <c r="CL54" s="11"/>
      <c r="CM54" s="11"/>
      <c r="CN54" s="11"/>
      <c r="CP54" s="5" t="s">
        <v>33</v>
      </c>
      <c r="CQ54" s="11">
        <v>5256</v>
      </c>
      <c r="CR54" s="11">
        <v>8.8055900000000005</v>
      </c>
      <c r="CS54" s="11">
        <v>2.73814</v>
      </c>
      <c r="CT54" s="11">
        <v>46282</v>
      </c>
      <c r="CU54" s="11">
        <v>2.6</v>
      </c>
      <c r="CV54" s="11">
        <v>19.7</v>
      </c>
      <c r="CW54" s="11" t="s">
        <v>33</v>
      </c>
      <c r="CX54" s="11"/>
      <c r="CY54" s="11"/>
      <c r="CZ54" s="11"/>
      <c r="DB54" s="15" t="s">
        <v>33</v>
      </c>
      <c r="DC54" s="11">
        <v>1745</v>
      </c>
      <c r="DD54" s="11">
        <v>6.5681399999999996</v>
      </c>
      <c r="DE54" s="11">
        <v>0.60568</v>
      </c>
      <c r="DF54" s="11">
        <v>11461</v>
      </c>
      <c r="DG54" s="11">
        <v>4.2</v>
      </c>
      <c r="DH54" s="11">
        <v>8.9</v>
      </c>
      <c r="DI54" s="11" t="s">
        <v>33</v>
      </c>
      <c r="DJ54" s="11"/>
      <c r="DK54" s="15" t="s">
        <v>33</v>
      </c>
      <c r="DL54" s="11">
        <v>2141</v>
      </c>
      <c r="DM54" s="11">
        <v>7.0231199999999996</v>
      </c>
      <c r="DN54" s="11">
        <v>1.3243</v>
      </c>
      <c r="DO54" s="11">
        <v>15037</v>
      </c>
      <c r="DP54" s="11">
        <v>2.6</v>
      </c>
      <c r="DQ54" s="11">
        <v>11.8</v>
      </c>
      <c r="DR54" s="11" t="s">
        <v>33</v>
      </c>
      <c r="DT54" s="15" t="s">
        <v>33</v>
      </c>
      <c r="DU54" s="11">
        <v>5234</v>
      </c>
      <c r="DV54" s="11">
        <v>8.7627600000000001</v>
      </c>
      <c r="DW54" s="11">
        <v>2.6626799999999999</v>
      </c>
      <c r="DX54" s="11">
        <v>45864</v>
      </c>
      <c r="DY54" s="11">
        <v>2.6</v>
      </c>
      <c r="DZ54" s="11">
        <v>18.3</v>
      </c>
      <c r="EA54" s="11" t="s">
        <v>33</v>
      </c>
    </row>
    <row r="55" spans="13:131" ht="15" customHeight="1" x14ac:dyDescent="0.25">
      <c r="M55" s="5" t="s">
        <v>27</v>
      </c>
      <c r="N55" s="11">
        <v>10740</v>
      </c>
      <c r="O55" s="11">
        <v>59.288119999999999</v>
      </c>
      <c r="P55" s="11">
        <v>6.3105700000000002</v>
      </c>
      <c r="Q55" s="11">
        <v>636754</v>
      </c>
      <c r="R55" s="11">
        <v>36.5</v>
      </c>
      <c r="S55" s="11">
        <v>81.8</v>
      </c>
      <c r="T55" s="11" t="s">
        <v>27</v>
      </c>
      <c r="Y55" s="5" t="s">
        <v>27</v>
      </c>
      <c r="Z55" s="11">
        <v>9247</v>
      </c>
      <c r="AA55" s="11">
        <v>59.525779999999997</v>
      </c>
      <c r="AB55" s="11">
        <v>6.1760999999999999</v>
      </c>
      <c r="AC55" s="11">
        <v>550435</v>
      </c>
      <c r="AD55" s="11">
        <v>36.5</v>
      </c>
      <c r="AE55" s="11">
        <v>80.8</v>
      </c>
      <c r="AF55" s="11" t="s">
        <v>27</v>
      </c>
      <c r="AH55" s="5" t="s">
        <v>27</v>
      </c>
      <c r="AI55" s="11">
        <v>1760</v>
      </c>
      <c r="AJ55" s="11">
        <v>67.155850000000001</v>
      </c>
      <c r="AK55" s="11">
        <v>1.7693700000000001</v>
      </c>
      <c r="AL55" s="11">
        <v>118194</v>
      </c>
      <c r="AM55" s="11">
        <v>55.6</v>
      </c>
      <c r="AN55" s="11">
        <v>76.7</v>
      </c>
      <c r="AO55" s="11" t="s">
        <v>27</v>
      </c>
      <c r="AQ55" s="5" t="s">
        <v>27</v>
      </c>
      <c r="AR55" s="11">
        <v>2152</v>
      </c>
      <c r="AS55" s="11">
        <v>56.031460000000003</v>
      </c>
      <c r="AT55" s="11">
        <v>4.6328199999999997</v>
      </c>
      <c r="AU55" s="11">
        <v>120580</v>
      </c>
      <c r="AV55" s="11">
        <v>41</v>
      </c>
      <c r="AW55" s="11">
        <v>73.900000000000006</v>
      </c>
      <c r="AX55" s="11" t="s">
        <v>27</v>
      </c>
      <c r="AZ55" s="5" t="s">
        <v>27</v>
      </c>
      <c r="BA55" s="11">
        <v>5260</v>
      </c>
      <c r="BB55" s="11">
        <v>58.176009999999998</v>
      </c>
      <c r="BC55" s="11">
        <v>5.2188600000000003</v>
      </c>
      <c r="BD55" s="11">
        <v>306006</v>
      </c>
      <c r="BE55" s="11">
        <v>36.5</v>
      </c>
      <c r="BF55" s="11">
        <v>78.7</v>
      </c>
      <c r="BG55" s="11" t="s">
        <v>27</v>
      </c>
      <c r="BI55" s="5" t="s">
        <v>27</v>
      </c>
      <c r="BJ55" s="11">
        <v>75</v>
      </c>
      <c r="BK55" s="11">
        <v>75.401330000000002</v>
      </c>
      <c r="BL55" s="11">
        <v>2.7145999999999999</v>
      </c>
      <c r="BM55" s="11">
        <v>5655</v>
      </c>
      <c r="BN55" s="11">
        <v>69.3</v>
      </c>
      <c r="BO55" s="11">
        <v>80.8</v>
      </c>
      <c r="BP55" s="11" t="s">
        <v>27</v>
      </c>
      <c r="BR55" s="5" t="s">
        <v>27</v>
      </c>
      <c r="BS55" s="11">
        <v>1763</v>
      </c>
      <c r="BT55" s="11">
        <v>67.170389999999998</v>
      </c>
      <c r="BU55" s="11">
        <v>1.80488</v>
      </c>
      <c r="BV55" s="11">
        <v>118421</v>
      </c>
      <c r="BW55" s="11">
        <v>55.6</v>
      </c>
      <c r="BX55" s="11">
        <v>76.8</v>
      </c>
      <c r="BY55" s="11" t="s">
        <v>27</v>
      </c>
      <c r="CD55" s="5" t="s">
        <v>27</v>
      </c>
      <c r="CE55" s="11">
        <v>2153</v>
      </c>
      <c r="CF55" s="11">
        <v>56.038879999999999</v>
      </c>
      <c r="CG55" s="11">
        <v>4.6445100000000004</v>
      </c>
      <c r="CH55" s="11">
        <v>120652</v>
      </c>
      <c r="CI55" s="11">
        <v>41</v>
      </c>
      <c r="CJ55" s="11">
        <v>73.900000000000006</v>
      </c>
      <c r="CK55" s="11" t="s">
        <v>27</v>
      </c>
      <c r="CL55" s="11"/>
      <c r="CM55" s="11"/>
      <c r="CN55" s="11"/>
      <c r="CP55" s="5" t="s">
        <v>27</v>
      </c>
      <c r="CQ55" s="11">
        <v>5256</v>
      </c>
      <c r="CR55" s="11">
        <v>58.163379999999997</v>
      </c>
      <c r="CS55" s="11">
        <v>5.2002600000000001</v>
      </c>
      <c r="CT55" s="11">
        <v>305707</v>
      </c>
      <c r="CU55" s="11">
        <v>36.5</v>
      </c>
      <c r="CV55" s="11">
        <v>78.7</v>
      </c>
      <c r="CW55" s="11" t="s">
        <v>27</v>
      </c>
      <c r="CX55" s="11"/>
      <c r="CY55" s="11"/>
      <c r="CZ55" s="11"/>
      <c r="DB55" s="15" t="s">
        <v>27</v>
      </c>
      <c r="DC55" s="11">
        <v>1750</v>
      </c>
      <c r="DD55" s="11">
        <v>67.154290000000003</v>
      </c>
      <c r="DE55" s="11">
        <v>1.6669</v>
      </c>
      <c r="DF55" s="11">
        <v>117520</v>
      </c>
      <c r="DG55" s="11">
        <v>60.9</v>
      </c>
      <c r="DH55" s="11">
        <v>73.2</v>
      </c>
      <c r="DI55" s="11" t="s">
        <v>27</v>
      </c>
      <c r="DJ55" s="11"/>
      <c r="DK55" s="15" t="s">
        <v>27</v>
      </c>
      <c r="DL55" s="11">
        <v>2152</v>
      </c>
      <c r="DM55" s="11">
        <v>56.03058</v>
      </c>
      <c r="DN55" s="11">
        <v>4.6295900000000003</v>
      </c>
      <c r="DO55" s="11">
        <v>120578</v>
      </c>
      <c r="DP55" s="11">
        <v>41</v>
      </c>
      <c r="DQ55" s="11">
        <v>72</v>
      </c>
      <c r="DR55" s="11" t="s">
        <v>27</v>
      </c>
      <c r="DT55" s="15" t="s">
        <v>27</v>
      </c>
      <c r="DU55" s="11">
        <v>5244</v>
      </c>
      <c r="DV55" s="11">
        <v>58.177959999999999</v>
      </c>
      <c r="DW55" s="11">
        <v>5.1208600000000004</v>
      </c>
      <c r="DX55" s="11">
        <v>305085</v>
      </c>
      <c r="DY55" s="11">
        <v>40.1</v>
      </c>
      <c r="DZ55" s="11">
        <v>76.2</v>
      </c>
      <c r="EA55" s="11" t="s">
        <v>27</v>
      </c>
    </row>
    <row r="56" spans="13:131" ht="30" customHeight="1" x14ac:dyDescent="0.25">
      <c r="M56" s="5" t="s">
        <v>23</v>
      </c>
      <c r="N56" s="11">
        <v>9468</v>
      </c>
      <c r="O56" s="11">
        <v>4.0619199999999998</v>
      </c>
      <c r="P56" s="11">
        <v>2.7072600000000002</v>
      </c>
      <c r="Q56" s="11">
        <v>38458</v>
      </c>
      <c r="R56" s="11">
        <v>0.1</v>
      </c>
      <c r="S56" s="11">
        <v>14.9</v>
      </c>
      <c r="T56" s="11" t="s">
        <v>23</v>
      </c>
      <c r="Y56" s="5" t="s">
        <v>23</v>
      </c>
      <c r="Z56" s="11">
        <v>9247</v>
      </c>
      <c r="AA56" s="11">
        <v>4.0168400000000002</v>
      </c>
      <c r="AB56" s="11">
        <v>2.6200399999999999</v>
      </c>
      <c r="AC56" s="11">
        <v>37144</v>
      </c>
      <c r="AD56" s="11">
        <v>0.1</v>
      </c>
      <c r="AE56" s="11">
        <v>14.9</v>
      </c>
      <c r="AF56" s="11" t="s">
        <v>23</v>
      </c>
      <c r="AH56" s="5" t="s">
        <v>23</v>
      </c>
      <c r="AI56" s="11">
        <v>1760</v>
      </c>
      <c r="AJ56" s="11">
        <v>3.8426100000000001</v>
      </c>
      <c r="AK56" s="11">
        <v>1.3391599999999999</v>
      </c>
      <c r="AL56" s="11">
        <v>6763</v>
      </c>
      <c r="AM56" s="11">
        <v>0.1</v>
      </c>
      <c r="AN56" s="11">
        <v>8.9</v>
      </c>
      <c r="AO56" s="11" t="s">
        <v>23</v>
      </c>
      <c r="AQ56" s="5" t="s">
        <v>23</v>
      </c>
      <c r="AR56" s="11">
        <v>2152</v>
      </c>
      <c r="AS56" s="11">
        <v>3.2020400000000002</v>
      </c>
      <c r="AT56" s="11">
        <v>2.0818599999999998</v>
      </c>
      <c r="AU56" s="11">
        <v>6891</v>
      </c>
      <c r="AV56" s="11">
        <v>0.1</v>
      </c>
      <c r="AW56" s="11">
        <v>12.8</v>
      </c>
      <c r="AX56" s="11" t="s">
        <v>23</v>
      </c>
      <c r="AZ56" s="5" t="s">
        <v>23</v>
      </c>
      <c r="BA56" s="11">
        <v>5260</v>
      </c>
      <c r="BB56" s="11">
        <v>4.4418600000000001</v>
      </c>
      <c r="BC56" s="11">
        <v>3.0242</v>
      </c>
      <c r="BD56" s="11">
        <v>23364</v>
      </c>
      <c r="BE56" s="11">
        <v>0.1</v>
      </c>
      <c r="BF56" s="11">
        <v>14.9</v>
      </c>
      <c r="BG56" s="11" t="s">
        <v>23</v>
      </c>
      <c r="BI56" s="5" t="s">
        <v>23</v>
      </c>
      <c r="BJ56" s="11">
        <v>75</v>
      </c>
      <c r="BK56" s="11">
        <v>1.6759999999999999</v>
      </c>
      <c r="BL56" s="11">
        <v>0.83647000000000005</v>
      </c>
      <c r="BM56" s="11">
        <v>125.7</v>
      </c>
      <c r="BN56" s="11">
        <v>0.2</v>
      </c>
      <c r="BO56" s="11">
        <v>4.5999999999999996</v>
      </c>
      <c r="BP56" s="11" t="s">
        <v>23</v>
      </c>
      <c r="BR56" s="5" t="s">
        <v>23</v>
      </c>
      <c r="BS56" s="11">
        <v>1763</v>
      </c>
      <c r="BT56" s="11">
        <v>3.8409499999999999</v>
      </c>
      <c r="BU56" s="11">
        <v>1.3380300000000001</v>
      </c>
      <c r="BV56" s="11">
        <v>6772</v>
      </c>
      <c r="BW56" s="11">
        <v>0.1</v>
      </c>
      <c r="BX56" s="11">
        <v>8.9</v>
      </c>
      <c r="BY56" s="11" t="s">
        <v>23</v>
      </c>
      <c r="CD56" s="5" t="s">
        <v>23</v>
      </c>
      <c r="CE56" s="11">
        <v>2153</v>
      </c>
      <c r="CF56" s="11">
        <v>3.2009300000000001</v>
      </c>
      <c r="CG56" s="11">
        <v>2.08202</v>
      </c>
      <c r="CH56" s="11">
        <v>6892</v>
      </c>
      <c r="CI56" s="11">
        <v>0.1</v>
      </c>
      <c r="CJ56" s="11">
        <v>12.8</v>
      </c>
      <c r="CK56" s="11" t="s">
        <v>23</v>
      </c>
      <c r="CL56" s="11"/>
      <c r="CM56" s="11"/>
      <c r="CN56" s="11"/>
      <c r="CP56" s="5" t="s">
        <v>23</v>
      </c>
      <c r="CQ56" s="11">
        <v>5256</v>
      </c>
      <c r="CR56" s="11">
        <v>4.44346</v>
      </c>
      <c r="CS56" s="11">
        <v>3.0247899999999999</v>
      </c>
      <c r="CT56" s="11">
        <v>23355</v>
      </c>
      <c r="CU56" s="11">
        <v>0.1</v>
      </c>
      <c r="CV56" s="11">
        <v>14.9</v>
      </c>
      <c r="CW56" s="11" t="s">
        <v>23</v>
      </c>
      <c r="CX56" s="11"/>
      <c r="CY56" s="11"/>
      <c r="CZ56" s="11"/>
      <c r="DB56" s="15" t="s">
        <v>23</v>
      </c>
      <c r="DC56" s="11">
        <v>1762</v>
      </c>
      <c r="DD56" s="11">
        <v>3.8380800000000002</v>
      </c>
      <c r="DE56" s="11">
        <v>1.3329599999999999</v>
      </c>
      <c r="DF56" s="11">
        <v>6763</v>
      </c>
      <c r="DG56" s="11">
        <v>0.1</v>
      </c>
      <c r="DH56" s="11">
        <v>8.5</v>
      </c>
      <c r="DI56" s="11" t="s">
        <v>23</v>
      </c>
      <c r="DJ56" s="11"/>
      <c r="DK56" s="15" t="s">
        <v>23</v>
      </c>
      <c r="DL56" s="11">
        <v>2139</v>
      </c>
      <c r="DM56" s="11">
        <v>3.1484800000000002</v>
      </c>
      <c r="DN56" s="11">
        <v>1.98437</v>
      </c>
      <c r="DO56" s="11">
        <v>6735</v>
      </c>
      <c r="DP56" s="11">
        <v>0.1</v>
      </c>
      <c r="DQ56" s="11">
        <v>10.4</v>
      </c>
      <c r="DR56" s="11" t="s">
        <v>23</v>
      </c>
      <c r="DT56" s="15" t="s">
        <v>23</v>
      </c>
      <c r="DU56" s="11">
        <v>5256</v>
      </c>
      <c r="DV56" s="11">
        <v>4.44346</v>
      </c>
      <c r="DW56" s="11">
        <v>3.0247899999999999</v>
      </c>
      <c r="DX56" s="11">
        <v>23355</v>
      </c>
      <c r="DY56" s="11">
        <v>0.1</v>
      </c>
      <c r="DZ56" s="11">
        <v>14.9</v>
      </c>
      <c r="EA56" s="11" t="s">
        <v>23</v>
      </c>
    </row>
    <row r="57" spans="13:131" x14ac:dyDescent="0.25">
      <c r="M57" s="5" t="s">
        <v>31</v>
      </c>
      <c r="N57" s="11">
        <v>9645</v>
      </c>
      <c r="O57" s="11">
        <v>4.6909000000000001</v>
      </c>
      <c r="P57" s="11">
        <v>1.5000199999999999</v>
      </c>
      <c r="Q57" s="11">
        <v>45244</v>
      </c>
      <c r="R57" s="11">
        <v>0.1</v>
      </c>
      <c r="S57" s="11">
        <v>9.9</v>
      </c>
      <c r="T57" s="11" t="s">
        <v>31</v>
      </c>
      <c r="Y57" s="5" t="s">
        <v>31</v>
      </c>
      <c r="Z57" s="11">
        <v>9247</v>
      </c>
      <c r="AA57" s="11">
        <v>4.7055800000000003</v>
      </c>
      <c r="AB57" s="11">
        <v>1.4717499999999999</v>
      </c>
      <c r="AC57" s="11">
        <v>43513</v>
      </c>
      <c r="AD57" s="11">
        <v>0.1</v>
      </c>
      <c r="AE57" s="11">
        <v>9.9</v>
      </c>
      <c r="AF57" s="11" t="s">
        <v>31</v>
      </c>
      <c r="AH57" s="5" t="s">
        <v>31</v>
      </c>
      <c r="AI57" s="11">
        <v>1760</v>
      </c>
      <c r="AJ57" s="11">
        <v>5.6802299999999999</v>
      </c>
      <c r="AK57" s="11">
        <v>0.86109999999999998</v>
      </c>
      <c r="AL57" s="11">
        <v>9997</v>
      </c>
      <c r="AM57" s="11">
        <v>3.2</v>
      </c>
      <c r="AN57" s="11">
        <v>9.9</v>
      </c>
      <c r="AO57" s="11" t="s">
        <v>31</v>
      </c>
      <c r="AQ57" s="5" t="s">
        <v>31</v>
      </c>
      <c r="AR57" s="11">
        <v>2152</v>
      </c>
      <c r="AS57" s="11">
        <v>2.9192800000000001</v>
      </c>
      <c r="AT57" s="11">
        <v>0.87287000000000003</v>
      </c>
      <c r="AU57" s="11">
        <v>6282</v>
      </c>
      <c r="AV57" s="11">
        <v>0.3</v>
      </c>
      <c r="AW57" s="11">
        <v>6.1</v>
      </c>
      <c r="AX57" s="11" t="s">
        <v>31</v>
      </c>
      <c r="AZ57" s="5" t="s">
        <v>31</v>
      </c>
      <c r="BA57" s="11">
        <v>5260</v>
      </c>
      <c r="BB57" s="11">
        <v>5.0939899999999998</v>
      </c>
      <c r="BC57" s="11">
        <v>1.1972499999999999</v>
      </c>
      <c r="BD57" s="11">
        <v>26794</v>
      </c>
      <c r="BE57" s="11">
        <v>0.1</v>
      </c>
      <c r="BF57" s="11">
        <v>9.9</v>
      </c>
      <c r="BG57" s="11" t="s">
        <v>31</v>
      </c>
      <c r="BI57" s="5" t="s">
        <v>31</v>
      </c>
      <c r="BJ57" s="11">
        <v>75</v>
      </c>
      <c r="BK57" s="11">
        <v>5.8479999999999999</v>
      </c>
      <c r="BL57" s="11">
        <v>1.2507699999999999</v>
      </c>
      <c r="BM57" s="11">
        <v>438.6</v>
      </c>
      <c r="BN57" s="11">
        <v>3.1</v>
      </c>
      <c r="BO57" s="11">
        <v>8.6</v>
      </c>
      <c r="BP57" s="11" t="s">
        <v>31</v>
      </c>
      <c r="BR57" s="5" t="s">
        <v>31</v>
      </c>
      <c r="BS57" s="11">
        <v>1763</v>
      </c>
      <c r="BT57" s="11">
        <v>5.6813399999999996</v>
      </c>
      <c r="BU57" s="11">
        <v>0.86241000000000001</v>
      </c>
      <c r="BV57" s="11">
        <v>10016</v>
      </c>
      <c r="BW57" s="11">
        <v>3.2</v>
      </c>
      <c r="BX57" s="11">
        <v>9.9</v>
      </c>
      <c r="BY57" s="11" t="s">
        <v>31</v>
      </c>
      <c r="CD57" s="5" t="s">
        <v>31</v>
      </c>
      <c r="CE57" s="11">
        <v>2153</v>
      </c>
      <c r="CF57" s="11">
        <v>2.9200699999999999</v>
      </c>
      <c r="CG57" s="11">
        <v>0.87341999999999997</v>
      </c>
      <c r="CH57" s="11">
        <v>6287</v>
      </c>
      <c r="CI57" s="11">
        <v>0.3</v>
      </c>
      <c r="CJ57" s="11">
        <v>6.1</v>
      </c>
      <c r="CK57" s="11" t="s">
        <v>31</v>
      </c>
      <c r="CL57" s="11"/>
      <c r="CM57" s="11"/>
      <c r="CN57" s="11"/>
      <c r="CP57" s="5" t="s">
        <v>31</v>
      </c>
      <c r="CQ57" s="11">
        <v>5256</v>
      </c>
      <c r="CR57" s="11">
        <v>5.0933799999999998</v>
      </c>
      <c r="CS57" s="11">
        <v>1.19693</v>
      </c>
      <c r="CT57" s="11">
        <v>26771</v>
      </c>
      <c r="CU57" s="11">
        <v>0.1</v>
      </c>
      <c r="CV57" s="11">
        <v>9.9</v>
      </c>
      <c r="CW57" s="11" t="s">
        <v>31</v>
      </c>
      <c r="CX57" s="11"/>
      <c r="CY57" s="11"/>
      <c r="CZ57" s="11"/>
      <c r="DB57" s="15" t="s">
        <v>31</v>
      </c>
      <c r="DC57" s="11">
        <v>1763</v>
      </c>
      <c r="DD57" s="11">
        <v>5.6813399999999996</v>
      </c>
      <c r="DE57" s="11">
        <v>0.86241000000000001</v>
      </c>
      <c r="DF57" s="11">
        <v>10016</v>
      </c>
      <c r="DG57" s="11">
        <v>3.2</v>
      </c>
      <c r="DH57" s="11">
        <v>9.9</v>
      </c>
      <c r="DI57" s="11" t="s">
        <v>31</v>
      </c>
      <c r="DJ57" s="11"/>
      <c r="DK57" s="15" t="s">
        <v>31</v>
      </c>
      <c r="DL57" s="11">
        <v>2153</v>
      </c>
      <c r="DM57" s="11">
        <v>2.9200699999999999</v>
      </c>
      <c r="DN57" s="11">
        <v>0.87341999999999997</v>
      </c>
      <c r="DO57" s="11">
        <v>6287</v>
      </c>
      <c r="DP57" s="11">
        <v>0.3</v>
      </c>
      <c r="DQ57" s="11">
        <v>6.1</v>
      </c>
      <c r="DR57" s="11" t="s">
        <v>31</v>
      </c>
      <c r="DT57" s="15" t="s">
        <v>31</v>
      </c>
      <c r="DU57" s="11">
        <v>5256</v>
      </c>
      <c r="DV57" s="11">
        <v>5.0933799999999998</v>
      </c>
      <c r="DW57" s="11">
        <v>1.19693</v>
      </c>
      <c r="DX57" s="11">
        <v>26771</v>
      </c>
      <c r="DY57" s="11">
        <v>0.1</v>
      </c>
      <c r="DZ57" s="11">
        <v>9.9</v>
      </c>
      <c r="EA57" s="11" t="s">
        <v>31</v>
      </c>
    </row>
    <row r="61" spans="13:131" ht="15" customHeight="1" x14ac:dyDescent="0.25"/>
  </sheetData>
  <mergeCells count="52">
    <mergeCell ref="DB50:DI50"/>
    <mergeCell ref="DT50:EA50"/>
    <mergeCell ref="CP50:CW50"/>
    <mergeCell ref="DT38:DZ38"/>
    <mergeCell ref="DT39:DZ39"/>
    <mergeCell ref="DT40:DZ40"/>
    <mergeCell ref="DT4:EA4"/>
    <mergeCell ref="DK38:DQ38"/>
    <mergeCell ref="DK39:DQ39"/>
    <mergeCell ref="DK40:DQ40"/>
    <mergeCell ref="DK4:DR4"/>
    <mergeCell ref="DB4:DI4"/>
    <mergeCell ref="DB38:DH38"/>
    <mergeCell ref="DB39:DH39"/>
    <mergeCell ref="DB40:DH40"/>
    <mergeCell ref="AZ38:BE38"/>
    <mergeCell ref="BI38:BN38"/>
    <mergeCell ref="A4:H4"/>
    <mergeCell ref="M4:T4"/>
    <mergeCell ref="Y4:AF4"/>
    <mergeCell ref="AH4:AO4"/>
    <mergeCell ref="AQ4:AX4"/>
    <mergeCell ref="AZ4:BG4"/>
    <mergeCell ref="M37:S37"/>
    <mergeCell ref="M38:S38"/>
    <mergeCell ref="Y38:AE38"/>
    <mergeCell ref="AH38:AM38"/>
    <mergeCell ref="AQ38:AV38"/>
    <mergeCell ref="M39:S39"/>
    <mergeCell ref="Y39:AE39"/>
    <mergeCell ref="AH39:AM39"/>
    <mergeCell ref="AQ39:AV39"/>
    <mergeCell ref="AZ39:BE39"/>
    <mergeCell ref="Y50:AF50"/>
    <mergeCell ref="AH50:AO50"/>
    <mergeCell ref="AQ50:AX50"/>
    <mergeCell ref="AZ50:BG50"/>
    <mergeCell ref="M50:T50"/>
    <mergeCell ref="CD50:CK50"/>
    <mergeCell ref="BI50:BP50"/>
    <mergeCell ref="CP4:CW4"/>
    <mergeCell ref="CP38:CV38"/>
    <mergeCell ref="CP39:CV39"/>
    <mergeCell ref="BR50:BY50"/>
    <mergeCell ref="BR38:BX38"/>
    <mergeCell ref="CD38:CJ38"/>
    <mergeCell ref="BI39:BN39"/>
    <mergeCell ref="BR39:BX39"/>
    <mergeCell ref="CD39:CJ39"/>
    <mergeCell ref="BI4:BP4"/>
    <mergeCell ref="BR4:BY4"/>
    <mergeCell ref="CD4:CK4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L1_CORN_SILAGE</vt:lpstr>
      <vt:lpstr>L1  Alfalfa Cubes</vt:lpstr>
      <vt:lpstr>L1 OAT HAY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Huyen Tran</dc:creator>
  <cp:lastModifiedBy>Huyen Tran</cp:lastModifiedBy>
  <dcterms:created xsi:type="dcterms:W3CDTF">2014-12-16T19:32:02Z</dcterms:created>
  <dcterms:modified xsi:type="dcterms:W3CDTF">2014-12-17T20:29:07Z</dcterms:modified>
</cp:coreProperties>
</file>