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N4" i="2"/>
  <c r="M4" i="2"/>
  <c r="L4" i="2"/>
  <c r="K4" i="2"/>
  <c r="J4" i="2"/>
  <c r="I4" i="2"/>
  <c r="H4" i="2"/>
  <c r="G4" i="2"/>
  <c r="F4" i="2"/>
  <c r="E4" i="2"/>
  <c r="J2" i="2"/>
  <c r="E2" i="2"/>
  <c r="A3" i="1" l="1"/>
  <c r="A8" i="1" l="1"/>
</calcChain>
</file>

<file path=xl/sharedStrings.xml><?xml version="1.0" encoding="utf-8"?>
<sst xmlns="http://schemas.openxmlformats.org/spreadsheetml/2006/main" count="80" uniqueCount="70">
  <si>
    <t>%</t>
  </si>
  <si>
    <t>ORDEN</t>
  </si>
  <si>
    <t>COMPLETITUD</t>
  </si>
  <si>
    <t>CORRECCIÓN</t>
  </si>
  <si>
    <t>INADECUADO</t>
  </si>
  <si>
    <t>MEJORABLE</t>
  </si>
  <si>
    <t>SATISFACTORIO</t>
  </si>
  <si>
    <t>EXCELENTE</t>
  </si>
  <si>
    <t>CRITERIOS</t>
  </si>
  <si>
    <t>VOCABULARIO</t>
  </si>
  <si>
    <t>VOLUMEN</t>
  </si>
  <si>
    <t>COMPRENSIÓN</t>
  </si>
  <si>
    <t>CONTACTO VISUAL</t>
  </si>
  <si>
    <t>DICCIÓN</t>
  </si>
  <si>
    <t>POSTURA CORPORAL</t>
  </si>
  <si>
    <t>RITMO</t>
  </si>
  <si>
    <t>Mira a todos los compañeros con total naturalidad.</t>
  </si>
  <si>
    <t>Casi siempre mira a los compañeros mientras habla.</t>
  </si>
  <si>
    <t>Mira a los compañeros en varias ocasiones, aunque hay momentos en los que aparta la vista.</t>
  </si>
  <si>
    <t>Apenas mira a los compañeros durante la exposición.</t>
  </si>
  <si>
    <t>No mira a los compañeros durante la exposición.</t>
  </si>
  <si>
    <t>El volumen es lo suficientemente alto para ser escuchado por todos los compañeros a través de toda la presentación.</t>
  </si>
  <si>
    <t>El volumen es el adecuado para ser escuchado por la mayoría de los compañeros a través de toda la presentación, o bien tiene momentos en los que el volumen disminuye haciendo difícil su comprensión.</t>
  </si>
  <si>
    <t>El volumen es el adecuado para ser escuchado por la mayoría de los compañeros en gran parte de la presentación, presentando momentos en los que el volumen dificulta su comprensión.</t>
  </si>
  <si>
    <t>El volumen es demasiado débil para ser escuchado por los compañeros durante toda la presentación, lo que impide su comprensión.</t>
  </si>
  <si>
    <t>El volumen no es el adecuado para ser escuchado por gran parte de los compañeros durante la presentación.</t>
  </si>
  <si>
    <t>Habla con un ritmo adecuado durante toda la presentación.</t>
  </si>
  <si>
    <t>Habla con un ritmo adecuado durante gran parte de la presentación.</t>
  </si>
  <si>
    <t>Habla con un ritmo adecuado durante parte de la presentación, teniendo momentos en los que acelera y/o detiene el discurso.</t>
  </si>
  <si>
    <t>Habla demasiado rápido durante gran parte de la presentación, o bien se detiene continuamente.</t>
  </si>
  <si>
    <t>ESCASO</t>
  </si>
  <si>
    <t>Pronuncia adecuadamente y con claridad.</t>
  </si>
  <si>
    <t>Pronuncia adecuadamente y con claridad durante gran parte de la presentación.</t>
  </si>
  <si>
    <t>Pronuncia adecuadamente durante parte de la presentación, aunque tiende a trabarse en determinados vocablos.</t>
  </si>
  <si>
    <t>No pronuncia correctamente la mayoría de los vocablos y/o se traba continuamente.</t>
  </si>
  <si>
    <t>No pronuncia correctamente varios vocablos y/o se traba en ocasiones.</t>
  </si>
  <si>
    <t>La postura del cuerpo es correcta y se mueve por el espacio de forma natural durante toda la presentación.</t>
  </si>
  <si>
    <t>La postura del cuerpo es correcta durante gran parte de la presentación o bien no se mueve con naturalidad en determinados momentos.</t>
  </si>
  <si>
    <t>Algunas veces mantiene una postura correcta y gesticula con naturalidad, mientras que otras no.</t>
  </si>
  <si>
    <t>Mantiene una postura incorrecta y apenas gesticula durante gran parte de la presentación.</t>
  </si>
  <si>
    <t>Demuestra un completo entendimiento del tema, pudiendo contestar todas las preguntas planteadas.</t>
  </si>
  <si>
    <t>Demuestra un entendimiento casi completo del tema, pudiendo contestar la mayoría de las preguntas planteadas.</t>
  </si>
  <si>
    <t>Demuestra un entendimiento parcial del tema, pudiendo contestar tan solo algunas de las preguntas planteadas.</t>
  </si>
  <si>
    <t>No demuestra un entendimiento del tema, no pudiendo contestar ninguna de las preguntas planteadas.</t>
  </si>
  <si>
    <t>Demuestra un entendimiento insuficiente del tema, apenas pudiendo contestar alguna de las preguntas planteadas.</t>
  </si>
  <si>
    <t>Utiliza un vocabulario apropiado para la audiencia y define aquellas palabras que podrían ser nuevas para esta.</t>
  </si>
  <si>
    <t>Utiliza un vocabulario apropiado para la audiencia, aunque incluye algunas palabras que no define de forma comprensible.</t>
  </si>
  <si>
    <t>Utiliza un vocabulario apropiado durante la mayor parte del tiempo y no define la mayoría de las palabras de difícil comprensión.</t>
  </si>
  <si>
    <t>Utiliza un vocabulario inapropiado durante toda la presentación y no define ninguna de las palabras de difícil comprensión.</t>
  </si>
  <si>
    <t>Utiliza un vocabulario inapropiado durante gran parte de la presentación y no define ninguna de las palabras de difícil comprensión.</t>
  </si>
  <si>
    <t>No mantiene la postura y gestos propios de una exposición oral.</t>
  </si>
  <si>
    <t>Nº</t>
  </si>
  <si>
    <t>APELLIDOS, NOMBRE</t>
  </si>
  <si>
    <t>CALIFICACIÓN</t>
  </si>
  <si>
    <t>Presenta un orden lógico, aunque no secuencia correctamente algunos contenidos de la exposición.</t>
  </si>
  <si>
    <t>Presenta un orden lógico y secuencia correctamente los contenidos de la exposición.</t>
  </si>
  <si>
    <t>Presenta un orden razonablemente lógico, aunque no secuencia correctamente la mitad de los contenidos de la exposición.</t>
  </si>
  <si>
    <t>Presenta una estructura desordenada y no secuencia correctamente la mayoría de los contenidos de la exposición.</t>
  </si>
  <si>
    <t>Presenta una estructura desordenada y no secuencia correctamente ninguno de los contenidos de la exposición.</t>
  </si>
  <si>
    <t>Contiene la mayoría de los contenidos exigidos en la presentación.</t>
  </si>
  <si>
    <t>Contiene aproximadamente la mitad de los contenidos exigidos en la presentación.</t>
  </si>
  <si>
    <t>Contiene la totalidad de los contenidos exigidos y añade material adicional a la presentación.</t>
  </si>
  <si>
    <t>Contiene la totalidad de los contenidos exigidos.</t>
  </si>
  <si>
    <t>No contiene ninguno de lo contenidos exigidos, o bien tan solo algunos.</t>
  </si>
  <si>
    <t>No presenta errores y mantiene la rigurosidad durante toda la exposición.</t>
  </si>
  <si>
    <t>Presenta varios errores leves, o bien alguno crítico, que restan rigurosidad a la exposición.</t>
  </si>
  <si>
    <t>Presenta muchos errores leves, o bien varios críticos, que restan rigurosidad a la exposición.</t>
  </si>
  <si>
    <t>Presenta muchos errores críticos que eliminan cualquier rigurosidad a la exposición.</t>
  </si>
  <si>
    <t>Habla demasiado rápido durante toda la presentación, o bien se detiene continuamente y durante largos periodos de tiempo.</t>
  </si>
  <si>
    <t>Presenta algunos errores leves, aunque mantiene la rigurosidad durante prácticamente toda la exposición.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</si>
</sst>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 applyBorder="1" applyAlignment="1">
      <alignment vertical="center"/>
    </xf>
    <xf numFmtId="0" fontId="5" fillId="8" borderId="2" xfId="0" applyFont="1" applyFill="1" applyBorder="1" applyAlignment="1">
      <alignment horizontal="center" vertical="center" wrapText="1"/>
    </xf>
    <xf numFmtId="9" fontId="6" fillId="9" borderId="3" xfId="1" applyFont="1" applyFill="1" applyBorder="1" applyAlignment="1" applyProtection="1">
      <alignment horizontal="center" vertical="center"/>
      <protection locked="0"/>
    </xf>
    <xf numFmtId="0" fontId="7" fillId="10" borderId="4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9" fontId="6" fillId="9" borderId="7" xfId="1" applyFont="1" applyFill="1" applyBorder="1" applyAlignment="1" applyProtection="1">
      <alignment horizontal="center" vertical="center"/>
      <protection locked="0"/>
    </xf>
    <xf numFmtId="0" fontId="7" fillId="10" borderId="8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9" fontId="6" fillId="9" borderId="11" xfId="1" applyFont="1" applyFill="1" applyBorder="1" applyAlignment="1" applyProtection="1">
      <alignment horizontal="center" vertical="center"/>
      <protection locked="0"/>
    </xf>
    <xf numFmtId="0" fontId="7" fillId="10" borderId="1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7" fillId="1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0" fontId="4" fillId="7" borderId="9" xfId="0" applyFont="1" applyFill="1" applyBorder="1" applyAlignment="1">
      <alignment horizontal="center" vertical="center" textRotation="90"/>
    </xf>
    <xf numFmtId="0" fontId="4" fillId="11" borderId="1" xfId="0" applyFont="1" applyFill="1" applyBorder="1" applyAlignment="1">
      <alignment horizontal="center" vertical="center" textRotation="90"/>
    </xf>
    <xf numFmtId="0" fontId="4" fillId="11" borderId="5" xfId="0" applyFont="1" applyFill="1" applyBorder="1" applyAlignment="1">
      <alignment horizontal="center" vertical="center" textRotation="90"/>
    </xf>
    <xf numFmtId="0" fontId="4" fillId="11" borderId="9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vertical="center"/>
    </xf>
    <xf numFmtId="0" fontId="9" fillId="16" borderId="19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vertical="center"/>
    </xf>
    <xf numFmtId="0" fontId="9" fillId="16" borderId="15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vertical="center"/>
    </xf>
    <xf numFmtId="0" fontId="10" fillId="17" borderId="20" xfId="0" applyFont="1" applyFill="1" applyBorder="1" applyAlignment="1">
      <alignment horizontal="center" vertical="center"/>
    </xf>
    <xf numFmtId="0" fontId="10" fillId="17" borderId="21" xfId="0" applyFont="1" applyFill="1" applyBorder="1" applyAlignment="1">
      <alignment horizontal="center" vertical="center"/>
    </xf>
    <xf numFmtId="0" fontId="10" fillId="17" borderId="22" xfId="0" applyFont="1" applyFill="1" applyBorder="1" applyAlignment="1">
      <alignment horizontal="center" vertical="center"/>
    </xf>
    <xf numFmtId="0" fontId="10" fillId="18" borderId="20" xfId="0" applyFont="1" applyFill="1" applyBorder="1" applyAlignment="1">
      <alignment horizontal="center" vertical="center"/>
    </xf>
    <xf numFmtId="0" fontId="10" fillId="18" borderId="21" xfId="0" applyFont="1" applyFill="1" applyBorder="1" applyAlignment="1">
      <alignment horizontal="center" vertical="center"/>
    </xf>
    <xf numFmtId="0" fontId="10" fillId="18" borderId="22" xfId="0" applyFont="1" applyFill="1" applyBorder="1" applyAlignment="1">
      <alignment horizontal="center" vertical="center"/>
    </xf>
    <xf numFmtId="9" fontId="9" fillId="17" borderId="23" xfId="0" applyNumberFormat="1" applyFont="1" applyFill="1" applyBorder="1" applyAlignment="1">
      <alignment horizontal="center" vertical="center"/>
    </xf>
    <xf numFmtId="9" fontId="9" fillId="17" borderId="24" xfId="0" applyNumberFormat="1" applyFont="1" applyFill="1" applyBorder="1" applyAlignment="1">
      <alignment horizontal="center" vertical="center"/>
    </xf>
    <xf numFmtId="9" fontId="9" fillId="17" borderId="25" xfId="0" applyNumberFormat="1" applyFont="1" applyFill="1" applyBorder="1" applyAlignment="1">
      <alignment horizontal="center" vertical="center"/>
    </xf>
    <xf numFmtId="9" fontId="9" fillId="18" borderId="23" xfId="0" applyNumberFormat="1" applyFont="1" applyFill="1" applyBorder="1" applyAlignment="1">
      <alignment horizontal="center" vertical="center"/>
    </xf>
    <xf numFmtId="9" fontId="9" fillId="18" borderId="24" xfId="0" applyNumberFormat="1" applyFont="1" applyFill="1" applyBorder="1" applyAlignment="1">
      <alignment horizontal="center" vertical="center"/>
    </xf>
    <xf numFmtId="9" fontId="9" fillId="18" borderId="25" xfId="0" applyNumberFormat="1" applyFont="1" applyFill="1" applyBorder="1" applyAlignment="1">
      <alignment horizontal="center" vertical="center"/>
    </xf>
    <xf numFmtId="2" fontId="3" fillId="19" borderId="5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">
    <dxf>
      <fill>
        <patternFill>
          <bgColor theme="0" tint="-0.14996795556505021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91D0FF"/>
      <color rgb="FFB9DAA2"/>
      <color rgb="FFFF9B9B"/>
      <color rgb="FFF6BF9A"/>
      <color rgb="FFFFE591"/>
      <color rgb="FF65BDFF"/>
      <color rgb="FF9ECB7F"/>
      <color rgb="FFFF8787"/>
      <color rgb="FFFFFFAF"/>
      <color rgb="FFFFFF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1" sqref="G11"/>
    </sheetView>
  </sheetViews>
  <sheetFormatPr baseColWidth="10" defaultColWidth="11.109375" defaultRowHeight="14.4" x14ac:dyDescent="0.3"/>
  <cols>
    <col min="1" max="1" width="4" style="1" customWidth="1"/>
    <col min="2" max="2" width="10.77734375" style="1" customWidth="1"/>
    <col min="3" max="3" width="6.77734375" style="1" customWidth="1"/>
    <col min="4" max="8" width="21.5546875" style="1" customWidth="1"/>
    <col min="9" max="16384" width="11.109375" style="1"/>
  </cols>
  <sheetData>
    <row r="1" spans="1:8" x14ac:dyDescent="0.3">
      <c r="A1" s="28" t="s">
        <v>8</v>
      </c>
      <c r="B1" s="29"/>
      <c r="C1" s="32" t="s">
        <v>0</v>
      </c>
      <c r="D1" s="17" t="s">
        <v>4</v>
      </c>
      <c r="E1" s="18" t="s">
        <v>30</v>
      </c>
      <c r="F1" s="21" t="s">
        <v>5</v>
      </c>
      <c r="G1" s="19" t="s">
        <v>6</v>
      </c>
      <c r="H1" s="20" t="s">
        <v>7</v>
      </c>
    </row>
    <row r="2" spans="1:8" ht="15" thickBot="1" x14ac:dyDescent="0.35">
      <c r="A2" s="30"/>
      <c r="B2" s="31"/>
      <c r="C2" s="33"/>
      <c r="D2" s="89">
        <v>1</v>
      </c>
      <c r="E2" s="89">
        <v>2</v>
      </c>
      <c r="F2" s="89">
        <v>3</v>
      </c>
      <c r="G2" s="89">
        <v>4</v>
      </c>
      <c r="H2" s="89">
        <v>5</v>
      </c>
    </row>
    <row r="3" spans="1:8" ht="40.799999999999997" x14ac:dyDescent="0.3">
      <c r="A3" s="22" t="str">
        <f>CONCATENATE("EXPRESIÓN (",SUM(C3:C7)*100," %)")</f>
        <v>EXPRESIÓN (60 %)</v>
      </c>
      <c r="B3" s="2" t="s">
        <v>15</v>
      </c>
      <c r="C3" s="3">
        <v>0.1</v>
      </c>
      <c r="D3" s="4" t="s">
        <v>68</v>
      </c>
      <c r="E3" s="4" t="s">
        <v>29</v>
      </c>
      <c r="F3" s="4" t="s">
        <v>28</v>
      </c>
      <c r="G3" s="4" t="s">
        <v>27</v>
      </c>
      <c r="H3" s="4" t="s">
        <v>26</v>
      </c>
    </row>
    <row r="4" spans="1:8" ht="40.799999999999997" x14ac:dyDescent="0.3">
      <c r="A4" s="23"/>
      <c r="B4" s="5" t="s">
        <v>13</v>
      </c>
      <c r="C4" s="6">
        <v>0.15</v>
      </c>
      <c r="D4" s="7" t="s">
        <v>34</v>
      </c>
      <c r="E4" s="7" t="s">
        <v>35</v>
      </c>
      <c r="F4" s="7" t="s">
        <v>33</v>
      </c>
      <c r="G4" s="7" t="s">
        <v>32</v>
      </c>
      <c r="H4" s="7" t="s">
        <v>31</v>
      </c>
    </row>
    <row r="5" spans="1:8" ht="71.400000000000006" x14ac:dyDescent="0.3">
      <c r="A5" s="23"/>
      <c r="B5" s="5" t="s">
        <v>10</v>
      </c>
      <c r="C5" s="6">
        <v>0.1</v>
      </c>
      <c r="D5" s="7" t="s">
        <v>24</v>
      </c>
      <c r="E5" s="7" t="s">
        <v>25</v>
      </c>
      <c r="F5" s="7" t="s">
        <v>23</v>
      </c>
      <c r="G5" s="7" t="s">
        <v>22</v>
      </c>
      <c r="H5" s="7" t="s">
        <v>21</v>
      </c>
    </row>
    <row r="6" spans="1:8" ht="51" x14ac:dyDescent="0.3">
      <c r="A6" s="23"/>
      <c r="B6" s="5" t="s">
        <v>14</v>
      </c>
      <c r="C6" s="6">
        <v>0.15</v>
      </c>
      <c r="D6" s="7" t="s">
        <v>50</v>
      </c>
      <c r="E6" s="7" t="s">
        <v>39</v>
      </c>
      <c r="F6" s="7" t="s">
        <v>38</v>
      </c>
      <c r="G6" s="7" t="s">
        <v>37</v>
      </c>
      <c r="H6" s="7" t="s">
        <v>36</v>
      </c>
    </row>
    <row r="7" spans="1:8" ht="31.2" thickBot="1" x14ac:dyDescent="0.35">
      <c r="A7" s="24"/>
      <c r="B7" s="8" t="s">
        <v>12</v>
      </c>
      <c r="C7" s="9">
        <v>0.1</v>
      </c>
      <c r="D7" s="10" t="s">
        <v>20</v>
      </c>
      <c r="E7" s="10" t="s">
        <v>19</v>
      </c>
      <c r="F7" s="10" t="s">
        <v>18</v>
      </c>
      <c r="G7" s="10" t="s">
        <v>17</v>
      </c>
      <c r="H7" s="10" t="s">
        <v>16</v>
      </c>
    </row>
    <row r="8" spans="1:8" ht="40.799999999999997" x14ac:dyDescent="0.3">
      <c r="A8" s="25" t="str">
        <f>CONCATENATE("CONTENIDO (",SUM(C8:C12)*100," %)")</f>
        <v>CONTENIDO (40 %)</v>
      </c>
      <c r="B8" s="11" t="s">
        <v>1</v>
      </c>
      <c r="C8" s="3">
        <v>0.05</v>
      </c>
      <c r="D8" s="12" t="s">
        <v>58</v>
      </c>
      <c r="E8" s="12" t="s">
        <v>57</v>
      </c>
      <c r="F8" s="12" t="s">
        <v>56</v>
      </c>
      <c r="G8" s="12" t="s">
        <v>54</v>
      </c>
      <c r="H8" s="12" t="s">
        <v>55</v>
      </c>
    </row>
    <row r="9" spans="1:8" ht="40.799999999999997" x14ac:dyDescent="0.3">
      <c r="A9" s="26"/>
      <c r="B9" s="13" t="s">
        <v>2</v>
      </c>
      <c r="C9" s="6">
        <v>0.1</v>
      </c>
      <c r="D9" s="14" t="s">
        <v>63</v>
      </c>
      <c r="E9" s="14" t="s">
        <v>60</v>
      </c>
      <c r="F9" s="14" t="s">
        <v>59</v>
      </c>
      <c r="G9" s="14" t="s">
        <v>62</v>
      </c>
      <c r="H9" s="14" t="s">
        <v>61</v>
      </c>
    </row>
    <row r="10" spans="1:8" ht="40.799999999999997" x14ac:dyDescent="0.3">
      <c r="A10" s="26"/>
      <c r="B10" s="13" t="s">
        <v>3</v>
      </c>
      <c r="C10" s="6">
        <v>0.1</v>
      </c>
      <c r="D10" s="14" t="s">
        <v>67</v>
      </c>
      <c r="E10" s="14" t="s">
        <v>66</v>
      </c>
      <c r="F10" s="14" t="s">
        <v>65</v>
      </c>
      <c r="G10" s="14" t="s">
        <v>69</v>
      </c>
      <c r="H10" s="14" t="s">
        <v>64</v>
      </c>
    </row>
    <row r="11" spans="1:8" ht="51" x14ac:dyDescent="0.3">
      <c r="A11" s="26"/>
      <c r="B11" s="13" t="s">
        <v>9</v>
      </c>
      <c r="C11" s="6">
        <v>0.05</v>
      </c>
      <c r="D11" s="14" t="s">
        <v>48</v>
      </c>
      <c r="E11" s="14" t="s">
        <v>49</v>
      </c>
      <c r="F11" s="14" t="s">
        <v>47</v>
      </c>
      <c r="G11" s="14" t="s">
        <v>46</v>
      </c>
      <c r="H11" s="14" t="s">
        <v>45</v>
      </c>
    </row>
    <row r="12" spans="1:8" ht="41.4" thickBot="1" x14ac:dyDescent="0.35">
      <c r="A12" s="27"/>
      <c r="B12" s="15" t="s">
        <v>11</v>
      </c>
      <c r="C12" s="9">
        <v>0.1</v>
      </c>
      <c r="D12" s="16" t="s">
        <v>43</v>
      </c>
      <c r="E12" s="16" t="s">
        <v>44</v>
      </c>
      <c r="F12" s="16" t="s">
        <v>42</v>
      </c>
      <c r="G12" s="16" t="s">
        <v>41</v>
      </c>
      <c r="H12" s="16" t="s">
        <v>40</v>
      </c>
    </row>
  </sheetData>
  <mergeCells count="4">
    <mergeCell ref="A3:A7"/>
    <mergeCell ref="A8:A12"/>
    <mergeCell ref="A1:B2"/>
    <mergeCell ref="C1:C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workbookViewId="0">
      <pane ySplit="4" topLeftCell="A5" activePane="bottomLeft" state="frozen"/>
      <selection pane="bottomLeft" activeCell="E6" sqref="E6"/>
    </sheetView>
  </sheetViews>
  <sheetFormatPr baseColWidth="10" defaultRowHeight="13.8" x14ac:dyDescent="0.3"/>
  <cols>
    <col min="1" max="1" width="4.77734375" style="34" customWidth="1"/>
    <col min="2" max="2" width="6.77734375" style="34" customWidth="1"/>
    <col min="3" max="3" width="40.77734375" style="34" customWidth="1"/>
    <col min="4" max="4" width="15.77734375" style="34" customWidth="1"/>
    <col min="5" max="6" width="8.77734375" style="34" customWidth="1"/>
    <col min="7" max="7" width="10.77734375" style="34" customWidth="1"/>
    <col min="8" max="9" width="16.77734375" style="34" customWidth="1"/>
    <col min="10" max="10" width="8.77734375" style="34" customWidth="1"/>
    <col min="11" max="14" width="12.77734375" style="34" customWidth="1"/>
    <col min="15" max="16384" width="11.5546875" style="34"/>
  </cols>
  <sheetData>
    <row r="1" spans="2:14" ht="14.4" thickBot="1" x14ac:dyDescent="0.35"/>
    <row r="2" spans="2:14" ht="16.2" thickBot="1" x14ac:dyDescent="0.35">
      <c r="B2" s="80" t="s">
        <v>51</v>
      </c>
      <c r="C2" s="77" t="s">
        <v>52</v>
      </c>
      <c r="D2" s="74" t="s">
        <v>53</v>
      </c>
      <c r="E2" s="83" t="str">
        <f>Hoja1!A3</f>
        <v>EXPRESIÓN (60 %)</v>
      </c>
      <c r="F2" s="84"/>
      <c r="G2" s="84"/>
      <c r="H2" s="84"/>
      <c r="I2" s="85"/>
      <c r="J2" s="86" t="str">
        <f>Hoja1!A8</f>
        <v>CONTENIDO (40 %)</v>
      </c>
      <c r="K2" s="87"/>
      <c r="L2" s="87"/>
      <c r="M2" s="87"/>
      <c r="N2" s="88"/>
    </row>
    <row r="3" spans="2:14" x14ac:dyDescent="0.3">
      <c r="B3" s="81"/>
      <c r="C3" s="78"/>
      <c r="D3" s="75"/>
      <c r="E3" s="41" t="s">
        <v>15</v>
      </c>
      <c r="F3" s="42" t="s">
        <v>13</v>
      </c>
      <c r="G3" s="42" t="s">
        <v>10</v>
      </c>
      <c r="H3" s="42" t="s">
        <v>14</v>
      </c>
      <c r="I3" s="43" t="s">
        <v>12</v>
      </c>
      <c r="J3" s="44" t="s">
        <v>1</v>
      </c>
      <c r="K3" s="45" t="s">
        <v>2</v>
      </c>
      <c r="L3" s="45" t="s">
        <v>3</v>
      </c>
      <c r="M3" s="45" t="s">
        <v>9</v>
      </c>
      <c r="N3" s="46" t="s">
        <v>11</v>
      </c>
    </row>
    <row r="4" spans="2:14" ht="14.4" thickBot="1" x14ac:dyDescent="0.35">
      <c r="B4" s="82"/>
      <c r="C4" s="79"/>
      <c r="D4" s="76"/>
      <c r="E4" s="47">
        <f>Hoja1!C3</f>
        <v>0.1</v>
      </c>
      <c r="F4" s="48">
        <f>Hoja1!C4</f>
        <v>0.15</v>
      </c>
      <c r="G4" s="48">
        <f>Hoja1!C5</f>
        <v>0.1</v>
      </c>
      <c r="H4" s="48">
        <f>Hoja1!C6</f>
        <v>0.15</v>
      </c>
      <c r="I4" s="49">
        <f>Hoja1!C7</f>
        <v>0.1</v>
      </c>
      <c r="J4" s="50">
        <f>Hoja1!C8</f>
        <v>0.05</v>
      </c>
      <c r="K4" s="51">
        <f>Hoja1!C9</f>
        <v>0.1</v>
      </c>
      <c r="L4" s="51">
        <f>Hoja1!C10</f>
        <v>0.1</v>
      </c>
      <c r="M4" s="51">
        <f>Hoja1!C11</f>
        <v>0.05</v>
      </c>
      <c r="N4" s="52">
        <f>Hoja1!C12</f>
        <v>0.1</v>
      </c>
    </row>
    <row r="5" spans="2:14" x14ac:dyDescent="0.3">
      <c r="B5" s="35">
        <v>1</v>
      </c>
      <c r="C5" s="36"/>
      <c r="D5" s="53">
        <f>10*($E$4*(E5-Hoja1!$D$2)+$F$4*(F5-Hoja1!$D$2)+$G$4*(G5-Hoja1!$D$2)+$H$4*(H5-Hoja1!$D$2)+$I$4*(I5-Hoja1!$D$2)+$J$4*(J5-Hoja1!$D$2)+$K$4*(K5-Hoja1!$D$2)+$L$4*(L5-Hoja1!$D$2)+$M$4*(M5-Hoja1!$D$2)+$N$4*(N5-Hoja1!$D$2))/(Hoja1!$H$2-Hoja1!$D$2)</f>
        <v>-2.5</v>
      </c>
      <c r="E5" s="56"/>
      <c r="F5" s="57"/>
      <c r="G5" s="57"/>
      <c r="H5" s="57"/>
      <c r="I5" s="58"/>
      <c r="J5" s="59"/>
      <c r="K5" s="60"/>
      <c r="L5" s="60"/>
      <c r="M5" s="60"/>
      <c r="N5" s="61"/>
    </row>
    <row r="6" spans="2:14" x14ac:dyDescent="0.3">
      <c r="B6" s="37">
        <v>2</v>
      </c>
      <c r="C6" s="38"/>
      <c r="D6" s="54">
        <f>10*($E$4*(E6-Hoja1!$D$2)+$F$4*(F6-Hoja1!$D$2)+$G$4*(G6-Hoja1!$D$2)+$H$4*(H6-Hoja1!$D$2)+$I$4*(I6-Hoja1!$D$2)+$J$4*(J6-Hoja1!$D$2)+$K$4*(K6-Hoja1!$D$2)+$L$4*(L6-Hoja1!$D$2)+$M$4*(M6-Hoja1!$D$2)+$N$4*(N6-Hoja1!$D$2))/(Hoja1!$H$2-Hoja1!$D$2)</f>
        <v>-2.5</v>
      </c>
      <c r="E6" s="62"/>
      <c r="F6" s="63"/>
      <c r="G6" s="63"/>
      <c r="H6" s="63"/>
      <c r="I6" s="64"/>
      <c r="J6" s="65"/>
      <c r="K6" s="66"/>
      <c r="L6" s="66"/>
      <c r="M6" s="66"/>
      <c r="N6" s="67"/>
    </row>
    <row r="7" spans="2:14" x14ac:dyDescent="0.3">
      <c r="B7" s="35">
        <v>3</v>
      </c>
      <c r="C7" s="36"/>
      <c r="D7" s="53">
        <f>10*($E$4*(E7-Hoja1!$D$2)+$F$4*(F7-Hoja1!$D$2)+$G$4*(G7-Hoja1!$D$2)+$H$4*(H7-Hoja1!$D$2)+$I$4*(I7-Hoja1!$D$2)+$J$4*(J7-Hoja1!$D$2)+$K$4*(K7-Hoja1!$D$2)+$L$4*(L7-Hoja1!$D$2)+$M$4*(M7-Hoja1!$D$2)+$N$4*(N7-Hoja1!$D$2))/(Hoja1!$H$2-Hoja1!$D$2)</f>
        <v>-2.5</v>
      </c>
      <c r="E7" s="56"/>
      <c r="F7" s="57"/>
      <c r="G7" s="57"/>
      <c r="H7" s="57"/>
      <c r="I7" s="58"/>
      <c r="J7" s="59"/>
      <c r="K7" s="60"/>
      <c r="L7" s="60"/>
      <c r="M7" s="60"/>
      <c r="N7" s="61"/>
    </row>
    <row r="8" spans="2:14" x14ac:dyDescent="0.3">
      <c r="B8" s="37">
        <v>4</v>
      </c>
      <c r="C8" s="38"/>
      <c r="D8" s="54">
        <f>10*($E$4*(E8-Hoja1!$D$2)+$F$4*(F8-Hoja1!$D$2)+$G$4*(G8-Hoja1!$D$2)+$H$4*(H8-Hoja1!$D$2)+$I$4*(I8-Hoja1!$D$2)+$J$4*(J8-Hoja1!$D$2)+$K$4*(K8-Hoja1!$D$2)+$L$4*(L8-Hoja1!$D$2)+$M$4*(M8-Hoja1!$D$2)+$N$4*(N8-Hoja1!$D$2))/(Hoja1!$H$2-Hoja1!$D$2)</f>
        <v>-2.5</v>
      </c>
      <c r="E8" s="62"/>
      <c r="F8" s="63"/>
      <c r="G8" s="63"/>
      <c r="H8" s="63"/>
      <c r="I8" s="64"/>
      <c r="J8" s="65"/>
      <c r="K8" s="66"/>
      <c r="L8" s="66"/>
      <c r="M8" s="66"/>
      <c r="N8" s="67"/>
    </row>
    <row r="9" spans="2:14" x14ac:dyDescent="0.3">
      <c r="B9" s="35">
        <v>5</v>
      </c>
      <c r="C9" s="36"/>
      <c r="D9" s="53">
        <f>10*($E$4*(E9-Hoja1!$D$2)+$F$4*(F9-Hoja1!$D$2)+$G$4*(G9-Hoja1!$D$2)+$H$4*(H9-Hoja1!$D$2)+$I$4*(I9-Hoja1!$D$2)+$J$4*(J9-Hoja1!$D$2)+$K$4*(K9-Hoja1!$D$2)+$L$4*(L9-Hoja1!$D$2)+$M$4*(M9-Hoja1!$D$2)+$N$4*(N9-Hoja1!$D$2))/(Hoja1!$H$2-Hoja1!$D$2)</f>
        <v>-2.5</v>
      </c>
      <c r="E9" s="56"/>
      <c r="F9" s="57"/>
      <c r="G9" s="57"/>
      <c r="H9" s="57"/>
      <c r="I9" s="58"/>
      <c r="J9" s="59"/>
      <c r="K9" s="60"/>
      <c r="L9" s="60"/>
      <c r="M9" s="60"/>
      <c r="N9" s="61"/>
    </row>
    <row r="10" spans="2:14" x14ac:dyDescent="0.3">
      <c r="B10" s="37">
        <v>6</v>
      </c>
      <c r="C10" s="38"/>
      <c r="D10" s="54">
        <f>10*($E$4*(E10-Hoja1!$D$2)+$F$4*(F10-Hoja1!$D$2)+$G$4*(G10-Hoja1!$D$2)+$H$4*(H10-Hoja1!$D$2)+$I$4*(I10-Hoja1!$D$2)+$J$4*(J10-Hoja1!$D$2)+$K$4*(K10-Hoja1!$D$2)+$L$4*(L10-Hoja1!$D$2)+$M$4*(M10-Hoja1!$D$2)+$N$4*(N10-Hoja1!$D$2))/(Hoja1!$H$2-Hoja1!$D$2)</f>
        <v>-2.5</v>
      </c>
      <c r="E10" s="62"/>
      <c r="F10" s="63"/>
      <c r="G10" s="63"/>
      <c r="H10" s="63"/>
      <c r="I10" s="64"/>
      <c r="J10" s="65"/>
      <c r="K10" s="66"/>
      <c r="L10" s="66"/>
      <c r="M10" s="66"/>
      <c r="N10" s="67"/>
    </row>
    <row r="11" spans="2:14" x14ac:dyDescent="0.3">
      <c r="B11" s="35">
        <v>7</v>
      </c>
      <c r="C11" s="36"/>
      <c r="D11" s="53">
        <f>10*($E$4*(E11-Hoja1!$D$2)+$F$4*(F11-Hoja1!$D$2)+$G$4*(G11-Hoja1!$D$2)+$H$4*(H11-Hoja1!$D$2)+$I$4*(I11-Hoja1!$D$2)+$J$4*(J11-Hoja1!$D$2)+$K$4*(K11-Hoja1!$D$2)+$L$4*(L11-Hoja1!$D$2)+$M$4*(M11-Hoja1!$D$2)+$N$4*(N11-Hoja1!$D$2))/(Hoja1!$H$2-Hoja1!$D$2)</f>
        <v>-2.5</v>
      </c>
      <c r="E11" s="56"/>
      <c r="F11" s="57"/>
      <c r="G11" s="57"/>
      <c r="H11" s="57"/>
      <c r="I11" s="58"/>
      <c r="J11" s="59"/>
      <c r="K11" s="60"/>
      <c r="L11" s="60"/>
      <c r="M11" s="60"/>
      <c r="N11" s="61"/>
    </row>
    <row r="12" spans="2:14" x14ac:dyDescent="0.3">
      <c r="B12" s="37">
        <v>8</v>
      </c>
      <c r="C12" s="38"/>
      <c r="D12" s="54">
        <f>10*($E$4*(E12-Hoja1!$D$2)+$F$4*(F12-Hoja1!$D$2)+$G$4*(G12-Hoja1!$D$2)+$H$4*(H12-Hoja1!$D$2)+$I$4*(I12-Hoja1!$D$2)+$J$4*(J12-Hoja1!$D$2)+$K$4*(K12-Hoja1!$D$2)+$L$4*(L12-Hoja1!$D$2)+$M$4*(M12-Hoja1!$D$2)+$N$4*(N12-Hoja1!$D$2))/(Hoja1!$H$2-Hoja1!$D$2)</f>
        <v>-2.5</v>
      </c>
      <c r="E12" s="62"/>
      <c r="F12" s="63"/>
      <c r="G12" s="63"/>
      <c r="H12" s="63"/>
      <c r="I12" s="64"/>
      <c r="J12" s="65"/>
      <c r="K12" s="66"/>
      <c r="L12" s="66"/>
      <c r="M12" s="66"/>
      <c r="N12" s="67"/>
    </row>
    <row r="13" spans="2:14" x14ac:dyDescent="0.3">
      <c r="B13" s="35">
        <v>9</v>
      </c>
      <c r="C13" s="36"/>
      <c r="D13" s="53">
        <f>10*($E$4*(E13-Hoja1!$D$2)+$F$4*(F13-Hoja1!$D$2)+$G$4*(G13-Hoja1!$D$2)+$H$4*(H13-Hoja1!$D$2)+$I$4*(I13-Hoja1!$D$2)+$J$4*(J13-Hoja1!$D$2)+$K$4*(K13-Hoja1!$D$2)+$L$4*(L13-Hoja1!$D$2)+$M$4*(M13-Hoja1!$D$2)+$N$4*(N13-Hoja1!$D$2))/(Hoja1!$H$2-Hoja1!$D$2)</f>
        <v>-2.5</v>
      </c>
      <c r="E13" s="56"/>
      <c r="F13" s="57"/>
      <c r="G13" s="57"/>
      <c r="H13" s="57"/>
      <c r="I13" s="58"/>
      <c r="J13" s="59"/>
      <c r="K13" s="60"/>
      <c r="L13" s="60"/>
      <c r="M13" s="60"/>
      <c r="N13" s="61"/>
    </row>
    <row r="14" spans="2:14" x14ac:dyDescent="0.3">
      <c r="B14" s="37">
        <v>10</v>
      </c>
      <c r="C14" s="38"/>
      <c r="D14" s="54">
        <f>10*($E$4*(E14-Hoja1!$D$2)+$F$4*(F14-Hoja1!$D$2)+$G$4*(G14-Hoja1!$D$2)+$H$4*(H14-Hoja1!$D$2)+$I$4*(I14-Hoja1!$D$2)+$J$4*(J14-Hoja1!$D$2)+$K$4*(K14-Hoja1!$D$2)+$L$4*(L14-Hoja1!$D$2)+$M$4*(M14-Hoja1!$D$2)+$N$4*(N14-Hoja1!$D$2))/(Hoja1!$H$2-Hoja1!$D$2)</f>
        <v>-2.5</v>
      </c>
      <c r="E14" s="62"/>
      <c r="F14" s="63"/>
      <c r="G14" s="63"/>
      <c r="H14" s="63"/>
      <c r="I14" s="64"/>
      <c r="J14" s="65"/>
      <c r="K14" s="66"/>
      <c r="L14" s="66"/>
      <c r="M14" s="66"/>
      <c r="N14" s="67"/>
    </row>
    <row r="15" spans="2:14" x14ac:dyDescent="0.3">
      <c r="B15" s="35">
        <v>11</v>
      </c>
      <c r="C15" s="36"/>
      <c r="D15" s="53">
        <f>10*($E$4*(E15-Hoja1!$D$2)+$F$4*(F15-Hoja1!$D$2)+$G$4*(G15-Hoja1!$D$2)+$H$4*(H15-Hoja1!$D$2)+$I$4*(I15-Hoja1!$D$2)+$J$4*(J15-Hoja1!$D$2)+$K$4*(K15-Hoja1!$D$2)+$L$4*(L15-Hoja1!$D$2)+$M$4*(M15-Hoja1!$D$2)+$N$4*(N15-Hoja1!$D$2))/(Hoja1!$H$2-Hoja1!$D$2)</f>
        <v>-2.5</v>
      </c>
      <c r="E15" s="56"/>
      <c r="F15" s="57"/>
      <c r="G15" s="57"/>
      <c r="H15" s="57"/>
      <c r="I15" s="58"/>
      <c r="J15" s="59"/>
      <c r="K15" s="60"/>
      <c r="L15" s="60"/>
      <c r="M15" s="60"/>
      <c r="N15" s="61"/>
    </row>
    <row r="16" spans="2:14" x14ac:dyDescent="0.3">
      <c r="B16" s="37">
        <v>12</v>
      </c>
      <c r="C16" s="38"/>
      <c r="D16" s="54">
        <f>10*($E$4*(E16-Hoja1!$D$2)+$F$4*(F16-Hoja1!$D$2)+$G$4*(G16-Hoja1!$D$2)+$H$4*(H16-Hoja1!$D$2)+$I$4*(I16-Hoja1!$D$2)+$J$4*(J16-Hoja1!$D$2)+$K$4*(K16-Hoja1!$D$2)+$L$4*(L16-Hoja1!$D$2)+$M$4*(M16-Hoja1!$D$2)+$N$4*(N16-Hoja1!$D$2))/(Hoja1!$H$2-Hoja1!$D$2)</f>
        <v>-2.5</v>
      </c>
      <c r="E16" s="62"/>
      <c r="F16" s="63"/>
      <c r="G16" s="63"/>
      <c r="H16" s="63"/>
      <c r="I16" s="64"/>
      <c r="J16" s="65"/>
      <c r="K16" s="66"/>
      <c r="L16" s="66"/>
      <c r="M16" s="66"/>
      <c r="N16" s="67"/>
    </row>
    <row r="17" spans="2:14" x14ac:dyDescent="0.3">
      <c r="B17" s="35">
        <v>13</v>
      </c>
      <c r="C17" s="36"/>
      <c r="D17" s="53">
        <f>10*($E$4*(E17-Hoja1!$D$2)+$F$4*(F17-Hoja1!$D$2)+$G$4*(G17-Hoja1!$D$2)+$H$4*(H17-Hoja1!$D$2)+$I$4*(I17-Hoja1!$D$2)+$J$4*(J17-Hoja1!$D$2)+$K$4*(K17-Hoja1!$D$2)+$L$4*(L17-Hoja1!$D$2)+$M$4*(M17-Hoja1!$D$2)+$N$4*(N17-Hoja1!$D$2))/(Hoja1!$H$2-Hoja1!$D$2)</f>
        <v>-2.5</v>
      </c>
      <c r="E17" s="56"/>
      <c r="F17" s="57"/>
      <c r="G17" s="57"/>
      <c r="H17" s="57"/>
      <c r="I17" s="58"/>
      <c r="J17" s="59"/>
      <c r="K17" s="60"/>
      <c r="L17" s="60"/>
      <c r="M17" s="60"/>
      <c r="N17" s="61"/>
    </row>
    <row r="18" spans="2:14" x14ac:dyDescent="0.3">
      <c r="B18" s="37">
        <v>14</v>
      </c>
      <c r="C18" s="38"/>
      <c r="D18" s="54">
        <f>10*($E$4*(E18-Hoja1!$D$2)+$F$4*(F18-Hoja1!$D$2)+$G$4*(G18-Hoja1!$D$2)+$H$4*(H18-Hoja1!$D$2)+$I$4*(I18-Hoja1!$D$2)+$J$4*(J18-Hoja1!$D$2)+$K$4*(K18-Hoja1!$D$2)+$L$4*(L18-Hoja1!$D$2)+$M$4*(M18-Hoja1!$D$2)+$N$4*(N18-Hoja1!$D$2))/(Hoja1!$H$2-Hoja1!$D$2)</f>
        <v>-2.5</v>
      </c>
      <c r="E18" s="62"/>
      <c r="F18" s="63"/>
      <c r="G18" s="63"/>
      <c r="H18" s="63"/>
      <c r="I18" s="64"/>
      <c r="J18" s="65"/>
      <c r="K18" s="66"/>
      <c r="L18" s="66"/>
      <c r="M18" s="66"/>
      <c r="N18" s="67"/>
    </row>
    <row r="19" spans="2:14" x14ac:dyDescent="0.3">
      <c r="B19" s="35">
        <v>15</v>
      </c>
      <c r="C19" s="36"/>
      <c r="D19" s="53">
        <f>10*($E$4*(E19-Hoja1!$D$2)+$F$4*(F19-Hoja1!$D$2)+$G$4*(G19-Hoja1!$D$2)+$H$4*(H19-Hoja1!$D$2)+$I$4*(I19-Hoja1!$D$2)+$J$4*(J19-Hoja1!$D$2)+$K$4*(K19-Hoja1!$D$2)+$L$4*(L19-Hoja1!$D$2)+$M$4*(M19-Hoja1!$D$2)+$N$4*(N19-Hoja1!$D$2))/(Hoja1!$H$2-Hoja1!$D$2)</f>
        <v>-2.5</v>
      </c>
      <c r="E19" s="56"/>
      <c r="F19" s="57"/>
      <c r="G19" s="57"/>
      <c r="H19" s="57"/>
      <c r="I19" s="58"/>
      <c r="J19" s="59"/>
      <c r="K19" s="60"/>
      <c r="L19" s="60"/>
      <c r="M19" s="60"/>
      <c r="N19" s="61"/>
    </row>
    <row r="20" spans="2:14" x14ac:dyDescent="0.3">
      <c r="B20" s="37">
        <v>16</v>
      </c>
      <c r="C20" s="38"/>
      <c r="D20" s="54">
        <f>10*($E$4*(E20-Hoja1!$D$2)+$F$4*(F20-Hoja1!$D$2)+$G$4*(G20-Hoja1!$D$2)+$H$4*(H20-Hoja1!$D$2)+$I$4*(I20-Hoja1!$D$2)+$J$4*(J20-Hoja1!$D$2)+$K$4*(K20-Hoja1!$D$2)+$L$4*(L20-Hoja1!$D$2)+$M$4*(M20-Hoja1!$D$2)+$N$4*(N20-Hoja1!$D$2))/(Hoja1!$H$2-Hoja1!$D$2)</f>
        <v>-2.5</v>
      </c>
      <c r="E20" s="62"/>
      <c r="F20" s="63"/>
      <c r="G20" s="63"/>
      <c r="H20" s="63"/>
      <c r="I20" s="64"/>
      <c r="J20" s="65"/>
      <c r="K20" s="66"/>
      <c r="L20" s="66"/>
      <c r="M20" s="66"/>
      <c r="N20" s="67"/>
    </row>
    <row r="21" spans="2:14" x14ac:dyDescent="0.3">
      <c r="B21" s="35">
        <v>17</v>
      </c>
      <c r="C21" s="36"/>
      <c r="D21" s="53">
        <f>10*($E$4*(E21-Hoja1!$D$2)+$F$4*(F21-Hoja1!$D$2)+$G$4*(G21-Hoja1!$D$2)+$H$4*(H21-Hoja1!$D$2)+$I$4*(I21-Hoja1!$D$2)+$J$4*(J21-Hoja1!$D$2)+$K$4*(K21-Hoja1!$D$2)+$L$4*(L21-Hoja1!$D$2)+$M$4*(M21-Hoja1!$D$2)+$N$4*(N21-Hoja1!$D$2))/(Hoja1!$H$2-Hoja1!$D$2)</f>
        <v>-2.5</v>
      </c>
      <c r="E21" s="56"/>
      <c r="F21" s="57"/>
      <c r="G21" s="57"/>
      <c r="H21" s="57"/>
      <c r="I21" s="58"/>
      <c r="J21" s="59"/>
      <c r="K21" s="60"/>
      <c r="L21" s="60"/>
      <c r="M21" s="60"/>
      <c r="N21" s="61"/>
    </row>
    <row r="22" spans="2:14" x14ac:dyDescent="0.3">
      <c r="B22" s="37">
        <v>18</v>
      </c>
      <c r="C22" s="38"/>
      <c r="D22" s="54">
        <f>10*($E$4*(E22-Hoja1!$D$2)+$F$4*(F22-Hoja1!$D$2)+$G$4*(G22-Hoja1!$D$2)+$H$4*(H22-Hoja1!$D$2)+$I$4*(I22-Hoja1!$D$2)+$J$4*(J22-Hoja1!$D$2)+$K$4*(K22-Hoja1!$D$2)+$L$4*(L22-Hoja1!$D$2)+$M$4*(M22-Hoja1!$D$2)+$N$4*(N22-Hoja1!$D$2))/(Hoja1!$H$2-Hoja1!$D$2)</f>
        <v>-2.5</v>
      </c>
      <c r="E22" s="62"/>
      <c r="F22" s="63"/>
      <c r="G22" s="63"/>
      <c r="H22" s="63"/>
      <c r="I22" s="64"/>
      <c r="J22" s="65"/>
      <c r="K22" s="66"/>
      <c r="L22" s="66"/>
      <c r="M22" s="66"/>
      <c r="N22" s="67"/>
    </row>
    <row r="23" spans="2:14" x14ac:dyDescent="0.3">
      <c r="B23" s="35">
        <v>19</v>
      </c>
      <c r="C23" s="36"/>
      <c r="D23" s="53">
        <f>10*($E$4*(E23-Hoja1!$D$2)+$F$4*(F23-Hoja1!$D$2)+$G$4*(G23-Hoja1!$D$2)+$H$4*(H23-Hoja1!$D$2)+$I$4*(I23-Hoja1!$D$2)+$J$4*(J23-Hoja1!$D$2)+$K$4*(K23-Hoja1!$D$2)+$L$4*(L23-Hoja1!$D$2)+$M$4*(M23-Hoja1!$D$2)+$N$4*(N23-Hoja1!$D$2))/(Hoja1!$H$2-Hoja1!$D$2)</f>
        <v>-2.5</v>
      </c>
      <c r="E23" s="56"/>
      <c r="F23" s="57"/>
      <c r="G23" s="57"/>
      <c r="H23" s="57"/>
      <c r="I23" s="58"/>
      <c r="J23" s="59"/>
      <c r="K23" s="60"/>
      <c r="L23" s="60"/>
      <c r="M23" s="60"/>
      <c r="N23" s="61"/>
    </row>
    <row r="24" spans="2:14" x14ac:dyDescent="0.3">
      <c r="B24" s="37">
        <v>20</v>
      </c>
      <c r="C24" s="38"/>
      <c r="D24" s="54">
        <f>10*($E$4*(E24-Hoja1!$D$2)+$F$4*(F24-Hoja1!$D$2)+$G$4*(G24-Hoja1!$D$2)+$H$4*(H24-Hoja1!$D$2)+$I$4*(I24-Hoja1!$D$2)+$J$4*(J24-Hoja1!$D$2)+$K$4*(K24-Hoja1!$D$2)+$L$4*(L24-Hoja1!$D$2)+$M$4*(M24-Hoja1!$D$2)+$N$4*(N24-Hoja1!$D$2))/(Hoja1!$H$2-Hoja1!$D$2)</f>
        <v>-2.5</v>
      </c>
      <c r="E24" s="62"/>
      <c r="F24" s="63"/>
      <c r="G24" s="63"/>
      <c r="H24" s="63"/>
      <c r="I24" s="64"/>
      <c r="J24" s="65"/>
      <c r="K24" s="66"/>
      <c r="L24" s="66"/>
      <c r="M24" s="66"/>
      <c r="N24" s="67"/>
    </row>
    <row r="25" spans="2:14" x14ac:dyDescent="0.3">
      <c r="B25" s="35">
        <v>21</v>
      </c>
      <c r="C25" s="36"/>
      <c r="D25" s="53">
        <f>10*($E$4*(E25-Hoja1!$D$2)+$F$4*(F25-Hoja1!$D$2)+$G$4*(G25-Hoja1!$D$2)+$H$4*(H25-Hoja1!$D$2)+$I$4*(I25-Hoja1!$D$2)+$J$4*(J25-Hoja1!$D$2)+$K$4*(K25-Hoja1!$D$2)+$L$4*(L25-Hoja1!$D$2)+$M$4*(M25-Hoja1!$D$2)+$N$4*(N25-Hoja1!$D$2))/(Hoja1!$H$2-Hoja1!$D$2)</f>
        <v>-2.5</v>
      </c>
      <c r="E25" s="56"/>
      <c r="F25" s="57"/>
      <c r="G25" s="57"/>
      <c r="H25" s="57"/>
      <c r="I25" s="58"/>
      <c r="J25" s="59"/>
      <c r="K25" s="60"/>
      <c r="L25" s="60"/>
      <c r="M25" s="60"/>
      <c r="N25" s="61"/>
    </row>
    <row r="26" spans="2:14" x14ac:dyDescent="0.3">
      <c r="B26" s="37">
        <v>22</v>
      </c>
      <c r="C26" s="38"/>
      <c r="D26" s="54">
        <f>10*($E$4*(E26-Hoja1!$D$2)+$F$4*(F26-Hoja1!$D$2)+$G$4*(G26-Hoja1!$D$2)+$H$4*(H26-Hoja1!$D$2)+$I$4*(I26-Hoja1!$D$2)+$J$4*(J26-Hoja1!$D$2)+$K$4*(K26-Hoja1!$D$2)+$L$4*(L26-Hoja1!$D$2)+$M$4*(M26-Hoja1!$D$2)+$N$4*(N26-Hoja1!$D$2))/(Hoja1!$H$2-Hoja1!$D$2)</f>
        <v>-2.5</v>
      </c>
      <c r="E26" s="62"/>
      <c r="F26" s="63"/>
      <c r="G26" s="63"/>
      <c r="H26" s="63"/>
      <c r="I26" s="64"/>
      <c r="J26" s="65"/>
      <c r="K26" s="66"/>
      <c r="L26" s="66"/>
      <c r="M26" s="66"/>
      <c r="N26" s="67"/>
    </row>
    <row r="27" spans="2:14" x14ac:dyDescent="0.3">
      <c r="B27" s="35">
        <v>23</v>
      </c>
      <c r="C27" s="36"/>
      <c r="D27" s="53">
        <f>10*($E$4*(E27-Hoja1!$D$2)+$F$4*(F27-Hoja1!$D$2)+$G$4*(G27-Hoja1!$D$2)+$H$4*(H27-Hoja1!$D$2)+$I$4*(I27-Hoja1!$D$2)+$J$4*(J27-Hoja1!$D$2)+$K$4*(K27-Hoja1!$D$2)+$L$4*(L27-Hoja1!$D$2)+$M$4*(M27-Hoja1!$D$2)+$N$4*(N27-Hoja1!$D$2))/(Hoja1!$H$2-Hoja1!$D$2)</f>
        <v>-2.5</v>
      </c>
      <c r="E27" s="56"/>
      <c r="F27" s="57"/>
      <c r="G27" s="57"/>
      <c r="H27" s="57"/>
      <c r="I27" s="58"/>
      <c r="J27" s="59"/>
      <c r="K27" s="60"/>
      <c r="L27" s="60"/>
      <c r="M27" s="60"/>
      <c r="N27" s="61"/>
    </row>
    <row r="28" spans="2:14" x14ac:dyDescent="0.3">
      <c r="B28" s="37">
        <v>24</v>
      </c>
      <c r="C28" s="38"/>
      <c r="D28" s="54">
        <f>10*($E$4*(E28-Hoja1!$D$2)+$F$4*(F28-Hoja1!$D$2)+$G$4*(G28-Hoja1!$D$2)+$H$4*(H28-Hoja1!$D$2)+$I$4*(I28-Hoja1!$D$2)+$J$4*(J28-Hoja1!$D$2)+$K$4*(K28-Hoja1!$D$2)+$L$4*(L28-Hoja1!$D$2)+$M$4*(M28-Hoja1!$D$2)+$N$4*(N28-Hoja1!$D$2))/(Hoja1!$H$2-Hoja1!$D$2)</f>
        <v>-2.5</v>
      </c>
      <c r="E28" s="62"/>
      <c r="F28" s="63"/>
      <c r="G28" s="63"/>
      <c r="H28" s="63"/>
      <c r="I28" s="64"/>
      <c r="J28" s="65"/>
      <c r="K28" s="66"/>
      <c r="L28" s="66"/>
      <c r="M28" s="66"/>
      <c r="N28" s="67"/>
    </row>
    <row r="29" spans="2:14" x14ac:dyDescent="0.3">
      <c r="B29" s="35">
        <v>25</v>
      </c>
      <c r="C29" s="36"/>
      <c r="D29" s="53">
        <f>10*($E$4*(E29-Hoja1!$D$2)+$F$4*(F29-Hoja1!$D$2)+$G$4*(G29-Hoja1!$D$2)+$H$4*(H29-Hoja1!$D$2)+$I$4*(I29-Hoja1!$D$2)+$J$4*(J29-Hoja1!$D$2)+$K$4*(K29-Hoja1!$D$2)+$L$4*(L29-Hoja1!$D$2)+$M$4*(M29-Hoja1!$D$2)+$N$4*(N29-Hoja1!$D$2))/(Hoja1!$H$2-Hoja1!$D$2)</f>
        <v>-2.5</v>
      </c>
      <c r="E29" s="56"/>
      <c r="F29" s="57"/>
      <c r="G29" s="57"/>
      <c r="H29" s="57"/>
      <c r="I29" s="58"/>
      <c r="J29" s="59"/>
      <c r="K29" s="60"/>
      <c r="L29" s="60"/>
      <c r="M29" s="60"/>
      <c r="N29" s="61"/>
    </row>
    <row r="30" spans="2:14" x14ac:dyDescent="0.3">
      <c r="B30" s="37">
        <v>26</v>
      </c>
      <c r="C30" s="38"/>
      <c r="D30" s="54">
        <f>10*($E$4*(E30-Hoja1!$D$2)+$F$4*(F30-Hoja1!$D$2)+$G$4*(G30-Hoja1!$D$2)+$H$4*(H30-Hoja1!$D$2)+$I$4*(I30-Hoja1!$D$2)+$J$4*(J30-Hoja1!$D$2)+$K$4*(K30-Hoja1!$D$2)+$L$4*(L30-Hoja1!$D$2)+$M$4*(M30-Hoja1!$D$2)+$N$4*(N30-Hoja1!$D$2))/(Hoja1!$H$2-Hoja1!$D$2)</f>
        <v>-2.5</v>
      </c>
      <c r="E30" s="62"/>
      <c r="F30" s="63"/>
      <c r="G30" s="63"/>
      <c r="H30" s="63"/>
      <c r="I30" s="64"/>
      <c r="J30" s="65"/>
      <c r="K30" s="66"/>
      <c r="L30" s="66"/>
      <c r="M30" s="66"/>
      <c r="N30" s="67"/>
    </row>
    <row r="31" spans="2:14" x14ac:dyDescent="0.3">
      <c r="B31" s="35">
        <v>27</v>
      </c>
      <c r="C31" s="36"/>
      <c r="D31" s="53">
        <f>10*($E$4*(E31-Hoja1!$D$2)+$F$4*(F31-Hoja1!$D$2)+$G$4*(G31-Hoja1!$D$2)+$H$4*(H31-Hoja1!$D$2)+$I$4*(I31-Hoja1!$D$2)+$J$4*(J31-Hoja1!$D$2)+$K$4*(K31-Hoja1!$D$2)+$L$4*(L31-Hoja1!$D$2)+$M$4*(M31-Hoja1!$D$2)+$N$4*(N31-Hoja1!$D$2))/(Hoja1!$H$2-Hoja1!$D$2)</f>
        <v>-2.5</v>
      </c>
      <c r="E31" s="56"/>
      <c r="F31" s="57"/>
      <c r="G31" s="57"/>
      <c r="H31" s="57"/>
      <c r="I31" s="58"/>
      <c r="J31" s="59"/>
      <c r="K31" s="60"/>
      <c r="L31" s="60"/>
      <c r="M31" s="60"/>
      <c r="N31" s="61"/>
    </row>
    <row r="32" spans="2:14" x14ac:dyDescent="0.3">
      <c r="B32" s="37">
        <v>28</v>
      </c>
      <c r="C32" s="38"/>
      <c r="D32" s="54">
        <f>10*($E$4*(E32-Hoja1!$D$2)+$F$4*(F32-Hoja1!$D$2)+$G$4*(G32-Hoja1!$D$2)+$H$4*(H32-Hoja1!$D$2)+$I$4*(I32-Hoja1!$D$2)+$J$4*(J32-Hoja1!$D$2)+$K$4*(K32-Hoja1!$D$2)+$L$4*(L32-Hoja1!$D$2)+$M$4*(M32-Hoja1!$D$2)+$N$4*(N32-Hoja1!$D$2))/(Hoja1!$H$2-Hoja1!$D$2)</f>
        <v>-2.5</v>
      </c>
      <c r="E32" s="62"/>
      <c r="F32" s="63"/>
      <c r="G32" s="63"/>
      <c r="H32" s="63"/>
      <c r="I32" s="64"/>
      <c r="J32" s="65"/>
      <c r="K32" s="66"/>
      <c r="L32" s="66"/>
      <c r="M32" s="66"/>
      <c r="N32" s="67"/>
    </row>
    <row r="33" spans="2:14" x14ac:dyDescent="0.3">
      <c r="B33" s="35">
        <v>29</v>
      </c>
      <c r="C33" s="36"/>
      <c r="D33" s="53">
        <f>10*($E$4*(E33-Hoja1!$D$2)+$F$4*(F33-Hoja1!$D$2)+$G$4*(G33-Hoja1!$D$2)+$H$4*(H33-Hoja1!$D$2)+$I$4*(I33-Hoja1!$D$2)+$J$4*(J33-Hoja1!$D$2)+$K$4*(K33-Hoja1!$D$2)+$L$4*(L33-Hoja1!$D$2)+$M$4*(M33-Hoja1!$D$2)+$N$4*(N33-Hoja1!$D$2))/(Hoja1!$H$2-Hoja1!$D$2)</f>
        <v>-2.5</v>
      </c>
      <c r="E33" s="56"/>
      <c r="F33" s="57"/>
      <c r="G33" s="57"/>
      <c r="H33" s="57"/>
      <c r="I33" s="58"/>
      <c r="J33" s="59"/>
      <c r="K33" s="60"/>
      <c r="L33" s="60"/>
      <c r="M33" s="60"/>
      <c r="N33" s="61"/>
    </row>
    <row r="34" spans="2:14" x14ac:dyDescent="0.3">
      <c r="B34" s="37">
        <v>30</v>
      </c>
      <c r="C34" s="38"/>
      <c r="D34" s="54">
        <f>10*($E$4*(E34-Hoja1!$D$2)+$F$4*(F34-Hoja1!$D$2)+$G$4*(G34-Hoja1!$D$2)+$H$4*(H34-Hoja1!$D$2)+$I$4*(I34-Hoja1!$D$2)+$J$4*(J34-Hoja1!$D$2)+$K$4*(K34-Hoja1!$D$2)+$L$4*(L34-Hoja1!$D$2)+$M$4*(M34-Hoja1!$D$2)+$N$4*(N34-Hoja1!$D$2))/(Hoja1!$H$2-Hoja1!$D$2)</f>
        <v>-2.5</v>
      </c>
      <c r="E34" s="62"/>
      <c r="F34" s="63"/>
      <c r="G34" s="63"/>
      <c r="H34" s="63"/>
      <c r="I34" s="64"/>
      <c r="J34" s="65"/>
      <c r="K34" s="66"/>
      <c r="L34" s="66"/>
      <c r="M34" s="66"/>
      <c r="N34" s="67"/>
    </row>
    <row r="35" spans="2:14" x14ac:dyDescent="0.3">
      <c r="B35" s="35">
        <v>31</v>
      </c>
      <c r="C35" s="36"/>
      <c r="D35" s="53">
        <f>10*($E$4*(E35-Hoja1!$D$2)+$F$4*(F35-Hoja1!$D$2)+$G$4*(G35-Hoja1!$D$2)+$H$4*(H35-Hoja1!$D$2)+$I$4*(I35-Hoja1!$D$2)+$J$4*(J35-Hoja1!$D$2)+$K$4*(K35-Hoja1!$D$2)+$L$4*(L35-Hoja1!$D$2)+$M$4*(M35-Hoja1!$D$2)+$N$4*(N35-Hoja1!$D$2))/(Hoja1!$H$2-Hoja1!$D$2)</f>
        <v>-2.5</v>
      </c>
      <c r="E35" s="56"/>
      <c r="F35" s="57"/>
      <c r="G35" s="57"/>
      <c r="H35" s="57"/>
      <c r="I35" s="58"/>
      <c r="J35" s="59"/>
      <c r="K35" s="60"/>
      <c r="L35" s="60"/>
      <c r="M35" s="60"/>
      <c r="N35" s="61"/>
    </row>
    <row r="36" spans="2:14" x14ac:dyDescent="0.3">
      <c r="B36" s="37">
        <v>32</v>
      </c>
      <c r="C36" s="38"/>
      <c r="D36" s="54">
        <f>10*($E$4*(E36-Hoja1!$D$2)+$F$4*(F36-Hoja1!$D$2)+$G$4*(G36-Hoja1!$D$2)+$H$4*(H36-Hoja1!$D$2)+$I$4*(I36-Hoja1!$D$2)+$J$4*(J36-Hoja1!$D$2)+$K$4*(K36-Hoja1!$D$2)+$L$4*(L36-Hoja1!$D$2)+$M$4*(M36-Hoja1!$D$2)+$N$4*(N36-Hoja1!$D$2))/(Hoja1!$H$2-Hoja1!$D$2)</f>
        <v>-2.5</v>
      </c>
      <c r="E36" s="62"/>
      <c r="F36" s="63"/>
      <c r="G36" s="63"/>
      <c r="H36" s="63"/>
      <c r="I36" s="64"/>
      <c r="J36" s="65"/>
      <c r="K36" s="66"/>
      <c r="L36" s="66"/>
      <c r="M36" s="66"/>
      <c r="N36" s="67"/>
    </row>
    <row r="37" spans="2:14" x14ac:dyDescent="0.3">
      <c r="B37" s="35">
        <v>33</v>
      </c>
      <c r="C37" s="36"/>
      <c r="D37" s="53">
        <f>10*($E$4*(E37-Hoja1!$D$2)+$F$4*(F37-Hoja1!$D$2)+$G$4*(G37-Hoja1!$D$2)+$H$4*(H37-Hoja1!$D$2)+$I$4*(I37-Hoja1!$D$2)+$J$4*(J37-Hoja1!$D$2)+$K$4*(K37-Hoja1!$D$2)+$L$4*(L37-Hoja1!$D$2)+$M$4*(M37-Hoja1!$D$2)+$N$4*(N37-Hoja1!$D$2))/(Hoja1!$H$2-Hoja1!$D$2)</f>
        <v>-2.5</v>
      </c>
      <c r="E37" s="56"/>
      <c r="F37" s="57"/>
      <c r="G37" s="57"/>
      <c r="H37" s="57"/>
      <c r="I37" s="58"/>
      <c r="J37" s="59"/>
      <c r="K37" s="60"/>
      <c r="L37" s="60"/>
      <c r="M37" s="60"/>
      <c r="N37" s="61"/>
    </row>
    <row r="38" spans="2:14" x14ac:dyDescent="0.3">
      <c r="B38" s="37">
        <v>34</v>
      </c>
      <c r="C38" s="38"/>
      <c r="D38" s="54">
        <f>10*($E$4*(E38-Hoja1!$D$2)+$F$4*(F38-Hoja1!$D$2)+$G$4*(G38-Hoja1!$D$2)+$H$4*(H38-Hoja1!$D$2)+$I$4*(I38-Hoja1!$D$2)+$J$4*(J38-Hoja1!$D$2)+$K$4*(K38-Hoja1!$D$2)+$L$4*(L38-Hoja1!$D$2)+$M$4*(M38-Hoja1!$D$2)+$N$4*(N38-Hoja1!$D$2))/(Hoja1!$H$2-Hoja1!$D$2)</f>
        <v>-2.5</v>
      </c>
      <c r="E38" s="62"/>
      <c r="F38" s="63"/>
      <c r="G38" s="63"/>
      <c r="H38" s="63"/>
      <c r="I38" s="64"/>
      <c r="J38" s="65"/>
      <c r="K38" s="66"/>
      <c r="L38" s="66"/>
      <c r="M38" s="66"/>
      <c r="N38" s="67"/>
    </row>
    <row r="39" spans="2:14" x14ac:dyDescent="0.3">
      <c r="B39" s="35">
        <v>35</v>
      </c>
      <c r="C39" s="36"/>
      <c r="D39" s="53">
        <f>10*($E$4*(E39-Hoja1!$D$2)+$F$4*(F39-Hoja1!$D$2)+$G$4*(G39-Hoja1!$D$2)+$H$4*(H39-Hoja1!$D$2)+$I$4*(I39-Hoja1!$D$2)+$J$4*(J39-Hoja1!$D$2)+$K$4*(K39-Hoja1!$D$2)+$L$4*(L39-Hoja1!$D$2)+$M$4*(M39-Hoja1!$D$2)+$N$4*(N39-Hoja1!$D$2))/(Hoja1!$H$2-Hoja1!$D$2)</f>
        <v>-2.5</v>
      </c>
      <c r="E39" s="56"/>
      <c r="F39" s="57"/>
      <c r="G39" s="57"/>
      <c r="H39" s="57"/>
      <c r="I39" s="58"/>
      <c r="J39" s="59"/>
      <c r="K39" s="60"/>
      <c r="L39" s="60"/>
      <c r="M39" s="60"/>
      <c r="N39" s="61"/>
    </row>
    <row r="40" spans="2:14" ht="14.4" thickBot="1" x14ac:dyDescent="0.35">
      <c r="B40" s="39">
        <v>36</v>
      </c>
      <c r="C40" s="40"/>
      <c r="D40" s="55">
        <f>10*($E$4*(E40-Hoja1!$D$2)+$F$4*(F40-Hoja1!$D$2)+$G$4*(G40-Hoja1!$D$2)+$H$4*(H40-Hoja1!$D$2)+$I$4*(I40-Hoja1!$D$2)+$J$4*(J40-Hoja1!$D$2)+$K$4*(K40-Hoja1!$D$2)+$L$4*(L40-Hoja1!$D$2)+$M$4*(M40-Hoja1!$D$2)+$N$4*(N40-Hoja1!$D$2))/(Hoja1!$H$2-Hoja1!$D$2)</f>
        <v>-2.5</v>
      </c>
      <c r="E40" s="68"/>
      <c r="F40" s="69"/>
      <c r="G40" s="69"/>
      <c r="H40" s="69"/>
      <c r="I40" s="70"/>
      <c r="J40" s="71"/>
      <c r="K40" s="72"/>
      <c r="L40" s="72"/>
      <c r="M40" s="72"/>
      <c r="N40" s="73"/>
    </row>
  </sheetData>
  <mergeCells count="5">
    <mergeCell ref="E2:I2"/>
    <mergeCell ref="J2:N2"/>
    <mergeCell ref="B2:B4"/>
    <mergeCell ref="C2:C4"/>
    <mergeCell ref="D2:D4"/>
  </mergeCells>
  <conditionalFormatting sqref="E5:N40">
    <cfRule type="containsBlanks" dxfId="0" priority="10">
      <formula>LEN(TRIM(E5))=0</formula>
    </cfRule>
  </conditionalFormatting>
  <conditionalFormatting sqref="D5:D40">
    <cfRule type="iconSet" priority="1">
      <iconSet iconSet="3Symbols2">
        <cfvo type="percent" val="0"/>
        <cfvo type="num" val="5"/>
        <cfvo type="num" val="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notBetween" id="{144AE300-278A-4F87-BDF2-3A7D17252C41}">
            <xm:f>Hoja1!$D$2</xm:f>
            <xm:f>Hoja1!$H$2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" operator="equal" id="{41B326D8-A011-41E4-9BE5-571B4E988ADD}">
            <xm:f>Hoja1!$D$2</xm:f>
            <x14:dxf>
              <fill>
                <patternFill>
                  <bgColor rgb="FFC00000"/>
                </patternFill>
              </fill>
            </x14:dxf>
          </x14:cfRule>
          <x14:cfRule type="cellIs" priority="6" operator="equal" id="{7E063B05-ABD4-40F7-B58C-D956C50CA981}">
            <xm:f>Hoja1!$E$2</xm:f>
            <x14:dxf>
              <fill>
                <patternFill>
                  <bgColor theme="5"/>
                </patternFill>
              </fill>
            </x14:dxf>
          </x14:cfRule>
          <x14:cfRule type="cellIs" priority="5" operator="equal" id="{84175FB2-F4BF-4E21-B9E6-3A81D6EFBD5E}">
            <xm:f>Hoja1!$F$2</xm:f>
            <x14:dxf>
              <fill>
                <patternFill>
                  <bgColor theme="7"/>
                </patternFill>
              </fill>
            </x14:dxf>
          </x14:cfRule>
          <x14:cfRule type="cellIs" priority="4" operator="equal" id="{5B3F17FF-8060-4530-8227-099BF7683041}">
            <xm:f>Hoja1!$G$2</xm:f>
            <x14:dxf>
              <fill>
                <patternFill>
                  <bgColor theme="9"/>
                </patternFill>
              </fill>
            </x14:dxf>
          </x14:cfRule>
          <x14:cfRule type="cellIs" priority="3" operator="equal" id="{0857D0C7-F9B3-44AA-BAE5-9C2C83426B9A}">
            <xm:f>Hoja1!$H$2</xm:f>
            <x14:dxf>
              <fill>
                <patternFill>
                  <bgColor rgb="FF0070C0"/>
                </patternFill>
              </fill>
            </x14:dxf>
          </x14:cfRule>
          <xm:sqref>E5:N40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2019-08-11T18:38:15Z</dcterms:modified>
</cp:coreProperties>
</file>