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_Stefan" sheetId="1" r:id="rId4"/>
    <sheet state="visible" name="time_Lukas" sheetId="2" r:id="rId5"/>
    <sheet state="visible" name="time_Rebekka" sheetId="3" r:id="rId6"/>
    <sheet state="visible" name="time_Jessica" sheetId="4" r:id="rId7"/>
    <sheet state="visible" name="time_Dominic" sheetId="5" r:id="rId8"/>
    <sheet state="hidden" name="time_Markus_Volunteer" sheetId="6" r:id="rId9"/>
  </sheets>
  <definedNames/>
  <calcPr/>
</workbook>
</file>

<file path=xl/sharedStrings.xml><?xml version="1.0" encoding="utf-8"?>
<sst xmlns="http://schemas.openxmlformats.org/spreadsheetml/2006/main" count="490" uniqueCount="298">
  <si>
    <t>Stefan Düx</t>
  </si>
  <si>
    <t>current hours of work - group in total:</t>
  </si>
  <si>
    <t>semester #3:</t>
  </si>
  <si>
    <t>semester #5:</t>
  </si>
  <si>
    <t>developer 0</t>
  </si>
  <si>
    <t>(group) semester #3:</t>
  </si>
  <si>
    <t>semester #4:</t>
  </si>
  <si>
    <t>(group) semester #4:</t>
  </si>
  <si>
    <t>#</t>
  </si>
  <si>
    <t>date</t>
  </si>
  <si>
    <t>start</t>
  </si>
  <si>
    <t>end</t>
  </si>
  <si>
    <t>duration</t>
  </si>
  <si>
    <t>content of work</t>
  </si>
  <si>
    <t>Class 1: Course Startup (discuss project topics to choose, plan to form group together)</t>
  </si>
  <si>
    <t>chose topic 29 (visitor counter) and formed group via project selection tool</t>
  </si>
  <si>
    <t>discussed and documentated first ideas of requirements, ORDER questions and collaborations tools</t>
  </si>
  <si>
    <t xml:space="preserve">Class 2: presented project supervisor requirements and collaboration tools; got information for project / routines; made appointment for picking up hardware </t>
  </si>
  <si>
    <t>group meeting ( format of timetable / kanban board / documentation discussed)</t>
  </si>
  <si>
    <t>group meeting (prepare documentation for self study C)</t>
  </si>
  <si>
    <t>class 3 - presentation of project diary (chapter 1+2), effort estimation, requirement priorities and sprint planning</t>
  </si>
  <si>
    <t>Presentation Lab visit (taking measures, photos, brainstorming for positioning of pi+cam)</t>
  </si>
  <si>
    <t>Team meeting (hardware requirements sprint 1 - reqID3_#1, reqID3_#2)</t>
  </si>
  <si>
    <t>Research which OS to use for the Rasperry Pi. Choose IDE for Python and installed.</t>
  </si>
  <si>
    <t>class 4 - presentation of sprint#1, requirements sprint#2, documentation, PoE malfunction</t>
  </si>
  <si>
    <t>sprint meeting (sprint #2 final)</t>
  </si>
  <si>
    <t>class 5 - presentation of sprint#2; requirements sprint#3; Jira; 3D print next steps; PoE status</t>
  </si>
  <si>
    <t>Installed opencv on personal pc, set up python virtual environment in pycharm and started testing basic functionality of the program.</t>
  </si>
  <si>
    <t>weekly sprint meeting - discuss assigned tasks; connected GitHub Repository; arranged date for tutorial</t>
  </si>
  <si>
    <t>opencv basic setup and use tutorium</t>
  </si>
  <si>
    <t>team meeting(sprint #3 final)</t>
  </si>
  <si>
    <t>meeting with lecturer for to close out sprint #3</t>
  </si>
  <si>
    <t>team meeting (sprint #4 final)</t>
  </si>
  <si>
    <t>class 7 - presentation of sprint #4; requirements sprint #5; Jira</t>
  </si>
  <si>
    <t>looking up tutorials for templates and fixes for delivery speed issues</t>
  </si>
  <si>
    <t>team meeting (sprint #5 final)</t>
  </si>
  <si>
    <t>class 8 - presentation of sprint #5; requirements sprint #6; Jira</t>
  </si>
  <si>
    <t>tried out multithreaded python examples and fixed issue with imutils package not loading in pycharm</t>
  </si>
  <si>
    <t>preparing the script and capturing the video for the last spring with obs</t>
  </si>
  <si>
    <t>class 9 - feedback of final upload; discussion about upcoming semester phase; sharing information to mqtt etc</t>
  </si>
  <si>
    <t>created effort estimation using DAGoPERT template; specified requirements sprint #7; uploaded required documents; updated repository; group meeting</t>
  </si>
  <si>
    <t>class 2 - meeting to discuss preparations, plan and tasks up to now for sprint #7/#1_2</t>
  </si>
  <si>
    <t>Researched about alternate methods of object detection using threshholding and color-substraction</t>
  </si>
  <si>
    <t>Implemented demo for alternate method using opencv and sample pictures</t>
  </si>
  <si>
    <t>Tried to implement code, which uses thresholding to detect moving objects on greyscale images substracted fomr life footage, to work with our sample footage</t>
  </si>
  <si>
    <t>team meeting (sprint #7) to upload sprint review protocol #7 &amp; create requirements sprint #8</t>
  </si>
  <si>
    <t>team meeting (sprint #7) to discuss last changes and prepare for meeting with supervisor</t>
  </si>
  <si>
    <t>Tried to optimize code to work with our sample footage using the alternate detection method</t>
  </si>
  <si>
    <t>Researched the impact of different camera modules (e.g. infrared) for object detection as well as which modules are available for the pi with the team</t>
  </si>
  <si>
    <t>team meeting; upload sprint review protocol; specifiying requirements sprint #08</t>
  </si>
  <si>
    <t>class 4 - presentation of sprint #08, requirements sprint #09</t>
  </si>
  <si>
    <t>Research about parallelising image processing when using opencv on pi</t>
  </si>
  <si>
    <t>team meeting; connecting hardware (pi, camera with new software)</t>
  </si>
  <si>
    <t>team meeting; upload sprint review protocol; specifiying requirements sprint #09</t>
  </si>
  <si>
    <t>class 5 - presentation of sprint #09, requirements sprint #10</t>
  </si>
  <si>
    <t>team meeting; upload sprint review protocol; specifiying requirements sprint #10</t>
  </si>
  <si>
    <t>class 6 - presentation of sprint #10, requirements sprint #11</t>
  </si>
  <si>
    <t>Researched about multithreading on python and the limitations introduced by the GIL(Global Interpreter Lock) which prevents true multihreading for CPU heavy tasks</t>
  </si>
  <si>
    <t>Implemented demo code using multiprocessing to cirumvent the GIL issue and enhance performance of software by parallelizing tasks</t>
  </si>
  <si>
    <t>team meeting; upload sprint review protocol; specifiying requirements sprint #11</t>
  </si>
  <si>
    <t>class 7 - presentation of sprint #11, requirements sprint #12</t>
  </si>
  <si>
    <t>Researched more about how to correctly use multiprocessing on rasperry pi and which factors enhance the opencv library performance as well as trying to implement the correct code</t>
  </si>
  <si>
    <t>team meeting; upload sprint review protocol; specifiying requirements sprint #12</t>
  </si>
  <si>
    <t>class 8 - presentation of sprint #12, requirements sprint #13</t>
  </si>
  <si>
    <t>Unsuccessfully tried to enhance the perfromance of the program on when running on pi, monitoring cpu cores to try and find out which changes showed best results</t>
  </si>
  <si>
    <t xml:space="preserve">Created video content covering the approaches used for person detecting (Multiprocessing and Class based threading) as well as the issues when dealing with lacking performance for cpu heavy operations on the pi </t>
  </si>
  <si>
    <t>pre-sprint meeting start of semester</t>
  </si>
  <si>
    <t>New backlog items</t>
  </si>
  <si>
    <t>pre-sprint meeting #2</t>
  </si>
  <si>
    <t>task and discussion dagopert effort estimation</t>
  </si>
  <si>
    <t>sprint #15 lecturer meeting</t>
  </si>
  <si>
    <t>choose framework, setup angular base, created updated mockups</t>
  </si>
  <si>
    <t>added ionic module to project and created skeleton</t>
  </si>
  <si>
    <t>added some formatting to website, as well as dummy data</t>
  </si>
  <si>
    <t>sprint #16 lecturer meeting</t>
  </si>
  <si>
    <t>trying to get the pdm to work in order to make displaying the live feed possible, not working yet</t>
  </si>
  <si>
    <t>sprint #17 lecturer meeting</t>
  </si>
  <si>
    <t>researching mqtt for angular, trying to adapt to project</t>
  </si>
  <si>
    <t>mqtt not working with angular, tryout of different standalone examples with open source brokers</t>
  </si>
  <si>
    <t>group meeting to discuss overall progress and tasks</t>
  </si>
  <si>
    <t>found cause of mqtt-error with timeout, because websockets need to be configured on the fh-brocker</t>
  </si>
  <si>
    <t>sprint #18 lecturer meeting</t>
  </si>
  <si>
    <t>Final preparation fnishing project paper and providing material for advertisement-video</t>
  </si>
  <si>
    <t>Lukas Varga</t>
  </si>
  <si>
    <t>developer 4</t>
  </si>
  <si>
    <t>Class 2: presented project supervisor requirements and collaboration tools; got information for project / routines; made appointment for picking up hardware</t>
  </si>
  <si>
    <t>creating trello board + project schedule (basic data, collaboration tools, member list, management-summary, frame conditions)</t>
  </si>
  <si>
    <t>formatted current documentation; translated to english; used the most stupid software ever (office 365 online); prepared and uploaded documentation for class 3</t>
  </si>
  <si>
    <t>create 3D model of Presentation Lab for orientation while planning project, added photos and video from Presentation Lab to Notes</t>
  </si>
  <si>
    <t>preperation of sprint #2</t>
  </si>
  <si>
    <t>team meeting (sprint #1 final)</t>
  </si>
  <si>
    <t>adapted trello tasks (format) and prepared checklist for meeting with supervisor</t>
  </si>
  <si>
    <t>weekly sprint meeting (assign tasks)</t>
  </si>
  <si>
    <t>browsed for 3D model blueprints; wrote email to ProjectKitchen &amp; htw office; planed, discussed and switched to Jira Software + Confluence for advanced documentation</t>
  </si>
  <si>
    <t>adapted tasks; created process types and assigned pictures for better recognition; changed labels</t>
  </si>
  <si>
    <t>prepared sprint review protocol #2; added jira task for upcoming meeting; added confluence page for sprint #3 requirements</t>
  </si>
  <si>
    <t>wrote down information from email for 3D print; discussed next step with Dominic</t>
  </si>
  <si>
    <t>team meeting (sprint #2 final)</t>
  </si>
  <si>
    <t>explained Jira to Rebekka for upcoming tasks and general handling</t>
  </si>
  <si>
    <t>assigned Admin rights to Dominic and Rebekka for Jira; added requirement for Sprint#3; discussed Jira settings</t>
  </si>
  <si>
    <t>closing Trello Board; deleting Google Document; customize timetable; set up task for weekly sprint meeting</t>
  </si>
  <si>
    <t>answer email contact for ProjectKitchen</t>
  </si>
  <si>
    <t>tutorium for opencv</t>
  </si>
  <si>
    <t>edited jira tasks</t>
  </si>
  <si>
    <t>call with matthias from projectkitchen; adapt tasks; think of next steps for 3D print; preparation sprint meeting (review protocol, tasks, requirements)</t>
  </si>
  <si>
    <t>team meeting (sprint #3 final)</t>
  </si>
  <si>
    <t>class 6 - presentation of sprint #3; requirements sprint #4; Jira; ongoing sprints until end of semester #3</t>
  </si>
  <si>
    <t>weekly sprint meeting - discussed and assigned tasks; planned timing for next meeting (real life meeting); discussed plan for final 2 sprints</t>
  </si>
  <si>
    <t>answered ProjectKitchen regarding delay of 3D print; saved screenshot of mail; set up regarding task in Jira</t>
  </si>
  <si>
    <t>adapt settings; prepare for meeting</t>
  </si>
  <si>
    <t>capture video via opencv</t>
  </si>
  <si>
    <t>tried version of people recognizing program</t>
  </si>
  <si>
    <t>adapted code with multithreading</t>
  </si>
  <si>
    <t>bugfix (operation on Windows); bugfix (text output); ~bugfix (speed); updated repository</t>
  </si>
  <si>
    <t>answering mail to ProjectKitchen; summarize/prepare documentation for final upload semester #3; tried to synch python project but confronted some bugs</t>
  </si>
  <si>
    <t>post-editing of project diary</t>
  </si>
  <si>
    <t>create powerpoint as part of formal requirements for final class semester #3</t>
  </si>
  <si>
    <t>research grading requirements; email to supervisor to clarify upload of timetable</t>
  </si>
  <si>
    <t>prepare timetable for upcoming semester</t>
  </si>
  <si>
    <t>prepare reminders for fixed upload deadlines of documents independent from actual meeting with supervisor</t>
  </si>
  <si>
    <t>communication supervisor to arrange meeting; updated Jira tasks and assigned to each team member</t>
  </si>
  <si>
    <t>updated Jira Tasks + Backlog elements; wrote email to ProjectKitchen for appointment of 3D printing</t>
  </si>
  <si>
    <t>research for people detection in different scope; wrote down links to sources in notes (25.03.2022)</t>
  </si>
  <si>
    <t>research; meeting</t>
  </si>
  <si>
    <t>request supervisor for new appointment</t>
  </si>
  <si>
    <t>discussion interface; decision final software</t>
  </si>
  <si>
    <t>team meeting; added DAGoBERT effort estimation; browse camera module alternatives</t>
  </si>
  <si>
    <t>update GitHub, Jira</t>
  </si>
  <si>
    <t>research autostart python scripts on linux</t>
  </si>
  <si>
    <t>try to implement autostart</t>
  </si>
  <si>
    <t>writing email regarding 3d print</t>
  </si>
  <si>
    <t>bugfix hardware connection; DAGoBERT T-Shirt sizing</t>
  </si>
  <si>
    <t>implementing mqtt on raspberry pi</t>
  </si>
  <si>
    <t>fixed autostart problem</t>
  </si>
  <si>
    <t>phone call with ProjectKitchen</t>
  </si>
  <si>
    <t>contact with ProjectKitchen (we will get permissions and introduction in summer or beginning of upcoming semester)</t>
  </si>
  <si>
    <t>guest talk</t>
  </si>
  <si>
    <t>created video content for final video</t>
  </si>
  <si>
    <t>cut / edited video for upload</t>
  </si>
  <si>
    <t>adding missing data to documents</t>
  </si>
  <si>
    <t>upload of final content</t>
  </si>
  <si>
    <t>preparing documents for last semester usage</t>
  </si>
  <si>
    <t>Email Supervisor (request for first meeting)</t>
  </si>
  <si>
    <t>preparing administration (jira, documents, GitHub status, upcoming meeting) and tasks</t>
  </si>
  <si>
    <t>team meeting; discuss topics and tasks for first upload</t>
  </si>
  <si>
    <t>backlog definitions</t>
  </si>
  <si>
    <t>prepare DAGoPERT effort estimation; update backlog</t>
  </si>
  <si>
    <t>update backlog; prepare DAGoPERT effort estimation</t>
  </si>
  <si>
    <t>team meeting; discuss backlog + effort estimation</t>
  </si>
  <si>
    <t>start sprint #15; browse alternative person-recognition software</t>
  </si>
  <si>
    <t>adapt / assign epics to backlog items; add backlog items &amp; effort estimation to project diary; upload updated project diary</t>
  </si>
  <si>
    <t>set up sprint task protocol</t>
  </si>
  <si>
    <t>pickup 3D printed case of raspberry pi</t>
  </si>
  <si>
    <t>planning time &amp; tasks; start sprint#16 on jira; communication with group; story point entries on jira subtasks</t>
  </si>
  <si>
    <t>discussions: 3d case styling, branch work, frame skipping (using single frames instead complete video stream), reseting pi and installing server-image</t>
  </si>
  <si>
    <t>team meeting; discuss amount of sprint tasks to fulfill; possible date/time for meeting with supervisor; discuss current status</t>
  </si>
  <si>
    <t>sprint review protocol; update jira; prepare raspberry pi</t>
  </si>
  <si>
    <t>class 4 - presentation sprint #16</t>
  </si>
  <si>
    <t>prepare sprint review + next sprint</t>
  </si>
  <si>
    <t>class 5 - presentation sprint #17</t>
  </si>
  <si>
    <t>influxdb setup / connection - listening for input</t>
  </si>
  <si>
    <t>administration (sprint review protocol #18, sprint planning #19)</t>
  </si>
  <si>
    <t>class 6 - presentation sprint #18</t>
  </si>
  <si>
    <t>meeting supervisor questions influxDB</t>
  </si>
  <si>
    <t>class 7 - presentation sprint #19</t>
  </si>
  <si>
    <t>hardware setup (os lite; autostart; source code sync)</t>
  </si>
  <si>
    <t>colorize 3D case</t>
  </si>
  <si>
    <t>hardware dependencie install</t>
  </si>
  <si>
    <t>class 8 - presentation sprint #20</t>
  </si>
  <si>
    <t>paper, timetable, upload</t>
  </si>
  <si>
    <t>Rebekka Tscheppen</t>
  </si>
  <si>
    <t>developer 3</t>
  </si>
  <si>
    <t>Class 3 - presentation of project diary (chapter 1+2), effort estimation, requirement priorities and sprint planning</t>
  </si>
  <si>
    <t>OS alternatives research + IDE setup (PyCharm)</t>
  </si>
  <si>
    <t>IDE + Python testing</t>
  </si>
  <si>
    <t>Team meeting end of sprint1 and sprint 2 planning</t>
  </si>
  <si>
    <t>team meeting, sprint 2 planning</t>
  </si>
  <si>
    <t>trello tutorial</t>
  </si>
  <si>
    <t>sprint2 #12 - create milestones, sprint2 #6 update trello tasks</t>
  </si>
  <si>
    <t>create Git repository</t>
  </si>
  <si>
    <t>sprint2 end meeting, sprint 3 planning</t>
  </si>
  <si>
    <t>jira tutorial</t>
  </si>
  <si>
    <t>TO29-69 linked github on jira, TO29-68 update jira tasks, try out jira</t>
  </si>
  <si>
    <t>jira sprint 2 complete, spritn 3 start, created issue</t>
  </si>
  <si>
    <t>sprint 3 meeting</t>
  </si>
  <si>
    <t>meeting, install opencv, test opencv</t>
  </si>
  <si>
    <t>sprint 3 end meeting</t>
  </si>
  <si>
    <t>class 6 - presentation of sprint#3, requiremnts sprint#3</t>
  </si>
  <si>
    <t>team meeting</t>
  </si>
  <si>
    <t>communicate with project kitchen</t>
  </si>
  <si>
    <t>update jira task, confluence notes, pull GitHub repository</t>
  </si>
  <si>
    <t>update jira tasks</t>
  </si>
  <si>
    <t>research python bug fixes for more accurate people recognition</t>
  </si>
  <si>
    <t>update github,  setting up ide, test program</t>
  </si>
  <si>
    <t>update jira tasks, research jira problem with assigning tasks to people</t>
  </si>
  <si>
    <t>ProjectKitchen email, final documentation, git fetching bug</t>
  </si>
  <si>
    <t>documentation formatting</t>
  </si>
  <si>
    <t>UI Mockups Version 1 &amp; 2</t>
  </si>
  <si>
    <t>meeting, threading bug</t>
  </si>
  <si>
    <t>team meeting, update jira tasks</t>
  </si>
  <si>
    <t>update jira tasks, documentation</t>
  </si>
  <si>
    <t>multiprocessing research</t>
  </si>
  <si>
    <t>sprint 11 meeting with supervisor</t>
  </si>
  <si>
    <t>jira tasks, documentation</t>
  </si>
  <si>
    <t>jira tasks sprint 13, final documentation</t>
  </si>
  <si>
    <t>pre-sprint meeting</t>
  </si>
  <si>
    <t>added backlog tasks</t>
  </si>
  <si>
    <t>preparing for meeting/github pull</t>
  </si>
  <si>
    <t>effort estimation</t>
  </si>
  <si>
    <t>choose framework, setup angular, create mockup</t>
  </si>
  <si>
    <t>website ionic, added tabs, implement skeleton</t>
  </si>
  <si>
    <t>setting up angular and ionic on home pc</t>
  </si>
  <si>
    <t>css, filled tabs with dummy data</t>
  </si>
  <si>
    <t>lecturer meeting sprint 16</t>
  </si>
  <si>
    <t>mysql setup, pdm setup, struggle</t>
  </si>
  <si>
    <t>lecturer meeting sprint 17</t>
  </si>
  <si>
    <t>mqtt in angular</t>
  </si>
  <si>
    <t>mqtt struggle</t>
  </si>
  <si>
    <t>group meeting</t>
  </si>
  <si>
    <t>mqtt connection error</t>
  </si>
  <si>
    <t>lecturer meeting</t>
  </si>
  <si>
    <t>paper, project diary</t>
  </si>
  <si>
    <t>Jessica Isabella Görög</t>
  </si>
  <si>
    <t>developer 1</t>
  </si>
  <si>
    <t>generated trello tasks and caught up with current status</t>
  </si>
  <si>
    <t>Suggested names</t>
  </si>
  <si>
    <t>Team meeting, sprint#2 planing</t>
  </si>
  <si>
    <t>24.22.2021</t>
  </si>
  <si>
    <t>search for packages/libraries</t>
  </si>
  <si>
    <t>short meeting</t>
  </si>
  <si>
    <t>Team meeting, sprint#3 planing &amp; installing packages</t>
  </si>
  <si>
    <t xml:space="preserve">testing opencv on python environment </t>
  </si>
  <si>
    <t xml:space="preserve">meeting </t>
  </si>
  <si>
    <t>Documentation configure OpenCv</t>
  </si>
  <si>
    <t>Team meeting, sprint#4 planning</t>
  </si>
  <si>
    <t>educate myself with OpenCv</t>
  </si>
  <si>
    <t>recording video</t>
  </si>
  <si>
    <t>research for people detection in different scope</t>
  </si>
  <si>
    <t>trying to detect multiple objects</t>
  </si>
  <si>
    <t>planing further functionality of user interface for local use of raspberry pi</t>
  </si>
  <si>
    <t>class 4 - presentation of sprint #08; requirements sprint #09</t>
  </si>
  <si>
    <t>try to implement automatic start with raspberry pi</t>
  </si>
  <si>
    <t>class 5 - presentation of sprint #09; requirements sprint #10</t>
  </si>
  <si>
    <t>19:05.2022</t>
  </si>
  <si>
    <t>trying tuning auto start</t>
  </si>
  <si>
    <t>class 6 - presentation of sprint #10; requirements sprint #11</t>
  </si>
  <si>
    <t>class 7 - presentation of sprint #11; requirements sprint #12</t>
  </si>
  <si>
    <t>try fixing bugs</t>
  </si>
  <si>
    <t>class 8 - presentation of sprint #12; requirements sprint #13</t>
  </si>
  <si>
    <t>creating PP</t>
  </si>
  <si>
    <t>email verkehrt bezüglich project kitchen</t>
  </si>
  <si>
    <t>discussions 3d case styling, branch work, frame skipping (using single frames instead complete video stream), reseting pi and installing server-image</t>
  </si>
  <si>
    <t>paper</t>
  </si>
  <si>
    <t>Dominic Grabner</t>
  </si>
  <si>
    <t>developer 2</t>
  </si>
  <si>
    <t>extensive research PoE Hat, reinstall PoE hat, Trello Guideline, documentation</t>
  </si>
  <si>
    <t>Jira account registerd, testing Jira functions, added all sprints in Jira</t>
  </si>
  <si>
    <t>search for 3D Print Model, Trello -&gt; Jira Tasks Export, Google Doc -&gt; Jira Documentation Export</t>
  </si>
  <si>
    <t>wrote down information from email for 3D print; team meeting (sprint #2 final)</t>
  </si>
  <si>
    <t>preperation pycharm, install python interpreter, created project</t>
  </si>
  <si>
    <t>first tests with webcam capture and recogniztion of persons</t>
  </si>
  <si>
    <t>find better solution for recognizizion of persons</t>
  </si>
  <si>
    <t>mqtt preperation and research</t>
  </si>
  <si>
    <t>mqtt test impementations in python and html/js, tests with websockets client for mqtt with online public broker server</t>
  </si>
  <si>
    <t>Meeting</t>
  </si>
  <si>
    <t>pipenv, .idea folder, autostart on pi, meeting with supervisor, mqtt extracted from main file, setup own pi to test our app, documentation</t>
  </si>
  <si>
    <t>research better alternative for pipenv because its very slowly: poetry, trying to fix errors on install on the console</t>
  </si>
  <si>
    <t>documentation of poetry</t>
  </si>
  <si>
    <t>installing flask and test new library, creating routes for video output of recognition</t>
  </si>
  <si>
    <t>meeting with stefan und lukas to assign tasks and get an overview of the final video; preperation of the script and test a few settings of obs</t>
  </si>
  <si>
    <t>created video content for final video with stefan and lukas</t>
  </si>
  <si>
    <t>recording and cutting videos for the final video of semester INNO2</t>
  </si>
  <si>
    <t>documentation, timetable</t>
  </si>
  <si>
    <t>order 3d print for the test case for the test pi by a friend</t>
  </si>
  <si>
    <t>clean the test case with knife part 1</t>
  </si>
  <si>
    <t>clean the test case with knife part 2, colouring</t>
  </si>
  <si>
    <t>planning tomorrow meeting, searching for algorithms, setup own pi for testing, analyze_image.py with time diff</t>
  </si>
  <si>
    <t>test analyze_image.py on pi; meeting (split tasks, short programming session); software architecture thoughts</t>
  </si>
  <si>
    <t>Branch renaming; Mqtt Class: loadConfigFromYamlFile method; logging function, start class diagram</t>
  </si>
  <si>
    <t>pdm: add matplotlib, update HttpStreamer</t>
  </si>
  <si>
    <t>integrate Recognizer in main and basic threading; delete archived files</t>
  </si>
  <si>
    <t>docs, flask app in own thread; refactor HttpStreamer Class Part1</t>
  </si>
  <si>
    <t>refactor HttpStreamer Class Part2</t>
  </si>
  <si>
    <t>meeting with rohatsch class 4</t>
  </si>
  <si>
    <t>21.22.2022</t>
  </si>
  <si>
    <t>description backend to frontend img tag flask; refactor HttpStreamer Class Part3; squash commit to main</t>
  </si>
  <si>
    <t>communication with frontend, bug searching</t>
  </si>
  <si>
    <t>bug fixing</t>
  </si>
  <si>
    <t>Meeting with Rohatsch, Sprint Review 17</t>
  </si>
  <si>
    <t>GIN-Stack local setup on docker for testing purposes</t>
  </si>
  <si>
    <t>node red setup, mqtt subscriber to debug/influx input</t>
  </si>
  <si>
    <t>influx setup</t>
  </si>
  <si>
    <t>Setup database in live system</t>
  </si>
  <si>
    <t>Vorarbeit, Meeting with Rohatsch, Nacharbeit</t>
  </si>
  <si>
    <t>Markus Duskanich</t>
  </si>
  <si>
    <t>sum - hours of work:</t>
  </si>
  <si>
    <t>developer 5</t>
  </si>
  <si>
    <t>:D</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</si>
</sst>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HH:mm:ss"/>
    <numFmt numFmtId="165" formatCode="[hh]:mm:ss"/>
    <numFmt numFmtId="166" formatCode="dd.mm.yyyy"/>
    <numFmt numFmtId="167" formatCode="d.m.yyyy"/>
    <numFmt numFmtId="168" formatCode="hh:mm"/>
    <numFmt numFmtId="169" formatCode="dd.MM.yyyy"/>
    <numFmt numFmtId="170" formatCode="hh:mm:ss"/>
  </numFmts>
  <fonts count="16">
    <font>
      <sz val="10.0"/>
      <color rgb="FF000000"/>
      <name val="Arial"/>
      <scheme val="minor"/>
    </font>
    <font>
      <color theme="1"/>
      <name val="Arial"/>
      <scheme val="minor"/>
    </font>
    <font>
      <b/>
      <sz val="18.0"/>
      <color rgb="FFFF6D01"/>
      <name val="Arial"/>
      <scheme val="minor"/>
    </font>
    <font/>
    <font>
      <b/>
      <color theme="7"/>
      <name val="Arial"/>
      <scheme val="minor"/>
    </font>
    <font>
      <b/>
      <sz val="14.0"/>
      <color rgb="FFFF0000"/>
      <name val="Arial"/>
      <scheme val="minor"/>
    </font>
    <font>
      <b/>
      <i/>
      <sz val="10.0"/>
      <color rgb="FF6AA84F"/>
      <name val="Arial"/>
      <scheme val="minor"/>
    </font>
    <font>
      <b/>
      <sz val="10.0"/>
      <color rgb="FF45818E"/>
      <name val="Arial"/>
      <scheme val="minor"/>
    </font>
    <font>
      <b/>
      <sz val="11.0"/>
      <color rgb="FFEA4335"/>
      <name val="Arial"/>
      <scheme val="minor"/>
    </font>
    <font>
      <b/>
      <i/>
      <color rgb="FF34A853"/>
      <name val="Arial"/>
      <scheme val="minor"/>
    </font>
    <font>
      <b/>
      <i/>
      <color rgb="FF6AA84F"/>
      <name val="Arial"/>
      <scheme val="minor"/>
    </font>
    <font>
      <b/>
      <i/>
      <color theme="7"/>
      <name val="Arial"/>
      <scheme val="minor"/>
    </font>
    <font>
      <b/>
      <sz val="11.0"/>
      <color theme="5"/>
      <name val="Arial"/>
      <scheme val="minor"/>
    </font>
    <font>
      <b/>
      <color rgb="FFCC0000"/>
      <name val="Arial"/>
      <scheme val="minor"/>
    </font>
    <font>
      <b/>
      <sz val="18.0"/>
      <color rgb="FF172B3A"/>
      <name val="Arial"/>
      <scheme val="minor"/>
    </font>
    <font>
      <b/>
      <color rgb="FF34A853"/>
      <name val="Arial"/>
      <scheme val="minor"/>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s>
  <borders count="3">
    <border/>
    <border>
      <right style="medium">
        <color rgb="FFA61C00"/>
      </right>
    </border>
    <border>
      <right style="medium">
        <color rgb="FF99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164" xfId="0" applyAlignment="1" applyFont="1" applyNumberFormat="1">
      <alignment horizontal="center"/>
    </xf>
    <xf borderId="1" fillId="2" fontId="1" numFmtId="0" xfId="0" applyAlignment="1" applyBorder="1" applyFont="1">
      <alignment horizontal="center" readingOrder="0"/>
    </xf>
    <xf borderId="0" fillId="2" fontId="1" numFmtId="0" xfId="0" applyFont="1"/>
    <xf borderId="0" fillId="3" fontId="2" numFmtId="0" xfId="0" applyAlignment="1" applyFill="1" applyFont="1">
      <alignment horizontal="center" readingOrder="0" vertical="center"/>
    </xf>
    <xf borderId="1" fillId="0" fontId="3" numFmtId="0" xfId="0" applyBorder="1" applyFont="1"/>
    <xf borderId="0" fillId="2" fontId="4" numFmtId="0" xfId="0" applyAlignment="1" applyFont="1">
      <alignment horizontal="right" readingOrder="0" shrinkToFit="0" vertical="center" wrapText="1"/>
    </xf>
    <xf borderId="0" fillId="2" fontId="5" numFmtId="165" xfId="0" applyAlignment="1" applyFont="1" applyNumberFormat="1">
      <alignment horizontal="center" vertical="center"/>
    </xf>
    <xf borderId="0" fillId="2" fontId="6" numFmtId="0" xfId="0" applyAlignment="1" applyFont="1">
      <alignment horizontal="right" readingOrder="0" shrinkToFit="0" vertical="center" wrapText="1"/>
    </xf>
    <xf borderId="0" fillId="2" fontId="7" numFmtId="165" xfId="0" applyAlignment="1" applyFont="1" applyNumberFormat="1">
      <alignment horizontal="center" shrinkToFit="0" vertical="center" wrapText="1"/>
    </xf>
    <xf borderId="0" fillId="2" fontId="8" numFmtId="165"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0" fillId="2" fontId="10" numFmtId="0" xfId="0" applyAlignment="1" applyFont="1">
      <alignment horizontal="right" readingOrder="0" shrinkToFit="0" vertical="center" wrapText="1"/>
    </xf>
    <xf borderId="0" fillId="2" fontId="11" numFmtId="0" xfId="0" applyAlignment="1" applyFont="1">
      <alignment horizontal="right" readingOrder="0" shrinkToFit="0" vertical="center" wrapText="1"/>
    </xf>
    <xf borderId="0" fillId="2" fontId="12" numFmtId="165" xfId="0" applyAlignment="1" applyFont="1" applyNumberFormat="1">
      <alignment horizontal="center" shrinkToFit="0" vertical="center" wrapText="1"/>
    </xf>
    <xf borderId="0" fillId="2" fontId="13" numFmtId="0" xfId="0" applyAlignment="1" applyFont="1">
      <alignment horizontal="center" readingOrder="0" vertical="center"/>
    </xf>
    <xf borderId="1" fillId="2" fontId="13" numFmtId="0" xfId="0" applyAlignment="1" applyBorder="1" applyFont="1">
      <alignment horizontal="center" readingOrder="0" vertical="center"/>
    </xf>
    <xf borderId="0" fillId="2" fontId="13" numFmtId="0" xfId="0" applyAlignment="1" applyFont="1">
      <alignment vertical="center"/>
    </xf>
    <xf borderId="0" fillId="2" fontId="1" numFmtId="0" xfId="0" applyAlignment="1" applyFont="1">
      <alignment horizontal="center" readingOrder="0" shrinkToFit="0" vertical="center" wrapText="1"/>
    </xf>
    <xf borderId="0" fillId="4" fontId="1" numFmtId="166" xfId="0" applyAlignment="1" applyFill="1" applyFont="1" applyNumberFormat="1">
      <alignment horizontal="center" readingOrder="0" shrinkToFit="0" vertical="center" wrapText="1"/>
    </xf>
    <xf borderId="0" fillId="4" fontId="1" numFmtId="164" xfId="0" applyAlignment="1" applyFont="1" applyNumberFormat="1">
      <alignment horizontal="center" readingOrder="0" shrinkToFit="0" vertical="center" wrapText="1"/>
    </xf>
    <xf borderId="0" fillId="2" fontId="1" numFmtId="164" xfId="0" applyAlignment="1" applyFont="1" applyNumberFormat="1">
      <alignment horizontal="center" shrinkToFit="0" vertical="center" wrapText="1"/>
    </xf>
    <xf borderId="1" fillId="4" fontId="1" numFmtId="0" xfId="0" applyAlignment="1" applyBorder="1" applyFont="1">
      <alignment horizontal="center" readingOrder="0" shrinkToFit="0" vertical="center" wrapText="1"/>
    </xf>
    <xf borderId="0" fillId="2" fontId="1" numFmtId="0" xfId="0" applyAlignment="1" applyFont="1">
      <alignment shrinkToFit="0" vertical="center" wrapText="1"/>
    </xf>
    <xf borderId="0" fillId="4" fontId="1" numFmtId="165" xfId="0" applyAlignment="1" applyFont="1" applyNumberFormat="1">
      <alignment horizontal="center" readingOrder="0" shrinkToFit="0" vertical="center" wrapText="1"/>
    </xf>
    <xf borderId="0" fillId="4" fontId="1" numFmtId="14" xfId="0" applyAlignment="1" applyFont="1" applyNumberFormat="1">
      <alignment horizontal="center" readingOrder="0" shrinkToFit="0" vertical="center" wrapText="1"/>
    </xf>
    <xf borderId="0" fillId="4" fontId="1" numFmtId="167" xfId="0" applyAlignment="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0" fillId="5" fontId="1" numFmtId="0" xfId="0" applyAlignment="1" applyFill="1" applyFont="1">
      <alignment horizontal="center" shrinkToFit="0" vertical="center" wrapText="1"/>
    </xf>
    <xf borderId="0" fillId="5" fontId="1" numFmtId="14" xfId="0" applyAlignment="1" applyFont="1" applyNumberFormat="1">
      <alignment horizontal="center" readingOrder="0" shrinkToFit="0" vertical="center" wrapText="1"/>
    </xf>
    <xf borderId="0" fillId="5" fontId="1" numFmtId="164" xfId="0" applyAlignment="1" applyFont="1" applyNumberFormat="1">
      <alignment horizontal="center" readingOrder="0" shrinkToFit="0" vertical="center" wrapText="1"/>
    </xf>
    <xf borderId="0" fillId="5" fontId="1" numFmtId="164" xfId="0" applyAlignment="1" applyFont="1" applyNumberFormat="1">
      <alignment horizontal="center" shrinkToFit="0" vertical="center" wrapText="1"/>
    </xf>
    <xf borderId="1" fillId="5" fontId="1" numFmtId="0" xfId="0" applyAlignment="1" applyBorder="1" applyFont="1">
      <alignment horizontal="center" readingOrder="0" shrinkToFit="0" vertical="center" wrapText="1"/>
    </xf>
    <xf borderId="0" fillId="4" fontId="1" numFmtId="0" xfId="0" applyAlignment="1" applyFont="1">
      <alignment horizontal="center" readingOrder="0" shrinkToFit="0" vertical="center" wrapText="1"/>
    </xf>
    <xf borderId="0" fillId="4" fontId="1" numFmtId="168" xfId="0" applyAlignment="1" applyFont="1" applyNumberFormat="1">
      <alignment horizontal="center" readingOrder="0" shrinkToFit="0" vertical="center" wrapText="1"/>
    </xf>
    <xf borderId="0" fillId="2" fontId="7" numFmtId="165" xfId="0" applyAlignment="1" applyFont="1" applyNumberFormat="1">
      <alignment horizontal="center" vertical="center"/>
    </xf>
    <xf borderId="0" fillId="2" fontId="9" numFmtId="0" xfId="0" applyAlignment="1" applyFont="1">
      <alignment horizontal="right" readingOrder="0" shrinkToFit="0" vertical="center" wrapText="1"/>
    </xf>
    <xf borderId="0" fillId="5" fontId="1" numFmtId="169" xfId="0" applyAlignment="1" applyFont="1" applyNumberFormat="1">
      <alignment horizontal="center" shrinkToFit="0" vertical="center" wrapText="1"/>
    </xf>
    <xf borderId="0" fillId="5" fontId="1" numFmtId="165" xfId="0" applyAlignment="1" applyFont="1" applyNumberFormat="1">
      <alignment horizontal="center" shrinkToFit="0" vertical="center" wrapText="1"/>
    </xf>
    <xf borderId="2" fillId="5" fontId="1" numFmtId="0" xfId="0" applyAlignment="1" applyBorder="1" applyFont="1">
      <alignment horizontal="center" shrinkToFit="0" vertical="center" wrapText="1"/>
    </xf>
    <xf borderId="0" fillId="4" fontId="1" numFmtId="169" xfId="0" applyAlignment="1" applyFont="1" applyNumberFormat="1">
      <alignment horizontal="center" readingOrder="0" shrinkToFit="0" vertical="center" wrapText="1"/>
    </xf>
    <xf borderId="0" fillId="2" fontId="5" numFmtId="165" xfId="0" applyAlignment="1" applyFont="1" applyNumberFormat="1">
      <alignment horizontal="center" vertical="center"/>
    </xf>
    <xf borderId="1" fillId="4" fontId="1" numFmtId="0" xfId="0" applyAlignment="1" applyBorder="1" applyFont="1">
      <alignment horizontal="center" readingOrder="0" shrinkToFit="0" vertical="center" wrapText="1"/>
    </xf>
    <xf borderId="0" fillId="3" fontId="14" numFmtId="0" xfId="0" applyAlignment="1" applyFont="1">
      <alignment horizontal="center" readingOrder="0" vertical="center"/>
    </xf>
    <xf borderId="0" fillId="2" fontId="15" numFmtId="0" xfId="0" applyAlignment="1" applyFont="1">
      <alignment horizontal="right" readingOrder="0" shrinkToFit="0" vertical="center" wrapText="1"/>
    </xf>
    <xf borderId="0" fillId="2" fontId="8" numFmtId="164" xfId="0" applyAlignment="1" applyFont="1" applyNumberFormat="1">
      <alignment horizontal="center" readingOrder="0" shrinkToFit="0" vertical="center" wrapText="1"/>
    </xf>
    <xf borderId="0" fillId="5" fontId="1" numFmtId="166" xfId="0" applyAlignment="1" applyFont="1" applyNumberFormat="1">
      <alignment horizontal="center" readingOrder="0" shrinkToFit="0" vertical="center" wrapText="1"/>
    </xf>
    <xf borderId="0" fillId="4" fontId="1" numFmtId="170" xfId="0" applyAlignment="1" applyFont="1" applyNumberFormat="1">
      <alignment horizontal="center" readingOrder="0" shrinkToFit="0" vertical="center" wrapText="1"/>
    </xf>
    <xf borderId="0" fillId="4" fontId="1" numFmtId="169" xfId="0" applyAlignment="1" applyFont="1" applyNumberFormat="1">
      <alignment horizontal="center" shrinkToFit="0" vertical="center" wrapText="1"/>
    </xf>
    <xf borderId="0" fillId="4" fontId="1" numFmtId="165" xfId="0" applyAlignment="1" applyFont="1" applyNumberFormat="1">
      <alignment horizontal="center" shrinkToFit="0" vertical="center" wrapText="1"/>
    </xf>
    <xf borderId="1" fillId="4"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209550</xdr:colOff>
      <xdr:row>5</xdr:row>
      <xdr:rowOff>390525</xdr:rowOff>
    </xdr:from>
    <xdr:ext cx="2962275" cy="2886075"/>
    <xdr:sp>
      <xdr:nvSpPr>
        <xdr:cNvPr id="3" name="Shape 3"/>
        <xdr:cNvSpPr/>
      </xdr:nvSpPr>
      <xdr:spPr>
        <a:xfrm>
          <a:off x="2638800" y="2011675"/>
          <a:ext cx="3677100" cy="3589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5</xdr:row>
      <xdr:rowOff>323850</xdr:rowOff>
    </xdr:from>
    <xdr:ext cx="2771775" cy="2600325"/>
    <xdr:sp>
      <xdr:nvSpPr>
        <xdr:cNvPr id="4" name="Shape 4"/>
        <xdr:cNvSpPr/>
      </xdr:nvSpPr>
      <xdr:spPr>
        <a:xfrm>
          <a:off x="3008450" y="2342425"/>
          <a:ext cx="3715800" cy="3472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5</xdr:row>
      <xdr:rowOff>381000</xdr:rowOff>
    </xdr:from>
    <xdr:ext cx="3067050" cy="2657475"/>
    <xdr:sp>
      <xdr:nvSpPr>
        <xdr:cNvPr id="5" name="Shape 5"/>
        <xdr:cNvSpPr/>
      </xdr:nvSpPr>
      <xdr:spPr>
        <a:xfrm>
          <a:off x="2162125" y="786000"/>
          <a:ext cx="3920400" cy="3385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190500</xdr:colOff>
      <xdr:row>7</xdr:row>
      <xdr:rowOff>171450</xdr:rowOff>
    </xdr:from>
    <xdr:ext cx="2867025" cy="2486025"/>
    <xdr:sp>
      <xdr:nvSpPr>
        <xdr:cNvPr id="6" name="Shape 6"/>
        <xdr:cNvSpPr/>
      </xdr:nvSpPr>
      <xdr:spPr>
        <a:xfrm>
          <a:off x="2745800" y="2118675"/>
          <a:ext cx="3900900" cy="3385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180975</xdr:colOff>
      <xdr:row>5</xdr:row>
      <xdr:rowOff>85725</xdr:rowOff>
    </xdr:from>
    <xdr:ext cx="2981325" cy="2781300"/>
    <xdr:sp>
      <xdr:nvSpPr>
        <xdr:cNvPr id="7" name="Shape 7"/>
        <xdr:cNvSpPr/>
      </xdr:nvSpPr>
      <xdr:spPr>
        <a:xfrm>
          <a:off x="2483150" y="854100"/>
          <a:ext cx="3939600" cy="3667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4</xdr:row>
      <xdr:rowOff>323850</xdr:rowOff>
    </xdr:from>
    <xdr:ext cx="2771775" cy="2600325"/>
    <xdr:sp>
      <xdr:nvSpPr>
        <xdr:cNvPr id="4" name="Shape 4"/>
        <xdr:cNvSpPr/>
      </xdr:nvSpPr>
      <xdr:spPr>
        <a:xfrm>
          <a:off x="3008450" y="2342425"/>
          <a:ext cx="3715800" cy="3472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pageSetUpPr fitToPage="1"/>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2.25"/>
    <col customWidth="1" min="3" max="3" width="8.5"/>
    <col customWidth="1" min="4" max="4" width="8.63"/>
    <col customWidth="1" min="5" max="5" width="9.63"/>
    <col customWidth="1" min="6" max="6" width="73.38"/>
    <col customWidth="1" min="8" max="8" width="17.75"/>
  </cols>
  <sheetData>
    <row r="1">
      <c r="A1" s="1"/>
      <c r="B1" s="2"/>
      <c r="C1" s="2"/>
      <c r="D1" s="2"/>
      <c r="E1" s="2"/>
      <c r="F1" s="3"/>
      <c r="G1" s="4"/>
      <c r="H1" s="4"/>
      <c r="I1" s="4"/>
    </row>
    <row r="2" ht="33.75" customHeight="1">
      <c r="A2" s="1"/>
      <c r="B2" s="5" t="s">
        <v>0</v>
      </c>
      <c r="F2" s="6"/>
      <c r="G2" s="7" t="s">
        <v>1</v>
      </c>
      <c r="I2" s="8">
        <f>if(E3="-",0,(E3+time_Rebekka!E3+time_Jessica!E3+time_Dominic!E3+time_Lukas!E3))</f>
        <v>6.050694444</v>
      </c>
    </row>
    <row r="3" ht="28.5" customHeight="1">
      <c r="A3" s="9" t="s">
        <v>2</v>
      </c>
      <c r="B3" s="10">
        <f>SUM(E6:E31)</f>
        <v>1.265972222</v>
      </c>
      <c r="C3" s="9" t="s">
        <v>3</v>
      </c>
      <c r="E3" s="11">
        <f>sum(E60:E100)</f>
        <v>1.277777778</v>
      </c>
      <c r="F3" s="12" t="s">
        <v>4</v>
      </c>
      <c r="G3" s="13"/>
      <c r="H3" s="14" t="s">
        <v>5</v>
      </c>
      <c r="I3" s="10">
        <f>B3+time_Jessica!B3+time_Dominic!B3+time_Rebekka!B3+time_Lukas!B3</f>
        <v>7.050694444</v>
      </c>
    </row>
    <row r="4" ht="28.5" customHeight="1">
      <c r="A4" s="14" t="s">
        <v>6</v>
      </c>
      <c r="B4" s="10">
        <f>sum(E33:E58)</f>
        <v>2.579861111</v>
      </c>
      <c r="C4" s="15"/>
      <c r="D4" s="15"/>
      <c r="E4" s="16"/>
      <c r="F4" s="6"/>
      <c r="G4" s="13"/>
      <c r="H4" s="14" t="s">
        <v>7</v>
      </c>
      <c r="I4" s="10">
        <f>B4+time_Lukas!B4+time_Jessica!B4+time_Dominic!B4+time_Rebekka!B4</f>
        <v>9.247222222</v>
      </c>
    </row>
    <row r="5" ht="21.0" customHeight="1">
      <c r="A5" s="17" t="s">
        <v>8</v>
      </c>
      <c r="B5" s="17" t="s">
        <v>9</v>
      </c>
      <c r="C5" s="17" t="s">
        <v>10</v>
      </c>
      <c r="D5" s="17" t="s">
        <v>11</v>
      </c>
      <c r="E5" s="17" t="s">
        <v>12</v>
      </c>
      <c r="F5" s="18" t="s">
        <v>13</v>
      </c>
      <c r="G5" s="19"/>
      <c r="H5" s="19"/>
      <c r="I5" s="19"/>
    </row>
    <row r="6" ht="33.0" customHeight="1">
      <c r="A6" s="20">
        <f>IF(C6&lt;&gt;"",1,"")</f>
        <v>1</v>
      </c>
      <c r="B6" s="21">
        <v>44462.0</v>
      </c>
      <c r="C6" s="22">
        <v>0.6666666666666666</v>
      </c>
      <c r="D6" s="22">
        <v>0.7395833333333334</v>
      </c>
      <c r="E6" s="23">
        <f t="shared" ref="E6:E100" si="1">IF(D6="","",D6-C6)</f>
        <v>0.07291666667</v>
      </c>
      <c r="F6" s="24" t="s">
        <v>14</v>
      </c>
      <c r="G6" s="25"/>
      <c r="H6" s="25"/>
      <c r="I6" s="25"/>
    </row>
    <row r="7" ht="33.0" customHeight="1">
      <c r="A7" s="13">
        <f t="shared" ref="A7:A100" si="2">IF(C7&lt;&gt;"",A6+1,"")</f>
        <v>2</v>
      </c>
      <c r="B7" s="21">
        <v>44462.0</v>
      </c>
      <c r="C7" s="22">
        <v>0.7916666666666666</v>
      </c>
      <c r="D7" s="22">
        <v>0.8263888888888888</v>
      </c>
      <c r="E7" s="23">
        <f t="shared" si="1"/>
        <v>0.03472222222</v>
      </c>
      <c r="F7" s="24" t="s">
        <v>15</v>
      </c>
      <c r="G7" s="25"/>
      <c r="H7" s="25"/>
      <c r="I7" s="25"/>
    </row>
    <row r="8" ht="33.0" customHeight="1">
      <c r="A8" s="13">
        <f t="shared" si="2"/>
        <v>3</v>
      </c>
      <c r="B8" s="21">
        <v>44475.0</v>
      </c>
      <c r="C8" s="22">
        <v>0.7083333333333334</v>
      </c>
      <c r="D8" s="22">
        <v>0.75</v>
      </c>
      <c r="E8" s="23">
        <f t="shared" si="1"/>
        <v>0.04166666667</v>
      </c>
      <c r="F8" s="24" t="s">
        <v>16</v>
      </c>
      <c r="G8" s="25"/>
      <c r="H8" s="25"/>
      <c r="I8" s="25"/>
    </row>
    <row r="9" ht="33.0" customHeight="1">
      <c r="A9" s="13">
        <f t="shared" si="2"/>
        <v>4</v>
      </c>
      <c r="B9" s="21">
        <v>44476.0</v>
      </c>
      <c r="C9" s="22">
        <v>0.3333333333333333</v>
      </c>
      <c r="D9" s="22">
        <v>0.375</v>
      </c>
      <c r="E9" s="23">
        <f t="shared" si="1"/>
        <v>0.04166666667</v>
      </c>
      <c r="F9" s="24" t="s">
        <v>17</v>
      </c>
      <c r="G9" s="25"/>
      <c r="H9" s="25"/>
      <c r="I9" s="25"/>
    </row>
    <row r="10" ht="33.0" customHeight="1">
      <c r="A10" s="13">
        <f t="shared" si="2"/>
        <v>5</v>
      </c>
      <c r="B10" s="21">
        <v>44479.0</v>
      </c>
      <c r="C10" s="22">
        <v>0.8229166666666666</v>
      </c>
      <c r="D10" s="22">
        <v>0.8333333333333334</v>
      </c>
      <c r="E10" s="23">
        <f t="shared" si="1"/>
        <v>0.01041666667</v>
      </c>
      <c r="F10" s="24" t="s">
        <v>18</v>
      </c>
      <c r="G10" s="25"/>
      <c r="H10" s="25"/>
      <c r="I10" s="25"/>
    </row>
    <row r="11" ht="33.0" customHeight="1">
      <c r="A11" s="13">
        <f t="shared" si="2"/>
        <v>6</v>
      </c>
      <c r="B11" s="21">
        <v>44480.0</v>
      </c>
      <c r="C11" s="22">
        <v>0.5972222222222222</v>
      </c>
      <c r="D11" s="22">
        <v>0.6666666666666666</v>
      </c>
      <c r="E11" s="23">
        <f t="shared" si="1"/>
        <v>0.06944444444</v>
      </c>
      <c r="F11" s="24" t="s">
        <v>19</v>
      </c>
      <c r="G11" s="25"/>
      <c r="H11" s="25"/>
      <c r="I11" s="25"/>
    </row>
    <row r="12" ht="33.0" customHeight="1">
      <c r="A12" s="13">
        <f t="shared" si="2"/>
        <v>7</v>
      </c>
      <c r="B12" s="21">
        <v>44481.0</v>
      </c>
      <c r="C12" s="22">
        <v>0.6736111111111112</v>
      </c>
      <c r="D12" s="22">
        <v>0.6979166666666666</v>
      </c>
      <c r="E12" s="23">
        <f t="shared" si="1"/>
        <v>0.02430555556</v>
      </c>
      <c r="F12" s="24" t="s">
        <v>20</v>
      </c>
      <c r="G12" s="25"/>
      <c r="H12" s="25"/>
      <c r="I12" s="25"/>
    </row>
    <row r="13" ht="33.0" customHeight="1">
      <c r="A13" s="13">
        <f t="shared" si="2"/>
        <v>8</v>
      </c>
      <c r="B13" s="21">
        <v>44483.0</v>
      </c>
      <c r="C13" s="22">
        <v>0.4375</v>
      </c>
      <c r="D13" s="22">
        <v>0.4479166666666667</v>
      </c>
      <c r="E13" s="23">
        <f t="shared" si="1"/>
        <v>0.01041666667</v>
      </c>
      <c r="F13" s="24" t="s">
        <v>21</v>
      </c>
      <c r="G13" s="25"/>
      <c r="H13" s="25"/>
      <c r="I13" s="25"/>
    </row>
    <row r="14" ht="33.0" customHeight="1">
      <c r="A14" s="13">
        <f t="shared" si="2"/>
        <v>9</v>
      </c>
      <c r="B14" s="21">
        <v>44503.0</v>
      </c>
      <c r="C14" s="22">
        <v>0.4027777777777778</v>
      </c>
      <c r="D14" s="22">
        <v>0.4583333333333333</v>
      </c>
      <c r="E14" s="23">
        <f t="shared" si="1"/>
        <v>0.05555555556</v>
      </c>
      <c r="F14" s="24" t="s">
        <v>22</v>
      </c>
      <c r="G14" s="25"/>
      <c r="H14" s="25"/>
      <c r="I14" s="25"/>
    </row>
    <row r="15" ht="33.0" customHeight="1">
      <c r="A15" s="13">
        <f t="shared" si="2"/>
        <v>10</v>
      </c>
      <c r="B15" s="21">
        <v>44510.0</v>
      </c>
      <c r="C15" s="26">
        <v>0.71875</v>
      </c>
      <c r="D15" s="22">
        <v>0.7638888888888888</v>
      </c>
      <c r="E15" s="23">
        <f t="shared" si="1"/>
        <v>0.04513888889</v>
      </c>
      <c r="F15" s="24" t="s">
        <v>23</v>
      </c>
      <c r="G15" s="25"/>
      <c r="H15" s="25"/>
      <c r="I15" s="25"/>
    </row>
    <row r="16" ht="33.0" customHeight="1">
      <c r="A16" s="13">
        <f t="shared" si="2"/>
        <v>11</v>
      </c>
      <c r="B16" s="27">
        <v>44511.0</v>
      </c>
      <c r="C16" s="26">
        <v>0.6736111111111112</v>
      </c>
      <c r="D16" s="26">
        <v>0.6979166666666666</v>
      </c>
      <c r="E16" s="23">
        <f t="shared" si="1"/>
        <v>0.02430555556</v>
      </c>
      <c r="F16" s="24" t="s">
        <v>24</v>
      </c>
      <c r="G16" s="25"/>
      <c r="H16" s="25"/>
      <c r="I16" s="25"/>
    </row>
    <row r="17" ht="33.0" customHeight="1">
      <c r="A17" s="13">
        <f t="shared" si="2"/>
        <v>12</v>
      </c>
      <c r="B17" s="27">
        <v>44524.0</v>
      </c>
      <c r="C17" s="22">
        <v>0.7916666666666666</v>
      </c>
      <c r="D17" s="22">
        <v>0.8402777777777778</v>
      </c>
      <c r="E17" s="23">
        <f t="shared" si="1"/>
        <v>0.04861111111</v>
      </c>
      <c r="F17" s="24" t="s">
        <v>25</v>
      </c>
      <c r="G17" s="25"/>
      <c r="H17" s="25"/>
      <c r="I17" s="25"/>
    </row>
    <row r="18" ht="33.0" customHeight="1">
      <c r="A18" s="13">
        <f t="shared" si="2"/>
        <v>13</v>
      </c>
      <c r="B18" s="27">
        <v>44525.0</v>
      </c>
      <c r="C18" s="26">
        <v>0.6736111111111112</v>
      </c>
      <c r="D18" s="26">
        <v>0.6979166666666666</v>
      </c>
      <c r="E18" s="23">
        <f t="shared" si="1"/>
        <v>0.02430555556</v>
      </c>
      <c r="F18" s="24" t="s">
        <v>26</v>
      </c>
      <c r="G18" s="25"/>
      <c r="H18" s="25"/>
      <c r="I18" s="25"/>
    </row>
    <row r="19" ht="33.0" customHeight="1">
      <c r="A19" s="13">
        <f t="shared" si="2"/>
        <v>14</v>
      </c>
      <c r="B19" s="27">
        <v>44525.0</v>
      </c>
      <c r="C19" s="22">
        <v>0.4166666666666667</v>
      </c>
      <c r="D19" s="22">
        <v>0.6041666666666666</v>
      </c>
      <c r="E19" s="23">
        <f t="shared" si="1"/>
        <v>0.1875</v>
      </c>
      <c r="F19" s="24" t="s">
        <v>27</v>
      </c>
      <c r="G19" s="25"/>
      <c r="H19" s="25"/>
      <c r="I19" s="25"/>
    </row>
    <row r="20" ht="33.0" customHeight="1">
      <c r="A20" s="13">
        <f t="shared" si="2"/>
        <v>15</v>
      </c>
      <c r="B20" s="27">
        <v>44526.0</v>
      </c>
      <c r="C20" s="22">
        <v>0.4791666666666667</v>
      </c>
      <c r="D20" s="22">
        <v>0.5</v>
      </c>
      <c r="E20" s="23">
        <f t="shared" si="1"/>
        <v>0.02083333333</v>
      </c>
      <c r="F20" s="24" t="s">
        <v>28</v>
      </c>
      <c r="G20" s="25"/>
      <c r="H20" s="25"/>
      <c r="I20" s="25"/>
    </row>
    <row r="21" ht="33.0" customHeight="1">
      <c r="A21" s="13">
        <f t="shared" si="2"/>
        <v>16</v>
      </c>
      <c r="B21" s="28">
        <v>44527.0</v>
      </c>
      <c r="C21" s="22">
        <v>0.5833333333333334</v>
      </c>
      <c r="D21" s="22">
        <v>0.6458333333333334</v>
      </c>
      <c r="E21" s="23">
        <f t="shared" si="1"/>
        <v>0.0625</v>
      </c>
      <c r="F21" s="24" t="s">
        <v>29</v>
      </c>
      <c r="G21" s="25"/>
      <c r="H21" s="25"/>
      <c r="I21" s="25"/>
    </row>
    <row r="22" ht="33.0" customHeight="1">
      <c r="A22" s="13">
        <f t="shared" si="2"/>
        <v>17</v>
      </c>
      <c r="B22" s="27">
        <v>44538.0</v>
      </c>
      <c r="C22" s="22">
        <v>0.7916666666666666</v>
      </c>
      <c r="D22" s="22">
        <v>0.8083333333333333</v>
      </c>
      <c r="E22" s="23">
        <f t="shared" si="1"/>
        <v>0.01666666667</v>
      </c>
      <c r="F22" s="24" t="s">
        <v>30</v>
      </c>
      <c r="G22" s="25"/>
      <c r="H22" s="25"/>
      <c r="I22" s="25"/>
    </row>
    <row r="23" ht="33.0" customHeight="1">
      <c r="A23" s="13">
        <f t="shared" si="2"/>
        <v>18</v>
      </c>
      <c r="B23" s="28">
        <v>44539.0</v>
      </c>
      <c r="C23" s="22">
        <v>0.6736111111111112</v>
      </c>
      <c r="D23" s="22">
        <v>0.6875</v>
      </c>
      <c r="E23" s="23">
        <f t="shared" si="1"/>
        <v>0.01388888889</v>
      </c>
      <c r="F23" s="24" t="s">
        <v>31</v>
      </c>
      <c r="G23" s="25"/>
      <c r="H23" s="25"/>
      <c r="I23" s="25"/>
    </row>
    <row r="24" ht="33.0" customHeight="1">
      <c r="A24" s="13">
        <f t="shared" si="2"/>
        <v>19</v>
      </c>
      <c r="B24" s="27">
        <v>44545.0</v>
      </c>
      <c r="C24" s="26">
        <v>0.6284722222222222</v>
      </c>
      <c r="D24" s="26">
        <v>0.6715277777777777</v>
      </c>
      <c r="E24" s="23">
        <f t="shared" si="1"/>
        <v>0.04305555556</v>
      </c>
      <c r="F24" s="24" t="s">
        <v>32</v>
      </c>
      <c r="G24" s="25"/>
      <c r="H24" s="25"/>
      <c r="I24" s="25"/>
    </row>
    <row r="25" ht="33.0" customHeight="1">
      <c r="A25" s="13">
        <f t="shared" si="2"/>
        <v>20</v>
      </c>
      <c r="B25" s="27">
        <v>44546.0</v>
      </c>
      <c r="C25" s="26">
        <v>0.6736111111111112</v>
      </c>
      <c r="D25" s="26">
        <v>0.6979166666666666</v>
      </c>
      <c r="E25" s="23">
        <f t="shared" si="1"/>
        <v>0.02430555556</v>
      </c>
      <c r="F25" s="24" t="s">
        <v>33</v>
      </c>
      <c r="G25" s="25"/>
      <c r="H25" s="25"/>
      <c r="I25" s="25"/>
    </row>
    <row r="26" ht="33.0" customHeight="1">
      <c r="A26" s="13">
        <f t="shared" si="2"/>
        <v>21</v>
      </c>
      <c r="B26" s="27">
        <v>44560.0</v>
      </c>
      <c r="C26" s="22">
        <v>0.7465277777777778</v>
      </c>
      <c r="D26" s="22">
        <v>0.83125</v>
      </c>
      <c r="E26" s="23">
        <f t="shared" si="1"/>
        <v>0.08472222222</v>
      </c>
      <c r="F26" s="24" t="s">
        <v>34</v>
      </c>
      <c r="G26" s="25"/>
      <c r="H26" s="25"/>
      <c r="I26" s="25"/>
    </row>
    <row r="27" ht="33.0" customHeight="1">
      <c r="A27" s="13">
        <f t="shared" si="2"/>
        <v>22</v>
      </c>
      <c r="B27" s="27">
        <v>44573.0</v>
      </c>
      <c r="C27" s="22">
        <v>0.7708333333333334</v>
      </c>
      <c r="D27" s="22">
        <v>0.8020833333333334</v>
      </c>
      <c r="E27" s="23">
        <f t="shared" si="1"/>
        <v>0.03125</v>
      </c>
      <c r="F27" s="24" t="s">
        <v>35</v>
      </c>
      <c r="G27" s="25"/>
      <c r="H27" s="25"/>
      <c r="I27" s="25"/>
    </row>
    <row r="28" ht="33.0" customHeight="1">
      <c r="A28" s="13">
        <f t="shared" si="2"/>
        <v>23</v>
      </c>
      <c r="B28" s="27">
        <v>44574.0</v>
      </c>
      <c r="C28" s="26">
        <v>0.6354166666666666</v>
      </c>
      <c r="D28" s="26">
        <v>0.6666666666666666</v>
      </c>
      <c r="E28" s="23">
        <f t="shared" si="1"/>
        <v>0.03125</v>
      </c>
      <c r="F28" s="24" t="s">
        <v>36</v>
      </c>
      <c r="G28" s="25"/>
      <c r="H28" s="25"/>
      <c r="I28" s="25"/>
    </row>
    <row r="29" ht="33.0" customHeight="1">
      <c r="A29" s="13">
        <f t="shared" si="2"/>
        <v>24</v>
      </c>
      <c r="B29" s="27">
        <v>44576.0</v>
      </c>
      <c r="C29" s="22">
        <v>0.5069444444444444</v>
      </c>
      <c r="D29" s="22">
        <v>0.5868055555555556</v>
      </c>
      <c r="E29" s="23">
        <f t="shared" si="1"/>
        <v>0.07986111111</v>
      </c>
      <c r="F29" s="24" t="s">
        <v>37</v>
      </c>
      <c r="G29" s="25"/>
      <c r="H29" s="25"/>
      <c r="I29" s="25"/>
    </row>
    <row r="30" ht="33.0" customHeight="1">
      <c r="A30" s="13">
        <f t="shared" si="2"/>
        <v>25</v>
      </c>
      <c r="B30" s="27">
        <v>44577.0</v>
      </c>
      <c r="C30" s="22">
        <v>0.4166666666666667</v>
      </c>
      <c r="D30" s="22">
        <v>0.5520833333333334</v>
      </c>
      <c r="E30" s="23">
        <f t="shared" si="1"/>
        <v>0.1354166667</v>
      </c>
      <c r="F30" s="24" t="s">
        <v>38</v>
      </c>
      <c r="G30" s="25"/>
      <c r="H30" s="25"/>
      <c r="I30" s="25"/>
    </row>
    <row r="31" ht="33.0" customHeight="1">
      <c r="A31" s="13">
        <f t="shared" si="2"/>
        <v>26</v>
      </c>
      <c r="B31" s="27">
        <v>44581.0</v>
      </c>
      <c r="C31" s="26">
        <v>0.6354166666666666</v>
      </c>
      <c r="D31" s="26">
        <v>0.6666666666666666</v>
      </c>
      <c r="E31" s="23">
        <f t="shared" si="1"/>
        <v>0.03125</v>
      </c>
      <c r="F31" s="29" t="s">
        <v>39</v>
      </c>
      <c r="G31" s="25"/>
      <c r="H31" s="25"/>
      <c r="I31" s="25"/>
    </row>
    <row r="32" ht="33.0" customHeight="1">
      <c r="A32" s="30" t="str">
        <f t="shared" si="2"/>
        <v/>
      </c>
      <c r="B32" s="31"/>
      <c r="C32" s="32"/>
      <c r="D32" s="32"/>
      <c r="E32" s="33" t="str">
        <f t="shared" si="1"/>
        <v/>
      </c>
      <c r="F32" s="34"/>
      <c r="G32" s="25"/>
      <c r="H32" s="25"/>
      <c r="I32" s="25"/>
    </row>
    <row r="33" ht="33.0" customHeight="1">
      <c r="A33" s="13">
        <f t="shared" si="2"/>
        <v>1</v>
      </c>
      <c r="B33" s="27">
        <v>44635.0</v>
      </c>
      <c r="C33" s="26">
        <v>0.8229166666666666</v>
      </c>
      <c r="D33" s="26">
        <v>0.8819444444444444</v>
      </c>
      <c r="E33" s="23">
        <f t="shared" si="1"/>
        <v>0.05902777778</v>
      </c>
      <c r="F33" s="29" t="s">
        <v>40</v>
      </c>
      <c r="G33" s="25"/>
      <c r="H33" s="25"/>
      <c r="I33" s="25"/>
    </row>
    <row r="34" ht="33.0" customHeight="1">
      <c r="A34" s="13">
        <f t="shared" si="2"/>
        <v>2</v>
      </c>
      <c r="B34" s="27">
        <v>44638.0</v>
      </c>
      <c r="C34" s="22">
        <v>0.5347222222222222</v>
      </c>
      <c r="D34" s="22">
        <v>0.5659722222222222</v>
      </c>
      <c r="E34" s="23">
        <f t="shared" si="1"/>
        <v>0.03125</v>
      </c>
      <c r="F34" s="24" t="s">
        <v>41</v>
      </c>
      <c r="G34" s="25"/>
      <c r="H34" s="25"/>
      <c r="I34" s="25"/>
    </row>
    <row r="35" ht="33.0" customHeight="1">
      <c r="A35" s="13">
        <f t="shared" si="2"/>
        <v>3</v>
      </c>
      <c r="B35" s="27">
        <v>44645.0</v>
      </c>
      <c r="C35" s="22">
        <v>0.4166666666666667</v>
      </c>
      <c r="D35" s="22">
        <v>0.6666666666666666</v>
      </c>
      <c r="E35" s="23">
        <f t="shared" si="1"/>
        <v>0.25</v>
      </c>
      <c r="F35" s="24" t="s">
        <v>42</v>
      </c>
      <c r="G35" s="25"/>
      <c r="H35" s="25"/>
      <c r="I35" s="25"/>
    </row>
    <row r="36" ht="33.0" customHeight="1">
      <c r="A36" s="13">
        <f t="shared" si="2"/>
        <v>4</v>
      </c>
      <c r="B36" s="27">
        <v>44647.0</v>
      </c>
      <c r="C36" s="22">
        <v>0.71875</v>
      </c>
      <c r="D36" s="22">
        <v>0.8819444444444444</v>
      </c>
      <c r="E36" s="23">
        <f t="shared" si="1"/>
        <v>0.1631944444</v>
      </c>
      <c r="F36" s="24" t="s">
        <v>43</v>
      </c>
      <c r="G36" s="25"/>
      <c r="H36" s="25"/>
      <c r="I36" s="25"/>
    </row>
    <row r="37" ht="33.0" customHeight="1">
      <c r="A37" s="13">
        <f t="shared" si="2"/>
        <v>5</v>
      </c>
      <c r="B37" s="27">
        <v>44648.0</v>
      </c>
      <c r="C37" s="22">
        <v>0.7569444444444444</v>
      </c>
      <c r="D37" s="22">
        <v>0.90625</v>
      </c>
      <c r="E37" s="23">
        <f t="shared" si="1"/>
        <v>0.1493055556</v>
      </c>
      <c r="F37" s="24" t="s">
        <v>44</v>
      </c>
      <c r="G37" s="25"/>
      <c r="H37" s="25"/>
      <c r="I37" s="25"/>
    </row>
    <row r="38" ht="33.0" customHeight="1">
      <c r="A38" s="13">
        <f t="shared" si="2"/>
        <v>6</v>
      </c>
      <c r="B38" s="27">
        <v>44649.0</v>
      </c>
      <c r="C38" s="22">
        <v>0.8333333333333334</v>
      </c>
      <c r="D38" s="22">
        <v>0.875</v>
      </c>
      <c r="E38" s="23">
        <f t="shared" si="1"/>
        <v>0.04166666667</v>
      </c>
      <c r="F38" s="24" t="s">
        <v>45</v>
      </c>
      <c r="G38" s="25"/>
      <c r="H38" s="25"/>
      <c r="I38" s="25"/>
    </row>
    <row r="39" ht="33.0" customHeight="1">
      <c r="A39" s="13">
        <f t="shared" si="2"/>
        <v>7</v>
      </c>
      <c r="B39" s="21">
        <v>44651.0</v>
      </c>
      <c r="C39" s="22">
        <v>0.6875</v>
      </c>
      <c r="D39" s="22">
        <v>0.7083333333333334</v>
      </c>
      <c r="E39" s="23">
        <f t="shared" si="1"/>
        <v>0.02083333333</v>
      </c>
      <c r="F39" s="29" t="s">
        <v>46</v>
      </c>
      <c r="G39" s="25"/>
      <c r="H39" s="25"/>
      <c r="I39" s="25"/>
    </row>
    <row r="40" ht="33.0" customHeight="1">
      <c r="A40" s="13">
        <f t="shared" si="2"/>
        <v>8</v>
      </c>
      <c r="B40" s="27">
        <v>44661.0</v>
      </c>
      <c r="C40" s="22">
        <v>0.7291666666666666</v>
      </c>
      <c r="D40" s="22">
        <v>0.9305555555555556</v>
      </c>
      <c r="E40" s="23">
        <f t="shared" si="1"/>
        <v>0.2013888889</v>
      </c>
      <c r="F40" s="24" t="s">
        <v>47</v>
      </c>
      <c r="G40" s="25"/>
      <c r="H40" s="25"/>
      <c r="I40" s="25"/>
    </row>
    <row r="41" ht="33.0" customHeight="1">
      <c r="A41" s="13">
        <f t="shared" si="2"/>
        <v>9</v>
      </c>
      <c r="B41" s="27">
        <v>44668.0</v>
      </c>
      <c r="C41" s="22">
        <v>0.4652777777777778</v>
      </c>
      <c r="D41" s="22">
        <v>0.6041666666666666</v>
      </c>
      <c r="E41" s="23">
        <f t="shared" si="1"/>
        <v>0.1388888889</v>
      </c>
      <c r="F41" s="24" t="s">
        <v>48</v>
      </c>
      <c r="G41" s="25"/>
      <c r="H41" s="25"/>
      <c r="I41" s="25"/>
    </row>
    <row r="42" ht="33.0" customHeight="1">
      <c r="A42" s="13">
        <f t="shared" si="2"/>
        <v>10</v>
      </c>
      <c r="B42" s="27">
        <v>44670.0</v>
      </c>
      <c r="C42" s="22">
        <v>0.7708333333333334</v>
      </c>
      <c r="D42" s="26">
        <v>0.8125</v>
      </c>
      <c r="E42" s="23">
        <f t="shared" si="1"/>
        <v>0.04166666667</v>
      </c>
      <c r="F42" s="29" t="s">
        <v>49</v>
      </c>
      <c r="G42" s="25"/>
      <c r="H42" s="25"/>
      <c r="I42" s="25"/>
    </row>
    <row r="43" ht="33.0" customHeight="1">
      <c r="A43" s="13">
        <f t="shared" si="2"/>
        <v>11</v>
      </c>
      <c r="B43" s="27">
        <v>44672.0</v>
      </c>
      <c r="C43" s="22">
        <v>0.5416666666666666</v>
      </c>
      <c r="D43" s="22">
        <v>0.5729166666666666</v>
      </c>
      <c r="E43" s="23">
        <f t="shared" si="1"/>
        <v>0.03125</v>
      </c>
      <c r="F43" s="29" t="s">
        <v>50</v>
      </c>
      <c r="G43" s="25"/>
      <c r="H43" s="25"/>
      <c r="I43" s="25"/>
    </row>
    <row r="44" ht="33.0" customHeight="1">
      <c r="A44" s="13">
        <f t="shared" si="2"/>
        <v>12</v>
      </c>
      <c r="B44" s="27">
        <v>44682.0</v>
      </c>
      <c r="C44" s="22">
        <v>0.7916666666666666</v>
      </c>
      <c r="D44" s="22">
        <v>0.8333333333333334</v>
      </c>
      <c r="E44" s="23">
        <f t="shared" si="1"/>
        <v>0.04166666667</v>
      </c>
      <c r="F44" s="24" t="s">
        <v>51</v>
      </c>
      <c r="G44" s="25"/>
      <c r="H44" s="25"/>
      <c r="I44" s="25"/>
    </row>
    <row r="45" ht="33.0" customHeight="1">
      <c r="A45" s="13">
        <f t="shared" si="2"/>
        <v>13</v>
      </c>
      <c r="B45" s="27">
        <v>44683.0</v>
      </c>
      <c r="C45" s="22">
        <v>0.6666666666666666</v>
      </c>
      <c r="D45" s="22">
        <v>0.7569444444444444</v>
      </c>
      <c r="E45" s="23">
        <f t="shared" si="1"/>
        <v>0.09027777778</v>
      </c>
      <c r="F45" s="29" t="s">
        <v>52</v>
      </c>
      <c r="G45" s="25"/>
      <c r="H45" s="25"/>
      <c r="I45" s="25"/>
    </row>
    <row r="46" ht="33.0" customHeight="1">
      <c r="A46" s="13">
        <f t="shared" si="2"/>
        <v>14</v>
      </c>
      <c r="B46" s="27">
        <v>44684.0</v>
      </c>
      <c r="C46" s="22">
        <v>0.8125</v>
      </c>
      <c r="D46" s="22">
        <v>0.8958333333333334</v>
      </c>
      <c r="E46" s="23">
        <f t="shared" si="1"/>
        <v>0.08333333333</v>
      </c>
      <c r="F46" s="29" t="s">
        <v>53</v>
      </c>
      <c r="G46" s="25"/>
      <c r="H46" s="25"/>
      <c r="I46" s="25"/>
    </row>
    <row r="47" ht="33.0" customHeight="1">
      <c r="A47" s="13">
        <f t="shared" si="2"/>
        <v>15</v>
      </c>
      <c r="B47" s="27">
        <v>44686.0</v>
      </c>
      <c r="C47" s="22">
        <v>0.6666666666666666</v>
      </c>
      <c r="D47" s="22">
        <v>0.6979166666666666</v>
      </c>
      <c r="E47" s="23">
        <f t="shared" si="1"/>
        <v>0.03125</v>
      </c>
      <c r="F47" s="29" t="s">
        <v>54</v>
      </c>
      <c r="G47" s="25"/>
      <c r="H47" s="25"/>
      <c r="I47" s="25"/>
    </row>
    <row r="48" ht="33.0" customHeight="1">
      <c r="A48" s="13">
        <f t="shared" si="2"/>
        <v>16</v>
      </c>
      <c r="B48" s="27">
        <v>44698.0</v>
      </c>
      <c r="C48" s="22">
        <v>0.7916666666666666</v>
      </c>
      <c r="D48" s="22">
        <v>0.8784722222222222</v>
      </c>
      <c r="E48" s="23">
        <f t="shared" si="1"/>
        <v>0.08680555556</v>
      </c>
      <c r="F48" s="29" t="s">
        <v>55</v>
      </c>
      <c r="G48" s="25"/>
      <c r="H48" s="25"/>
      <c r="I48" s="25"/>
    </row>
    <row r="49" ht="33.0" customHeight="1">
      <c r="A49" s="13">
        <f t="shared" si="2"/>
        <v>17</v>
      </c>
      <c r="B49" s="27">
        <v>44701.0</v>
      </c>
      <c r="C49" s="22">
        <v>0.5208333333333334</v>
      </c>
      <c r="D49" s="26">
        <v>0.5520833333333334</v>
      </c>
      <c r="E49" s="23">
        <f t="shared" si="1"/>
        <v>0.03125</v>
      </c>
      <c r="F49" s="29" t="s">
        <v>56</v>
      </c>
      <c r="G49" s="25"/>
      <c r="H49" s="25"/>
      <c r="I49" s="25"/>
    </row>
    <row r="50" ht="33.0" customHeight="1">
      <c r="A50" s="13">
        <f t="shared" si="2"/>
        <v>18</v>
      </c>
      <c r="B50" s="27">
        <v>44706.0</v>
      </c>
      <c r="C50" s="22">
        <v>0.8333333333333334</v>
      </c>
      <c r="D50" s="22">
        <v>0.9166666666666666</v>
      </c>
      <c r="E50" s="23">
        <f t="shared" si="1"/>
        <v>0.08333333333</v>
      </c>
      <c r="F50" s="24" t="s">
        <v>57</v>
      </c>
      <c r="G50" s="25"/>
      <c r="H50" s="25"/>
      <c r="I50" s="25"/>
    </row>
    <row r="51" ht="33.0" customHeight="1">
      <c r="A51" s="13">
        <f t="shared" si="2"/>
        <v>19</v>
      </c>
      <c r="B51" s="27">
        <v>44709.0</v>
      </c>
      <c r="C51" s="22">
        <v>0.3333333333333333</v>
      </c>
      <c r="D51" s="22">
        <v>0.5416666666666666</v>
      </c>
      <c r="E51" s="23">
        <f t="shared" si="1"/>
        <v>0.2083333333</v>
      </c>
      <c r="F51" s="24" t="s">
        <v>58</v>
      </c>
      <c r="G51" s="25"/>
      <c r="H51" s="25"/>
      <c r="I51" s="25"/>
    </row>
    <row r="52" ht="33.0" customHeight="1">
      <c r="A52" s="13">
        <f t="shared" si="2"/>
        <v>20</v>
      </c>
      <c r="B52" s="27">
        <v>44712.0</v>
      </c>
      <c r="C52" s="22">
        <v>0.75</v>
      </c>
      <c r="D52" s="26">
        <v>0.8472222222222222</v>
      </c>
      <c r="E52" s="23">
        <f t="shared" si="1"/>
        <v>0.09722222222</v>
      </c>
      <c r="F52" s="29" t="s">
        <v>59</v>
      </c>
      <c r="G52" s="25"/>
      <c r="H52" s="25"/>
      <c r="I52" s="25"/>
    </row>
    <row r="53" ht="33.0" customHeight="1">
      <c r="A53" s="13">
        <f t="shared" si="2"/>
        <v>21</v>
      </c>
      <c r="B53" s="27">
        <v>44713.0</v>
      </c>
      <c r="C53" s="22">
        <v>0.7916666666666666</v>
      </c>
      <c r="D53" s="22">
        <v>0.8229166666666666</v>
      </c>
      <c r="E53" s="23">
        <f t="shared" si="1"/>
        <v>0.03125</v>
      </c>
      <c r="F53" s="29" t="s">
        <v>60</v>
      </c>
      <c r="G53" s="25"/>
      <c r="H53" s="25"/>
      <c r="I53" s="25"/>
    </row>
    <row r="54" ht="33.0" customHeight="1">
      <c r="A54" s="13">
        <f t="shared" si="2"/>
        <v>22</v>
      </c>
      <c r="B54" s="27">
        <v>44723.0</v>
      </c>
      <c r="C54" s="22">
        <v>0.4166666666666667</v>
      </c>
      <c r="D54" s="22">
        <v>0.6666666666666666</v>
      </c>
      <c r="E54" s="23">
        <f t="shared" si="1"/>
        <v>0.25</v>
      </c>
      <c r="F54" s="24" t="s">
        <v>61</v>
      </c>
      <c r="G54" s="25"/>
      <c r="H54" s="25"/>
      <c r="I54" s="25"/>
    </row>
    <row r="55" ht="33.0" customHeight="1">
      <c r="A55" s="13">
        <f t="shared" si="2"/>
        <v>23</v>
      </c>
      <c r="B55" s="27">
        <v>44726.0</v>
      </c>
      <c r="C55" s="22">
        <v>0.7430555555555556</v>
      </c>
      <c r="D55" s="22">
        <v>0.8298611111111112</v>
      </c>
      <c r="E55" s="23">
        <f t="shared" si="1"/>
        <v>0.08680555556</v>
      </c>
      <c r="F55" s="29" t="s">
        <v>62</v>
      </c>
      <c r="G55" s="25"/>
      <c r="H55" s="25"/>
      <c r="I55" s="25"/>
    </row>
    <row r="56" ht="33.0" customHeight="1">
      <c r="A56" s="13">
        <f t="shared" si="2"/>
        <v>24</v>
      </c>
      <c r="B56" s="27">
        <v>44727.0</v>
      </c>
      <c r="C56" s="22">
        <v>0.6666666666666666</v>
      </c>
      <c r="D56" s="22">
        <v>0.6979166666666666</v>
      </c>
      <c r="E56" s="23">
        <f t="shared" si="1"/>
        <v>0.03125</v>
      </c>
      <c r="F56" s="29" t="s">
        <v>63</v>
      </c>
      <c r="G56" s="25"/>
      <c r="H56" s="25"/>
      <c r="I56" s="25"/>
    </row>
    <row r="57" ht="33.0" customHeight="1">
      <c r="A57" s="13">
        <f t="shared" si="2"/>
        <v>25</v>
      </c>
      <c r="B57" s="27">
        <v>44730.0</v>
      </c>
      <c r="C57" s="22">
        <v>0.4583333333333333</v>
      </c>
      <c r="D57" s="22">
        <v>0.6805555555555556</v>
      </c>
      <c r="E57" s="23">
        <f t="shared" si="1"/>
        <v>0.2222222222</v>
      </c>
      <c r="F57" s="24" t="s">
        <v>64</v>
      </c>
      <c r="G57" s="25"/>
      <c r="H57" s="25"/>
      <c r="I57" s="25"/>
    </row>
    <row r="58" ht="39.75" customHeight="1">
      <c r="A58" s="13">
        <f t="shared" si="2"/>
        <v>26</v>
      </c>
      <c r="B58" s="27">
        <v>44733.0</v>
      </c>
      <c r="C58" s="22">
        <v>0.4444444444444444</v>
      </c>
      <c r="D58" s="22">
        <v>0.5208333333333334</v>
      </c>
      <c r="E58" s="23">
        <f t="shared" si="1"/>
        <v>0.07638888889</v>
      </c>
      <c r="F58" s="24" t="s">
        <v>65</v>
      </c>
      <c r="G58" s="25"/>
      <c r="H58" s="25"/>
      <c r="I58" s="25"/>
    </row>
    <row r="59" ht="33.0" customHeight="1">
      <c r="A59" s="30" t="str">
        <f t="shared" si="2"/>
        <v/>
      </c>
      <c r="B59" s="31"/>
      <c r="C59" s="32"/>
      <c r="D59" s="32"/>
      <c r="E59" s="33" t="str">
        <f t="shared" si="1"/>
        <v/>
      </c>
      <c r="F59" s="34"/>
      <c r="G59" s="25"/>
      <c r="H59" s="25"/>
      <c r="I59" s="25"/>
    </row>
    <row r="60" ht="33.0" customHeight="1">
      <c r="A60" s="13">
        <f t="shared" si="2"/>
        <v>1</v>
      </c>
      <c r="B60" s="21">
        <v>44827.0</v>
      </c>
      <c r="C60" s="26">
        <v>0.8333333333333334</v>
      </c>
      <c r="D60" s="22">
        <v>0.8541666666666666</v>
      </c>
      <c r="E60" s="23">
        <f t="shared" si="1"/>
        <v>0.02083333333</v>
      </c>
      <c r="F60" s="24" t="s">
        <v>66</v>
      </c>
      <c r="G60" s="25"/>
      <c r="H60" s="25"/>
      <c r="I60" s="25"/>
    </row>
    <row r="61" ht="33.0" customHeight="1">
      <c r="A61" s="13">
        <f t="shared" si="2"/>
        <v>2</v>
      </c>
      <c r="B61" s="27">
        <v>44834.0</v>
      </c>
      <c r="C61" s="22">
        <v>0.7916666666666666</v>
      </c>
      <c r="D61" s="22">
        <v>0.8020833333333334</v>
      </c>
      <c r="E61" s="23">
        <f t="shared" si="1"/>
        <v>0.01041666667</v>
      </c>
      <c r="F61" s="35" t="s">
        <v>67</v>
      </c>
      <c r="G61" s="25"/>
      <c r="H61" s="25"/>
      <c r="I61" s="25"/>
    </row>
    <row r="62" ht="33.0" customHeight="1">
      <c r="A62" s="13">
        <f t="shared" si="2"/>
        <v>3</v>
      </c>
      <c r="B62" s="27">
        <v>44834.0</v>
      </c>
      <c r="C62" s="22">
        <v>0.8229166666666666</v>
      </c>
      <c r="D62" s="22">
        <v>0.8645833333333334</v>
      </c>
      <c r="E62" s="23">
        <f t="shared" si="1"/>
        <v>0.04166666667</v>
      </c>
      <c r="F62" s="35" t="s">
        <v>68</v>
      </c>
      <c r="G62" s="25"/>
      <c r="H62" s="25"/>
      <c r="I62" s="25"/>
    </row>
    <row r="63" ht="33.0" customHeight="1">
      <c r="A63" s="13">
        <f t="shared" si="2"/>
        <v>4</v>
      </c>
      <c r="B63" s="27">
        <v>45202.0</v>
      </c>
      <c r="C63" s="22">
        <v>0.7708333333333334</v>
      </c>
      <c r="D63" s="22">
        <v>0.8125</v>
      </c>
      <c r="E63" s="23">
        <f t="shared" si="1"/>
        <v>0.04166666667</v>
      </c>
      <c r="F63" s="35" t="s">
        <v>69</v>
      </c>
      <c r="G63" s="25"/>
      <c r="H63" s="25"/>
      <c r="I63" s="25"/>
    </row>
    <row r="64" ht="33.0" customHeight="1">
      <c r="A64" s="13">
        <f t="shared" si="2"/>
        <v>5</v>
      </c>
      <c r="B64" s="27">
        <v>44840.0</v>
      </c>
      <c r="C64" s="36">
        <v>0.6736111111111112</v>
      </c>
      <c r="D64" s="22">
        <v>0.6944444444444444</v>
      </c>
      <c r="E64" s="23">
        <f t="shared" si="1"/>
        <v>0.02083333333</v>
      </c>
      <c r="F64" s="35" t="s">
        <v>70</v>
      </c>
      <c r="G64" s="25"/>
      <c r="H64" s="25"/>
      <c r="I64" s="25"/>
    </row>
    <row r="65" ht="33.0" customHeight="1">
      <c r="A65" s="13">
        <f t="shared" si="2"/>
        <v>6</v>
      </c>
      <c r="B65" s="27">
        <v>44861.0</v>
      </c>
      <c r="C65" s="22">
        <v>0.5625</v>
      </c>
      <c r="D65" s="22">
        <v>0.7291666666666666</v>
      </c>
      <c r="E65" s="23">
        <f t="shared" si="1"/>
        <v>0.1666666667</v>
      </c>
      <c r="F65" s="35" t="s">
        <v>71</v>
      </c>
      <c r="G65" s="25"/>
      <c r="H65" s="25"/>
      <c r="I65" s="25"/>
    </row>
    <row r="66" ht="33.0" customHeight="1">
      <c r="A66" s="13">
        <f t="shared" si="2"/>
        <v>7</v>
      </c>
      <c r="B66" s="27">
        <v>44873.0</v>
      </c>
      <c r="C66" s="22">
        <v>0.5416666666666666</v>
      </c>
      <c r="D66" s="22">
        <v>0.6666666666666666</v>
      </c>
      <c r="E66" s="23">
        <f t="shared" si="1"/>
        <v>0.125</v>
      </c>
      <c r="F66" s="35" t="s">
        <v>72</v>
      </c>
      <c r="G66" s="25"/>
      <c r="H66" s="25"/>
      <c r="I66" s="25"/>
    </row>
    <row r="67" ht="33.0" customHeight="1">
      <c r="A67" s="13">
        <f t="shared" si="2"/>
        <v>8</v>
      </c>
      <c r="B67" s="27">
        <v>44874.0</v>
      </c>
      <c r="C67" s="22">
        <v>0.6770833333333334</v>
      </c>
      <c r="D67" s="22">
        <v>0.7083333333333334</v>
      </c>
      <c r="E67" s="23">
        <f t="shared" si="1"/>
        <v>0.03125</v>
      </c>
      <c r="F67" s="35" t="s">
        <v>73</v>
      </c>
      <c r="G67" s="25"/>
      <c r="H67" s="25"/>
      <c r="I67" s="25"/>
    </row>
    <row r="68" ht="33.0" customHeight="1">
      <c r="A68" s="13">
        <f t="shared" si="2"/>
        <v>9</v>
      </c>
      <c r="B68" s="27">
        <v>44874.0</v>
      </c>
      <c r="C68" s="22">
        <v>0.7638888888888888</v>
      </c>
      <c r="D68" s="22">
        <v>0.7743055555555556</v>
      </c>
      <c r="E68" s="23">
        <f t="shared" si="1"/>
        <v>0.01041666667</v>
      </c>
      <c r="F68" s="35" t="s">
        <v>74</v>
      </c>
      <c r="G68" s="25"/>
      <c r="H68" s="25"/>
      <c r="I68" s="25"/>
    </row>
    <row r="69" ht="33.0" customHeight="1">
      <c r="A69" s="13">
        <f t="shared" si="2"/>
        <v>10</v>
      </c>
      <c r="B69" s="27">
        <v>44887.0</v>
      </c>
      <c r="C69" s="22">
        <v>0.5833333333333334</v>
      </c>
      <c r="D69" s="22">
        <v>0.71875</v>
      </c>
      <c r="E69" s="23">
        <f t="shared" si="1"/>
        <v>0.1354166667</v>
      </c>
      <c r="F69" s="35" t="s">
        <v>75</v>
      </c>
      <c r="G69" s="25"/>
      <c r="H69" s="25"/>
      <c r="I69" s="25"/>
    </row>
    <row r="70" ht="33.0" customHeight="1">
      <c r="A70" s="13">
        <f t="shared" si="2"/>
        <v>11</v>
      </c>
      <c r="B70" s="27">
        <v>44888.0</v>
      </c>
      <c r="C70" s="36">
        <v>0.75</v>
      </c>
      <c r="D70" s="22">
        <v>0.78125</v>
      </c>
      <c r="E70" s="23">
        <f t="shared" si="1"/>
        <v>0.03125</v>
      </c>
      <c r="F70" s="35" t="s">
        <v>76</v>
      </c>
      <c r="G70" s="25"/>
      <c r="H70" s="25"/>
      <c r="I70" s="25"/>
    </row>
    <row r="71" ht="33.0" customHeight="1">
      <c r="A71" s="13">
        <f t="shared" si="2"/>
        <v>12</v>
      </c>
      <c r="B71" s="27">
        <v>44901.0</v>
      </c>
      <c r="C71" s="22">
        <v>0.625</v>
      </c>
      <c r="D71" s="22">
        <v>0.7708333333333334</v>
      </c>
      <c r="E71" s="23">
        <f t="shared" si="1"/>
        <v>0.1458333333</v>
      </c>
      <c r="F71" s="35" t="s">
        <v>77</v>
      </c>
      <c r="G71" s="25"/>
      <c r="H71" s="25"/>
      <c r="I71" s="25"/>
    </row>
    <row r="72" ht="33.0" customHeight="1">
      <c r="A72" s="13">
        <f t="shared" si="2"/>
        <v>13</v>
      </c>
      <c r="B72" s="27">
        <v>44915.0</v>
      </c>
      <c r="C72" s="22">
        <v>0.6180555555555556</v>
      </c>
      <c r="D72" s="22">
        <v>0.7083333333333334</v>
      </c>
      <c r="E72" s="23">
        <f t="shared" si="1"/>
        <v>0.09027777778</v>
      </c>
      <c r="F72" s="35" t="s">
        <v>78</v>
      </c>
      <c r="G72" s="25"/>
      <c r="H72" s="25"/>
      <c r="I72" s="25"/>
    </row>
    <row r="73" ht="33.0" customHeight="1">
      <c r="A73" s="13">
        <f t="shared" si="2"/>
        <v>14</v>
      </c>
      <c r="B73" s="27">
        <v>44940.0</v>
      </c>
      <c r="C73" s="22">
        <v>0.5416666666666666</v>
      </c>
      <c r="D73" s="22">
        <v>0.5833333333333334</v>
      </c>
      <c r="E73" s="23">
        <f t="shared" si="1"/>
        <v>0.04166666667</v>
      </c>
      <c r="F73" s="35" t="s">
        <v>79</v>
      </c>
      <c r="G73" s="25"/>
      <c r="H73" s="25"/>
      <c r="I73" s="25"/>
    </row>
    <row r="74" ht="33.0" customHeight="1">
      <c r="A74" s="13">
        <f t="shared" si="2"/>
        <v>15</v>
      </c>
      <c r="B74" s="27">
        <v>44940.0</v>
      </c>
      <c r="C74" s="22">
        <v>0.5833333333333334</v>
      </c>
      <c r="D74" s="36">
        <v>0.7291666666666666</v>
      </c>
      <c r="E74" s="23">
        <f t="shared" si="1"/>
        <v>0.1458333333</v>
      </c>
      <c r="F74" s="35" t="s">
        <v>80</v>
      </c>
      <c r="G74" s="25"/>
      <c r="H74" s="25"/>
      <c r="I74" s="25"/>
    </row>
    <row r="75" ht="33.0" customHeight="1">
      <c r="A75" s="13">
        <f t="shared" si="2"/>
        <v>16</v>
      </c>
      <c r="B75" s="27">
        <v>44949.0</v>
      </c>
      <c r="C75" s="22">
        <v>0.7291666666666666</v>
      </c>
      <c r="D75" s="22">
        <v>0.7604166666666666</v>
      </c>
      <c r="E75" s="23">
        <f t="shared" si="1"/>
        <v>0.03125</v>
      </c>
      <c r="F75" s="35" t="s">
        <v>81</v>
      </c>
      <c r="G75" s="25"/>
      <c r="H75" s="25"/>
      <c r="I75" s="25"/>
    </row>
    <row r="76" ht="33.0" customHeight="1">
      <c r="A76" s="13">
        <f t="shared" si="2"/>
        <v>17</v>
      </c>
      <c r="B76" s="27">
        <v>44955.0</v>
      </c>
      <c r="C76" s="22">
        <v>0.5416666666666666</v>
      </c>
      <c r="D76" s="22">
        <v>0.7291666666666666</v>
      </c>
      <c r="E76" s="23">
        <f t="shared" si="1"/>
        <v>0.1875</v>
      </c>
      <c r="F76" s="35" t="s">
        <v>82</v>
      </c>
      <c r="G76" s="25"/>
      <c r="H76" s="25"/>
      <c r="I76" s="25"/>
    </row>
    <row r="77" ht="33.0" customHeight="1">
      <c r="A77" s="13" t="str">
        <f t="shared" si="2"/>
        <v/>
      </c>
      <c r="B77" s="27"/>
      <c r="C77" s="22"/>
      <c r="D77" s="22"/>
      <c r="E77" s="23" t="str">
        <f t="shared" si="1"/>
        <v/>
      </c>
      <c r="F77" s="35"/>
      <c r="G77" s="25"/>
      <c r="H77" s="25"/>
      <c r="I77" s="25"/>
    </row>
    <row r="78" ht="33.0" customHeight="1">
      <c r="A78" s="13" t="str">
        <f t="shared" si="2"/>
        <v/>
      </c>
      <c r="B78" s="27"/>
      <c r="C78" s="22"/>
      <c r="D78" s="22"/>
      <c r="E78" s="23" t="str">
        <f t="shared" si="1"/>
        <v/>
      </c>
      <c r="F78" s="35"/>
      <c r="G78" s="25"/>
      <c r="H78" s="25"/>
      <c r="I78" s="25"/>
    </row>
    <row r="79" ht="33.0" customHeight="1">
      <c r="A79" s="13" t="str">
        <f t="shared" si="2"/>
        <v/>
      </c>
      <c r="B79" s="27"/>
      <c r="C79" s="22"/>
      <c r="D79" s="22"/>
      <c r="E79" s="23" t="str">
        <f t="shared" si="1"/>
        <v/>
      </c>
      <c r="F79" s="35"/>
      <c r="G79" s="25"/>
      <c r="H79" s="25"/>
      <c r="I79" s="25"/>
    </row>
    <row r="80" ht="33.0" customHeight="1">
      <c r="A80" s="13" t="str">
        <f t="shared" si="2"/>
        <v/>
      </c>
      <c r="B80" s="27"/>
      <c r="C80" s="22"/>
      <c r="D80" s="22"/>
      <c r="E80" s="23" t="str">
        <f t="shared" si="1"/>
        <v/>
      </c>
      <c r="F80" s="35"/>
      <c r="G80" s="25"/>
      <c r="H80" s="25"/>
      <c r="I80" s="25"/>
    </row>
    <row r="81" ht="33.0" customHeight="1">
      <c r="A81" s="13" t="str">
        <f t="shared" si="2"/>
        <v/>
      </c>
      <c r="B81" s="27"/>
      <c r="C81" s="22"/>
      <c r="D81" s="22"/>
      <c r="E81" s="23" t="str">
        <f t="shared" si="1"/>
        <v/>
      </c>
      <c r="F81" s="35"/>
      <c r="G81" s="25"/>
      <c r="H81" s="25"/>
      <c r="I81" s="25"/>
    </row>
    <row r="82" ht="33.0" customHeight="1">
      <c r="A82" s="13" t="str">
        <f t="shared" si="2"/>
        <v/>
      </c>
      <c r="B82" s="27"/>
      <c r="C82" s="22"/>
      <c r="D82" s="22"/>
      <c r="E82" s="23" t="str">
        <f t="shared" si="1"/>
        <v/>
      </c>
      <c r="F82" s="35"/>
      <c r="G82" s="25"/>
      <c r="H82" s="25"/>
      <c r="I82" s="25"/>
    </row>
    <row r="83" ht="33.0" customHeight="1">
      <c r="A83" s="13" t="str">
        <f t="shared" si="2"/>
        <v/>
      </c>
      <c r="B83" s="27"/>
      <c r="C83" s="22"/>
      <c r="D83" s="22"/>
      <c r="E83" s="23" t="str">
        <f t="shared" si="1"/>
        <v/>
      </c>
      <c r="F83" s="35"/>
      <c r="G83" s="25"/>
      <c r="H83" s="25"/>
      <c r="I83" s="25"/>
    </row>
    <row r="84" ht="33.0" customHeight="1">
      <c r="A84" s="13" t="str">
        <f t="shared" si="2"/>
        <v/>
      </c>
      <c r="B84" s="27"/>
      <c r="C84" s="22"/>
      <c r="D84" s="22"/>
      <c r="E84" s="23" t="str">
        <f t="shared" si="1"/>
        <v/>
      </c>
      <c r="F84" s="35"/>
      <c r="G84" s="25"/>
      <c r="H84" s="25"/>
      <c r="I84" s="25"/>
    </row>
    <row r="85" ht="33.0" customHeight="1">
      <c r="A85" s="13" t="str">
        <f t="shared" si="2"/>
        <v/>
      </c>
      <c r="B85" s="27"/>
      <c r="C85" s="22"/>
      <c r="D85" s="22"/>
      <c r="E85" s="23" t="str">
        <f t="shared" si="1"/>
        <v/>
      </c>
      <c r="F85" s="35"/>
      <c r="G85" s="25"/>
      <c r="H85" s="25"/>
      <c r="I85" s="25"/>
    </row>
    <row r="86" ht="33.0" customHeight="1">
      <c r="A86" s="13" t="str">
        <f t="shared" si="2"/>
        <v/>
      </c>
      <c r="B86" s="27"/>
      <c r="C86" s="22"/>
      <c r="D86" s="22"/>
      <c r="E86" s="23" t="str">
        <f t="shared" si="1"/>
        <v/>
      </c>
      <c r="F86" s="35"/>
      <c r="G86" s="25"/>
      <c r="H86" s="25"/>
      <c r="I86" s="25"/>
    </row>
    <row r="87" ht="33.0" customHeight="1">
      <c r="A87" s="13" t="str">
        <f t="shared" si="2"/>
        <v/>
      </c>
      <c r="B87" s="27"/>
      <c r="C87" s="22"/>
      <c r="D87" s="22"/>
      <c r="E87" s="23" t="str">
        <f t="shared" si="1"/>
        <v/>
      </c>
      <c r="F87" s="35"/>
      <c r="G87" s="25"/>
      <c r="H87" s="25"/>
      <c r="I87" s="25"/>
    </row>
    <row r="88" ht="33.0" customHeight="1">
      <c r="A88" s="13" t="str">
        <f t="shared" si="2"/>
        <v/>
      </c>
      <c r="B88" s="27"/>
      <c r="C88" s="22"/>
      <c r="D88" s="22"/>
      <c r="E88" s="23" t="str">
        <f t="shared" si="1"/>
        <v/>
      </c>
      <c r="F88" s="35"/>
      <c r="G88" s="25"/>
      <c r="H88" s="25"/>
      <c r="I88" s="25"/>
    </row>
    <row r="89" ht="33.0" customHeight="1">
      <c r="A89" s="13" t="str">
        <f t="shared" si="2"/>
        <v/>
      </c>
      <c r="B89" s="27"/>
      <c r="C89" s="22"/>
      <c r="D89" s="22"/>
      <c r="E89" s="23" t="str">
        <f t="shared" si="1"/>
        <v/>
      </c>
      <c r="F89" s="35"/>
      <c r="G89" s="25"/>
      <c r="H89" s="25"/>
      <c r="I89" s="25"/>
    </row>
    <row r="90" ht="33.0" customHeight="1">
      <c r="A90" s="13" t="str">
        <f t="shared" si="2"/>
        <v/>
      </c>
      <c r="B90" s="27"/>
      <c r="C90" s="22"/>
      <c r="D90" s="22"/>
      <c r="E90" s="23" t="str">
        <f t="shared" si="1"/>
        <v/>
      </c>
      <c r="F90" s="35"/>
      <c r="G90" s="25"/>
      <c r="H90" s="25"/>
      <c r="I90" s="25"/>
    </row>
    <row r="91" ht="33.0" customHeight="1">
      <c r="A91" s="13" t="str">
        <f t="shared" si="2"/>
        <v/>
      </c>
      <c r="B91" s="27"/>
      <c r="C91" s="22"/>
      <c r="D91" s="22"/>
      <c r="E91" s="23" t="str">
        <f t="shared" si="1"/>
        <v/>
      </c>
      <c r="F91" s="35"/>
      <c r="G91" s="25"/>
      <c r="H91" s="25"/>
      <c r="I91" s="25"/>
    </row>
    <row r="92" ht="33.0" customHeight="1">
      <c r="A92" s="13" t="str">
        <f t="shared" si="2"/>
        <v/>
      </c>
      <c r="B92" s="27"/>
      <c r="C92" s="22"/>
      <c r="D92" s="22"/>
      <c r="E92" s="23" t="str">
        <f t="shared" si="1"/>
        <v/>
      </c>
      <c r="F92" s="35"/>
      <c r="G92" s="25"/>
      <c r="H92" s="25"/>
      <c r="I92" s="25"/>
    </row>
    <row r="93" ht="33.0" customHeight="1">
      <c r="A93" s="13" t="str">
        <f t="shared" si="2"/>
        <v/>
      </c>
      <c r="B93" s="27"/>
      <c r="C93" s="22"/>
      <c r="D93" s="22"/>
      <c r="E93" s="23" t="str">
        <f t="shared" si="1"/>
        <v/>
      </c>
      <c r="F93" s="35"/>
      <c r="G93" s="25"/>
      <c r="H93" s="25"/>
      <c r="I93" s="25"/>
    </row>
    <row r="94" ht="33.0" customHeight="1">
      <c r="A94" s="13" t="str">
        <f t="shared" si="2"/>
        <v/>
      </c>
      <c r="B94" s="27"/>
      <c r="C94" s="22"/>
      <c r="D94" s="22"/>
      <c r="E94" s="23" t="str">
        <f t="shared" si="1"/>
        <v/>
      </c>
      <c r="F94" s="35"/>
      <c r="G94" s="25"/>
      <c r="H94" s="25"/>
      <c r="I94" s="25"/>
    </row>
    <row r="95" ht="33.0" customHeight="1">
      <c r="A95" s="13" t="str">
        <f t="shared" si="2"/>
        <v/>
      </c>
      <c r="B95" s="27"/>
      <c r="C95" s="22"/>
      <c r="D95" s="22"/>
      <c r="E95" s="23" t="str">
        <f t="shared" si="1"/>
        <v/>
      </c>
      <c r="F95" s="35"/>
      <c r="G95" s="25"/>
      <c r="H95" s="25"/>
      <c r="I95" s="25"/>
    </row>
    <row r="96" ht="33.0" customHeight="1">
      <c r="A96" s="13" t="str">
        <f t="shared" si="2"/>
        <v/>
      </c>
      <c r="B96" s="27"/>
      <c r="C96" s="22"/>
      <c r="D96" s="22"/>
      <c r="E96" s="23" t="str">
        <f t="shared" si="1"/>
        <v/>
      </c>
      <c r="F96" s="35"/>
      <c r="G96" s="25"/>
      <c r="H96" s="25"/>
      <c r="I96" s="25"/>
    </row>
    <row r="97" ht="33.0" customHeight="1">
      <c r="A97" s="13" t="str">
        <f t="shared" si="2"/>
        <v/>
      </c>
      <c r="B97" s="27"/>
      <c r="C97" s="22"/>
      <c r="D97" s="22"/>
      <c r="E97" s="23" t="str">
        <f t="shared" si="1"/>
        <v/>
      </c>
      <c r="F97" s="35"/>
      <c r="G97" s="25"/>
      <c r="H97" s="25"/>
      <c r="I97" s="25"/>
    </row>
    <row r="98" ht="33.0" customHeight="1">
      <c r="A98" s="13" t="str">
        <f t="shared" si="2"/>
        <v/>
      </c>
      <c r="B98" s="27"/>
      <c r="C98" s="22"/>
      <c r="D98" s="22"/>
      <c r="E98" s="23" t="str">
        <f t="shared" si="1"/>
        <v/>
      </c>
      <c r="F98" s="35"/>
      <c r="G98" s="25"/>
      <c r="H98" s="25"/>
      <c r="I98" s="25"/>
    </row>
    <row r="99" ht="33.0" customHeight="1">
      <c r="A99" s="13" t="str">
        <f t="shared" si="2"/>
        <v/>
      </c>
      <c r="B99" s="27"/>
      <c r="C99" s="22"/>
      <c r="D99" s="22"/>
      <c r="E99" s="23" t="str">
        <f t="shared" si="1"/>
        <v/>
      </c>
      <c r="F99" s="35"/>
      <c r="G99" s="25"/>
      <c r="H99" s="25"/>
      <c r="I99" s="25"/>
    </row>
    <row r="100" ht="33.0" customHeight="1">
      <c r="A100" s="13" t="str">
        <f t="shared" si="2"/>
        <v/>
      </c>
      <c r="B100" s="27"/>
      <c r="C100" s="22"/>
      <c r="D100" s="22"/>
      <c r="E100" s="23" t="str">
        <f t="shared" si="1"/>
        <v/>
      </c>
      <c r="F100" s="35"/>
      <c r="G100" s="25"/>
      <c r="H100" s="25"/>
      <c r="I100" s="25"/>
    </row>
  </sheetData>
  <mergeCells count="4">
    <mergeCell ref="B2:F2"/>
    <mergeCell ref="G2:H2"/>
    <mergeCell ref="C3:D3"/>
    <mergeCell ref="F3:F4"/>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4.13"/>
    <col customWidth="1" min="3" max="3" width="8.5"/>
    <col customWidth="1" min="4" max="4" width="8.63"/>
    <col customWidth="1" min="5" max="5" width="9.63"/>
    <col customWidth="1" min="6" max="6" width="64.63"/>
    <col customWidth="1" min="8" max="8" width="19.0"/>
  </cols>
  <sheetData>
    <row r="1">
      <c r="A1" s="1"/>
      <c r="B1" s="2"/>
      <c r="C1" s="2"/>
      <c r="D1" s="2"/>
      <c r="E1" s="2"/>
      <c r="F1" s="3"/>
      <c r="G1" s="4"/>
      <c r="H1" s="4"/>
      <c r="I1" s="4"/>
    </row>
    <row r="2" ht="32.25" customHeight="1">
      <c r="A2" s="1"/>
      <c r="B2" s="5" t="s">
        <v>83</v>
      </c>
      <c r="F2" s="6"/>
      <c r="G2" s="7" t="s">
        <v>1</v>
      </c>
      <c r="I2" s="8">
        <f>if(E3="-",0,(E3+time_Dominic!E3+time_Jessica!E3+time_Stefan!E3+time_Rebekka!E3))</f>
        <v>6.050694444</v>
      </c>
    </row>
    <row r="3" ht="30.0" customHeight="1">
      <c r="A3" s="9" t="s">
        <v>2</v>
      </c>
      <c r="B3" s="10">
        <f>SUM(E6:E54)</f>
        <v>1.863194444</v>
      </c>
      <c r="C3" s="9" t="s">
        <v>3</v>
      </c>
      <c r="E3" s="11">
        <f>sum(E95:E150)</f>
        <v>1.301388889</v>
      </c>
      <c r="F3" s="12" t="s">
        <v>84</v>
      </c>
      <c r="G3" s="13"/>
      <c r="H3" s="14" t="s">
        <v>5</v>
      </c>
      <c r="I3" s="37">
        <f>B3+time_Dominic!B3+time_Jessica!B3+time_Stefan!B3+time_Rebekka!B3</f>
        <v>7.050694444</v>
      </c>
    </row>
    <row r="4" ht="30.0" customHeight="1">
      <c r="A4" s="14" t="s">
        <v>6</v>
      </c>
      <c r="B4" s="10">
        <f>sum(E56:E93)</f>
        <v>2.084722222</v>
      </c>
      <c r="C4" s="38"/>
      <c r="E4" s="10"/>
      <c r="F4" s="6"/>
      <c r="G4" s="13"/>
      <c r="H4" s="14" t="s">
        <v>7</v>
      </c>
      <c r="I4" s="37">
        <f>B4+time_Stefan!B4+time_Jessica!B4+time_Dominic!B4+time_Rebekka!B4</f>
        <v>9.247222222</v>
      </c>
    </row>
    <row r="5" ht="21.0" customHeight="1">
      <c r="A5" s="17" t="s">
        <v>8</v>
      </c>
      <c r="B5" s="17" t="s">
        <v>9</v>
      </c>
      <c r="C5" s="17" t="s">
        <v>10</v>
      </c>
      <c r="D5" s="17" t="s">
        <v>11</v>
      </c>
      <c r="E5" s="17" t="s">
        <v>12</v>
      </c>
      <c r="F5" s="18" t="s">
        <v>13</v>
      </c>
      <c r="G5" s="19"/>
      <c r="H5" s="19"/>
      <c r="I5" s="19"/>
    </row>
    <row r="6" ht="33.0" customHeight="1">
      <c r="A6" s="20">
        <f>IF(C6&lt;&gt;"",1,"")</f>
        <v>1</v>
      </c>
      <c r="B6" s="21">
        <v>44462.0</v>
      </c>
      <c r="C6" s="22">
        <v>0.6666666666666666</v>
      </c>
      <c r="D6" s="22">
        <v>0.7395833333333334</v>
      </c>
      <c r="E6" s="23">
        <f t="shared" ref="E6:E150" si="1">IF(D6="","",D6-C6)</f>
        <v>0.07291666667</v>
      </c>
      <c r="F6" s="24" t="s">
        <v>14</v>
      </c>
      <c r="G6" s="25"/>
      <c r="H6" s="25"/>
      <c r="I6" s="25"/>
    </row>
    <row r="7" ht="33.0" customHeight="1">
      <c r="A7" s="13">
        <f t="shared" ref="A7:A150" si="2">IF(C7&lt;&gt;"",A6+1,"")</f>
        <v>2</v>
      </c>
      <c r="B7" s="21">
        <v>44462.0</v>
      </c>
      <c r="C7" s="22">
        <v>0.7916666666666666</v>
      </c>
      <c r="D7" s="22">
        <v>0.8263888888888888</v>
      </c>
      <c r="E7" s="23">
        <f t="shared" si="1"/>
        <v>0.03472222222</v>
      </c>
      <c r="F7" s="24" t="s">
        <v>15</v>
      </c>
      <c r="G7" s="25"/>
      <c r="H7" s="25"/>
      <c r="I7" s="25"/>
    </row>
    <row r="8" ht="33.0" customHeight="1">
      <c r="A8" s="13">
        <f t="shared" si="2"/>
        <v>3</v>
      </c>
      <c r="B8" s="21">
        <v>44475.0</v>
      </c>
      <c r="C8" s="22">
        <v>0.7083333333333334</v>
      </c>
      <c r="D8" s="22">
        <v>0.75</v>
      </c>
      <c r="E8" s="23">
        <f t="shared" si="1"/>
        <v>0.04166666667</v>
      </c>
      <c r="F8" s="24" t="s">
        <v>16</v>
      </c>
      <c r="G8" s="25"/>
      <c r="H8" s="25"/>
      <c r="I8" s="25"/>
    </row>
    <row r="9" ht="33.0" customHeight="1">
      <c r="A9" s="13">
        <f t="shared" si="2"/>
        <v>4</v>
      </c>
      <c r="B9" s="21">
        <v>44476.0</v>
      </c>
      <c r="C9" s="22">
        <v>0.3333333333333333</v>
      </c>
      <c r="D9" s="22">
        <v>0.375</v>
      </c>
      <c r="E9" s="23">
        <f t="shared" si="1"/>
        <v>0.04166666667</v>
      </c>
      <c r="F9" s="24" t="s">
        <v>85</v>
      </c>
      <c r="G9" s="25"/>
      <c r="H9" s="25"/>
      <c r="I9" s="25"/>
    </row>
    <row r="10" ht="33.0" customHeight="1">
      <c r="A10" s="13">
        <f t="shared" si="2"/>
        <v>5</v>
      </c>
      <c r="B10" s="21">
        <v>44477.0</v>
      </c>
      <c r="C10" s="22">
        <v>0.7916666666666666</v>
      </c>
      <c r="D10" s="22">
        <v>0.8888888888888888</v>
      </c>
      <c r="E10" s="23">
        <f t="shared" si="1"/>
        <v>0.09722222222</v>
      </c>
      <c r="F10" s="24" t="s">
        <v>86</v>
      </c>
      <c r="G10" s="25"/>
      <c r="H10" s="25"/>
      <c r="I10" s="25"/>
    </row>
    <row r="11" ht="33.0" customHeight="1">
      <c r="A11" s="13">
        <f t="shared" si="2"/>
        <v>6</v>
      </c>
      <c r="B11" s="21">
        <v>44479.0</v>
      </c>
      <c r="C11" s="22">
        <v>0.8229166666666666</v>
      </c>
      <c r="D11" s="22">
        <v>0.8333333333333334</v>
      </c>
      <c r="E11" s="23">
        <f t="shared" si="1"/>
        <v>0.01041666667</v>
      </c>
      <c r="F11" s="24" t="s">
        <v>18</v>
      </c>
      <c r="G11" s="25"/>
      <c r="H11" s="25"/>
      <c r="I11" s="25"/>
    </row>
    <row r="12" ht="33.0" customHeight="1">
      <c r="A12" s="13">
        <f t="shared" si="2"/>
        <v>7</v>
      </c>
      <c r="B12" s="21">
        <v>44480.0</v>
      </c>
      <c r="C12" s="22">
        <v>0.5972222222222222</v>
      </c>
      <c r="D12" s="22">
        <v>0.6666666666666666</v>
      </c>
      <c r="E12" s="23">
        <f t="shared" si="1"/>
        <v>0.06944444444</v>
      </c>
      <c r="F12" s="24" t="s">
        <v>19</v>
      </c>
      <c r="G12" s="25"/>
      <c r="H12" s="25"/>
      <c r="I12" s="25"/>
    </row>
    <row r="13" ht="33.0" customHeight="1">
      <c r="A13" s="13">
        <f t="shared" si="2"/>
        <v>8</v>
      </c>
      <c r="B13" s="21">
        <v>44480.0</v>
      </c>
      <c r="C13" s="22">
        <v>0.8333333333333334</v>
      </c>
      <c r="D13" s="22">
        <v>0.9097222222222222</v>
      </c>
      <c r="E13" s="23">
        <f t="shared" si="1"/>
        <v>0.07638888889</v>
      </c>
      <c r="F13" s="24" t="s">
        <v>87</v>
      </c>
      <c r="G13" s="25"/>
      <c r="H13" s="25"/>
      <c r="I13" s="25"/>
    </row>
    <row r="14" ht="33.0" customHeight="1">
      <c r="A14" s="13">
        <f t="shared" si="2"/>
        <v>9</v>
      </c>
      <c r="B14" s="21">
        <v>44481.0</v>
      </c>
      <c r="C14" s="22">
        <v>0.6736111111111112</v>
      </c>
      <c r="D14" s="22">
        <v>0.6979166666666666</v>
      </c>
      <c r="E14" s="23">
        <f t="shared" si="1"/>
        <v>0.02430555556</v>
      </c>
      <c r="F14" s="24" t="s">
        <v>20</v>
      </c>
      <c r="G14" s="25"/>
      <c r="H14" s="25"/>
      <c r="I14" s="25"/>
    </row>
    <row r="15" ht="33.0" customHeight="1">
      <c r="A15" s="13">
        <f t="shared" si="2"/>
        <v>10</v>
      </c>
      <c r="B15" s="21">
        <v>44483.0</v>
      </c>
      <c r="C15" s="22">
        <v>0.4375</v>
      </c>
      <c r="D15" s="22">
        <v>0.4479166666666667</v>
      </c>
      <c r="E15" s="23">
        <f t="shared" si="1"/>
        <v>0.01041666667</v>
      </c>
      <c r="F15" s="24" t="s">
        <v>21</v>
      </c>
      <c r="G15" s="25"/>
      <c r="H15" s="25"/>
      <c r="I15" s="25"/>
    </row>
    <row r="16" ht="33.0" customHeight="1">
      <c r="A16" s="13">
        <f t="shared" si="2"/>
        <v>11</v>
      </c>
      <c r="B16" s="21">
        <v>44503.0</v>
      </c>
      <c r="C16" s="22">
        <v>0.4027777777777778</v>
      </c>
      <c r="D16" s="22">
        <v>0.4583333333333333</v>
      </c>
      <c r="E16" s="23">
        <f t="shared" si="1"/>
        <v>0.05555555556</v>
      </c>
      <c r="F16" s="24" t="s">
        <v>22</v>
      </c>
      <c r="G16" s="25"/>
      <c r="H16" s="25"/>
      <c r="I16" s="25"/>
    </row>
    <row r="17" ht="33.0" customHeight="1">
      <c r="A17" s="13">
        <f t="shared" si="2"/>
        <v>12</v>
      </c>
      <c r="B17" s="27">
        <v>44509.0</v>
      </c>
      <c r="C17" s="22">
        <v>0.8125</v>
      </c>
      <c r="D17" s="22">
        <v>0.8888888888888888</v>
      </c>
      <c r="E17" s="23">
        <f t="shared" si="1"/>
        <v>0.07638888889</v>
      </c>
      <c r="F17" s="24" t="s">
        <v>88</v>
      </c>
      <c r="G17" s="25"/>
      <c r="H17" s="25"/>
      <c r="I17" s="25"/>
    </row>
    <row r="18" ht="33.0" customHeight="1">
      <c r="A18" s="13">
        <f t="shared" si="2"/>
        <v>13</v>
      </c>
      <c r="B18" s="27">
        <v>44510.0</v>
      </c>
      <c r="C18" s="22">
        <v>0.4236111111111111</v>
      </c>
      <c r="D18" s="22">
        <v>0.4444444444444444</v>
      </c>
      <c r="E18" s="23">
        <f t="shared" si="1"/>
        <v>0.02083333333</v>
      </c>
      <c r="F18" s="24" t="s">
        <v>89</v>
      </c>
      <c r="G18" s="25"/>
      <c r="H18" s="25"/>
      <c r="I18" s="25"/>
    </row>
    <row r="19" ht="33.0" customHeight="1">
      <c r="A19" s="13">
        <f t="shared" si="2"/>
        <v>14</v>
      </c>
      <c r="B19" s="27">
        <v>44510.0</v>
      </c>
      <c r="C19" s="22">
        <v>0.7916666666666666</v>
      </c>
      <c r="D19" s="22">
        <v>0.8333333333333334</v>
      </c>
      <c r="E19" s="23">
        <f t="shared" si="1"/>
        <v>0.04166666667</v>
      </c>
      <c r="F19" s="24" t="s">
        <v>90</v>
      </c>
      <c r="G19" s="25"/>
      <c r="H19" s="25"/>
      <c r="I19" s="25"/>
    </row>
    <row r="20" ht="33.0" customHeight="1">
      <c r="A20" s="13">
        <f t="shared" si="2"/>
        <v>15</v>
      </c>
      <c r="B20" s="27">
        <v>44510.0</v>
      </c>
      <c r="C20" s="26">
        <v>0.8333333333333334</v>
      </c>
      <c r="D20" s="26">
        <v>0.84375</v>
      </c>
      <c r="E20" s="23">
        <f t="shared" si="1"/>
        <v>0.01041666667</v>
      </c>
      <c r="F20" s="24" t="s">
        <v>91</v>
      </c>
      <c r="G20" s="25"/>
      <c r="H20" s="25"/>
      <c r="I20" s="25"/>
    </row>
    <row r="21" ht="33.0" customHeight="1">
      <c r="A21" s="13">
        <f t="shared" si="2"/>
        <v>16</v>
      </c>
      <c r="B21" s="27">
        <v>44511.0</v>
      </c>
      <c r="C21" s="26">
        <v>0.6736111111111112</v>
      </c>
      <c r="D21" s="26">
        <v>0.6979166666666666</v>
      </c>
      <c r="E21" s="23">
        <f t="shared" si="1"/>
        <v>0.02430555556</v>
      </c>
      <c r="F21" s="24" t="s">
        <v>24</v>
      </c>
      <c r="G21" s="25"/>
      <c r="H21" s="25"/>
      <c r="I21" s="25"/>
    </row>
    <row r="22" ht="33.0" customHeight="1">
      <c r="A22" s="13">
        <f t="shared" si="2"/>
        <v>17</v>
      </c>
      <c r="B22" s="27">
        <v>44512.0</v>
      </c>
      <c r="C22" s="26">
        <v>0.4791666666666667</v>
      </c>
      <c r="D22" s="26">
        <v>0.5</v>
      </c>
      <c r="E22" s="23">
        <f t="shared" si="1"/>
        <v>0.02083333333</v>
      </c>
      <c r="F22" s="24" t="s">
        <v>92</v>
      </c>
      <c r="G22" s="25"/>
      <c r="H22" s="25"/>
      <c r="I22" s="25"/>
    </row>
    <row r="23" ht="33.0" customHeight="1">
      <c r="A23" s="13">
        <f t="shared" si="2"/>
        <v>18</v>
      </c>
      <c r="B23" s="27">
        <v>44521.0</v>
      </c>
      <c r="C23" s="26">
        <v>0.5416666666666666</v>
      </c>
      <c r="D23" s="26">
        <v>0.6743055555555556</v>
      </c>
      <c r="E23" s="23">
        <f t="shared" si="1"/>
        <v>0.1326388889</v>
      </c>
      <c r="F23" s="24" t="s">
        <v>93</v>
      </c>
      <c r="G23" s="25"/>
      <c r="H23" s="25"/>
      <c r="I23" s="25"/>
    </row>
    <row r="24" ht="33.0" customHeight="1">
      <c r="A24" s="13">
        <f t="shared" si="2"/>
        <v>19</v>
      </c>
      <c r="B24" s="27">
        <v>44523.0</v>
      </c>
      <c r="C24" s="26">
        <v>0.8423611111111111</v>
      </c>
      <c r="D24" s="26">
        <v>0.8756944444444444</v>
      </c>
      <c r="E24" s="23">
        <f t="shared" si="1"/>
        <v>0.03333333333</v>
      </c>
      <c r="F24" s="24" t="s">
        <v>94</v>
      </c>
      <c r="G24" s="25"/>
      <c r="H24" s="25"/>
      <c r="I24" s="25"/>
    </row>
    <row r="25" ht="33.0" customHeight="1">
      <c r="A25" s="13">
        <f t="shared" si="2"/>
        <v>20</v>
      </c>
      <c r="B25" s="27">
        <v>44524.0</v>
      </c>
      <c r="C25" s="26">
        <v>0.4965277777777778</v>
      </c>
      <c r="D25" s="26">
        <v>0.5368055555555555</v>
      </c>
      <c r="E25" s="23">
        <f t="shared" si="1"/>
        <v>0.04027777778</v>
      </c>
      <c r="F25" s="24" t="s">
        <v>95</v>
      </c>
      <c r="G25" s="25"/>
      <c r="H25" s="25"/>
      <c r="I25" s="25"/>
    </row>
    <row r="26" ht="33.0" customHeight="1">
      <c r="A26" s="13">
        <f t="shared" si="2"/>
        <v>21</v>
      </c>
      <c r="B26" s="27">
        <v>44524.0</v>
      </c>
      <c r="C26" s="26">
        <v>0.7777777777777778</v>
      </c>
      <c r="D26" s="26">
        <v>0.7916666666666666</v>
      </c>
      <c r="E26" s="23">
        <f t="shared" si="1"/>
        <v>0.01388888889</v>
      </c>
      <c r="F26" s="24" t="s">
        <v>96</v>
      </c>
      <c r="G26" s="25"/>
      <c r="H26" s="25"/>
      <c r="I26" s="25"/>
    </row>
    <row r="27" ht="33.0" customHeight="1">
      <c r="A27" s="13">
        <f t="shared" si="2"/>
        <v>22</v>
      </c>
      <c r="B27" s="27">
        <v>44524.0</v>
      </c>
      <c r="C27" s="26">
        <v>0.7916666666666666</v>
      </c>
      <c r="D27" s="26">
        <v>0.8402777777777778</v>
      </c>
      <c r="E27" s="23">
        <f t="shared" si="1"/>
        <v>0.04861111111</v>
      </c>
      <c r="F27" s="24" t="s">
        <v>97</v>
      </c>
      <c r="G27" s="25"/>
      <c r="H27" s="25"/>
      <c r="I27" s="25"/>
    </row>
    <row r="28" ht="33.0" customHeight="1">
      <c r="A28" s="13">
        <f t="shared" si="2"/>
        <v>23</v>
      </c>
      <c r="B28" s="27">
        <v>44524.0</v>
      </c>
      <c r="C28" s="26">
        <v>0.8402777777777778</v>
      </c>
      <c r="D28" s="26">
        <v>0.8541666666666666</v>
      </c>
      <c r="E28" s="23">
        <f t="shared" si="1"/>
        <v>0.01388888889</v>
      </c>
      <c r="F28" s="24" t="s">
        <v>98</v>
      </c>
      <c r="G28" s="25"/>
      <c r="H28" s="25"/>
      <c r="I28" s="25"/>
    </row>
    <row r="29" ht="33.0" customHeight="1">
      <c r="A29" s="13">
        <f t="shared" si="2"/>
        <v>24</v>
      </c>
      <c r="B29" s="27">
        <v>44525.0</v>
      </c>
      <c r="C29" s="26">
        <v>0.4652777777777778</v>
      </c>
      <c r="D29" s="26">
        <v>0.48680555555555555</v>
      </c>
      <c r="E29" s="23">
        <f t="shared" si="1"/>
        <v>0.02152777778</v>
      </c>
      <c r="F29" s="24" t="s">
        <v>99</v>
      </c>
      <c r="G29" s="25"/>
      <c r="H29" s="25"/>
      <c r="I29" s="25"/>
    </row>
    <row r="30" ht="33.0" customHeight="1">
      <c r="A30" s="13">
        <f t="shared" si="2"/>
        <v>25</v>
      </c>
      <c r="B30" s="27">
        <v>44525.0</v>
      </c>
      <c r="C30" s="26">
        <v>0.6736111111111112</v>
      </c>
      <c r="D30" s="26">
        <v>0.6979166666666666</v>
      </c>
      <c r="E30" s="23">
        <f t="shared" si="1"/>
        <v>0.02430555556</v>
      </c>
      <c r="F30" s="24" t="s">
        <v>26</v>
      </c>
      <c r="G30" s="25"/>
      <c r="H30" s="25"/>
      <c r="I30" s="25"/>
    </row>
    <row r="31" ht="33.0" customHeight="1">
      <c r="A31" s="13">
        <f t="shared" si="2"/>
        <v>26</v>
      </c>
      <c r="B31" s="27">
        <v>44526.0</v>
      </c>
      <c r="C31" s="26">
        <v>0.25</v>
      </c>
      <c r="D31" s="26">
        <v>0.25833333333333336</v>
      </c>
      <c r="E31" s="23">
        <f t="shared" si="1"/>
        <v>0.008333333333</v>
      </c>
      <c r="F31" s="24" t="s">
        <v>100</v>
      </c>
      <c r="G31" s="25"/>
      <c r="H31" s="25"/>
      <c r="I31" s="25"/>
    </row>
    <row r="32" ht="33.0" customHeight="1">
      <c r="A32" s="13">
        <f t="shared" si="2"/>
        <v>27</v>
      </c>
      <c r="B32" s="27">
        <v>44526.0</v>
      </c>
      <c r="C32" s="26">
        <v>0.4791666666666667</v>
      </c>
      <c r="D32" s="26">
        <v>0.5</v>
      </c>
      <c r="E32" s="23">
        <f t="shared" si="1"/>
        <v>0.02083333333</v>
      </c>
      <c r="F32" s="24" t="s">
        <v>28</v>
      </c>
      <c r="G32" s="25"/>
      <c r="H32" s="25"/>
      <c r="I32" s="25"/>
    </row>
    <row r="33" ht="33.0" customHeight="1">
      <c r="A33" s="13">
        <f t="shared" si="2"/>
        <v>28</v>
      </c>
      <c r="B33" s="27">
        <v>44526.0</v>
      </c>
      <c r="C33" s="26">
        <v>0.5090277777777777</v>
      </c>
      <c r="D33" s="26">
        <v>0.5236111111111111</v>
      </c>
      <c r="E33" s="23">
        <f t="shared" si="1"/>
        <v>0.01458333333</v>
      </c>
      <c r="F33" s="24" t="s">
        <v>101</v>
      </c>
      <c r="G33" s="25"/>
      <c r="H33" s="25"/>
      <c r="I33" s="25"/>
    </row>
    <row r="34" ht="33.0" customHeight="1">
      <c r="A34" s="13">
        <f t="shared" si="2"/>
        <v>29</v>
      </c>
      <c r="B34" s="27">
        <v>44527.0</v>
      </c>
      <c r="C34" s="26">
        <v>0.5833333333333334</v>
      </c>
      <c r="D34" s="26">
        <v>0.6145833333333334</v>
      </c>
      <c r="E34" s="23">
        <f t="shared" si="1"/>
        <v>0.03125</v>
      </c>
      <c r="F34" s="24" t="s">
        <v>102</v>
      </c>
      <c r="G34" s="25"/>
      <c r="H34" s="25"/>
      <c r="I34" s="25"/>
    </row>
    <row r="35" ht="33.0" customHeight="1">
      <c r="A35" s="13">
        <f t="shared" si="2"/>
        <v>30</v>
      </c>
      <c r="B35" s="27">
        <v>44528.0</v>
      </c>
      <c r="C35" s="26">
        <v>0.7743055555555556</v>
      </c>
      <c r="D35" s="26">
        <v>0.7819444444444444</v>
      </c>
      <c r="E35" s="23">
        <f t="shared" si="1"/>
        <v>0.007638888889</v>
      </c>
      <c r="F35" s="24" t="s">
        <v>103</v>
      </c>
      <c r="G35" s="25"/>
      <c r="H35" s="25"/>
      <c r="I35" s="25"/>
    </row>
    <row r="36" ht="33.0" customHeight="1">
      <c r="A36" s="13">
        <f t="shared" si="2"/>
        <v>31</v>
      </c>
      <c r="B36" s="27">
        <v>44538.0</v>
      </c>
      <c r="C36" s="26">
        <v>0.5833333333333334</v>
      </c>
      <c r="D36" s="26">
        <v>0.6277777777777778</v>
      </c>
      <c r="E36" s="23">
        <f t="shared" si="1"/>
        <v>0.04444444444</v>
      </c>
      <c r="F36" s="24" t="s">
        <v>104</v>
      </c>
      <c r="G36" s="25"/>
      <c r="H36" s="25"/>
      <c r="I36" s="25"/>
    </row>
    <row r="37" ht="33.0" customHeight="1">
      <c r="A37" s="13">
        <f t="shared" si="2"/>
        <v>32</v>
      </c>
      <c r="B37" s="21">
        <v>44538.0</v>
      </c>
      <c r="C37" s="26">
        <v>0.7916666666666666</v>
      </c>
      <c r="D37" s="26">
        <v>0.8083333333333333</v>
      </c>
      <c r="E37" s="23">
        <f t="shared" si="1"/>
        <v>0.01666666667</v>
      </c>
      <c r="F37" s="24" t="s">
        <v>105</v>
      </c>
      <c r="G37" s="25"/>
      <c r="H37" s="25"/>
      <c r="I37" s="25"/>
    </row>
    <row r="38" ht="33.0" customHeight="1">
      <c r="A38" s="13">
        <f t="shared" si="2"/>
        <v>33</v>
      </c>
      <c r="B38" s="21">
        <v>44539.0</v>
      </c>
      <c r="C38" s="26">
        <v>0.6736111111111112</v>
      </c>
      <c r="D38" s="26">
        <v>0.6979166666666666</v>
      </c>
      <c r="E38" s="23">
        <f t="shared" si="1"/>
        <v>0.02430555556</v>
      </c>
      <c r="F38" s="24" t="s">
        <v>106</v>
      </c>
      <c r="G38" s="25"/>
      <c r="H38" s="25"/>
      <c r="I38" s="25"/>
    </row>
    <row r="39" ht="33.0" customHeight="1">
      <c r="A39" s="13">
        <f t="shared" si="2"/>
        <v>34</v>
      </c>
      <c r="B39" s="21">
        <v>44540.0</v>
      </c>
      <c r="C39" s="26">
        <v>0.5</v>
      </c>
      <c r="D39" s="26">
        <v>0.5208333333333334</v>
      </c>
      <c r="E39" s="23">
        <f t="shared" si="1"/>
        <v>0.02083333333</v>
      </c>
      <c r="F39" s="24" t="s">
        <v>107</v>
      </c>
      <c r="G39" s="25"/>
      <c r="H39" s="25"/>
      <c r="I39" s="25"/>
    </row>
    <row r="40" ht="33.0" customHeight="1">
      <c r="A40" s="13">
        <f t="shared" si="2"/>
        <v>35</v>
      </c>
      <c r="B40" s="27">
        <v>44540.0</v>
      </c>
      <c r="C40" s="26">
        <v>0.6041666666666666</v>
      </c>
      <c r="D40" s="26">
        <v>0.625</v>
      </c>
      <c r="E40" s="23">
        <f t="shared" si="1"/>
        <v>0.02083333333</v>
      </c>
      <c r="F40" s="24" t="s">
        <v>108</v>
      </c>
      <c r="G40" s="25"/>
      <c r="H40" s="25"/>
      <c r="I40" s="25"/>
    </row>
    <row r="41" ht="33.0" customHeight="1">
      <c r="A41" s="13">
        <f t="shared" si="2"/>
        <v>36</v>
      </c>
      <c r="B41" s="27">
        <v>44545.0</v>
      </c>
      <c r="C41" s="26">
        <v>0.2326388888888889</v>
      </c>
      <c r="D41" s="26">
        <v>0.25</v>
      </c>
      <c r="E41" s="23">
        <f t="shared" si="1"/>
        <v>0.01736111111</v>
      </c>
      <c r="F41" s="24" t="s">
        <v>109</v>
      </c>
      <c r="G41" s="25"/>
      <c r="H41" s="25"/>
      <c r="I41" s="25"/>
    </row>
    <row r="42" ht="33.0" customHeight="1">
      <c r="A42" s="13">
        <f t="shared" si="2"/>
        <v>37</v>
      </c>
      <c r="B42" s="21">
        <v>44545.0</v>
      </c>
      <c r="C42" s="26">
        <v>0.28125</v>
      </c>
      <c r="D42" s="26">
        <v>0.33194444444444443</v>
      </c>
      <c r="E42" s="23">
        <f t="shared" si="1"/>
        <v>0.05069444444</v>
      </c>
      <c r="F42" s="24" t="s">
        <v>110</v>
      </c>
      <c r="G42" s="25"/>
      <c r="H42" s="25"/>
      <c r="I42" s="25"/>
    </row>
    <row r="43" ht="33.0" customHeight="1">
      <c r="A43" s="13">
        <f t="shared" si="2"/>
        <v>38</v>
      </c>
      <c r="B43" s="21">
        <v>44545.0</v>
      </c>
      <c r="C43" s="26">
        <v>0.40694444444444444</v>
      </c>
      <c r="D43" s="26">
        <v>0.4798611111111111</v>
      </c>
      <c r="E43" s="23">
        <f t="shared" si="1"/>
        <v>0.07291666667</v>
      </c>
      <c r="F43" s="24" t="s">
        <v>111</v>
      </c>
      <c r="G43" s="25"/>
      <c r="H43" s="25"/>
      <c r="I43" s="25"/>
    </row>
    <row r="44" ht="33.0" customHeight="1">
      <c r="A44" s="13">
        <f t="shared" si="2"/>
        <v>39</v>
      </c>
      <c r="B44" s="27">
        <v>44545.0</v>
      </c>
      <c r="C44" s="26">
        <v>0.6284722222222222</v>
      </c>
      <c r="D44" s="26">
        <v>0.6715277777777777</v>
      </c>
      <c r="E44" s="23">
        <f t="shared" si="1"/>
        <v>0.04305555556</v>
      </c>
      <c r="F44" s="24" t="s">
        <v>32</v>
      </c>
      <c r="G44" s="25"/>
      <c r="H44" s="25"/>
      <c r="I44" s="25"/>
    </row>
    <row r="45" ht="33.0" customHeight="1">
      <c r="A45" s="13">
        <f t="shared" si="2"/>
        <v>40</v>
      </c>
      <c r="B45" s="27">
        <v>44546.0</v>
      </c>
      <c r="C45" s="26">
        <v>0.6736111111111112</v>
      </c>
      <c r="D45" s="26">
        <v>0.6979166666666666</v>
      </c>
      <c r="E45" s="23">
        <f t="shared" si="1"/>
        <v>0.02430555556</v>
      </c>
      <c r="F45" s="24" t="s">
        <v>33</v>
      </c>
      <c r="G45" s="25"/>
      <c r="H45" s="25"/>
      <c r="I45" s="25"/>
    </row>
    <row r="46" ht="33.0" customHeight="1">
      <c r="A46" s="13">
        <f t="shared" si="2"/>
        <v>41</v>
      </c>
      <c r="B46" s="27">
        <v>44573.0</v>
      </c>
      <c r="C46" s="26">
        <v>0.5548611111111111</v>
      </c>
      <c r="D46" s="26">
        <v>0.6236111111111111</v>
      </c>
      <c r="E46" s="23">
        <f t="shared" si="1"/>
        <v>0.06875</v>
      </c>
      <c r="F46" s="24" t="s">
        <v>112</v>
      </c>
      <c r="G46" s="25"/>
      <c r="H46" s="25"/>
      <c r="I46" s="25"/>
    </row>
    <row r="47" ht="33.0" customHeight="1">
      <c r="A47" s="13">
        <f t="shared" si="2"/>
        <v>42</v>
      </c>
      <c r="B47" s="27">
        <v>44573.0</v>
      </c>
      <c r="C47" s="22">
        <v>0.7708333333333334</v>
      </c>
      <c r="D47" s="22">
        <v>0.8020833333333334</v>
      </c>
      <c r="E47" s="23">
        <f t="shared" si="1"/>
        <v>0.03125</v>
      </c>
      <c r="F47" s="24" t="s">
        <v>35</v>
      </c>
      <c r="G47" s="25"/>
      <c r="H47" s="25"/>
      <c r="I47" s="25"/>
    </row>
    <row r="48" ht="33.0" customHeight="1">
      <c r="A48" s="13">
        <f t="shared" si="2"/>
        <v>43</v>
      </c>
      <c r="B48" s="27">
        <v>44574.0</v>
      </c>
      <c r="C48" s="26">
        <v>0.25</v>
      </c>
      <c r="D48" s="26">
        <v>0.32083333333333336</v>
      </c>
      <c r="E48" s="23">
        <f t="shared" si="1"/>
        <v>0.07083333333</v>
      </c>
      <c r="F48" s="24" t="s">
        <v>113</v>
      </c>
      <c r="G48" s="25"/>
      <c r="H48" s="25"/>
      <c r="I48" s="25"/>
    </row>
    <row r="49" ht="33.0" customHeight="1">
      <c r="A49" s="13">
        <f t="shared" si="2"/>
        <v>44</v>
      </c>
      <c r="B49" s="27">
        <v>44574.0</v>
      </c>
      <c r="C49" s="26">
        <v>0.6354166666666666</v>
      </c>
      <c r="D49" s="26">
        <v>0.6666666666666666</v>
      </c>
      <c r="E49" s="23">
        <f t="shared" si="1"/>
        <v>0.03125</v>
      </c>
      <c r="F49" s="24" t="s">
        <v>36</v>
      </c>
      <c r="G49" s="25"/>
      <c r="H49" s="25"/>
      <c r="I49" s="25"/>
    </row>
    <row r="50" ht="33.0" customHeight="1">
      <c r="A50" s="13">
        <f t="shared" si="2"/>
        <v>45</v>
      </c>
      <c r="B50" s="27">
        <v>44576.0</v>
      </c>
      <c r="C50" s="26">
        <v>0.6805555555555556</v>
      </c>
      <c r="D50" s="26">
        <v>0.7631944444444444</v>
      </c>
      <c r="E50" s="23">
        <f t="shared" si="1"/>
        <v>0.08263888889</v>
      </c>
      <c r="F50" s="24" t="s">
        <v>114</v>
      </c>
      <c r="G50" s="25"/>
      <c r="H50" s="25"/>
      <c r="I50" s="25"/>
    </row>
    <row r="51" ht="33.0" customHeight="1">
      <c r="A51" s="13">
        <f t="shared" si="2"/>
        <v>46</v>
      </c>
      <c r="B51" s="27">
        <v>44577.0</v>
      </c>
      <c r="C51" s="26">
        <v>0.5972222222222222</v>
      </c>
      <c r="D51" s="26">
        <v>0.6180555555555556</v>
      </c>
      <c r="E51" s="23">
        <f t="shared" si="1"/>
        <v>0.02083333333</v>
      </c>
      <c r="F51" s="24" t="s">
        <v>115</v>
      </c>
      <c r="G51" s="25"/>
      <c r="H51" s="25"/>
      <c r="I51" s="25"/>
    </row>
    <row r="52" ht="33.0" customHeight="1">
      <c r="A52" s="13">
        <f t="shared" si="2"/>
        <v>47</v>
      </c>
      <c r="B52" s="27">
        <v>44577.0</v>
      </c>
      <c r="C52" s="26">
        <v>0.6458333333333334</v>
      </c>
      <c r="D52" s="26">
        <v>0.6888888888888889</v>
      </c>
      <c r="E52" s="23">
        <f t="shared" si="1"/>
        <v>0.04305555556</v>
      </c>
      <c r="F52" s="29" t="s">
        <v>116</v>
      </c>
      <c r="G52" s="25"/>
      <c r="H52" s="25"/>
      <c r="I52" s="25"/>
    </row>
    <row r="53" ht="33.0" customHeight="1">
      <c r="A53" s="13">
        <f t="shared" si="2"/>
        <v>48</v>
      </c>
      <c r="B53" s="27">
        <v>44579.0</v>
      </c>
      <c r="C53" s="26">
        <v>0.3715277777777778</v>
      </c>
      <c r="D53" s="26">
        <v>0.37916666666666665</v>
      </c>
      <c r="E53" s="23">
        <f t="shared" si="1"/>
        <v>0.007638888889</v>
      </c>
      <c r="F53" s="29" t="s">
        <v>117</v>
      </c>
      <c r="G53" s="25"/>
      <c r="H53" s="25"/>
      <c r="I53" s="25"/>
    </row>
    <row r="54" ht="33.0" customHeight="1">
      <c r="A54" s="13">
        <f t="shared" si="2"/>
        <v>49</v>
      </c>
      <c r="B54" s="27">
        <v>44581.0</v>
      </c>
      <c r="C54" s="26">
        <v>0.6354166666666666</v>
      </c>
      <c r="D54" s="26">
        <v>0.6666666666666666</v>
      </c>
      <c r="E54" s="23">
        <f t="shared" si="1"/>
        <v>0.03125</v>
      </c>
      <c r="F54" s="29" t="s">
        <v>39</v>
      </c>
      <c r="G54" s="25"/>
      <c r="H54" s="25"/>
      <c r="I54" s="25"/>
    </row>
    <row r="55" ht="33.0" customHeight="1">
      <c r="A55" s="30" t="str">
        <f t="shared" si="2"/>
        <v/>
      </c>
      <c r="B55" s="39"/>
      <c r="C55" s="40"/>
      <c r="D55" s="40"/>
      <c r="E55" s="33" t="str">
        <f t="shared" si="1"/>
        <v/>
      </c>
      <c r="F55" s="41"/>
      <c r="G55" s="25"/>
      <c r="H55" s="25"/>
      <c r="I55" s="25"/>
    </row>
    <row r="56" ht="33.0" customHeight="1">
      <c r="A56" s="13">
        <f t="shared" si="2"/>
        <v>1</v>
      </c>
      <c r="B56" s="27">
        <v>44581.0</v>
      </c>
      <c r="C56" s="26">
        <v>0.7722222222222223</v>
      </c>
      <c r="D56" s="26">
        <v>0.7881944444444444</v>
      </c>
      <c r="E56" s="23">
        <f t="shared" si="1"/>
        <v>0.01597222222</v>
      </c>
      <c r="F56" s="29" t="s">
        <v>118</v>
      </c>
      <c r="G56" s="25"/>
      <c r="H56" s="25"/>
      <c r="I56" s="25"/>
    </row>
    <row r="57" ht="33.0" customHeight="1">
      <c r="A57" s="13">
        <f t="shared" si="2"/>
        <v>2</v>
      </c>
      <c r="B57" s="27">
        <v>44620.0</v>
      </c>
      <c r="C57" s="26">
        <v>0.2875</v>
      </c>
      <c r="D57" s="26">
        <v>0.29375</v>
      </c>
      <c r="E57" s="23">
        <f t="shared" si="1"/>
        <v>0.00625</v>
      </c>
      <c r="F57" s="29" t="s">
        <v>119</v>
      </c>
      <c r="G57" s="25"/>
      <c r="H57" s="25"/>
      <c r="I57" s="25"/>
    </row>
    <row r="58" ht="33.0" customHeight="1">
      <c r="A58" s="13">
        <f t="shared" si="2"/>
        <v>3</v>
      </c>
      <c r="B58" s="27">
        <v>44635.0</v>
      </c>
      <c r="C58" s="26">
        <v>0.8229166666666666</v>
      </c>
      <c r="D58" s="26">
        <v>0.8826388888888889</v>
      </c>
      <c r="E58" s="23">
        <f t="shared" si="1"/>
        <v>0.05972222222</v>
      </c>
      <c r="F58" s="29" t="s">
        <v>40</v>
      </c>
      <c r="G58" s="25"/>
      <c r="H58" s="25"/>
      <c r="I58" s="25"/>
    </row>
    <row r="59" ht="33.0" customHeight="1">
      <c r="A59" s="13">
        <f t="shared" si="2"/>
        <v>4</v>
      </c>
      <c r="B59" s="27">
        <v>44638.0</v>
      </c>
      <c r="C59" s="26">
        <v>0.25</v>
      </c>
      <c r="D59" s="26">
        <v>0.27361111111111114</v>
      </c>
      <c r="E59" s="23">
        <f t="shared" si="1"/>
        <v>0.02361111111</v>
      </c>
      <c r="F59" s="29" t="s">
        <v>120</v>
      </c>
      <c r="G59" s="25"/>
      <c r="H59" s="25"/>
      <c r="I59" s="25"/>
    </row>
    <row r="60" ht="33.0" customHeight="1">
      <c r="A60" s="13">
        <f t="shared" si="2"/>
        <v>5</v>
      </c>
      <c r="B60" s="27">
        <v>44638.0</v>
      </c>
      <c r="C60" s="22">
        <v>0.5347222222222222</v>
      </c>
      <c r="D60" s="22">
        <v>0.5659722222222222</v>
      </c>
      <c r="E60" s="23">
        <f t="shared" si="1"/>
        <v>0.03125</v>
      </c>
      <c r="F60" s="24" t="s">
        <v>41</v>
      </c>
      <c r="G60" s="25"/>
      <c r="H60" s="25"/>
      <c r="I60" s="25"/>
    </row>
    <row r="61" ht="33.0" customHeight="1">
      <c r="A61" s="13">
        <f t="shared" si="2"/>
        <v>6</v>
      </c>
      <c r="B61" s="27">
        <v>44639.0</v>
      </c>
      <c r="C61" s="26">
        <v>0.23958333333333334</v>
      </c>
      <c r="D61" s="26">
        <v>0.2916666666666667</v>
      </c>
      <c r="E61" s="23">
        <f t="shared" si="1"/>
        <v>0.05208333333</v>
      </c>
      <c r="F61" s="29" t="s">
        <v>121</v>
      </c>
      <c r="G61" s="25"/>
      <c r="H61" s="25"/>
      <c r="I61" s="25"/>
    </row>
    <row r="62" ht="33.0" customHeight="1">
      <c r="A62" s="13">
        <f t="shared" si="2"/>
        <v>7</v>
      </c>
      <c r="B62" s="27">
        <v>44645.0</v>
      </c>
      <c r="C62" s="26">
        <v>0.42986111111111114</v>
      </c>
      <c r="D62" s="26">
        <v>0.4722222222222222</v>
      </c>
      <c r="E62" s="23">
        <f t="shared" si="1"/>
        <v>0.04236111111</v>
      </c>
      <c r="F62" s="29" t="s">
        <v>122</v>
      </c>
      <c r="G62" s="25"/>
      <c r="H62" s="25"/>
      <c r="I62" s="25"/>
    </row>
    <row r="63" ht="33.0" customHeight="1">
      <c r="A63" s="13">
        <f t="shared" si="2"/>
        <v>8</v>
      </c>
      <c r="B63" s="27">
        <v>44648.0</v>
      </c>
      <c r="C63" s="26">
        <v>0.6666666666666666</v>
      </c>
      <c r="D63" s="26">
        <v>0.7083333333333334</v>
      </c>
      <c r="E63" s="23">
        <f t="shared" si="1"/>
        <v>0.04166666667</v>
      </c>
      <c r="F63" s="29" t="s">
        <v>123</v>
      </c>
      <c r="G63" s="25"/>
      <c r="H63" s="25"/>
      <c r="I63" s="25"/>
    </row>
    <row r="64" ht="33.0" customHeight="1">
      <c r="A64" s="13">
        <f t="shared" si="2"/>
        <v>9</v>
      </c>
      <c r="B64" s="27">
        <v>44649.0</v>
      </c>
      <c r="C64" s="26">
        <v>0.8333333333333334</v>
      </c>
      <c r="D64" s="26">
        <v>0.875</v>
      </c>
      <c r="E64" s="23">
        <f t="shared" si="1"/>
        <v>0.04166666667</v>
      </c>
      <c r="F64" s="24" t="s">
        <v>45</v>
      </c>
      <c r="G64" s="25"/>
      <c r="H64" s="25"/>
      <c r="I64" s="25"/>
    </row>
    <row r="65" ht="33.0" customHeight="1">
      <c r="A65" s="13">
        <f t="shared" si="2"/>
        <v>10</v>
      </c>
      <c r="B65" s="27">
        <v>44651.0</v>
      </c>
      <c r="C65" s="26">
        <v>0.6875</v>
      </c>
      <c r="D65" s="26">
        <v>0.7083333333333334</v>
      </c>
      <c r="E65" s="23">
        <f t="shared" si="1"/>
        <v>0.02083333333</v>
      </c>
      <c r="F65" s="29" t="s">
        <v>46</v>
      </c>
      <c r="G65" s="25"/>
      <c r="H65" s="25"/>
      <c r="I65" s="25"/>
    </row>
    <row r="66" ht="33.0" customHeight="1">
      <c r="A66" s="13">
        <f t="shared" si="2"/>
        <v>11</v>
      </c>
      <c r="B66" s="27">
        <v>44665.0</v>
      </c>
      <c r="C66" s="26">
        <v>0.6902777777777778</v>
      </c>
      <c r="D66" s="26">
        <v>0.7006944444444444</v>
      </c>
      <c r="E66" s="23">
        <f t="shared" si="1"/>
        <v>0.01041666667</v>
      </c>
      <c r="F66" s="29" t="s">
        <v>124</v>
      </c>
      <c r="G66" s="25"/>
      <c r="H66" s="25"/>
      <c r="I66" s="25"/>
    </row>
    <row r="67" ht="33.0" customHeight="1">
      <c r="A67" s="13">
        <f t="shared" si="2"/>
        <v>12</v>
      </c>
      <c r="B67" s="27">
        <v>44667.0</v>
      </c>
      <c r="C67" s="26">
        <v>0.6326388888888889</v>
      </c>
      <c r="D67" s="26">
        <v>0.6993055555555555</v>
      </c>
      <c r="E67" s="23">
        <f t="shared" si="1"/>
        <v>0.06666666667</v>
      </c>
      <c r="F67" s="29" t="s">
        <v>125</v>
      </c>
      <c r="G67" s="25"/>
      <c r="H67" s="25"/>
      <c r="I67" s="25"/>
    </row>
    <row r="68" ht="33.0" customHeight="1">
      <c r="A68" s="13">
        <f t="shared" si="2"/>
        <v>13</v>
      </c>
      <c r="B68" s="27">
        <v>44668.0</v>
      </c>
      <c r="C68" s="26">
        <v>0.4583333333333333</v>
      </c>
      <c r="D68" s="26">
        <v>0.6118055555555556</v>
      </c>
      <c r="E68" s="23">
        <f t="shared" si="1"/>
        <v>0.1534722222</v>
      </c>
      <c r="F68" s="29" t="s">
        <v>126</v>
      </c>
      <c r="G68" s="25"/>
      <c r="H68" s="25"/>
      <c r="I68" s="25"/>
    </row>
    <row r="69" ht="33.0" customHeight="1">
      <c r="A69" s="13">
        <f t="shared" si="2"/>
        <v>14</v>
      </c>
      <c r="B69" s="27">
        <v>44670.0</v>
      </c>
      <c r="C69" s="26">
        <v>0.7708333333333334</v>
      </c>
      <c r="D69" s="26">
        <v>0.8125</v>
      </c>
      <c r="E69" s="23">
        <f t="shared" si="1"/>
        <v>0.04166666667</v>
      </c>
      <c r="F69" s="29" t="s">
        <v>49</v>
      </c>
      <c r="G69" s="25"/>
      <c r="H69" s="25"/>
      <c r="I69" s="25"/>
    </row>
    <row r="70" ht="33.0" customHeight="1">
      <c r="A70" s="13">
        <f t="shared" si="2"/>
        <v>15</v>
      </c>
      <c r="B70" s="27">
        <v>44670.0</v>
      </c>
      <c r="C70" s="26">
        <v>0.8159722222222222</v>
      </c>
      <c r="D70" s="26">
        <v>0.8472222222222222</v>
      </c>
      <c r="E70" s="23">
        <f t="shared" si="1"/>
        <v>0.03125</v>
      </c>
      <c r="F70" s="29" t="s">
        <v>127</v>
      </c>
      <c r="G70" s="25"/>
      <c r="H70" s="25"/>
      <c r="I70" s="25"/>
    </row>
    <row r="71" ht="33.0" customHeight="1">
      <c r="A71" s="13">
        <f t="shared" si="2"/>
        <v>16</v>
      </c>
      <c r="B71" s="27">
        <v>44672.0</v>
      </c>
      <c r="C71" s="26">
        <v>0.5416666666666666</v>
      </c>
      <c r="D71" s="26">
        <v>0.5729166666666666</v>
      </c>
      <c r="E71" s="23">
        <f t="shared" si="1"/>
        <v>0.03125</v>
      </c>
      <c r="F71" s="29" t="s">
        <v>50</v>
      </c>
      <c r="G71" s="25"/>
      <c r="H71" s="25"/>
      <c r="I71" s="25"/>
    </row>
    <row r="72" ht="33.0" customHeight="1">
      <c r="A72" s="13">
        <f t="shared" si="2"/>
        <v>17</v>
      </c>
      <c r="B72" s="27">
        <v>44681.0</v>
      </c>
      <c r="C72" s="26">
        <v>0.25555555555555554</v>
      </c>
      <c r="D72" s="26">
        <v>0.3486111111111111</v>
      </c>
      <c r="E72" s="23">
        <f t="shared" si="1"/>
        <v>0.09305555556</v>
      </c>
      <c r="F72" s="29" t="s">
        <v>128</v>
      </c>
      <c r="G72" s="25"/>
      <c r="H72" s="25"/>
      <c r="I72" s="25"/>
    </row>
    <row r="73" ht="33.0" customHeight="1">
      <c r="A73" s="13">
        <f t="shared" si="2"/>
        <v>18</v>
      </c>
      <c r="B73" s="27">
        <v>44681.0</v>
      </c>
      <c r="C73" s="26">
        <v>0.375</v>
      </c>
      <c r="D73" s="26">
        <v>0.44722222222222224</v>
      </c>
      <c r="E73" s="23">
        <f t="shared" si="1"/>
        <v>0.07222222222</v>
      </c>
      <c r="F73" s="29" t="s">
        <v>129</v>
      </c>
      <c r="G73" s="25"/>
      <c r="H73" s="25"/>
      <c r="I73" s="25"/>
    </row>
    <row r="74" ht="33.0" customHeight="1">
      <c r="A74" s="13">
        <f t="shared" si="2"/>
        <v>19</v>
      </c>
      <c r="B74" s="27">
        <v>44681.0</v>
      </c>
      <c r="C74" s="26">
        <v>0.7298611111111111</v>
      </c>
      <c r="D74" s="26">
        <v>0.7534722222222222</v>
      </c>
      <c r="E74" s="23">
        <f t="shared" si="1"/>
        <v>0.02361111111</v>
      </c>
      <c r="F74" s="29" t="s">
        <v>130</v>
      </c>
      <c r="G74" s="25"/>
      <c r="H74" s="25"/>
      <c r="I74" s="25"/>
    </row>
    <row r="75" ht="33.0" customHeight="1">
      <c r="A75" s="13">
        <f t="shared" si="2"/>
        <v>20</v>
      </c>
      <c r="B75" s="27">
        <v>44683.0</v>
      </c>
      <c r="C75" s="26">
        <v>0.6666666666666666</v>
      </c>
      <c r="D75" s="26">
        <v>0.75625</v>
      </c>
      <c r="E75" s="23">
        <f t="shared" si="1"/>
        <v>0.08958333333</v>
      </c>
      <c r="F75" s="29" t="s">
        <v>52</v>
      </c>
      <c r="G75" s="25"/>
      <c r="H75" s="25"/>
      <c r="I75" s="25"/>
    </row>
    <row r="76" ht="33.0" customHeight="1">
      <c r="A76" s="13">
        <f t="shared" si="2"/>
        <v>21</v>
      </c>
      <c r="B76" s="27">
        <v>44684.0</v>
      </c>
      <c r="C76" s="26">
        <v>0.8125</v>
      </c>
      <c r="D76" s="26">
        <v>0.8958333333333334</v>
      </c>
      <c r="E76" s="23">
        <f t="shared" si="1"/>
        <v>0.08333333333</v>
      </c>
      <c r="F76" s="29" t="s">
        <v>53</v>
      </c>
      <c r="G76" s="25"/>
      <c r="H76" s="25"/>
      <c r="I76" s="25"/>
    </row>
    <row r="77" ht="33.0" customHeight="1">
      <c r="A77" s="13">
        <f t="shared" si="2"/>
        <v>22</v>
      </c>
      <c r="B77" s="27">
        <v>44686.0</v>
      </c>
      <c r="C77" s="26">
        <v>0.6666666666666666</v>
      </c>
      <c r="D77" s="26">
        <v>0.6979166666666666</v>
      </c>
      <c r="E77" s="23">
        <f t="shared" si="1"/>
        <v>0.03125</v>
      </c>
      <c r="F77" s="29" t="s">
        <v>54</v>
      </c>
      <c r="G77" s="25"/>
      <c r="H77" s="25"/>
      <c r="I77" s="25"/>
    </row>
    <row r="78" ht="33.0" customHeight="1">
      <c r="A78" s="13">
        <f t="shared" si="2"/>
        <v>23</v>
      </c>
      <c r="B78" s="27">
        <v>44696.0</v>
      </c>
      <c r="C78" s="26">
        <v>0.7708333333333334</v>
      </c>
      <c r="D78" s="26">
        <v>0.8277777777777777</v>
      </c>
      <c r="E78" s="23">
        <f t="shared" si="1"/>
        <v>0.05694444444</v>
      </c>
      <c r="F78" s="29" t="s">
        <v>131</v>
      </c>
      <c r="G78" s="25"/>
      <c r="H78" s="25"/>
      <c r="I78" s="25"/>
    </row>
    <row r="79" ht="33.0" customHeight="1">
      <c r="A79" s="13">
        <f t="shared" si="2"/>
        <v>24</v>
      </c>
      <c r="B79" s="27">
        <v>44698.0</v>
      </c>
      <c r="C79" s="26">
        <v>0.7916666666666666</v>
      </c>
      <c r="D79" s="26">
        <v>0.8784722222222222</v>
      </c>
      <c r="E79" s="23">
        <f t="shared" si="1"/>
        <v>0.08680555556</v>
      </c>
      <c r="F79" s="29" t="s">
        <v>55</v>
      </c>
      <c r="G79" s="25"/>
      <c r="H79" s="25"/>
      <c r="I79" s="25"/>
    </row>
    <row r="80" ht="33.0" customHeight="1">
      <c r="A80" s="13">
        <f t="shared" si="2"/>
        <v>25</v>
      </c>
      <c r="B80" s="27">
        <v>44701.0</v>
      </c>
      <c r="C80" s="26">
        <v>0.5208333333333334</v>
      </c>
      <c r="D80" s="26">
        <v>0.5520833333333334</v>
      </c>
      <c r="E80" s="23">
        <f t="shared" si="1"/>
        <v>0.03125</v>
      </c>
      <c r="F80" s="29" t="s">
        <v>56</v>
      </c>
      <c r="G80" s="25"/>
      <c r="H80" s="25"/>
      <c r="I80" s="25"/>
    </row>
    <row r="81" ht="33.0" customHeight="1">
      <c r="A81" s="13">
        <f t="shared" si="2"/>
        <v>26</v>
      </c>
      <c r="B81" s="27">
        <v>44712.0</v>
      </c>
      <c r="C81" s="26">
        <v>0.5347222222222222</v>
      </c>
      <c r="D81" s="26">
        <v>0.6041666666666666</v>
      </c>
      <c r="E81" s="23">
        <f t="shared" si="1"/>
        <v>0.06944444444</v>
      </c>
      <c r="F81" s="29" t="s">
        <v>132</v>
      </c>
      <c r="G81" s="25"/>
      <c r="H81" s="25"/>
      <c r="I81" s="25"/>
    </row>
    <row r="82" ht="33.0" customHeight="1">
      <c r="A82" s="13">
        <f t="shared" si="2"/>
        <v>27</v>
      </c>
      <c r="B82" s="27">
        <v>44712.0</v>
      </c>
      <c r="C82" s="26">
        <v>0.75</v>
      </c>
      <c r="D82" s="26">
        <v>0.8451388888888889</v>
      </c>
      <c r="E82" s="23">
        <f t="shared" si="1"/>
        <v>0.09513888889</v>
      </c>
      <c r="F82" s="29" t="s">
        <v>59</v>
      </c>
      <c r="G82" s="25"/>
      <c r="H82" s="25"/>
      <c r="I82" s="25"/>
    </row>
    <row r="83" ht="33.0" customHeight="1">
      <c r="A83" s="13">
        <f t="shared" si="2"/>
        <v>28</v>
      </c>
      <c r="B83" s="27">
        <v>44713.0</v>
      </c>
      <c r="C83" s="26">
        <v>0.7916666666666666</v>
      </c>
      <c r="D83" s="26">
        <v>0.8229166666666666</v>
      </c>
      <c r="E83" s="23">
        <f t="shared" si="1"/>
        <v>0.03125</v>
      </c>
      <c r="F83" s="29" t="s">
        <v>60</v>
      </c>
      <c r="G83" s="25"/>
      <c r="H83" s="25"/>
      <c r="I83" s="25"/>
    </row>
    <row r="84" ht="33.0" customHeight="1">
      <c r="A84" s="13">
        <f t="shared" si="2"/>
        <v>29</v>
      </c>
      <c r="B84" s="27">
        <v>44723.0</v>
      </c>
      <c r="C84" s="26">
        <v>0.2986111111111111</v>
      </c>
      <c r="D84" s="26">
        <v>0.38680555555555557</v>
      </c>
      <c r="E84" s="23">
        <f t="shared" si="1"/>
        <v>0.08819444444</v>
      </c>
      <c r="F84" s="29" t="s">
        <v>133</v>
      </c>
      <c r="G84" s="25"/>
      <c r="H84" s="25"/>
      <c r="I84" s="25"/>
    </row>
    <row r="85" ht="33.0" customHeight="1">
      <c r="A85" s="13">
        <f t="shared" si="2"/>
        <v>30</v>
      </c>
      <c r="B85" s="27">
        <v>44726.0</v>
      </c>
      <c r="C85" s="26">
        <v>0.7430555555555556</v>
      </c>
      <c r="D85" s="26">
        <v>0.8298611111111112</v>
      </c>
      <c r="E85" s="23">
        <f t="shared" si="1"/>
        <v>0.08680555556</v>
      </c>
      <c r="F85" s="29" t="s">
        <v>62</v>
      </c>
      <c r="G85" s="25"/>
      <c r="H85" s="25"/>
      <c r="I85" s="25"/>
    </row>
    <row r="86" ht="33.0" customHeight="1">
      <c r="A86" s="13">
        <f t="shared" si="2"/>
        <v>31</v>
      </c>
      <c r="B86" s="27">
        <v>44727.0</v>
      </c>
      <c r="C86" s="26">
        <v>0.6666666666666666</v>
      </c>
      <c r="D86" s="26">
        <v>0.6979166666666666</v>
      </c>
      <c r="E86" s="23">
        <f t="shared" si="1"/>
        <v>0.03125</v>
      </c>
      <c r="F86" s="29" t="s">
        <v>63</v>
      </c>
      <c r="G86" s="25"/>
      <c r="H86" s="25"/>
      <c r="I86" s="25"/>
    </row>
    <row r="87" ht="33.0" customHeight="1">
      <c r="A87" s="13">
        <f t="shared" si="2"/>
        <v>32</v>
      </c>
      <c r="B87" s="27">
        <v>44728.0</v>
      </c>
      <c r="C87" s="26">
        <v>0.4791666666666667</v>
      </c>
      <c r="D87" s="26">
        <v>0.5173611111111112</v>
      </c>
      <c r="E87" s="23">
        <f t="shared" si="1"/>
        <v>0.03819444444</v>
      </c>
      <c r="F87" s="29" t="s">
        <v>134</v>
      </c>
      <c r="G87" s="25"/>
      <c r="H87" s="25"/>
      <c r="I87" s="25"/>
    </row>
    <row r="88" ht="33.0" customHeight="1">
      <c r="A88" s="13">
        <f t="shared" si="2"/>
        <v>33</v>
      </c>
      <c r="B88" s="27">
        <v>44732.0</v>
      </c>
      <c r="C88" s="26">
        <v>0.7777777777777778</v>
      </c>
      <c r="D88" s="26">
        <v>0.7944444444444444</v>
      </c>
      <c r="E88" s="23">
        <f t="shared" si="1"/>
        <v>0.01666666667</v>
      </c>
      <c r="F88" s="29" t="s">
        <v>135</v>
      </c>
      <c r="G88" s="25"/>
      <c r="H88" s="25"/>
      <c r="I88" s="25"/>
    </row>
    <row r="89" ht="33.0" customHeight="1">
      <c r="A89" s="13">
        <f t="shared" si="2"/>
        <v>34</v>
      </c>
      <c r="B89" s="27">
        <v>44733.0</v>
      </c>
      <c r="C89" s="26">
        <v>0.6041666666666666</v>
      </c>
      <c r="D89" s="26">
        <v>0.6666666666666666</v>
      </c>
      <c r="E89" s="23">
        <f t="shared" si="1"/>
        <v>0.0625</v>
      </c>
      <c r="F89" s="29" t="s">
        <v>136</v>
      </c>
      <c r="G89" s="25"/>
      <c r="H89" s="25"/>
      <c r="I89" s="25"/>
    </row>
    <row r="90" ht="33.0" customHeight="1">
      <c r="A90" s="13">
        <f t="shared" si="2"/>
        <v>35</v>
      </c>
      <c r="B90" s="27">
        <v>44733.0</v>
      </c>
      <c r="C90" s="26">
        <v>0.6743055555555556</v>
      </c>
      <c r="D90" s="26">
        <v>0.75</v>
      </c>
      <c r="E90" s="23">
        <f t="shared" si="1"/>
        <v>0.07569444444</v>
      </c>
      <c r="F90" s="29" t="s">
        <v>137</v>
      </c>
      <c r="G90" s="25"/>
      <c r="H90" s="25"/>
      <c r="I90" s="25"/>
    </row>
    <row r="91" ht="33.0" customHeight="1">
      <c r="A91" s="13">
        <f t="shared" si="2"/>
        <v>36</v>
      </c>
      <c r="B91" s="27">
        <v>44735.0</v>
      </c>
      <c r="C91" s="26">
        <v>0.4166666666666667</v>
      </c>
      <c r="D91" s="26">
        <v>0.5597222222222222</v>
      </c>
      <c r="E91" s="23">
        <f t="shared" si="1"/>
        <v>0.1430555556</v>
      </c>
      <c r="F91" s="29" t="s">
        <v>138</v>
      </c>
      <c r="G91" s="25"/>
      <c r="H91" s="25"/>
      <c r="I91" s="25"/>
    </row>
    <row r="92" ht="33.0" customHeight="1">
      <c r="A92" s="13">
        <f t="shared" si="2"/>
        <v>37</v>
      </c>
      <c r="B92" s="27">
        <v>44738.0</v>
      </c>
      <c r="C92" s="26">
        <v>0.2847222222222222</v>
      </c>
      <c r="D92" s="26">
        <v>0.3715277777777778</v>
      </c>
      <c r="E92" s="23">
        <f t="shared" si="1"/>
        <v>0.08680555556</v>
      </c>
      <c r="F92" s="29" t="s">
        <v>139</v>
      </c>
      <c r="G92" s="25"/>
      <c r="H92" s="25"/>
      <c r="I92" s="25"/>
    </row>
    <row r="93" ht="33.0" customHeight="1">
      <c r="A93" s="13">
        <f t="shared" si="2"/>
        <v>38</v>
      </c>
      <c r="B93" s="42">
        <v>44738.0</v>
      </c>
      <c r="C93" s="26">
        <v>0.47847222222222224</v>
      </c>
      <c r="D93" s="26">
        <v>0.5</v>
      </c>
      <c r="E93" s="23">
        <f t="shared" si="1"/>
        <v>0.02152777778</v>
      </c>
      <c r="F93" s="29" t="s">
        <v>140</v>
      </c>
      <c r="G93" s="25"/>
      <c r="H93" s="25"/>
      <c r="I93" s="25"/>
    </row>
    <row r="94" ht="33.0" customHeight="1">
      <c r="A94" s="30" t="str">
        <f t="shared" si="2"/>
        <v/>
      </c>
      <c r="B94" s="39"/>
      <c r="C94" s="40"/>
      <c r="D94" s="40"/>
      <c r="E94" s="33" t="str">
        <f t="shared" si="1"/>
        <v/>
      </c>
      <c r="F94" s="41"/>
      <c r="G94" s="25"/>
      <c r="H94" s="25"/>
      <c r="I94" s="25"/>
    </row>
    <row r="95" ht="33.0" customHeight="1">
      <c r="A95" s="13">
        <f t="shared" si="2"/>
        <v>1</v>
      </c>
      <c r="B95" s="27">
        <v>44745.0</v>
      </c>
      <c r="C95" s="26">
        <v>0.3645833333333333</v>
      </c>
      <c r="D95" s="26">
        <v>0.3819444444444444</v>
      </c>
      <c r="E95" s="23">
        <f t="shared" si="1"/>
        <v>0.01736111111</v>
      </c>
      <c r="F95" s="29" t="s">
        <v>141</v>
      </c>
      <c r="G95" s="25"/>
      <c r="H95" s="25"/>
      <c r="I95" s="25"/>
    </row>
    <row r="96" ht="33.0" customHeight="1">
      <c r="A96" s="13">
        <f t="shared" si="2"/>
        <v>2</v>
      </c>
      <c r="B96" s="27">
        <v>44818.0</v>
      </c>
      <c r="C96" s="26">
        <v>0.8645833333333334</v>
      </c>
      <c r="D96" s="26">
        <v>0.8715277777777778</v>
      </c>
      <c r="E96" s="23">
        <f t="shared" si="1"/>
        <v>0.006944444444</v>
      </c>
      <c r="F96" s="35" t="s">
        <v>142</v>
      </c>
      <c r="G96" s="25"/>
      <c r="H96" s="25"/>
      <c r="I96" s="25"/>
    </row>
    <row r="97" ht="33.0" customHeight="1">
      <c r="A97" s="13">
        <f t="shared" si="2"/>
        <v>3</v>
      </c>
      <c r="B97" s="27">
        <v>44827.0</v>
      </c>
      <c r="C97" s="26">
        <v>0.75</v>
      </c>
      <c r="D97" s="26">
        <v>0.8263888888888888</v>
      </c>
      <c r="E97" s="23">
        <f t="shared" si="1"/>
        <v>0.07638888889</v>
      </c>
      <c r="F97" s="35" t="s">
        <v>143</v>
      </c>
      <c r="G97" s="25"/>
      <c r="H97" s="25"/>
      <c r="I97" s="25"/>
    </row>
    <row r="98" ht="33.0" customHeight="1">
      <c r="A98" s="13">
        <f t="shared" si="2"/>
        <v>4</v>
      </c>
      <c r="B98" s="42">
        <v>44827.0</v>
      </c>
      <c r="C98" s="26">
        <v>0.8333333333333334</v>
      </c>
      <c r="D98" s="26">
        <v>0.8541666666666666</v>
      </c>
      <c r="E98" s="23">
        <f t="shared" si="1"/>
        <v>0.02083333333</v>
      </c>
      <c r="F98" s="35" t="s">
        <v>144</v>
      </c>
      <c r="G98" s="25"/>
      <c r="H98" s="25"/>
      <c r="I98" s="25"/>
    </row>
    <row r="99" ht="33.0" customHeight="1">
      <c r="A99" s="13">
        <f t="shared" si="2"/>
        <v>5</v>
      </c>
      <c r="B99" s="27">
        <v>44834.0</v>
      </c>
      <c r="C99" s="26">
        <v>0.4375</v>
      </c>
      <c r="D99" s="26">
        <v>0.5208333333333334</v>
      </c>
      <c r="E99" s="23">
        <f t="shared" si="1"/>
        <v>0.08333333333</v>
      </c>
      <c r="F99" s="24" t="s">
        <v>145</v>
      </c>
      <c r="G99" s="25"/>
      <c r="H99" s="25"/>
      <c r="I99" s="25"/>
    </row>
    <row r="100" ht="33.0" customHeight="1">
      <c r="A100" s="13">
        <f t="shared" si="2"/>
        <v>6</v>
      </c>
      <c r="B100" s="27">
        <v>44834.0</v>
      </c>
      <c r="C100" s="26">
        <v>0.5590277777777778</v>
      </c>
      <c r="D100" s="26">
        <v>0.5833333333333334</v>
      </c>
      <c r="E100" s="23">
        <f t="shared" si="1"/>
        <v>0.02430555556</v>
      </c>
      <c r="F100" s="35" t="s">
        <v>146</v>
      </c>
      <c r="G100" s="25"/>
      <c r="H100" s="25"/>
      <c r="I100" s="25"/>
    </row>
    <row r="101" ht="33.0" customHeight="1">
      <c r="A101" s="13">
        <f t="shared" si="2"/>
        <v>7</v>
      </c>
      <c r="B101" s="27">
        <v>44834.0</v>
      </c>
      <c r="C101" s="26">
        <v>0.7708333333333334</v>
      </c>
      <c r="D101" s="26">
        <v>0.8263888888888888</v>
      </c>
      <c r="E101" s="23">
        <f t="shared" si="1"/>
        <v>0.05555555556</v>
      </c>
      <c r="F101" s="35" t="s">
        <v>147</v>
      </c>
      <c r="G101" s="25"/>
      <c r="H101" s="25"/>
      <c r="I101" s="25"/>
    </row>
    <row r="102" ht="33.0" customHeight="1">
      <c r="A102" s="13">
        <f t="shared" si="2"/>
        <v>8</v>
      </c>
      <c r="B102" s="27">
        <v>44834.0</v>
      </c>
      <c r="C102" s="26">
        <v>0.8333333333333334</v>
      </c>
      <c r="D102" s="26">
        <v>0.8611111111111112</v>
      </c>
      <c r="E102" s="23">
        <f t="shared" si="1"/>
        <v>0.02777777778</v>
      </c>
      <c r="F102" s="35" t="s">
        <v>148</v>
      </c>
      <c r="G102" s="25"/>
      <c r="H102" s="25"/>
      <c r="I102" s="25"/>
    </row>
    <row r="103" ht="33.0" customHeight="1">
      <c r="A103" s="13">
        <f t="shared" si="2"/>
        <v>9</v>
      </c>
      <c r="B103" s="27">
        <v>44837.0</v>
      </c>
      <c r="C103" s="26">
        <v>0.75</v>
      </c>
      <c r="D103" s="26">
        <v>0.8333333333333334</v>
      </c>
      <c r="E103" s="23">
        <f t="shared" si="1"/>
        <v>0.08333333333</v>
      </c>
      <c r="F103" s="35" t="s">
        <v>149</v>
      </c>
      <c r="G103" s="25"/>
      <c r="H103" s="25"/>
      <c r="I103" s="25"/>
    </row>
    <row r="104" ht="33.0" customHeight="1">
      <c r="A104" s="13">
        <f t="shared" si="2"/>
        <v>10</v>
      </c>
      <c r="B104" s="27">
        <v>44838.0</v>
      </c>
      <c r="C104" s="26">
        <v>0.8451388888888889</v>
      </c>
      <c r="D104" s="26">
        <v>0.8993055555555556</v>
      </c>
      <c r="E104" s="23">
        <f t="shared" si="1"/>
        <v>0.05416666667</v>
      </c>
      <c r="F104" s="35" t="s">
        <v>150</v>
      </c>
      <c r="G104" s="25"/>
      <c r="H104" s="25"/>
      <c r="I104" s="25"/>
    </row>
    <row r="105" ht="33.0" customHeight="1">
      <c r="A105" s="13">
        <f t="shared" si="2"/>
        <v>11</v>
      </c>
      <c r="B105" s="27">
        <v>44839.0</v>
      </c>
      <c r="C105" s="26">
        <v>0.8680555555555556</v>
      </c>
      <c r="D105" s="26">
        <v>0.8805555555555555</v>
      </c>
      <c r="E105" s="23">
        <f t="shared" si="1"/>
        <v>0.0125</v>
      </c>
      <c r="F105" s="35" t="s">
        <v>151</v>
      </c>
      <c r="G105" s="25"/>
      <c r="H105" s="25"/>
      <c r="I105" s="25"/>
    </row>
    <row r="106" ht="33.0" customHeight="1">
      <c r="A106" s="13">
        <f t="shared" si="2"/>
        <v>12</v>
      </c>
      <c r="B106" s="27">
        <v>44852.0</v>
      </c>
      <c r="C106" s="26">
        <v>0.6041666666666666</v>
      </c>
      <c r="D106" s="26">
        <v>0.625</v>
      </c>
      <c r="E106" s="23">
        <f t="shared" si="1"/>
        <v>0.02083333333</v>
      </c>
      <c r="F106" s="35" t="s">
        <v>152</v>
      </c>
      <c r="G106" s="25"/>
      <c r="H106" s="25"/>
      <c r="I106" s="25"/>
    </row>
    <row r="107" ht="33.0" customHeight="1">
      <c r="A107" s="13">
        <f t="shared" si="2"/>
        <v>13</v>
      </c>
      <c r="B107" s="27">
        <v>44856.0</v>
      </c>
      <c r="C107" s="26">
        <v>0.375</v>
      </c>
      <c r="D107" s="26">
        <v>0.4166666666666667</v>
      </c>
      <c r="E107" s="23">
        <f t="shared" si="1"/>
        <v>0.04166666667</v>
      </c>
      <c r="F107" s="35" t="s">
        <v>153</v>
      </c>
      <c r="G107" s="25"/>
      <c r="H107" s="25"/>
      <c r="I107" s="25"/>
    </row>
    <row r="108" ht="33.0" customHeight="1">
      <c r="A108" s="13">
        <f t="shared" si="2"/>
        <v>14</v>
      </c>
      <c r="B108" s="27">
        <v>44857.0</v>
      </c>
      <c r="C108" s="26">
        <v>0.6840277777777778</v>
      </c>
      <c r="D108" s="26">
        <v>0.7638888888888888</v>
      </c>
      <c r="E108" s="23">
        <f t="shared" si="1"/>
        <v>0.07986111111</v>
      </c>
      <c r="F108" s="35" t="s">
        <v>154</v>
      </c>
      <c r="G108" s="25"/>
      <c r="H108" s="25"/>
      <c r="I108" s="25"/>
    </row>
    <row r="109" ht="33.0" customHeight="1">
      <c r="A109" s="13">
        <f t="shared" si="2"/>
        <v>15</v>
      </c>
      <c r="B109" s="27">
        <v>44858.0</v>
      </c>
      <c r="C109" s="26">
        <v>0.7083333333333334</v>
      </c>
      <c r="D109" s="26">
        <v>0.7222222222222222</v>
      </c>
      <c r="E109" s="23">
        <f t="shared" si="1"/>
        <v>0.01388888889</v>
      </c>
      <c r="F109" s="35" t="s">
        <v>155</v>
      </c>
      <c r="G109" s="25"/>
      <c r="H109" s="25"/>
      <c r="I109" s="25"/>
    </row>
    <row r="110" ht="33.0" customHeight="1">
      <c r="A110" s="13">
        <f t="shared" si="2"/>
        <v>16</v>
      </c>
      <c r="B110" s="27">
        <v>44873.0</v>
      </c>
      <c r="C110" s="26">
        <v>0.9583333333333334</v>
      </c>
      <c r="D110" s="26">
        <v>0.9958333333333333</v>
      </c>
      <c r="E110" s="23">
        <f t="shared" si="1"/>
        <v>0.0375</v>
      </c>
      <c r="F110" s="35" t="s">
        <v>156</v>
      </c>
      <c r="G110" s="25"/>
      <c r="H110" s="25"/>
      <c r="I110" s="25"/>
    </row>
    <row r="111" ht="33.0" customHeight="1">
      <c r="A111" s="13">
        <f t="shared" si="2"/>
        <v>17</v>
      </c>
      <c r="B111" s="27">
        <v>44874.0</v>
      </c>
      <c r="C111" s="26">
        <v>0.7638888888888888</v>
      </c>
      <c r="D111" s="26">
        <v>0.78125</v>
      </c>
      <c r="E111" s="23">
        <f t="shared" si="1"/>
        <v>0.01736111111</v>
      </c>
      <c r="F111" s="35" t="s">
        <v>157</v>
      </c>
      <c r="G111" s="25"/>
      <c r="H111" s="25"/>
      <c r="I111" s="25"/>
    </row>
    <row r="112" ht="33.0" customHeight="1">
      <c r="A112" s="13">
        <f t="shared" si="2"/>
        <v>18</v>
      </c>
      <c r="B112" s="27">
        <v>44888.0</v>
      </c>
      <c r="C112" s="26">
        <v>0.5</v>
      </c>
      <c r="D112" s="26">
        <v>0.5416666666666666</v>
      </c>
      <c r="E112" s="23">
        <f t="shared" si="1"/>
        <v>0.04166666667</v>
      </c>
      <c r="F112" s="35" t="s">
        <v>158</v>
      </c>
      <c r="G112" s="25"/>
      <c r="H112" s="25"/>
      <c r="I112" s="25"/>
    </row>
    <row r="113" ht="33.0" customHeight="1">
      <c r="A113" s="13">
        <f t="shared" si="2"/>
        <v>19</v>
      </c>
      <c r="B113" s="27">
        <v>44888.0</v>
      </c>
      <c r="C113" s="26">
        <v>0.75</v>
      </c>
      <c r="D113" s="26">
        <v>0.78125</v>
      </c>
      <c r="E113" s="23">
        <f t="shared" si="1"/>
        <v>0.03125</v>
      </c>
      <c r="F113" s="35" t="s">
        <v>159</v>
      </c>
      <c r="G113" s="25"/>
      <c r="H113" s="25"/>
      <c r="I113" s="25"/>
    </row>
    <row r="114" ht="33.0" customHeight="1">
      <c r="A114" s="13">
        <f t="shared" si="2"/>
        <v>20</v>
      </c>
      <c r="B114" s="27">
        <v>44902.0</v>
      </c>
      <c r="C114" s="26">
        <v>0.7291666666666666</v>
      </c>
      <c r="D114" s="26">
        <v>0.7708333333333334</v>
      </c>
      <c r="E114" s="23">
        <f t="shared" si="1"/>
        <v>0.04166666667</v>
      </c>
      <c r="F114" s="35" t="s">
        <v>160</v>
      </c>
      <c r="G114" s="25"/>
      <c r="H114" s="25"/>
      <c r="I114" s="25"/>
    </row>
    <row r="115" ht="33.0" customHeight="1">
      <c r="A115" s="13">
        <f t="shared" si="2"/>
        <v>21</v>
      </c>
      <c r="B115" s="27">
        <v>44902.0</v>
      </c>
      <c r="C115" s="26">
        <v>0.5416666666666666</v>
      </c>
      <c r="D115" s="26">
        <v>0.5729166666666666</v>
      </c>
      <c r="E115" s="23">
        <f t="shared" si="1"/>
        <v>0.03125</v>
      </c>
      <c r="F115" s="35" t="s">
        <v>161</v>
      </c>
      <c r="G115" s="25"/>
      <c r="H115" s="25"/>
      <c r="I115" s="25"/>
    </row>
    <row r="116" ht="33.0" customHeight="1">
      <c r="A116" s="13">
        <f t="shared" si="2"/>
        <v>22</v>
      </c>
      <c r="B116" s="27">
        <v>44902.0</v>
      </c>
      <c r="C116" s="26">
        <v>0.6041666666666666</v>
      </c>
      <c r="D116" s="26">
        <v>0.6354166666666666</v>
      </c>
      <c r="E116" s="23">
        <f t="shared" si="1"/>
        <v>0.03125</v>
      </c>
      <c r="F116" s="35" t="s">
        <v>162</v>
      </c>
      <c r="G116" s="25"/>
      <c r="H116" s="25"/>
      <c r="I116" s="25"/>
    </row>
    <row r="117" ht="33.0" customHeight="1">
      <c r="A117" s="13">
        <f t="shared" si="2"/>
        <v>23</v>
      </c>
      <c r="B117" s="27">
        <v>44908.0</v>
      </c>
      <c r="C117" s="26">
        <v>0.6770833333333334</v>
      </c>
      <c r="D117" s="26">
        <v>0.7013888888888888</v>
      </c>
      <c r="E117" s="23">
        <f t="shared" si="1"/>
        <v>0.02430555556</v>
      </c>
      <c r="F117" s="35" t="s">
        <v>163</v>
      </c>
      <c r="G117" s="25"/>
      <c r="H117" s="25"/>
      <c r="I117" s="25"/>
    </row>
    <row r="118" ht="33.0" customHeight="1">
      <c r="A118" s="13">
        <f t="shared" si="2"/>
        <v>24</v>
      </c>
      <c r="B118" s="27">
        <v>44916.0</v>
      </c>
      <c r="C118" s="26">
        <v>0.7083333333333334</v>
      </c>
      <c r="D118" s="26">
        <v>0.7395833333333334</v>
      </c>
      <c r="E118" s="23">
        <f t="shared" si="1"/>
        <v>0.03125</v>
      </c>
      <c r="F118" s="35" t="s">
        <v>164</v>
      </c>
      <c r="G118" s="25"/>
      <c r="H118" s="25"/>
      <c r="I118" s="25"/>
    </row>
    <row r="119" ht="33.0" customHeight="1">
      <c r="A119" s="13">
        <f t="shared" si="2"/>
        <v>25</v>
      </c>
      <c r="B119" s="42">
        <v>44927.0</v>
      </c>
      <c r="C119" s="26">
        <v>0.6666666666666666</v>
      </c>
      <c r="D119" s="26">
        <v>0.75</v>
      </c>
      <c r="E119" s="23">
        <f t="shared" si="1"/>
        <v>0.08333333333</v>
      </c>
      <c r="F119" s="35" t="s">
        <v>165</v>
      </c>
      <c r="G119" s="25"/>
      <c r="H119" s="25"/>
      <c r="I119" s="25"/>
    </row>
    <row r="120" ht="33.0" customHeight="1">
      <c r="A120" s="13">
        <f t="shared" si="2"/>
        <v>26</v>
      </c>
      <c r="B120" s="42">
        <v>44938.0</v>
      </c>
      <c r="C120" s="26">
        <v>0.8159722222222222</v>
      </c>
      <c r="D120" s="26">
        <v>0.84375</v>
      </c>
      <c r="E120" s="23">
        <f t="shared" si="1"/>
        <v>0.02777777778</v>
      </c>
      <c r="F120" s="35" t="s">
        <v>166</v>
      </c>
      <c r="G120" s="25"/>
      <c r="H120" s="25"/>
      <c r="I120" s="25"/>
    </row>
    <row r="121" ht="33.0" customHeight="1">
      <c r="A121" s="13">
        <f t="shared" si="2"/>
        <v>27</v>
      </c>
      <c r="B121" s="42">
        <v>44947.0</v>
      </c>
      <c r="C121" s="26">
        <v>0.18194444444444444</v>
      </c>
      <c r="D121" s="26">
        <v>0.25833333333333336</v>
      </c>
      <c r="E121" s="23">
        <f t="shared" si="1"/>
        <v>0.07638888889</v>
      </c>
      <c r="F121" s="35" t="s">
        <v>167</v>
      </c>
      <c r="G121" s="25"/>
      <c r="H121" s="25"/>
      <c r="I121" s="25"/>
    </row>
    <row r="122" ht="33.0" customHeight="1">
      <c r="A122" s="13">
        <f t="shared" si="2"/>
        <v>28</v>
      </c>
      <c r="B122" s="42">
        <v>44949.0</v>
      </c>
      <c r="C122" s="26">
        <v>0.7291666666666666</v>
      </c>
      <c r="D122" s="26">
        <v>0.75</v>
      </c>
      <c r="E122" s="23">
        <f t="shared" si="1"/>
        <v>0.02083333333</v>
      </c>
      <c r="F122" s="35" t="s">
        <v>168</v>
      </c>
      <c r="G122" s="25"/>
      <c r="H122" s="25"/>
      <c r="I122" s="25"/>
    </row>
    <row r="123" ht="33.0" customHeight="1">
      <c r="A123" s="13">
        <f t="shared" si="2"/>
        <v>29</v>
      </c>
      <c r="B123" s="27">
        <v>44957.0</v>
      </c>
      <c r="C123" s="26">
        <v>0.8125</v>
      </c>
      <c r="D123" s="26">
        <v>0.9993055555555556</v>
      </c>
      <c r="E123" s="23">
        <f t="shared" si="1"/>
        <v>0.1868055556</v>
      </c>
      <c r="F123" s="35" t="s">
        <v>169</v>
      </c>
      <c r="G123" s="25"/>
      <c r="H123" s="25"/>
      <c r="I123" s="25"/>
    </row>
    <row r="124" ht="33.0" customHeight="1">
      <c r="A124" s="13" t="str">
        <f t="shared" si="2"/>
        <v/>
      </c>
      <c r="B124" s="42"/>
      <c r="C124" s="26"/>
      <c r="D124" s="26"/>
      <c r="E124" s="23" t="str">
        <f t="shared" si="1"/>
        <v/>
      </c>
      <c r="F124" s="35"/>
      <c r="G124" s="25"/>
      <c r="H124" s="25"/>
      <c r="I124" s="25"/>
    </row>
    <row r="125" ht="33.0" customHeight="1">
      <c r="A125" s="13" t="str">
        <f t="shared" si="2"/>
        <v/>
      </c>
      <c r="B125" s="42"/>
      <c r="C125" s="26"/>
      <c r="D125" s="26"/>
      <c r="E125" s="23" t="str">
        <f t="shared" si="1"/>
        <v/>
      </c>
      <c r="F125" s="35"/>
      <c r="G125" s="25"/>
      <c r="H125" s="25"/>
      <c r="I125" s="25"/>
    </row>
    <row r="126" ht="33.0" customHeight="1">
      <c r="A126" s="13" t="str">
        <f t="shared" si="2"/>
        <v/>
      </c>
      <c r="B126" s="42"/>
      <c r="C126" s="26"/>
      <c r="D126" s="26"/>
      <c r="E126" s="23" t="str">
        <f t="shared" si="1"/>
        <v/>
      </c>
      <c r="F126" s="35"/>
      <c r="G126" s="25"/>
      <c r="H126" s="25"/>
      <c r="I126" s="25"/>
    </row>
    <row r="127" ht="33.0" customHeight="1">
      <c r="A127" s="13" t="str">
        <f t="shared" si="2"/>
        <v/>
      </c>
      <c r="B127" s="27"/>
      <c r="C127" s="26"/>
      <c r="D127" s="26"/>
      <c r="E127" s="23" t="str">
        <f t="shared" si="1"/>
        <v/>
      </c>
      <c r="F127" s="35"/>
      <c r="G127" s="25"/>
      <c r="H127" s="25"/>
      <c r="I127" s="25"/>
    </row>
    <row r="128" ht="33.0" customHeight="1">
      <c r="A128" s="13" t="str">
        <f t="shared" si="2"/>
        <v/>
      </c>
      <c r="B128" s="42"/>
      <c r="C128" s="26"/>
      <c r="D128" s="26"/>
      <c r="E128" s="23" t="str">
        <f t="shared" si="1"/>
        <v/>
      </c>
      <c r="F128" s="35"/>
      <c r="G128" s="25"/>
      <c r="H128" s="25"/>
      <c r="I128" s="25"/>
    </row>
    <row r="129" ht="33.0" customHeight="1">
      <c r="A129" s="13" t="str">
        <f t="shared" si="2"/>
        <v/>
      </c>
      <c r="B129" s="42"/>
      <c r="C129" s="26"/>
      <c r="D129" s="26"/>
      <c r="E129" s="23" t="str">
        <f t="shared" si="1"/>
        <v/>
      </c>
      <c r="F129" s="35"/>
      <c r="G129" s="25"/>
      <c r="H129" s="25"/>
      <c r="I129" s="25"/>
    </row>
    <row r="130" ht="33.0" customHeight="1">
      <c r="A130" s="13" t="str">
        <f t="shared" si="2"/>
        <v/>
      </c>
      <c r="B130" s="42"/>
      <c r="C130" s="26"/>
      <c r="D130" s="26"/>
      <c r="E130" s="23" t="str">
        <f t="shared" si="1"/>
        <v/>
      </c>
      <c r="F130" s="35"/>
      <c r="G130" s="25"/>
      <c r="H130" s="25"/>
      <c r="I130" s="25"/>
    </row>
    <row r="131" ht="33.0" customHeight="1">
      <c r="A131" s="13" t="str">
        <f t="shared" si="2"/>
        <v/>
      </c>
      <c r="B131" s="42"/>
      <c r="C131" s="26"/>
      <c r="D131" s="26"/>
      <c r="E131" s="23" t="str">
        <f t="shared" si="1"/>
        <v/>
      </c>
      <c r="F131" s="35"/>
      <c r="G131" s="25"/>
      <c r="H131" s="25"/>
      <c r="I131" s="25"/>
    </row>
    <row r="132" ht="33.0" customHeight="1">
      <c r="A132" s="13" t="str">
        <f t="shared" si="2"/>
        <v/>
      </c>
      <c r="B132" s="42"/>
      <c r="C132" s="26"/>
      <c r="D132" s="26"/>
      <c r="E132" s="23" t="str">
        <f t="shared" si="1"/>
        <v/>
      </c>
      <c r="F132" s="35"/>
      <c r="G132" s="25"/>
      <c r="H132" s="25"/>
      <c r="I132" s="25"/>
    </row>
    <row r="133" ht="33.0" customHeight="1">
      <c r="A133" s="13" t="str">
        <f t="shared" si="2"/>
        <v/>
      </c>
      <c r="B133" s="42"/>
      <c r="C133" s="26"/>
      <c r="D133" s="26"/>
      <c r="E133" s="23" t="str">
        <f t="shared" si="1"/>
        <v/>
      </c>
      <c r="F133" s="35"/>
      <c r="G133" s="25"/>
      <c r="H133" s="25"/>
      <c r="I133" s="25"/>
    </row>
    <row r="134" ht="33.0" customHeight="1">
      <c r="A134" s="13" t="str">
        <f t="shared" si="2"/>
        <v/>
      </c>
      <c r="B134" s="42"/>
      <c r="C134" s="26"/>
      <c r="D134" s="26"/>
      <c r="E134" s="23" t="str">
        <f t="shared" si="1"/>
        <v/>
      </c>
      <c r="F134" s="35"/>
      <c r="G134" s="25"/>
      <c r="H134" s="25"/>
      <c r="I134" s="25"/>
    </row>
    <row r="135" ht="33.0" customHeight="1">
      <c r="A135" s="13" t="str">
        <f t="shared" si="2"/>
        <v/>
      </c>
      <c r="B135" s="42"/>
      <c r="C135" s="26"/>
      <c r="D135" s="26"/>
      <c r="E135" s="23" t="str">
        <f t="shared" si="1"/>
        <v/>
      </c>
      <c r="F135" s="35"/>
      <c r="G135" s="25"/>
      <c r="H135" s="25"/>
      <c r="I135" s="25"/>
    </row>
    <row r="136" ht="33.0" customHeight="1">
      <c r="A136" s="13" t="str">
        <f t="shared" si="2"/>
        <v/>
      </c>
      <c r="B136" s="42"/>
      <c r="C136" s="26"/>
      <c r="D136" s="26"/>
      <c r="E136" s="23" t="str">
        <f t="shared" si="1"/>
        <v/>
      </c>
      <c r="F136" s="35"/>
      <c r="G136" s="25"/>
      <c r="H136" s="25"/>
      <c r="I136" s="25"/>
    </row>
    <row r="137" ht="33.0" customHeight="1">
      <c r="A137" s="13" t="str">
        <f t="shared" si="2"/>
        <v/>
      </c>
      <c r="B137" s="42"/>
      <c r="C137" s="26"/>
      <c r="D137" s="26"/>
      <c r="E137" s="23" t="str">
        <f t="shared" si="1"/>
        <v/>
      </c>
      <c r="F137" s="35"/>
      <c r="G137" s="25"/>
      <c r="H137" s="25"/>
      <c r="I137" s="25"/>
    </row>
    <row r="138" ht="33.0" customHeight="1">
      <c r="A138" s="13" t="str">
        <f t="shared" si="2"/>
        <v/>
      </c>
      <c r="B138" s="42"/>
      <c r="C138" s="26"/>
      <c r="D138" s="26"/>
      <c r="E138" s="23" t="str">
        <f t="shared" si="1"/>
        <v/>
      </c>
      <c r="F138" s="35"/>
      <c r="G138" s="25"/>
      <c r="H138" s="25"/>
      <c r="I138" s="25"/>
    </row>
    <row r="139" ht="33.0" customHeight="1">
      <c r="A139" s="13" t="str">
        <f t="shared" si="2"/>
        <v/>
      </c>
      <c r="B139" s="42"/>
      <c r="C139" s="26"/>
      <c r="D139" s="26"/>
      <c r="E139" s="23" t="str">
        <f t="shared" si="1"/>
        <v/>
      </c>
      <c r="F139" s="35"/>
      <c r="G139" s="25"/>
      <c r="H139" s="25"/>
      <c r="I139" s="25"/>
    </row>
    <row r="140" ht="33.0" customHeight="1">
      <c r="A140" s="13" t="str">
        <f t="shared" si="2"/>
        <v/>
      </c>
      <c r="B140" s="42"/>
      <c r="C140" s="26"/>
      <c r="D140" s="26"/>
      <c r="E140" s="23" t="str">
        <f t="shared" si="1"/>
        <v/>
      </c>
      <c r="F140" s="35"/>
      <c r="G140" s="25"/>
      <c r="H140" s="25"/>
      <c r="I140" s="25"/>
    </row>
    <row r="141" ht="33.0" customHeight="1">
      <c r="A141" s="13" t="str">
        <f t="shared" si="2"/>
        <v/>
      </c>
      <c r="B141" s="42"/>
      <c r="C141" s="26"/>
      <c r="D141" s="26"/>
      <c r="E141" s="23" t="str">
        <f t="shared" si="1"/>
        <v/>
      </c>
      <c r="F141" s="35"/>
      <c r="G141" s="25"/>
      <c r="H141" s="25"/>
      <c r="I141" s="25"/>
    </row>
    <row r="142" ht="33.0" customHeight="1">
      <c r="A142" s="13" t="str">
        <f t="shared" si="2"/>
        <v/>
      </c>
      <c r="B142" s="42"/>
      <c r="C142" s="26"/>
      <c r="D142" s="26"/>
      <c r="E142" s="23" t="str">
        <f t="shared" si="1"/>
        <v/>
      </c>
      <c r="F142" s="35"/>
      <c r="G142" s="25"/>
      <c r="H142" s="25"/>
      <c r="I142" s="25"/>
    </row>
    <row r="143" ht="33.0" customHeight="1">
      <c r="A143" s="13" t="str">
        <f t="shared" si="2"/>
        <v/>
      </c>
      <c r="B143" s="42"/>
      <c r="C143" s="26"/>
      <c r="D143" s="26"/>
      <c r="E143" s="23" t="str">
        <f t="shared" si="1"/>
        <v/>
      </c>
      <c r="F143" s="35"/>
      <c r="G143" s="25"/>
      <c r="H143" s="25"/>
      <c r="I143" s="25"/>
    </row>
    <row r="144" ht="33.0" customHeight="1">
      <c r="A144" s="13" t="str">
        <f t="shared" si="2"/>
        <v/>
      </c>
      <c r="B144" s="42"/>
      <c r="C144" s="26"/>
      <c r="D144" s="26"/>
      <c r="E144" s="23" t="str">
        <f t="shared" si="1"/>
        <v/>
      </c>
      <c r="F144" s="35"/>
      <c r="G144" s="25"/>
      <c r="H144" s="25"/>
      <c r="I144" s="25"/>
    </row>
    <row r="145" ht="33.0" customHeight="1">
      <c r="A145" s="13" t="str">
        <f t="shared" si="2"/>
        <v/>
      </c>
      <c r="B145" s="42"/>
      <c r="C145" s="26"/>
      <c r="D145" s="26"/>
      <c r="E145" s="23" t="str">
        <f t="shared" si="1"/>
        <v/>
      </c>
      <c r="F145" s="35"/>
      <c r="G145" s="25"/>
      <c r="H145" s="25"/>
      <c r="I145" s="25"/>
    </row>
    <row r="146" ht="33.0" customHeight="1">
      <c r="A146" s="13" t="str">
        <f t="shared" si="2"/>
        <v/>
      </c>
      <c r="B146" s="42"/>
      <c r="C146" s="26"/>
      <c r="D146" s="26"/>
      <c r="E146" s="23" t="str">
        <f t="shared" si="1"/>
        <v/>
      </c>
      <c r="F146" s="35"/>
      <c r="G146" s="25"/>
      <c r="H146" s="25"/>
      <c r="I146" s="25"/>
    </row>
    <row r="147" ht="33.0" customHeight="1">
      <c r="A147" s="13" t="str">
        <f t="shared" si="2"/>
        <v/>
      </c>
      <c r="B147" s="42"/>
      <c r="C147" s="26"/>
      <c r="D147" s="26"/>
      <c r="E147" s="23" t="str">
        <f t="shared" si="1"/>
        <v/>
      </c>
      <c r="F147" s="35"/>
      <c r="G147" s="25"/>
      <c r="H147" s="25"/>
      <c r="I147" s="25"/>
    </row>
    <row r="148" ht="33.0" customHeight="1">
      <c r="A148" s="13" t="str">
        <f t="shared" si="2"/>
        <v/>
      </c>
      <c r="B148" s="42"/>
      <c r="C148" s="26"/>
      <c r="D148" s="26"/>
      <c r="E148" s="23" t="str">
        <f t="shared" si="1"/>
        <v/>
      </c>
      <c r="F148" s="35"/>
      <c r="G148" s="25"/>
      <c r="H148" s="25"/>
      <c r="I148" s="25"/>
    </row>
    <row r="149" ht="33.0" customHeight="1">
      <c r="A149" s="13" t="str">
        <f t="shared" si="2"/>
        <v/>
      </c>
      <c r="B149" s="42"/>
      <c r="C149" s="26"/>
      <c r="D149" s="26"/>
      <c r="E149" s="23" t="str">
        <f t="shared" si="1"/>
        <v/>
      </c>
      <c r="F149" s="35"/>
      <c r="G149" s="25"/>
      <c r="H149" s="25"/>
      <c r="I149" s="25"/>
    </row>
    <row r="150" ht="33.0" customHeight="1">
      <c r="A150" s="13" t="str">
        <f t="shared" si="2"/>
        <v/>
      </c>
      <c r="B150" s="42"/>
      <c r="C150" s="26"/>
      <c r="D150" s="26"/>
      <c r="E150" s="23" t="str">
        <f t="shared" si="1"/>
        <v/>
      </c>
      <c r="F150" s="35"/>
      <c r="G150" s="25"/>
      <c r="H150" s="25"/>
      <c r="I150" s="25"/>
    </row>
  </sheetData>
  <mergeCells count="5">
    <mergeCell ref="B2:F2"/>
    <mergeCell ref="G2:H2"/>
    <mergeCell ref="C3:D3"/>
    <mergeCell ref="F3:F4"/>
    <mergeCell ref="C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1.63"/>
    <col customWidth="1" min="3" max="3" width="8.5"/>
    <col customWidth="1" min="4" max="4" width="8.63"/>
    <col customWidth="1" min="5" max="5" width="9.63"/>
    <col customWidth="1" min="6" max="6" width="70.13"/>
    <col customWidth="1" min="8" max="8" width="18.0"/>
    <col customWidth="1" min="9" max="9" width="16.63"/>
  </cols>
  <sheetData>
    <row r="1">
      <c r="A1" s="1"/>
      <c r="B1" s="2"/>
      <c r="C1" s="2"/>
      <c r="D1" s="2"/>
      <c r="E1" s="2"/>
      <c r="F1" s="3"/>
      <c r="G1" s="4"/>
      <c r="H1" s="4"/>
      <c r="I1" s="4"/>
    </row>
    <row r="2" ht="32.25" customHeight="1">
      <c r="A2" s="1"/>
      <c r="B2" s="5" t="s">
        <v>170</v>
      </c>
      <c r="F2" s="6"/>
      <c r="G2" s="7" t="s">
        <v>1</v>
      </c>
      <c r="I2" s="43">
        <f>if(E3="-",0,(E3+time_Stefan!E3+time_Jessica!E3+time_Dominic!E3+time_Lukas!E3))</f>
        <v>6.050694444</v>
      </c>
    </row>
    <row r="3" ht="27.0" customHeight="1">
      <c r="A3" s="9" t="s">
        <v>2</v>
      </c>
      <c r="B3" s="10">
        <f>SUM(E6:E44)</f>
        <v>1.261805556</v>
      </c>
      <c r="C3" s="9" t="s">
        <v>3</v>
      </c>
      <c r="E3" s="11">
        <f>sum(E61:E100)</f>
        <v>1.204861111</v>
      </c>
      <c r="F3" s="12" t="s">
        <v>171</v>
      </c>
      <c r="G3" s="13"/>
      <c r="H3" s="14" t="s">
        <v>5</v>
      </c>
      <c r="I3" s="10">
        <f>B3+time_Stefan!B3+time_Jessica!B3+time_Dominic!B3+time_Lukas!B3</f>
        <v>7.050694444</v>
      </c>
    </row>
    <row r="4" ht="27.0" customHeight="1">
      <c r="A4" s="14" t="s">
        <v>6</v>
      </c>
      <c r="B4" s="10">
        <f>sum(E46:E59)</f>
        <v>1.427777778</v>
      </c>
      <c r="C4" s="15"/>
      <c r="D4" s="15"/>
      <c r="E4" s="16"/>
      <c r="F4" s="6"/>
      <c r="G4" s="13"/>
      <c r="H4" s="14" t="s">
        <v>7</v>
      </c>
      <c r="I4" s="10">
        <f>B4+time_Dominic!B4+time_Jessica!B4+time_Lukas!B4+time_Stefan!B4</f>
        <v>9.247222222</v>
      </c>
    </row>
    <row r="5" ht="21.0" customHeight="1">
      <c r="A5" s="17" t="s">
        <v>8</v>
      </c>
      <c r="B5" s="17" t="s">
        <v>9</v>
      </c>
      <c r="C5" s="17" t="s">
        <v>10</v>
      </c>
      <c r="D5" s="17" t="s">
        <v>11</v>
      </c>
      <c r="E5" s="17" t="s">
        <v>12</v>
      </c>
      <c r="F5" s="18" t="s">
        <v>13</v>
      </c>
      <c r="G5" s="19"/>
      <c r="H5" s="19"/>
      <c r="I5" s="19"/>
    </row>
    <row r="6" ht="33.0" customHeight="1">
      <c r="A6" s="20">
        <f>IF(C6&lt;&gt;"",1,"")</f>
        <v>1</v>
      </c>
      <c r="B6" s="21">
        <v>44462.0</v>
      </c>
      <c r="C6" s="22">
        <v>0.6666666666666666</v>
      </c>
      <c r="D6" s="22">
        <v>0.7395833333333334</v>
      </c>
      <c r="E6" s="23">
        <f t="shared" ref="E6:E100" si="1">IF(D6="","",D6-C6)</f>
        <v>0.07291666667</v>
      </c>
      <c r="F6" s="24" t="s">
        <v>14</v>
      </c>
      <c r="G6" s="25"/>
      <c r="H6" s="25"/>
      <c r="I6" s="25"/>
    </row>
    <row r="7" ht="33.0" customHeight="1">
      <c r="A7" s="13">
        <f t="shared" ref="A7:A100" si="2">IF(C7&lt;&gt;"",A6+1,"")</f>
        <v>2</v>
      </c>
      <c r="B7" s="21">
        <v>44462.0</v>
      </c>
      <c r="C7" s="22">
        <v>0.7916666666666666</v>
      </c>
      <c r="D7" s="22">
        <v>0.8263888888888888</v>
      </c>
      <c r="E7" s="23">
        <f t="shared" si="1"/>
        <v>0.03472222222</v>
      </c>
      <c r="F7" s="24" t="s">
        <v>15</v>
      </c>
      <c r="G7" s="25"/>
      <c r="H7" s="25"/>
      <c r="I7" s="25"/>
    </row>
    <row r="8" ht="33.0" customHeight="1">
      <c r="A8" s="13">
        <f t="shared" si="2"/>
        <v>3</v>
      </c>
      <c r="B8" s="21">
        <v>44475.0</v>
      </c>
      <c r="C8" s="22">
        <v>0.7083333333333334</v>
      </c>
      <c r="D8" s="22">
        <v>0.75</v>
      </c>
      <c r="E8" s="23">
        <f t="shared" si="1"/>
        <v>0.04166666667</v>
      </c>
      <c r="F8" s="24" t="s">
        <v>16</v>
      </c>
      <c r="G8" s="25"/>
      <c r="H8" s="25"/>
      <c r="I8" s="25"/>
    </row>
    <row r="9" ht="33.0" customHeight="1">
      <c r="A9" s="13">
        <f t="shared" si="2"/>
        <v>4</v>
      </c>
      <c r="B9" s="21">
        <v>44476.0</v>
      </c>
      <c r="C9" s="22">
        <v>0.3333333333333333</v>
      </c>
      <c r="D9" s="22">
        <v>0.375</v>
      </c>
      <c r="E9" s="23">
        <f t="shared" si="1"/>
        <v>0.04166666667</v>
      </c>
      <c r="F9" s="24" t="s">
        <v>17</v>
      </c>
      <c r="G9" s="25"/>
      <c r="H9" s="25"/>
      <c r="I9" s="25"/>
    </row>
    <row r="10" ht="33.0" customHeight="1">
      <c r="A10" s="13">
        <f t="shared" si="2"/>
        <v>5</v>
      </c>
      <c r="B10" s="21">
        <v>44479.0</v>
      </c>
      <c r="C10" s="22">
        <v>0.8229166666666666</v>
      </c>
      <c r="D10" s="22">
        <v>0.8333333333333334</v>
      </c>
      <c r="E10" s="23">
        <f t="shared" si="1"/>
        <v>0.01041666667</v>
      </c>
      <c r="F10" s="24" t="s">
        <v>18</v>
      </c>
      <c r="G10" s="25"/>
      <c r="H10" s="25"/>
      <c r="I10" s="25"/>
    </row>
    <row r="11" ht="33.0" customHeight="1">
      <c r="A11" s="13">
        <f t="shared" si="2"/>
        <v>6</v>
      </c>
      <c r="B11" s="21">
        <v>44480.0</v>
      </c>
      <c r="C11" s="22">
        <v>0.5972222222222222</v>
      </c>
      <c r="D11" s="22">
        <v>0.6666666666666666</v>
      </c>
      <c r="E11" s="23">
        <f t="shared" si="1"/>
        <v>0.06944444444</v>
      </c>
      <c r="F11" s="24" t="s">
        <v>19</v>
      </c>
      <c r="G11" s="25"/>
      <c r="H11" s="25"/>
      <c r="I11" s="25"/>
    </row>
    <row r="12" ht="33.0" customHeight="1">
      <c r="A12" s="13">
        <f t="shared" si="2"/>
        <v>7</v>
      </c>
      <c r="B12" s="21">
        <v>44481.0</v>
      </c>
      <c r="C12" s="22">
        <v>0.6736111111111112</v>
      </c>
      <c r="D12" s="22">
        <v>0.6979166666666666</v>
      </c>
      <c r="E12" s="23">
        <f t="shared" si="1"/>
        <v>0.02430555556</v>
      </c>
      <c r="F12" s="24" t="s">
        <v>172</v>
      </c>
      <c r="G12" s="25"/>
      <c r="H12" s="25"/>
      <c r="I12" s="25"/>
    </row>
    <row r="13" ht="33.0" customHeight="1">
      <c r="A13" s="13">
        <f t="shared" si="2"/>
        <v>8</v>
      </c>
      <c r="B13" s="21">
        <v>44483.0</v>
      </c>
      <c r="C13" s="22">
        <v>0.4375</v>
      </c>
      <c r="D13" s="22">
        <v>0.4479166666666667</v>
      </c>
      <c r="E13" s="23">
        <f t="shared" si="1"/>
        <v>0.01041666667</v>
      </c>
      <c r="F13" s="24" t="s">
        <v>21</v>
      </c>
      <c r="G13" s="25"/>
      <c r="H13" s="25"/>
      <c r="I13" s="25"/>
    </row>
    <row r="14" ht="33.0" customHeight="1">
      <c r="A14" s="13">
        <f t="shared" si="2"/>
        <v>9</v>
      </c>
      <c r="B14" s="21">
        <v>44503.0</v>
      </c>
      <c r="C14" s="22">
        <v>0.4027777777777778</v>
      </c>
      <c r="D14" s="22">
        <v>0.4583333333333333</v>
      </c>
      <c r="E14" s="23">
        <f t="shared" si="1"/>
        <v>0.05555555556</v>
      </c>
      <c r="F14" s="24" t="s">
        <v>22</v>
      </c>
      <c r="G14" s="25"/>
      <c r="H14" s="25"/>
      <c r="I14" s="25"/>
    </row>
    <row r="15" ht="33.0" customHeight="1">
      <c r="A15" s="13">
        <f t="shared" si="2"/>
        <v>10</v>
      </c>
      <c r="B15" s="21">
        <v>44510.0</v>
      </c>
      <c r="C15" s="22">
        <v>0.71875</v>
      </c>
      <c r="D15" s="22">
        <v>0.7638888888888888</v>
      </c>
      <c r="E15" s="23">
        <f t="shared" si="1"/>
        <v>0.04513888889</v>
      </c>
      <c r="F15" s="24" t="s">
        <v>173</v>
      </c>
      <c r="G15" s="25"/>
      <c r="H15" s="25"/>
      <c r="I15" s="25"/>
    </row>
    <row r="16" ht="33.0" customHeight="1">
      <c r="A16" s="13">
        <f t="shared" si="2"/>
        <v>11</v>
      </c>
      <c r="B16" s="21">
        <v>44510.0</v>
      </c>
      <c r="C16" s="22">
        <v>0.7708333333333334</v>
      </c>
      <c r="D16" s="22">
        <v>0.7916666666666666</v>
      </c>
      <c r="E16" s="23">
        <f t="shared" si="1"/>
        <v>0.02083333333</v>
      </c>
      <c r="F16" s="24" t="s">
        <v>174</v>
      </c>
      <c r="G16" s="25"/>
      <c r="H16" s="25"/>
      <c r="I16" s="25"/>
    </row>
    <row r="17" ht="33.0" customHeight="1">
      <c r="A17" s="13">
        <f t="shared" si="2"/>
        <v>12</v>
      </c>
      <c r="B17" s="21">
        <v>44510.0</v>
      </c>
      <c r="C17" s="22">
        <v>0.7916666666666666</v>
      </c>
      <c r="D17" s="22">
        <v>0.8333333333333334</v>
      </c>
      <c r="E17" s="23">
        <f t="shared" si="1"/>
        <v>0.04166666667</v>
      </c>
      <c r="F17" s="24" t="s">
        <v>175</v>
      </c>
      <c r="G17" s="25"/>
      <c r="H17" s="25"/>
      <c r="I17" s="25"/>
    </row>
    <row r="18" ht="33.0" customHeight="1">
      <c r="A18" s="13">
        <f t="shared" si="2"/>
        <v>13</v>
      </c>
      <c r="B18" s="27">
        <v>44511.0</v>
      </c>
      <c r="C18" s="26">
        <v>0.6736111111111112</v>
      </c>
      <c r="D18" s="26">
        <v>0.6979166666666666</v>
      </c>
      <c r="E18" s="23">
        <f t="shared" si="1"/>
        <v>0.02430555556</v>
      </c>
      <c r="F18" s="24" t="s">
        <v>24</v>
      </c>
      <c r="G18" s="25"/>
      <c r="H18" s="25"/>
      <c r="I18" s="25"/>
    </row>
    <row r="19" ht="33.0" customHeight="1">
      <c r="A19" s="13">
        <f t="shared" si="2"/>
        <v>14</v>
      </c>
      <c r="B19" s="27">
        <v>44512.0</v>
      </c>
      <c r="C19" s="22">
        <v>0.4791666666666667</v>
      </c>
      <c r="D19" s="22">
        <v>0.5</v>
      </c>
      <c r="E19" s="23">
        <f t="shared" si="1"/>
        <v>0.02083333333</v>
      </c>
      <c r="F19" s="24" t="s">
        <v>176</v>
      </c>
      <c r="G19" s="25"/>
      <c r="H19" s="25"/>
      <c r="I19" s="25"/>
    </row>
    <row r="20" ht="33.0" customHeight="1">
      <c r="A20" s="13">
        <f t="shared" si="2"/>
        <v>15</v>
      </c>
      <c r="B20" s="27">
        <v>44512.0</v>
      </c>
      <c r="C20" s="22">
        <v>0.5069444444444444</v>
      </c>
      <c r="D20" s="22">
        <v>0.5208333333333334</v>
      </c>
      <c r="E20" s="23">
        <f t="shared" si="1"/>
        <v>0.01388888889</v>
      </c>
      <c r="F20" s="24" t="s">
        <v>177</v>
      </c>
      <c r="G20" s="25"/>
      <c r="H20" s="25"/>
      <c r="I20" s="25"/>
    </row>
    <row r="21" ht="33.0" customHeight="1">
      <c r="A21" s="13">
        <f t="shared" si="2"/>
        <v>16</v>
      </c>
      <c r="B21" s="27">
        <v>44512.0</v>
      </c>
      <c r="C21" s="22">
        <v>0.7395833333333334</v>
      </c>
      <c r="D21" s="22">
        <v>0.75</v>
      </c>
      <c r="E21" s="23">
        <f t="shared" si="1"/>
        <v>0.01041666667</v>
      </c>
      <c r="F21" s="24" t="s">
        <v>178</v>
      </c>
      <c r="G21" s="25"/>
      <c r="H21" s="25"/>
      <c r="I21" s="25"/>
    </row>
    <row r="22" ht="33.0" customHeight="1">
      <c r="A22" s="13">
        <f t="shared" si="2"/>
        <v>17</v>
      </c>
      <c r="B22" s="27">
        <v>44524.0</v>
      </c>
      <c r="C22" s="22">
        <v>0.5972222222222222</v>
      </c>
      <c r="D22" s="22">
        <v>0.6041666666666666</v>
      </c>
      <c r="E22" s="23">
        <f t="shared" si="1"/>
        <v>0.006944444444</v>
      </c>
      <c r="F22" s="24" t="s">
        <v>179</v>
      </c>
      <c r="G22" s="25"/>
      <c r="H22" s="25"/>
      <c r="I22" s="25"/>
    </row>
    <row r="23" ht="33.0" customHeight="1">
      <c r="A23" s="13">
        <f t="shared" si="2"/>
        <v>18</v>
      </c>
      <c r="B23" s="27">
        <v>44524.0</v>
      </c>
      <c r="C23" s="22">
        <v>0.7916666666666666</v>
      </c>
      <c r="D23" s="22">
        <v>0.8402777777777778</v>
      </c>
      <c r="E23" s="23">
        <f t="shared" si="1"/>
        <v>0.04861111111</v>
      </c>
      <c r="F23" s="24" t="s">
        <v>180</v>
      </c>
      <c r="G23" s="25"/>
      <c r="H23" s="25"/>
      <c r="I23" s="25"/>
    </row>
    <row r="24" ht="33.0" customHeight="1">
      <c r="A24" s="13">
        <f t="shared" si="2"/>
        <v>19</v>
      </c>
      <c r="B24" s="27">
        <v>44524.0</v>
      </c>
      <c r="C24" s="22">
        <v>0.8402777777777778</v>
      </c>
      <c r="D24" s="22">
        <v>0.8541666666666666</v>
      </c>
      <c r="E24" s="23">
        <f t="shared" si="1"/>
        <v>0.01388888889</v>
      </c>
      <c r="F24" s="24" t="s">
        <v>181</v>
      </c>
      <c r="G24" s="25"/>
      <c r="H24" s="25"/>
      <c r="I24" s="25"/>
    </row>
    <row r="25" ht="33.0" customHeight="1">
      <c r="A25" s="13">
        <f t="shared" si="2"/>
        <v>20</v>
      </c>
      <c r="B25" s="27">
        <v>44525.0</v>
      </c>
      <c r="C25" s="22">
        <v>0.4652777777777778</v>
      </c>
      <c r="D25" s="22">
        <v>0.5069444444444444</v>
      </c>
      <c r="E25" s="23">
        <f t="shared" si="1"/>
        <v>0.04166666667</v>
      </c>
      <c r="F25" s="24" t="s">
        <v>182</v>
      </c>
      <c r="G25" s="25"/>
      <c r="H25" s="25"/>
      <c r="I25" s="25"/>
    </row>
    <row r="26" ht="33.0" customHeight="1">
      <c r="A26" s="13">
        <f t="shared" si="2"/>
        <v>21</v>
      </c>
      <c r="B26" s="27">
        <v>44525.0</v>
      </c>
      <c r="C26" s="26">
        <v>0.6736111111111112</v>
      </c>
      <c r="D26" s="26">
        <v>0.6979166666666666</v>
      </c>
      <c r="E26" s="23">
        <f t="shared" si="1"/>
        <v>0.02430555556</v>
      </c>
      <c r="F26" s="24" t="s">
        <v>26</v>
      </c>
      <c r="G26" s="25"/>
      <c r="H26" s="25"/>
      <c r="I26" s="25"/>
    </row>
    <row r="27" ht="33.0" customHeight="1">
      <c r="A27" s="13">
        <f t="shared" si="2"/>
        <v>22</v>
      </c>
      <c r="B27" s="27">
        <v>44526.0</v>
      </c>
      <c r="C27" s="22">
        <v>0.4722222222222222</v>
      </c>
      <c r="D27" s="22">
        <v>0.4791666666666667</v>
      </c>
      <c r="E27" s="23">
        <f t="shared" si="1"/>
        <v>0.006944444444</v>
      </c>
      <c r="F27" s="24" t="s">
        <v>183</v>
      </c>
      <c r="G27" s="25"/>
      <c r="H27" s="25"/>
      <c r="I27" s="25"/>
    </row>
    <row r="28" ht="33.0" customHeight="1">
      <c r="A28" s="13">
        <f t="shared" si="2"/>
        <v>23</v>
      </c>
      <c r="B28" s="27">
        <v>44526.0</v>
      </c>
      <c r="C28" s="22">
        <v>0.4791666666666667</v>
      </c>
      <c r="D28" s="22">
        <v>0.5013888888888889</v>
      </c>
      <c r="E28" s="23">
        <f t="shared" si="1"/>
        <v>0.02222222222</v>
      </c>
      <c r="F28" s="24" t="s">
        <v>184</v>
      </c>
      <c r="G28" s="25"/>
      <c r="H28" s="25"/>
      <c r="I28" s="25"/>
    </row>
    <row r="29" ht="33.0" customHeight="1">
      <c r="A29" s="13">
        <f t="shared" si="2"/>
        <v>24</v>
      </c>
      <c r="B29" s="27">
        <v>44527.0</v>
      </c>
      <c r="C29" s="22">
        <v>0.5833333333333334</v>
      </c>
      <c r="D29" s="22">
        <v>0.6131944444444445</v>
      </c>
      <c r="E29" s="23">
        <f t="shared" si="1"/>
        <v>0.02986111111</v>
      </c>
      <c r="F29" s="24" t="s">
        <v>185</v>
      </c>
      <c r="G29" s="25"/>
      <c r="H29" s="25"/>
      <c r="I29" s="25"/>
    </row>
    <row r="30" ht="33.0" customHeight="1">
      <c r="A30" s="13">
        <f t="shared" si="2"/>
        <v>25</v>
      </c>
      <c r="B30" s="27">
        <v>44538.0</v>
      </c>
      <c r="C30" s="22">
        <v>0.7916666666666666</v>
      </c>
      <c r="D30" s="22">
        <v>0.8090277777777778</v>
      </c>
      <c r="E30" s="23">
        <f t="shared" si="1"/>
        <v>0.01736111111</v>
      </c>
      <c r="F30" s="24" t="s">
        <v>186</v>
      </c>
      <c r="G30" s="25"/>
      <c r="H30" s="25"/>
      <c r="I30" s="25"/>
    </row>
    <row r="31" ht="33.0" customHeight="1">
      <c r="A31" s="13">
        <f t="shared" si="2"/>
        <v>26</v>
      </c>
      <c r="B31" s="27">
        <v>44539.0</v>
      </c>
      <c r="C31" s="22">
        <v>0.6736111111111112</v>
      </c>
      <c r="D31" s="22">
        <v>0.6875</v>
      </c>
      <c r="E31" s="23">
        <f t="shared" si="1"/>
        <v>0.01388888889</v>
      </c>
      <c r="F31" s="24" t="s">
        <v>187</v>
      </c>
      <c r="G31" s="25"/>
      <c r="H31" s="25"/>
      <c r="I31" s="25"/>
    </row>
    <row r="32" ht="33.0" customHeight="1">
      <c r="A32" s="13">
        <f t="shared" si="2"/>
        <v>27</v>
      </c>
      <c r="B32" s="27">
        <v>44540.0</v>
      </c>
      <c r="C32" s="26">
        <v>0.5</v>
      </c>
      <c r="D32" s="22">
        <v>0.5208333333333334</v>
      </c>
      <c r="E32" s="23">
        <f t="shared" si="1"/>
        <v>0.02083333333</v>
      </c>
      <c r="F32" s="24" t="s">
        <v>188</v>
      </c>
      <c r="G32" s="25"/>
      <c r="H32" s="25"/>
      <c r="I32" s="25"/>
    </row>
    <row r="33" ht="33.0" customHeight="1">
      <c r="A33" s="13">
        <f t="shared" si="2"/>
        <v>28</v>
      </c>
      <c r="B33" s="27">
        <v>44540.0</v>
      </c>
      <c r="C33" s="22">
        <v>0.6041666666666666</v>
      </c>
      <c r="D33" s="22">
        <v>0.625</v>
      </c>
      <c r="E33" s="23">
        <f t="shared" si="1"/>
        <v>0.02083333333</v>
      </c>
      <c r="F33" s="24" t="s">
        <v>189</v>
      </c>
      <c r="G33" s="25"/>
      <c r="H33" s="25"/>
      <c r="I33" s="25"/>
    </row>
    <row r="34" ht="33.0" customHeight="1">
      <c r="A34" s="13">
        <f t="shared" si="2"/>
        <v>29</v>
      </c>
      <c r="B34" s="27">
        <v>44540.0</v>
      </c>
      <c r="C34" s="22">
        <v>0.625</v>
      </c>
      <c r="D34" s="22">
        <v>0.6354166666666666</v>
      </c>
      <c r="E34" s="23">
        <f t="shared" si="1"/>
        <v>0.01041666667</v>
      </c>
      <c r="F34" s="24" t="s">
        <v>190</v>
      </c>
      <c r="G34" s="25"/>
      <c r="H34" s="25"/>
      <c r="I34" s="25"/>
    </row>
    <row r="35" ht="33.0" customHeight="1">
      <c r="A35" s="13">
        <f t="shared" si="2"/>
        <v>30</v>
      </c>
      <c r="B35" s="27">
        <v>44545.0</v>
      </c>
      <c r="C35" s="26">
        <v>0.6284722222222222</v>
      </c>
      <c r="D35" s="26">
        <v>0.6715277777777777</v>
      </c>
      <c r="E35" s="23">
        <f t="shared" si="1"/>
        <v>0.04305555556</v>
      </c>
      <c r="F35" s="24" t="s">
        <v>32</v>
      </c>
      <c r="G35" s="25"/>
      <c r="H35" s="25"/>
      <c r="I35" s="25"/>
    </row>
    <row r="36" ht="33.0" customHeight="1">
      <c r="A36" s="13">
        <f t="shared" si="2"/>
        <v>31</v>
      </c>
      <c r="B36" s="27">
        <v>44546.0</v>
      </c>
      <c r="C36" s="26">
        <v>0.6736111111111112</v>
      </c>
      <c r="D36" s="26">
        <v>0.6979166666666666</v>
      </c>
      <c r="E36" s="23">
        <f t="shared" si="1"/>
        <v>0.02430555556</v>
      </c>
      <c r="F36" s="24" t="s">
        <v>33</v>
      </c>
      <c r="G36" s="25"/>
      <c r="H36" s="25"/>
      <c r="I36" s="25"/>
    </row>
    <row r="37" ht="33.0" customHeight="1">
      <c r="A37" s="13">
        <f t="shared" si="2"/>
        <v>32</v>
      </c>
      <c r="B37" s="27">
        <v>44548.0</v>
      </c>
      <c r="C37" s="22">
        <v>0.6465277777777778</v>
      </c>
      <c r="D37" s="22">
        <v>0.6597222222222222</v>
      </c>
      <c r="E37" s="23">
        <f t="shared" si="1"/>
        <v>0.01319444444</v>
      </c>
      <c r="F37" s="44" t="s">
        <v>191</v>
      </c>
      <c r="G37" s="25"/>
      <c r="H37" s="25"/>
      <c r="I37" s="25"/>
    </row>
    <row r="38" ht="33.0" customHeight="1">
      <c r="A38" s="13">
        <f t="shared" si="2"/>
        <v>33</v>
      </c>
      <c r="B38" s="27">
        <v>44557.0</v>
      </c>
      <c r="C38" s="22">
        <v>0.6770833333333334</v>
      </c>
      <c r="D38" s="22">
        <v>0.7756944444444445</v>
      </c>
      <c r="E38" s="23">
        <f t="shared" si="1"/>
        <v>0.09861111111</v>
      </c>
      <c r="F38" s="44" t="s">
        <v>192</v>
      </c>
      <c r="G38" s="25"/>
      <c r="H38" s="25"/>
      <c r="I38" s="25"/>
    </row>
    <row r="39" ht="33.0" customHeight="1">
      <c r="A39" s="13">
        <f t="shared" si="2"/>
        <v>34</v>
      </c>
      <c r="B39" s="27">
        <v>44562.0</v>
      </c>
      <c r="C39" s="22">
        <v>0.5798611111111112</v>
      </c>
      <c r="D39" s="22">
        <v>0.6125</v>
      </c>
      <c r="E39" s="23">
        <f t="shared" si="1"/>
        <v>0.03263888889</v>
      </c>
      <c r="F39" s="24" t="s">
        <v>193</v>
      </c>
      <c r="G39" s="25"/>
      <c r="H39" s="25"/>
      <c r="I39" s="25"/>
    </row>
    <row r="40" ht="33.0" customHeight="1">
      <c r="A40" s="13">
        <f t="shared" si="2"/>
        <v>35</v>
      </c>
      <c r="B40" s="27">
        <v>44573.0</v>
      </c>
      <c r="C40" s="22">
        <v>0.7708333333333334</v>
      </c>
      <c r="D40" s="22">
        <v>0.8020833333333334</v>
      </c>
      <c r="E40" s="23">
        <f t="shared" si="1"/>
        <v>0.03125</v>
      </c>
      <c r="F40" s="24" t="s">
        <v>35</v>
      </c>
      <c r="G40" s="25"/>
      <c r="H40" s="25"/>
      <c r="I40" s="25"/>
    </row>
    <row r="41" ht="33.0" customHeight="1">
      <c r="A41" s="13">
        <f t="shared" si="2"/>
        <v>36</v>
      </c>
      <c r="B41" s="27">
        <v>44574.0</v>
      </c>
      <c r="C41" s="26">
        <v>0.6354166666666666</v>
      </c>
      <c r="D41" s="26">
        <v>0.6666666666666666</v>
      </c>
      <c r="E41" s="23">
        <f t="shared" si="1"/>
        <v>0.03125</v>
      </c>
      <c r="F41" s="24" t="s">
        <v>36</v>
      </c>
      <c r="G41" s="25"/>
      <c r="H41" s="25"/>
      <c r="I41" s="25"/>
    </row>
    <row r="42" ht="33.0" customHeight="1">
      <c r="A42" s="13">
        <f t="shared" si="2"/>
        <v>37</v>
      </c>
      <c r="B42" s="27">
        <v>44576.0</v>
      </c>
      <c r="C42" s="22">
        <v>0.5833333333333334</v>
      </c>
      <c r="D42" s="22">
        <v>0.5965277777777778</v>
      </c>
      <c r="E42" s="23">
        <f t="shared" si="1"/>
        <v>0.01319444444</v>
      </c>
      <c r="F42" s="24" t="s">
        <v>194</v>
      </c>
      <c r="G42" s="25"/>
      <c r="H42" s="25"/>
      <c r="I42" s="25"/>
    </row>
    <row r="43" ht="33.0" customHeight="1">
      <c r="A43" s="13">
        <f t="shared" si="2"/>
        <v>38</v>
      </c>
      <c r="B43" s="27">
        <v>44576.0</v>
      </c>
      <c r="C43" s="22">
        <v>0.6805555555555556</v>
      </c>
      <c r="D43" s="22">
        <v>0.7625</v>
      </c>
      <c r="E43" s="23">
        <f t="shared" si="1"/>
        <v>0.08194444444</v>
      </c>
      <c r="F43" s="24" t="s">
        <v>195</v>
      </c>
      <c r="G43" s="25"/>
      <c r="H43" s="25"/>
      <c r="I43" s="25"/>
    </row>
    <row r="44" ht="33.0" customHeight="1">
      <c r="A44" s="13">
        <f t="shared" si="2"/>
        <v>39</v>
      </c>
      <c r="B44" s="27">
        <v>44577.0</v>
      </c>
      <c r="C44" s="22">
        <v>0.5173611111111112</v>
      </c>
      <c r="D44" s="22">
        <v>0.59375</v>
      </c>
      <c r="E44" s="23">
        <f t="shared" si="1"/>
        <v>0.07638888889</v>
      </c>
      <c r="F44" s="24" t="s">
        <v>196</v>
      </c>
      <c r="G44" s="25"/>
      <c r="H44" s="25"/>
      <c r="I44" s="25"/>
    </row>
    <row r="45" ht="33.0" customHeight="1">
      <c r="A45" s="30" t="str">
        <f t="shared" si="2"/>
        <v/>
      </c>
      <c r="B45" s="31"/>
      <c r="C45" s="32"/>
      <c r="D45" s="32"/>
      <c r="E45" s="33" t="str">
        <f t="shared" si="1"/>
        <v/>
      </c>
      <c r="F45" s="34"/>
      <c r="G45" s="25"/>
      <c r="H45" s="25"/>
      <c r="I45" s="25"/>
    </row>
    <row r="46" ht="33.0" customHeight="1">
      <c r="A46" s="13">
        <f t="shared" si="2"/>
        <v>1</v>
      </c>
      <c r="B46" s="27">
        <v>44635.0</v>
      </c>
      <c r="C46" s="26">
        <v>0.7083333333333334</v>
      </c>
      <c r="D46" s="26">
        <v>0.8826388888888889</v>
      </c>
      <c r="E46" s="23">
        <f t="shared" si="1"/>
        <v>0.1743055556</v>
      </c>
      <c r="F46" s="29" t="s">
        <v>40</v>
      </c>
      <c r="G46" s="25"/>
      <c r="H46" s="25"/>
      <c r="I46" s="25"/>
    </row>
    <row r="47" ht="33.0" customHeight="1">
      <c r="A47" s="13">
        <f t="shared" si="2"/>
        <v>2</v>
      </c>
      <c r="B47" s="27">
        <v>44638.0</v>
      </c>
      <c r="C47" s="22">
        <v>0.5347222222222222</v>
      </c>
      <c r="D47" s="22">
        <v>0.6493055555555556</v>
      </c>
      <c r="E47" s="23">
        <f t="shared" si="1"/>
        <v>0.1145833333</v>
      </c>
      <c r="F47" s="24" t="s">
        <v>41</v>
      </c>
      <c r="G47" s="25"/>
      <c r="H47" s="25"/>
      <c r="I47" s="25"/>
    </row>
    <row r="48" ht="33.0" customHeight="1">
      <c r="A48" s="13">
        <f t="shared" si="2"/>
        <v>3</v>
      </c>
      <c r="B48" s="27">
        <v>44648.0</v>
      </c>
      <c r="C48" s="26">
        <v>0.6666666666666666</v>
      </c>
      <c r="D48" s="26">
        <v>0.7916666666666666</v>
      </c>
      <c r="E48" s="23">
        <f t="shared" si="1"/>
        <v>0.125</v>
      </c>
      <c r="F48" s="29" t="s">
        <v>123</v>
      </c>
      <c r="G48" s="25"/>
      <c r="H48" s="25"/>
      <c r="I48" s="25"/>
    </row>
    <row r="49" ht="33.0" customHeight="1">
      <c r="A49" s="13">
        <f t="shared" si="2"/>
        <v>4</v>
      </c>
      <c r="B49" s="27">
        <v>44649.0</v>
      </c>
      <c r="C49" s="22">
        <v>0.5416666666666666</v>
      </c>
      <c r="D49" s="22">
        <v>0.6458333333333334</v>
      </c>
      <c r="E49" s="23">
        <f t="shared" si="1"/>
        <v>0.1041666667</v>
      </c>
      <c r="F49" s="24" t="s">
        <v>197</v>
      </c>
      <c r="G49" s="25"/>
      <c r="H49" s="25"/>
      <c r="I49" s="25"/>
    </row>
    <row r="50" ht="33.0" customHeight="1">
      <c r="A50" s="13">
        <f t="shared" si="2"/>
        <v>5</v>
      </c>
      <c r="B50" s="27">
        <v>44649.0</v>
      </c>
      <c r="C50" s="26">
        <v>0.75</v>
      </c>
      <c r="D50" s="26">
        <v>0.875</v>
      </c>
      <c r="E50" s="23">
        <f t="shared" si="1"/>
        <v>0.125</v>
      </c>
      <c r="F50" s="24" t="s">
        <v>45</v>
      </c>
      <c r="G50" s="25"/>
      <c r="H50" s="25"/>
      <c r="I50" s="25"/>
    </row>
    <row r="51" ht="33.0" customHeight="1">
      <c r="A51" s="13">
        <f t="shared" si="2"/>
        <v>6</v>
      </c>
      <c r="B51" s="27">
        <v>44651.0</v>
      </c>
      <c r="C51" s="26">
        <v>0.6875</v>
      </c>
      <c r="D51" s="26">
        <v>0.75</v>
      </c>
      <c r="E51" s="23">
        <f t="shared" si="1"/>
        <v>0.0625</v>
      </c>
      <c r="F51" s="29" t="s">
        <v>46</v>
      </c>
      <c r="G51" s="25"/>
      <c r="H51" s="25"/>
      <c r="I51" s="25"/>
    </row>
    <row r="52" ht="33.0" customHeight="1">
      <c r="A52" s="13">
        <f t="shared" si="2"/>
        <v>7</v>
      </c>
      <c r="B52" s="27">
        <v>44655.0</v>
      </c>
      <c r="C52" s="22">
        <v>0.59375</v>
      </c>
      <c r="D52" s="22">
        <v>0.6111111111111112</v>
      </c>
      <c r="E52" s="23">
        <f t="shared" si="1"/>
        <v>0.01736111111</v>
      </c>
      <c r="F52" s="24" t="s">
        <v>191</v>
      </c>
      <c r="G52" s="25"/>
      <c r="H52" s="25"/>
      <c r="I52" s="25"/>
    </row>
    <row r="53" ht="33.0" customHeight="1">
      <c r="A53" s="13">
        <f t="shared" si="2"/>
        <v>8</v>
      </c>
      <c r="B53" s="27">
        <v>44692.0</v>
      </c>
      <c r="C53" s="22">
        <v>0.5347222222222222</v>
      </c>
      <c r="D53" s="22">
        <v>0.7083333333333334</v>
      </c>
      <c r="E53" s="23">
        <f t="shared" si="1"/>
        <v>0.1736111111</v>
      </c>
      <c r="F53" s="29" t="s">
        <v>198</v>
      </c>
      <c r="G53" s="25"/>
      <c r="H53" s="25"/>
      <c r="I53" s="25"/>
    </row>
    <row r="54" ht="33.0" customHeight="1">
      <c r="A54" s="13">
        <f t="shared" si="2"/>
        <v>9</v>
      </c>
      <c r="B54" s="27">
        <v>44700.0</v>
      </c>
      <c r="C54" s="22">
        <v>0.7083333333333334</v>
      </c>
      <c r="D54" s="22">
        <v>0.8055555555555556</v>
      </c>
      <c r="E54" s="23">
        <f t="shared" si="1"/>
        <v>0.09722222222</v>
      </c>
      <c r="F54" s="24" t="s">
        <v>199</v>
      </c>
      <c r="G54" s="25"/>
      <c r="H54" s="25"/>
      <c r="I54" s="25"/>
    </row>
    <row r="55" ht="33.0" customHeight="1">
      <c r="A55" s="13">
        <f t="shared" si="2"/>
        <v>10</v>
      </c>
      <c r="B55" s="27">
        <v>44712.0</v>
      </c>
      <c r="C55" s="22">
        <v>0.8125</v>
      </c>
      <c r="D55" s="22">
        <v>0.875</v>
      </c>
      <c r="E55" s="23">
        <f t="shared" si="1"/>
        <v>0.0625</v>
      </c>
      <c r="F55" s="24" t="s">
        <v>200</v>
      </c>
      <c r="G55" s="25"/>
      <c r="H55" s="25"/>
      <c r="I55" s="25"/>
    </row>
    <row r="56" ht="33.0" customHeight="1">
      <c r="A56" s="13">
        <f t="shared" si="2"/>
        <v>11</v>
      </c>
      <c r="B56" s="27">
        <v>44713.0</v>
      </c>
      <c r="C56" s="22">
        <v>0.625</v>
      </c>
      <c r="D56" s="22">
        <v>0.75</v>
      </c>
      <c r="E56" s="23">
        <f t="shared" si="1"/>
        <v>0.125</v>
      </c>
      <c r="F56" s="24" t="s">
        <v>201</v>
      </c>
      <c r="G56" s="25"/>
      <c r="H56" s="25"/>
      <c r="I56" s="25"/>
    </row>
    <row r="57" ht="33.0" customHeight="1">
      <c r="A57" s="13">
        <f t="shared" si="2"/>
        <v>12</v>
      </c>
      <c r="B57" s="27">
        <v>44713.0</v>
      </c>
      <c r="C57" s="22">
        <v>0.7916666666666666</v>
      </c>
      <c r="D57" s="22">
        <v>0.8125</v>
      </c>
      <c r="E57" s="23">
        <f t="shared" si="1"/>
        <v>0.02083333333</v>
      </c>
      <c r="F57" s="24" t="s">
        <v>202</v>
      </c>
      <c r="G57" s="25"/>
      <c r="H57" s="25"/>
      <c r="I57" s="25"/>
    </row>
    <row r="58" ht="33.0" customHeight="1">
      <c r="A58" s="13">
        <f t="shared" si="2"/>
        <v>13</v>
      </c>
      <c r="B58" s="27">
        <v>44727.0</v>
      </c>
      <c r="C58" s="22">
        <v>0.5</v>
      </c>
      <c r="D58" s="22">
        <v>0.5625</v>
      </c>
      <c r="E58" s="23">
        <f t="shared" si="1"/>
        <v>0.0625</v>
      </c>
      <c r="F58" s="24" t="s">
        <v>203</v>
      </c>
      <c r="G58" s="25"/>
      <c r="H58" s="25"/>
      <c r="I58" s="25"/>
    </row>
    <row r="59" ht="33.0" customHeight="1">
      <c r="A59" s="13">
        <f t="shared" si="2"/>
        <v>14</v>
      </c>
      <c r="B59" s="27">
        <v>44736.0</v>
      </c>
      <c r="C59" s="22">
        <v>0.4861111111111111</v>
      </c>
      <c r="D59" s="22">
        <v>0.6493055555555556</v>
      </c>
      <c r="E59" s="23">
        <f t="shared" si="1"/>
        <v>0.1631944444</v>
      </c>
      <c r="F59" s="24" t="s">
        <v>204</v>
      </c>
      <c r="G59" s="25"/>
      <c r="H59" s="25"/>
      <c r="I59" s="25"/>
    </row>
    <row r="60" ht="33.0" customHeight="1">
      <c r="A60" s="30" t="str">
        <f t="shared" si="2"/>
        <v/>
      </c>
      <c r="B60" s="31"/>
      <c r="C60" s="32"/>
      <c r="D60" s="32"/>
      <c r="E60" s="33" t="str">
        <f t="shared" si="1"/>
        <v/>
      </c>
      <c r="F60" s="34"/>
      <c r="G60" s="25"/>
      <c r="H60" s="25"/>
      <c r="I60" s="25"/>
    </row>
    <row r="61" ht="33.0" customHeight="1">
      <c r="A61" s="13">
        <f t="shared" si="2"/>
        <v>1</v>
      </c>
      <c r="B61" s="27">
        <v>44827.0</v>
      </c>
      <c r="C61" s="22">
        <v>0.8333333333333334</v>
      </c>
      <c r="D61" s="22">
        <v>0.8541666666666666</v>
      </c>
      <c r="E61" s="23">
        <f t="shared" si="1"/>
        <v>0.02083333333</v>
      </c>
      <c r="F61" s="24" t="s">
        <v>205</v>
      </c>
      <c r="G61" s="25"/>
      <c r="H61" s="25"/>
      <c r="I61" s="25"/>
    </row>
    <row r="62" ht="33.0" customHeight="1">
      <c r="A62" s="13">
        <f t="shared" si="2"/>
        <v>2</v>
      </c>
      <c r="B62" s="27">
        <v>44834.0</v>
      </c>
      <c r="C62" s="22">
        <v>0.7916666666666666</v>
      </c>
      <c r="D62" s="22">
        <v>0.8020833333333334</v>
      </c>
      <c r="E62" s="23">
        <f t="shared" si="1"/>
        <v>0.01041666667</v>
      </c>
      <c r="F62" s="35" t="s">
        <v>206</v>
      </c>
      <c r="G62" s="25"/>
      <c r="H62" s="25"/>
      <c r="I62" s="25"/>
    </row>
    <row r="63" ht="33.0" customHeight="1">
      <c r="A63" s="13">
        <f t="shared" si="2"/>
        <v>3</v>
      </c>
      <c r="B63" s="27">
        <v>44834.0</v>
      </c>
      <c r="C63" s="22">
        <v>0.8229166666666666</v>
      </c>
      <c r="D63" s="22">
        <v>0.8333333333333334</v>
      </c>
      <c r="E63" s="23">
        <f t="shared" si="1"/>
        <v>0.01041666667</v>
      </c>
      <c r="F63" s="35" t="s">
        <v>207</v>
      </c>
      <c r="G63" s="25"/>
      <c r="H63" s="25"/>
      <c r="I63" s="25"/>
    </row>
    <row r="64" ht="33.0" customHeight="1">
      <c r="A64" s="13">
        <f t="shared" si="2"/>
        <v>4</v>
      </c>
      <c r="B64" s="27">
        <v>44834.0</v>
      </c>
      <c r="C64" s="22">
        <v>0.8333333333333334</v>
      </c>
      <c r="D64" s="22">
        <v>0.8645833333333334</v>
      </c>
      <c r="E64" s="23">
        <f t="shared" si="1"/>
        <v>0.03125</v>
      </c>
      <c r="F64" s="35" t="s">
        <v>68</v>
      </c>
      <c r="G64" s="25"/>
      <c r="H64" s="25"/>
      <c r="I64" s="25"/>
    </row>
    <row r="65" ht="33.0" customHeight="1">
      <c r="A65" s="13">
        <f t="shared" si="2"/>
        <v>5</v>
      </c>
      <c r="B65" s="27">
        <v>44837.0</v>
      </c>
      <c r="C65" s="22">
        <v>0.7847222222222222</v>
      </c>
      <c r="D65" s="22">
        <v>0.8125</v>
      </c>
      <c r="E65" s="23">
        <f t="shared" si="1"/>
        <v>0.02777777778</v>
      </c>
      <c r="F65" s="35" t="s">
        <v>208</v>
      </c>
      <c r="G65" s="25"/>
      <c r="H65" s="25"/>
      <c r="I65" s="25"/>
    </row>
    <row r="66" ht="33.0" customHeight="1">
      <c r="A66" s="13">
        <f t="shared" si="2"/>
        <v>6</v>
      </c>
      <c r="B66" s="27">
        <v>44840.0</v>
      </c>
      <c r="C66" s="22">
        <v>0.6736111111111112</v>
      </c>
      <c r="D66" s="22">
        <v>0.6944444444444444</v>
      </c>
      <c r="E66" s="23">
        <f t="shared" si="1"/>
        <v>0.02083333333</v>
      </c>
      <c r="F66" s="35" t="s">
        <v>70</v>
      </c>
      <c r="G66" s="25"/>
      <c r="H66" s="25"/>
      <c r="I66" s="25"/>
    </row>
    <row r="67" ht="33.0" customHeight="1">
      <c r="A67" s="13">
        <f t="shared" si="2"/>
        <v>7</v>
      </c>
      <c r="B67" s="27">
        <v>44861.0</v>
      </c>
      <c r="C67" s="22">
        <v>0.5625</v>
      </c>
      <c r="D67" s="22">
        <v>0.71875</v>
      </c>
      <c r="E67" s="23">
        <f t="shared" si="1"/>
        <v>0.15625</v>
      </c>
      <c r="F67" s="35" t="s">
        <v>209</v>
      </c>
      <c r="G67" s="25"/>
      <c r="H67" s="25"/>
      <c r="I67" s="25"/>
    </row>
    <row r="68" ht="33.0" customHeight="1">
      <c r="A68" s="13">
        <f t="shared" si="2"/>
        <v>8</v>
      </c>
      <c r="B68" s="27">
        <v>44873.0</v>
      </c>
      <c r="C68" s="22">
        <v>0.5416666666666666</v>
      </c>
      <c r="D68" s="22">
        <v>0.6666666666666666</v>
      </c>
      <c r="E68" s="23">
        <f t="shared" si="1"/>
        <v>0.125</v>
      </c>
      <c r="F68" s="35" t="s">
        <v>210</v>
      </c>
      <c r="G68" s="25"/>
      <c r="H68" s="25"/>
      <c r="I68" s="25"/>
    </row>
    <row r="69" ht="33.0" customHeight="1">
      <c r="A69" s="13">
        <f t="shared" si="2"/>
        <v>9</v>
      </c>
      <c r="B69" s="27">
        <v>44874.0</v>
      </c>
      <c r="C69" s="22">
        <v>0.65625</v>
      </c>
      <c r="D69" s="22">
        <v>0.6770833333333334</v>
      </c>
      <c r="E69" s="23">
        <f t="shared" si="1"/>
        <v>0.02083333333</v>
      </c>
      <c r="F69" s="35" t="s">
        <v>211</v>
      </c>
      <c r="G69" s="25"/>
      <c r="H69" s="25"/>
      <c r="I69" s="25"/>
    </row>
    <row r="70" ht="33.0" customHeight="1">
      <c r="A70" s="13">
        <f t="shared" si="2"/>
        <v>10</v>
      </c>
      <c r="B70" s="27">
        <v>44874.0</v>
      </c>
      <c r="C70" s="22">
        <v>0.6770833333333334</v>
      </c>
      <c r="D70" s="22">
        <v>0.7083333333333334</v>
      </c>
      <c r="E70" s="23">
        <f t="shared" si="1"/>
        <v>0.03125</v>
      </c>
      <c r="F70" s="35" t="s">
        <v>212</v>
      </c>
      <c r="G70" s="25"/>
      <c r="H70" s="25"/>
      <c r="I70" s="25"/>
    </row>
    <row r="71" ht="33.0" customHeight="1">
      <c r="A71" s="13">
        <f t="shared" si="2"/>
        <v>11</v>
      </c>
      <c r="B71" s="27">
        <v>44874.0</v>
      </c>
      <c r="C71" s="22">
        <v>0.7638888888888888</v>
      </c>
      <c r="D71" s="22">
        <v>0.7743055555555556</v>
      </c>
      <c r="E71" s="23">
        <f t="shared" si="1"/>
        <v>0.01041666667</v>
      </c>
      <c r="F71" s="35" t="s">
        <v>213</v>
      </c>
      <c r="G71" s="25"/>
      <c r="H71" s="25"/>
      <c r="I71" s="25"/>
    </row>
    <row r="72" ht="33.0" customHeight="1">
      <c r="A72" s="13">
        <f t="shared" si="2"/>
        <v>12</v>
      </c>
      <c r="B72" s="27">
        <v>44887.0</v>
      </c>
      <c r="C72" s="22">
        <v>0.5833333333333334</v>
      </c>
      <c r="D72" s="22">
        <v>0.71875</v>
      </c>
      <c r="E72" s="23">
        <f t="shared" si="1"/>
        <v>0.1354166667</v>
      </c>
      <c r="F72" s="35" t="s">
        <v>214</v>
      </c>
      <c r="G72" s="25"/>
      <c r="H72" s="25"/>
      <c r="I72" s="25"/>
    </row>
    <row r="73" ht="33.0" customHeight="1">
      <c r="A73" s="13">
        <f t="shared" si="2"/>
        <v>13</v>
      </c>
      <c r="B73" s="27">
        <v>44888.0</v>
      </c>
      <c r="C73" s="22">
        <v>0.75</v>
      </c>
      <c r="D73" s="22">
        <v>0.78125</v>
      </c>
      <c r="E73" s="23">
        <f t="shared" si="1"/>
        <v>0.03125</v>
      </c>
      <c r="F73" s="35" t="s">
        <v>215</v>
      </c>
      <c r="G73" s="25"/>
      <c r="H73" s="25"/>
      <c r="I73" s="25"/>
    </row>
    <row r="74" ht="33.0" customHeight="1">
      <c r="A74" s="13">
        <f t="shared" si="2"/>
        <v>14</v>
      </c>
      <c r="B74" s="27">
        <v>44901.0</v>
      </c>
      <c r="C74" s="22">
        <v>0.625</v>
      </c>
      <c r="D74" s="22">
        <v>0.75</v>
      </c>
      <c r="E74" s="23">
        <f t="shared" si="1"/>
        <v>0.125</v>
      </c>
      <c r="F74" s="35" t="s">
        <v>216</v>
      </c>
      <c r="G74" s="25"/>
      <c r="H74" s="25"/>
      <c r="I74" s="25"/>
    </row>
    <row r="75" ht="33.0" customHeight="1">
      <c r="A75" s="13">
        <f t="shared" si="2"/>
        <v>15</v>
      </c>
      <c r="B75" s="27">
        <v>44915.0</v>
      </c>
      <c r="C75" s="22">
        <v>0.625</v>
      </c>
      <c r="D75" s="22">
        <v>0.7083333333333334</v>
      </c>
      <c r="E75" s="23">
        <f t="shared" si="1"/>
        <v>0.08333333333</v>
      </c>
      <c r="F75" s="35" t="s">
        <v>217</v>
      </c>
      <c r="G75" s="25"/>
      <c r="H75" s="25"/>
      <c r="I75" s="25"/>
    </row>
    <row r="76" ht="33.0" customHeight="1">
      <c r="A76" s="13">
        <f t="shared" si="2"/>
        <v>16</v>
      </c>
      <c r="B76" s="27">
        <v>44940.0</v>
      </c>
      <c r="C76" s="22">
        <v>0.5416666666666666</v>
      </c>
      <c r="D76" s="22">
        <v>0.5833333333333334</v>
      </c>
      <c r="E76" s="23">
        <f t="shared" si="1"/>
        <v>0.04166666667</v>
      </c>
      <c r="F76" s="35" t="s">
        <v>218</v>
      </c>
      <c r="G76" s="25"/>
      <c r="H76" s="25"/>
      <c r="I76" s="25"/>
    </row>
    <row r="77" ht="33.0" customHeight="1">
      <c r="A77" s="13">
        <f t="shared" si="2"/>
        <v>17</v>
      </c>
      <c r="B77" s="27">
        <v>44940.0</v>
      </c>
      <c r="C77" s="22">
        <v>0.5833333333333334</v>
      </c>
      <c r="D77" s="22">
        <v>0.7291666666666666</v>
      </c>
      <c r="E77" s="23">
        <f t="shared" si="1"/>
        <v>0.1458333333</v>
      </c>
      <c r="F77" s="35" t="s">
        <v>219</v>
      </c>
      <c r="G77" s="25"/>
      <c r="H77" s="25"/>
      <c r="I77" s="25"/>
    </row>
    <row r="78" ht="33.0" customHeight="1">
      <c r="A78" s="13">
        <f t="shared" si="2"/>
        <v>18</v>
      </c>
      <c r="B78" s="27">
        <v>44949.0</v>
      </c>
      <c r="C78" s="22">
        <v>0.7291666666666666</v>
      </c>
      <c r="D78" s="22">
        <v>0.7604166666666666</v>
      </c>
      <c r="E78" s="23">
        <f t="shared" si="1"/>
        <v>0.03125</v>
      </c>
      <c r="F78" s="35" t="s">
        <v>220</v>
      </c>
      <c r="G78" s="25"/>
      <c r="H78" s="25"/>
      <c r="I78" s="25"/>
    </row>
    <row r="79" ht="33.0" customHeight="1">
      <c r="A79" s="13">
        <f t="shared" si="2"/>
        <v>19</v>
      </c>
      <c r="B79" s="27">
        <v>44955.0</v>
      </c>
      <c r="C79" s="22">
        <v>0.5625</v>
      </c>
      <c r="D79" s="22">
        <v>0.7083333333333334</v>
      </c>
      <c r="E79" s="23">
        <f t="shared" si="1"/>
        <v>0.1458333333</v>
      </c>
      <c r="F79" s="35" t="s">
        <v>221</v>
      </c>
      <c r="G79" s="25"/>
      <c r="H79" s="25"/>
      <c r="I79" s="25"/>
    </row>
    <row r="80" ht="33.0" customHeight="1">
      <c r="A80" s="13" t="str">
        <f t="shared" si="2"/>
        <v/>
      </c>
      <c r="B80" s="27"/>
      <c r="C80" s="22"/>
      <c r="D80" s="22"/>
      <c r="E80" s="23" t="str">
        <f t="shared" si="1"/>
        <v/>
      </c>
      <c r="F80" s="35"/>
      <c r="G80" s="25"/>
      <c r="H80" s="25"/>
      <c r="I80" s="25"/>
    </row>
    <row r="81" ht="33.0" customHeight="1">
      <c r="A81" s="13" t="str">
        <f t="shared" si="2"/>
        <v/>
      </c>
      <c r="B81" s="27"/>
      <c r="C81" s="22"/>
      <c r="D81" s="22"/>
      <c r="E81" s="23" t="str">
        <f t="shared" si="1"/>
        <v/>
      </c>
      <c r="F81" s="35"/>
      <c r="G81" s="25"/>
      <c r="H81" s="25"/>
      <c r="I81" s="25"/>
    </row>
    <row r="82" ht="33.0" customHeight="1">
      <c r="A82" s="13" t="str">
        <f t="shared" si="2"/>
        <v/>
      </c>
      <c r="B82" s="27"/>
      <c r="C82" s="22"/>
      <c r="D82" s="22"/>
      <c r="E82" s="23" t="str">
        <f t="shared" si="1"/>
        <v/>
      </c>
      <c r="F82" s="35"/>
      <c r="G82" s="25"/>
      <c r="H82" s="25"/>
      <c r="I82" s="25"/>
    </row>
    <row r="83" ht="33.0" customHeight="1">
      <c r="A83" s="13" t="str">
        <f t="shared" si="2"/>
        <v/>
      </c>
      <c r="B83" s="27"/>
      <c r="C83" s="22"/>
      <c r="D83" s="22"/>
      <c r="E83" s="23" t="str">
        <f t="shared" si="1"/>
        <v/>
      </c>
      <c r="F83" s="35"/>
      <c r="G83" s="25"/>
      <c r="H83" s="25"/>
      <c r="I83" s="25"/>
    </row>
    <row r="84" ht="33.0" customHeight="1">
      <c r="A84" s="13" t="str">
        <f t="shared" si="2"/>
        <v/>
      </c>
      <c r="B84" s="27"/>
      <c r="C84" s="22"/>
      <c r="D84" s="22"/>
      <c r="E84" s="23" t="str">
        <f t="shared" si="1"/>
        <v/>
      </c>
      <c r="F84" s="35"/>
      <c r="G84" s="25"/>
      <c r="H84" s="25"/>
      <c r="I84" s="25"/>
    </row>
    <row r="85" ht="33.0" customHeight="1">
      <c r="A85" s="13" t="str">
        <f t="shared" si="2"/>
        <v/>
      </c>
      <c r="B85" s="27"/>
      <c r="C85" s="22"/>
      <c r="D85" s="22"/>
      <c r="E85" s="23" t="str">
        <f t="shared" si="1"/>
        <v/>
      </c>
      <c r="F85" s="35"/>
      <c r="G85" s="25"/>
      <c r="H85" s="25"/>
      <c r="I85" s="25"/>
    </row>
    <row r="86" ht="33.0" customHeight="1">
      <c r="A86" s="13" t="str">
        <f t="shared" si="2"/>
        <v/>
      </c>
      <c r="B86" s="27"/>
      <c r="C86" s="22"/>
      <c r="D86" s="22"/>
      <c r="E86" s="23" t="str">
        <f t="shared" si="1"/>
        <v/>
      </c>
      <c r="F86" s="35"/>
      <c r="G86" s="25"/>
      <c r="H86" s="25"/>
      <c r="I86" s="25"/>
    </row>
    <row r="87" ht="33.0" customHeight="1">
      <c r="A87" s="13" t="str">
        <f t="shared" si="2"/>
        <v/>
      </c>
      <c r="B87" s="27"/>
      <c r="C87" s="22"/>
      <c r="D87" s="22"/>
      <c r="E87" s="23" t="str">
        <f t="shared" si="1"/>
        <v/>
      </c>
      <c r="F87" s="35"/>
      <c r="G87" s="25"/>
      <c r="H87" s="25"/>
      <c r="I87" s="25"/>
    </row>
    <row r="88" ht="33.0" customHeight="1">
      <c r="A88" s="13" t="str">
        <f t="shared" si="2"/>
        <v/>
      </c>
      <c r="B88" s="27"/>
      <c r="C88" s="22"/>
      <c r="D88" s="22"/>
      <c r="E88" s="23" t="str">
        <f t="shared" si="1"/>
        <v/>
      </c>
      <c r="F88" s="35"/>
      <c r="G88" s="25"/>
      <c r="H88" s="25"/>
      <c r="I88" s="25"/>
    </row>
    <row r="89" ht="33.0" customHeight="1">
      <c r="A89" s="13" t="str">
        <f t="shared" si="2"/>
        <v/>
      </c>
      <c r="B89" s="27"/>
      <c r="C89" s="22"/>
      <c r="D89" s="22"/>
      <c r="E89" s="23" t="str">
        <f t="shared" si="1"/>
        <v/>
      </c>
      <c r="F89" s="35"/>
      <c r="G89" s="25"/>
      <c r="H89" s="25"/>
      <c r="I89" s="25"/>
    </row>
    <row r="90" ht="33.0" customHeight="1">
      <c r="A90" s="13" t="str">
        <f t="shared" si="2"/>
        <v/>
      </c>
      <c r="B90" s="27"/>
      <c r="C90" s="22"/>
      <c r="D90" s="22"/>
      <c r="E90" s="23" t="str">
        <f t="shared" si="1"/>
        <v/>
      </c>
      <c r="F90" s="35"/>
      <c r="G90" s="25"/>
      <c r="H90" s="25"/>
      <c r="I90" s="25"/>
    </row>
    <row r="91" ht="33.0" customHeight="1">
      <c r="A91" s="13" t="str">
        <f t="shared" si="2"/>
        <v/>
      </c>
      <c r="B91" s="27"/>
      <c r="C91" s="22"/>
      <c r="D91" s="22"/>
      <c r="E91" s="23" t="str">
        <f t="shared" si="1"/>
        <v/>
      </c>
      <c r="F91" s="35"/>
      <c r="G91" s="25"/>
      <c r="H91" s="25"/>
      <c r="I91" s="25"/>
    </row>
    <row r="92" ht="33.0" customHeight="1">
      <c r="A92" s="13" t="str">
        <f t="shared" si="2"/>
        <v/>
      </c>
      <c r="B92" s="27"/>
      <c r="C92" s="22"/>
      <c r="D92" s="22"/>
      <c r="E92" s="23" t="str">
        <f t="shared" si="1"/>
        <v/>
      </c>
      <c r="F92" s="35"/>
      <c r="G92" s="25"/>
      <c r="H92" s="25"/>
      <c r="I92" s="25"/>
    </row>
    <row r="93" ht="33.0" customHeight="1">
      <c r="A93" s="13" t="str">
        <f t="shared" si="2"/>
        <v/>
      </c>
      <c r="B93" s="27"/>
      <c r="C93" s="22"/>
      <c r="D93" s="22"/>
      <c r="E93" s="23" t="str">
        <f t="shared" si="1"/>
        <v/>
      </c>
      <c r="F93" s="35"/>
      <c r="G93" s="25"/>
      <c r="H93" s="25"/>
      <c r="I93" s="25"/>
    </row>
    <row r="94" ht="33.0" customHeight="1">
      <c r="A94" s="13" t="str">
        <f t="shared" si="2"/>
        <v/>
      </c>
      <c r="B94" s="27"/>
      <c r="C94" s="22"/>
      <c r="D94" s="22"/>
      <c r="E94" s="23" t="str">
        <f t="shared" si="1"/>
        <v/>
      </c>
      <c r="F94" s="35"/>
      <c r="G94" s="25"/>
      <c r="H94" s="25"/>
      <c r="I94" s="25"/>
    </row>
    <row r="95" ht="33.0" customHeight="1">
      <c r="A95" s="13" t="str">
        <f t="shared" si="2"/>
        <v/>
      </c>
      <c r="B95" s="27"/>
      <c r="C95" s="22"/>
      <c r="D95" s="22"/>
      <c r="E95" s="23" t="str">
        <f t="shared" si="1"/>
        <v/>
      </c>
      <c r="F95" s="35"/>
      <c r="G95" s="25"/>
      <c r="H95" s="25"/>
      <c r="I95" s="25"/>
    </row>
    <row r="96" ht="33.0" customHeight="1">
      <c r="A96" s="13" t="str">
        <f t="shared" si="2"/>
        <v/>
      </c>
      <c r="B96" s="27"/>
      <c r="C96" s="22"/>
      <c r="D96" s="22"/>
      <c r="E96" s="23" t="str">
        <f t="shared" si="1"/>
        <v/>
      </c>
      <c r="F96" s="35"/>
      <c r="G96" s="25"/>
      <c r="H96" s="25"/>
      <c r="I96" s="25"/>
    </row>
    <row r="97" ht="33.0" customHeight="1">
      <c r="A97" s="13" t="str">
        <f t="shared" si="2"/>
        <v/>
      </c>
      <c r="B97" s="27"/>
      <c r="C97" s="22"/>
      <c r="D97" s="22"/>
      <c r="E97" s="23" t="str">
        <f t="shared" si="1"/>
        <v/>
      </c>
      <c r="F97" s="35"/>
      <c r="G97" s="25"/>
      <c r="H97" s="25"/>
      <c r="I97" s="25"/>
    </row>
    <row r="98" ht="33.0" customHeight="1">
      <c r="A98" s="13" t="str">
        <f t="shared" si="2"/>
        <v/>
      </c>
      <c r="B98" s="27"/>
      <c r="C98" s="22"/>
      <c r="D98" s="22"/>
      <c r="E98" s="23" t="str">
        <f t="shared" si="1"/>
        <v/>
      </c>
      <c r="F98" s="35"/>
      <c r="G98" s="25"/>
      <c r="H98" s="25"/>
      <c r="I98" s="25"/>
    </row>
    <row r="99" ht="33.0" customHeight="1">
      <c r="A99" s="13" t="str">
        <f t="shared" si="2"/>
        <v/>
      </c>
      <c r="B99" s="27"/>
      <c r="C99" s="22"/>
      <c r="D99" s="22"/>
      <c r="E99" s="23" t="str">
        <f t="shared" si="1"/>
        <v/>
      </c>
      <c r="F99" s="35"/>
      <c r="G99" s="25"/>
      <c r="H99" s="25"/>
      <c r="I99" s="25"/>
    </row>
    <row r="100" ht="33.0" customHeight="1">
      <c r="A100" s="13" t="str">
        <f t="shared" si="2"/>
        <v/>
      </c>
      <c r="B100" s="27"/>
      <c r="C100" s="22"/>
      <c r="D100" s="22"/>
      <c r="E100" s="23" t="str">
        <f t="shared" si="1"/>
        <v/>
      </c>
      <c r="F100" s="35"/>
      <c r="G100" s="25"/>
      <c r="H100" s="25"/>
      <c r="I100" s="25"/>
    </row>
  </sheetData>
  <mergeCells count="4">
    <mergeCell ref="B2:F2"/>
    <mergeCell ref="G2:H2"/>
    <mergeCell ref="C3:D3"/>
    <mergeCell ref="F3:F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60019"/>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2.88"/>
    <col customWidth="1" min="3" max="3" width="8.5"/>
    <col customWidth="1" min="4" max="4" width="8.63"/>
    <col customWidth="1" min="5" max="5" width="9.63"/>
    <col customWidth="1" min="6" max="6" width="68.38"/>
    <col customWidth="1" min="8" max="8" width="18.13"/>
  </cols>
  <sheetData>
    <row r="1">
      <c r="A1" s="1"/>
      <c r="B1" s="2"/>
      <c r="C1" s="2"/>
      <c r="D1" s="2"/>
      <c r="E1" s="2"/>
      <c r="F1" s="3"/>
      <c r="G1" s="4"/>
      <c r="H1" s="4"/>
      <c r="I1" s="4"/>
    </row>
    <row r="2" ht="32.25" customHeight="1">
      <c r="A2" s="1"/>
      <c r="B2" s="45" t="s">
        <v>222</v>
      </c>
      <c r="F2" s="6"/>
      <c r="G2" s="46" t="s">
        <v>1</v>
      </c>
      <c r="I2" s="8">
        <f>if(E3="-",0,(E3+time_Stefan!E3+time_Rebekka!E3+time_Dominic!E3+time_Lukas!E3))</f>
        <v>6.050694444</v>
      </c>
    </row>
    <row r="3" ht="28.5" customHeight="1">
      <c r="A3" s="9" t="s">
        <v>2</v>
      </c>
      <c r="B3" s="10">
        <f>SUM(E6:E34)</f>
        <v>1.365972222</v>
      </c>
      <c r="C3" s="9" t="s">
        <v>3</v>
      </c>
      <c r="E3" s="47">
        <f>sum(E59:E100)</f>
        <v>0.7083333333</v>
      </c>
      <c r="F3" s="12" t="s">
        <v>223</v>
      </c>
      <c r="G3" s="13"/>
      <c r="H3" s="14" t="s">
        <v>5</v>
      </c>
      <c r="I3" s="10">
        <f>B3+time_Stefan!B3+time_Dominic!B3+time_Rebekka!B3+time_Lukas!B3</f>
        <v>7.050694444</v>
      </c>
    </row>
    <row r="4" ht="28.5" customHeight="1">
      <c r="A4" s="14" t="s">
        <v>6</v>
      </c>
      <c r="B4" s="10">
        <f>sum(E36:E57)</f>
        <v>1.632638889</v>
      </c>
      <c r="C4" s="15"/>
      <c r="D4" s="15"/>
      <c r="E4" s="16"/>
      <c r="F4" s="6"/>
      <c r="G4" s="13"/>
      <c r="H4" s="14" t="s">
        <v>7</v>
      </c>
      <c r="I4" s="10">
        <f>B4+time_Dominic!B4+time_Rebekka!B4+time_Lukas!B4+time_Stefan!B4</f>
        <v>9.247222222</v>
      </c>
    </row>
    <row r="5" ht="21.0" customHeight="1">
      <c r="A5" s="17" t="s">
        <v>8</v>
      </c>
      <c r="B5" s="17" t="s">
        <v>9</v>
      </c>
      <c r="C5" s="17" t="s">
        <v>10</v>
      </c>
      <c r="D5" s="17" t="s">
        <v>11</v>
      </c>
      <c r="E5" s="17" t="s">
        <v>12</v>
      </c>
      <c r="F5" s="18" t="s">
        <v>13</v>
      </c>
      <c r="G5" s="19"/>
      <c r="H5" s="19"/>
      <c r="I5" s="19"/>
    </row>
    <row r="6" ht="33.0" customHeight="1">
      <c r="A6" s="20">
        <f>IF(C6&lt;&gt;"",1,"")</f>
        <v>1</v>
      </c>
      <c r="B6" s="21">
        <v>44462.0</v>
      </c>
      <c r="C6" s="22">
        <v>0.6666666666666666</v>
      </c>
      <c r="D6" s="22">
        <v>0.7395833333333334</v>
      </c>
      <c r="E6" s="23">
        <f t="shared" ref="E6:E100" si="1">IF(D6="","",D6-C6)</f>
        <v>0.07291666667</v>
      </c>
      <c r="F6" s="24" t="s">
        <v>14</v>
      </c>
      <c r="G6" s="25"/>
      <c r="H6" s="25"/>
      <c r="I6" s="25"/>
    </row>
    <row r="7" ht="33.0" customHeight="1">
      <c r="A7" s="13">
        <f t="shared" ref="A7:A100" si="2">IF(C7&lt;&gt;"",A6+1,"")</f>
        <v>2</v>
      </c>
      <c r="B7" s="21">
        <v>44462.0</v>
      </c>
      <c r="C7" s="22">
        <v>0.7916666666666666</v>
      </c>
      <c r="D7" s="22">
        <v>0.8263888888888888</v>
      </c>
      <c r="E7" s="23">
        <f t="shared" si="1"/>
        <v>0.03472222222</v>
      </c>
      <c r="F7" s="24" t="s">
        <v>15</v>
      </c>
      <c r="G7" s="25"/>
      <c r="H7" s="25"/>
      <c r="I7" s="25"/>
    </row>
    <row r="8" ht="33.0" customHeight="1">
      <c r="A8" s="13">
        <f t="shared" si="2"/>
        <v>3</v>
      </c>
      <c r="B8" s="21">
        <v>44475.0</v>
      </c>
      <c r="C8" s="22">
        <v>0.7083333333333334</v>
      </c>
      <c r="D8" s="22">
        <v>0.75</v>
      </c>
      <c r="E8" s="23">
        <f t="shared" si="1"/>
        <v>0.04166666667</v>
      </c>
      <c r="F8" s="24" t="s">
        <v>16</v>
      </c>
      <c r="G8" s="25"/>
      <c r="H8" s="25"/>
      <c r="I8" s="25"/>
    </row>
    <row r="9" ht="33.0" customHeight="1">
      <c r="A9" s="13">
        <f t="shared" si="2"/>
        <v>4</v>
      </c>
      <c r="B9" s="21">
        <v>44476.0</v>
      </c>
      <c r="C9" s="22">
        <v>0.3333333333333333</v>
      </c>
      <c r="D9" s="22">
        <v>0.375</v>
      </c>
      <c r="E9" s="23">
        <f t="shared" si="1"/>
        <v>0.04166666667</v>
      </c>
      <c r="F9" s="24" t="s">
        <v>17</v>
      </c>
      <c r="G9" s="25"/>
      <c r="H9" s="25"/>
      <c r="I9" s="25"/>
    </row>
    <row r="10" ht="33.0" customHeight="1">
      <c r="A10" s="13">
        <f t="shared" si="2"/>
        <v>5</v>
      </c>
      <c r="B10" s="21">
        <v>44479.0</v>
      </c>
      <c r="C10" s="22">
        <v>0.8229166666666666</v>
      </c>
      <c r="D10" s="22">
        <v>0.8333333333333334</v>
      </c>
      <c r="E10" s="23">
        <f t="shared" si="1"/>
        <v>0.01041666667</v>
      </c>
      <c r="F10" s="24" t="s">
        <v>18</v>
      </c>
      <c r="G10" s="25"/>
      <c r="H10" s="25"/>
      <c r="I10" s="25"/>
    </row>
    <row r="11" ht="33.0" customHeight="1">
      <c r="A11" s="13">
        <f t="shared" si="2"/>
        <v>6</v>
      </c>
      <c r="B11" s="21">
        <v>44480.0</v>
      </c>
      <c r="C11" s="22">
        <v>0.5972222222222222</v>
      </c>
      <c r="D11" s="22">
        <v>0.6666666666666666</v>
      </c>
      <c r="E11" s="23">
        <f t="shared" si="1"/>
        <v>0.06944444444</v>
      </c>
      <c r="F11" s="24" t="s">
        <v>19</v>
      </c>
      <c r="G11" s="25"/>
      <c r="H11" s="25"/>
      <c r="I11" s="25"/>
    </row>
    <row r="12" ht="33.0" customHeight="1">
      <c r="A12" s="13">
        <f t="shared" si="2"/>
        <v>7</v>
      </c>
      <c r="B12" s="21">
        <v>44481.0</v>
      </c>
      <c r="C12" s="22">
        <v>0.6736111111111112</v>
      </c>
      <c r="D12" s="22">
        <v>0.6979166666666666</v>
      </c>
      <c r="E12" s="23">
        <f t="shared" si="1"/>
        <v>0.02430555556</v>
      </c>
      <c r="F12" s="24" t="s">
        <v>20</v>
      </c>
      <c r="G12" s="25"/>
      <c r="H12" s="25"/>
      <c r="I12" s="25"/>
    </row>
    <row r="13" ht="33.0" customHeight="1">
      <c r="A13" s="13">
        <f t="shared" si="2"/>
        <v>8</v>
      </c>
      <c r="B13" s="21">
        <v>44483.0</v>
      </c>
      <c r="C13" s="22">
        <v>0.4375</v>
      </c>
      <c r="D13" s="22">
        <v>0.4479166666666667</v>
      </c>
      <c r="E13" s="23">
        <f t="shared" si="1"/>
        <v>0.01041666667</v>
      </c>
      <c r="F13" s="24" t="s">
        <v>21</v>
      </c>
      <c r="G13" s="25"/>
      <c r="H13" s="25"/>
      <c r="I13" s="25"/>
    </row>
    <row r="14" ht="33.0" customHeight="1">
      <c r="A14" s="13">
        <f t="shared" si="2"/>
        <v>9</v>
      </c>
      <c r="B14" s="21">
        <v>44503.0</v>
      </c>
      <c r="C14" s="22">
        <v>0.4027777777777778</v>
      </c>
      <c r="D14" s="22">
        <v>0.4583333333333333</v>
      </c>
      <c r="E14" s="23">
        <f t="shared" si="1"/>
        <v>0.05555555556</v>
      </c>
      <c r="F14" s="24" t="s">
        <v>22</v>
      </c>
      <c r="G14" s="25"/>
      <c r="H14" s="25"/>
      <c r="I14" s="25"/>
    </row>
    <row r="15" ht="33.0" customHeight="1">
      <c r="A15" s="13">
        <f t="shared" si="2"/>
        <v>10</v>
      </c>
      <c r="B15" s="21">
        <v>44510.0</v>
      </c>
      <c r="C15" s="22">
        <v>0.7083333333333334</v>
      </c>
      <c r="D15" s="22">
        <v>0.7465277777777778</v>
      </c>
      <c r="E15" s="23">
        <f t="shared" si="1"/>
        <v>0.03819444444</v>
      </c>
      <c r="F15" s="24" t="s">
        <v>224</v>
      </c>
      <c r="G15" s="25"/>
      <c r="H15" s="25"/>
      <c r="I15" s="25"/>
    </row>
    <row r="16" ht="33.0" customHeight="1">
      <c r="A16" s="13">
        <f t="shared" si="2"/>
        <v>11</v>
      </c>
      <c r="B16" s="42">
        <v>44510.0</v>
      </c>
      <c r="C16" s="22">
        <v>0.75</v>
      </c>
      <c r="D16" s="22">
        <v>0.7638888888888888</v>
      </c>
      <c r="E16" s="23">
        <f t="shared" si="1"/>
        <v>0.01388888889</v>
      </c>
      <c r="F16" s="24" t="s">
        <v>225</v>
      </c>
      <c r="G16" s="25"/>
      <c r="H16" s="25"/>
      <c r="I16" s="25"/>
    </row>
    <row r="17" ht="33.0" customHeight="1">
      <c r="A17" s="13">
        <f t="shared" si="2"/>
        <v>12</v>
      </c>
      <c r="B17" s="27">
        <v>44511.0</v>
      </c>
      <c r="C17" s="26">
        <v>0.6736111111111112</v>
      </c>
      <c r="D17" s="26">
        <v>0.6979166666666666</v>
      </c>
      <c r="E17" s="23">
        <f t="shared" si="1"/>
        <v>0.02430555556</v>
      </c>
      <c r="F17" s="24" t="s">
        <v>24</v>
      </c>
      <c r="G17" s="25"/>
      <c r="H17" s="25"/>
      <c r="I17" s="25"/>
    </row>
    <row r="18" ht="33.0" customHeight="1">
      <c r="A18" s="13">
        <f t="shared" si="2"/>
        <v>13</v>
      </c>
      <c r="B18" s="42">
        <v>44512.0</v>
      </c>
      <c r="C18" s="22">
        <v>0.4791666666666667</v>
      </c>
      <c r="D18" s="22">
        <v>0.5</v>
      </c>
      <c r="E18" s="23">
        <f t="shared" si="1"/>
        <v>0.02083333333</v>
      </c>
      <c r="F18" s="24" t="s">
        <v>226</v>
      </c>
      <c r="G18" s="25"/>
      <c r="H18" s="25"/>
      <c r="I18" s="25"/>
    </row>
    <row r="19" ht="33.0" customHeight="1">
      <c r="A19" s="13">
        <f t="shared" si="2"/>
        <v>14</v>
      </c>
      <c r="B19" s="35" t="s">
        <v>227</v>
      </c>
      <c r="C19" s="22">
        <v>0.09375</v>
      </c>
      <c r="D19" s="22">
        <v>0.17708333333333334</v>
      </c>
      <c r="E19" s="23">
        <f t="shared" si="1"/>
        <v>0.08333333333</v>
      </c>
      <c r="F19" s="24" t="s">
        <v>228</v>
      </c>
      <c r="G19" s="25"/>
      <c r="H19" s="25"/>
      <c r="I19" s="25"/>
    </row>
    <row r="20" ht="33.0" customHeight="1">
      <c r="A20" s="13">
        <f t="shared" si="2"/>
        <v>15</v>
      </c>
      <c r="B20" s="35" t="s">
        <v>227</v>
      </c>
      <c r="C20" s="22">
        <v>0.4861111111111111</v>
      </c>
      <c r="D20" s="22">
        <v>0.4930555555555556</v>
      </c>
      <c r="E20" s="23">
        <f t="shared" si="1"/>
        <v>0.006944444444</v>
      </c>
      <c r="F20" s="24" t="s">
        <v>229</v>
      </c>
      <c r="G20" s="25"/>
      <c r="H20" s="25"/>
      <c r="I20" s="25"/>
    </row>
    <row r="21" ht="33.0" customHeight="1">
      <c r="A21" s="13">
        <f t="shared" si="2"/>
        <v>16</v>
      </c>
      <c r="B21" s="35" t="s">
        <v>227</v>
      </c>
      <c r="C21" s="22">
        <v>0.7916666666666666</v>
      </c>
      <c r="D21" s="22">
        <v>0.9791666666666666</v>
      </c>
      <c r="E21" s="23">
        <f t="shared" si="1"/>
        <v>0.1875</v>
      </c>
      <c r="F21" s="24" t="s">
        <v>230</v>
      </c>
      <c r="G21" s="25"/>
      <c r="H21" s="25"/>
      <c r="I21" s="25"/>
    </row>
    <row r="22" ht="33.0" customHeight="1">
      <c r="A22" s="13">
        <f t="shared" si="2"/>
        <v>17</v>
      </c>
      <c r="B22" s="27">
        <v>44525.0</v>
      </c>
      <c r="C22" s="26">
        <v>0.6736111111111112</v>
      </c>
      <c r="D22" s="26">
        <v>0.6979166666666666</v>
      </c>
      <c r="E22" s="23">
        <f t="shared" si="1"/>
        <v>0.02430555556</v>
      </c>
      <c r="F22" s="24" t="s">
        <v>26</v>
      </c>
      <c r="G22" s="25"/>
      <c r="H22" s="25"/>
      <c r="I22" s="25"/>
    </row>
    <row r="23" ht="33.0" customHeight="1">
      <c r="A23" s="13">
        <f t="shared" si="2"/>
        <v>18</v>
      </c>
      <c r="B23" s="42">
        <v>44526.0</v>
      </c>
      <c r="C23" s="22">
        <v>0.11458333333333333</v>
      </c>
      <c r="D23" s="22">
        <v>0.23958333333333334</v>
      </c>
      <c r="E23" s="23">
        <f t="shared" si="1"/>
        <v>0.125</v>
      </c>
      <c r="F23" s="24" t="s">
        <v>231</v>
      </c>
      <c r="G23" s="25"/>
      <c r="H23" s="25"/>
      <c r="I23" s="25"/>
    </row>
    <row r="24" ht="33.0" customHeight="1">
      <c r="A24" s="13">
        <f t="shared" si="2"/>
        <v>19</v>
      </c>
      <c r="B24" s="27">
        <v>44527.0</v>
      </c>
      <c r="C24" s="22">
        <v>0.5833333333333334</v>
      </c>
      <c r="D24" s="22">
        <v>0.6145833333333334</v>
      </c>
      <c r="E24" s="23">
        <f t="shared" si="1"/>
        <v>0.03125</v>
      </c>
      <c r="F24" s="24" t="s">
        <v>232</v>
      </c>
      <c r="G24" s="25"/>
      <c r="H24" s="25"/>
      <c r="I24" s="25"/>
    </row>
    <row r="25" ht="33.0" customHeight="1">
      <c r="A25" s="13">
        <f t="shared" si="2"/>
        <v>20</v>
      </c>
      <c r="B25" s="27">
        <v>44536.0</v>
      </c>
      <c r="C25" s="22">
        <v>0.8541666666666666</v>
      </c>
      <c r="D25" s="22">
        <v>0.8993055555555556</v>
      </c>
      <c r="E25" s="23">
        <f t="shared" si="1"/>
        <v>0.04513888889</v>
      </c>
      <c r="F25" s="24" t="s">
        <v>233</v>
      </c>
      <c r="G25" s="25"/>
      <c r="H25" s="25"/>
      <c r="I25" s="25"/>
    </row>
    <row r="26" ht="33.0" customHeight="1">
      <c r="A26" s="13">
        <f t="shared" si="2"/>
        <v>21</v>
      </c>
      <c r="B26" s="42">
        <v>44538.0</v>
      </c>
      <c r="C26" s="22">
        <v>0.7916666666666666</v>
      </c>
      <c r="D26" s="22">
        <v>0.8090277777777778</v>
      </c>
      <c r="E26" s="23">
        <f t="shared" si="1"/>
        <v>0.01736111111</v>
      </c>
      <c r="F26" s="24" t="s">
        <v>234</v>
      </c>
      <c r="G26" s="25"/>
      <c r="H26" s="25"/>
      <c r="I26" s="25"/>
    </row>
    <row r="27" ht="33.0" customHeight="1">
      <c r="A27" s="13">
        <f t="shared" si="2"/>
        <v>22</v>
      </c>
      <c r="B27" s="27">
        <v>44540.0</v>
      </c>
      <c r="C27" s="22">
        <v>0.5</v>
      </c>
      <c r="D27" s="22">
        <v>0.5208333333333334</v>
      </c>
      <c r="E27" s="23">
        <f t="shared" si="1"/>
        <v>0.02083333333</v>
      </c>
      <c r="F27" s="24" t="s">
        <v>188</v>
      </c>
      <c r="G27" s="25"/>
      <c r="H27" s="25"/>
      <c r="I27" s="25"/>
    </row>
    <row r="28" ht="33.0" customHeight="1">
      <c r="A28" s="13">
        <f t="shared" si="2"/>
        <v>23</v>
      </c>
      <c r="B28" s="27">
        <v>44545.0</v>
      </c>
      <c r="C28" s="26">
        <v>0.6284722222222222</v>
      </c>
      <c r="D28" s="26">
        <v>0.6715277777777777</v>
      </c>
      <c r="E28" s="23">
        <f t="shared" si="1"/>
        <v>0.04305555556</v>
      </c>
      <c r="F28" s="24" t="s">
        <v>32</v>
      </c>
      <c r="G28" s="25"/>
      <c r="H28" s="25"/>
      <c r="I28" s="25"/>
    </row>
    <row r="29" ht="33.0" customHeight="1">
      <c r="A29" s="13">
        <f t="shared" si="2"/>
        <v>24</v>
      </c>
      <c r="B29" s="27">
        <v>44546.0</v>
      </c>
      <c r="C29" s="26">
        <v>0.6736111111111112</v>
      </c>
      <c r="D29" s="26">
        <v>0.6979166666666666</v>
      </c>
      <c r="E29" s="23">
        <f t="shared" si="1"/>
        <v>0.02430555556</v>
      </c>
      <c r="F29" s="24" t="s">
        <v>33</v>
      </c>
      <c r="G29" s="25"/>
      <c r="H29" s="25"/>
      <c r="I29" s="25"/>
    </row>
    <row r="30" ht="33.0" customHeight="1">
      <c r="A30" s="13">
        <f t="shared" si="2"/>
        <v>25</v>
      </c>
      <c r="B30" s="42">
        <v>44563.0</v>
      </c>
      <c r="C30" s="26">
        <v>0.29791666666666666</v>
      </c>
      <c r="D30" s="22">
        <v>0.37777777777777777</v>
      </c>
      <c r="E30" s="23">
        <f t="shared" si="1"/>
        <v>0.07986111111</v>
      </c>
      <c r="F30" s="24" t="s">
        <v>235</v>
      </c>
      <c r="G30" s="25"/>
      <c r="H30" s="25"/>
      <c r="I30" s="25"/>
    </row>
    <row r="31" ht="33.0" customHeight="1">
      <c r="A31" s="13">
        <f t="shared" si="2"/>
        <v>26</v>
      </c>
      <c r="B31" s="27">
        <v>44573.0</v>
      </c>
      <c r="C31" s="22">
        <v>0.7708333333333334</v>
      </c>
      <c r="D31" s="22">
        <v>0.8020833333333334</v>
      </c>
      <c r="E31" s="23">
        <f t="shared" si="1"/>
        <v>0.03125</v>
      </c>
      <c r="F31" s="24" t="s">
        <v>35</v>
      </c>
      <c r="G31" s="25"/>
      <c r="H31" s="25"/>
      <c r="I31" s="25"/>
    </row>
    <row r="32" ht="33.0" customHeight="1">
      <c r="A32" s="13">
        <f t="shared" si="2"/>
        <v>27</v>
      </c>
      <c r="B32" s="27">
        <v>44574.0</v>
      </c>
      <c r="C32" s="26">
        <v>0.6354166666666666</v>
      </c>
      <c r="D32" s="26">
        <v>0.6666666666666666</v>
      </c>
      <c r="E32" s="23">
        <f t="shared" si="1"/>
        <v>0.03125</v>
      </c>
      <c r="F32" s="24" t="s">
        <v>36</v>
      </c>
      <c r="G32" s="25"/>
      <c r="H32" s="25"/>
      <c r="I32" s="25"/>
    </row>
    <row r="33" ht="33.0" customHeight="1">
      <c r="A33" s="13">
        <f t="shared" si="2"/>
        <v>28</v>
      </c>
      <c r="B33" s="27">
        <v>44577.0</v>
      </c>
      <c r="C33" s="22">
        <v>0.4166666666666667</v>
      </c>
      <c r="D33" s="22">
        <v>0.5416666666666666</v>
      </c>
      <c r="E33" s="23">
        <f t="shared" si="1"/>
        <v>0.125</v>
      </c>
      <c r="F33" s="24" t="s">
        <v>236</v>
      </c>
      <c r="G33" s="25"/>
      <c r="H33" s="25"/>
      <c r="I33" s="25"/>
    </row>
    <row r="34" ht="33.0" customHeight="1">
      <c r="A34" s="13">
        <f t="shared" si="2"/>
        <v>29</v>
      </c>
      <c r="B34" s="27">
        <v>44581.0</v>
      </c>
      <c r="C34" s="26">
        <v>0.6354166666666666</v>
      </c>
      <c r="D34" s="26">
        <v>0.6666666666666666</v>
      </c>
      <c r="E34" s="23">
        <f t="shared" si="1"/>
        <v>0.03125</v>
      </c>
      <c r="F34" s="29" t="s">
        <v>39</v>
      </c>
      <c r="G34" s="25"/>
      <c r="H34" s="25"/>
      <c r="I34" s="25"/>
    </row>
    <row r="35" ht="33.0" customHeight="1">
      <c r="A35" s="30" t="str">
        <f t="shared" si="2"/>
        <v/>
      </c>
      <c r="B35" s="31"/>
      <c r="C35" s="32"/>
      <c r="D35" s="32"/>
      <c r="E35" s="33" t="str">
        <f t="shared" si="1"/>
        <v/>
      </c>
      <c r="F35" s="34"/>
      <c r="G35" s="25"/>
      <c r="H35" s="25"/>
      <c r="I35" s="25"/>
    </row>
    <row r="36" ht="33.0" customHeight="1">
      <c r="A36" s="13">
        <f t="shared" si="2"/>
        <v>1</v>
      </c>
      <c r="B36" s="27">
        <v>44635.0</v>
      </c>
      <c r="C36" s="26">
        <v>0.8229166666666666</v>
      </c>
      <c r="D36" s="26">
        <v>0.8826388888888889</v>
      </c>
      <c r="E36" s="23">
        <f t="shared" si="1"/>
        <v>0.05972222222</v>
      </c>
      <c r="F36" s="29" t="s">
        <v>40</v>
      </c>
      <c r="G36" s="25"/>
      <c r="H36" s="25"/>
      <c r="I36" s="25"/>
    </row>
    <row r="37" ht="33.0" customHeight="1">
      <c r="A37" s="13">
        <f t="shared" si="2"/>
        <v>2</v>
      </c>
      <c r="B37" s="27">
        <v>44638.0</v>
      </c>
      <c r="C37" s="22">
        <v>0.5347222222222222</v>
      </c>
      <c r="D37" s="22">
        <v>0.5659722222222222</v>
      </c>
      <c r="E37" s="23">
        <f t="shared" si="1"/>
        <v>0.03125</v>
      </c>
      <c r="F37" s="24" t="s">
        <v>41</v>
      </c>
      <c r="G37" s="25"/>
      <c r="H37" s="25"/>
      <c r="I37" s="25"/>
    </row>
    <row r="38" ht="33.0" customHeight="1">
      <c r="A38" s="13">
        <f t="shared" si="2"/>
        <v>3</v>
      </c>
      <c r="B38" s="27">
        <v>44645.0</v>
      </c>
      <c r="C38" s="26">
        <v>0.4270833333333333</v>
      </c>
      <c r="D38" s="22">
        <v>0.4791666666666667</v>
      </c>
      <c r="E38" s="23">
        <f t="shared" si="1"/>
        <v>0.05208333333</v>
      </c>
      <c r="F38" s="29" t="s">
        <v>237</v>
      </c>
      <c r="G38" s="25"/>
      <c r="H38" s="25"/>
      <c r="I38" s="25"/>
    </row>
    <row r="39" ht="33.0" customHeight="1">
      <c r="A39" s="13">
        <f t="shared" si="2"/>
        <v>4</v>
      </c>
      <c r="B39" s="27">
        <v>44620.0</v>
      </c>
      <c r="C39" s="26">
        <v>0.5625</v>
      </c>
      <c r="D39" s="22">
        <v>0.7777777777777778</v>
      </c>
      <c r="E39" s="23">
        <f t="shared" si="1"/>
        <v>0.2152777778</v>
      </c>
      <c r="F39" s="24" t="s">
        <v>238</v>
      </c>
      <c r="G39" s="25"/>
      <c r="H39" s="25"/>
      <c r="I39" s="25"/>
    </row>
    <row r="40" ht="33.0" customHeight="1">
      <c r="A40" s="13">
        <f t="shared" si="2"/>
        <v>5</v>
      </c>
      <c r="B40" s="27">
        <v>44620.0</v>
      </c>
      <c r="C40" s="26">
        <v>0.90625</v>
      </c>
      <c r="D40" s="26">
        <v>0.9652777777777778</v>
      </c>
      <c r="E40" s="23">
        <f t="shared" si="1"/>
        <v>0.05902777778</v>
      </c>
      <c r="F40" s="24" t="s">
        <v>238</v>
      </c>
      <c r="G40" s="25"/>
      <c r="H40" s="25"/>
      <c r="I40" s="25"/>
    </row>
    <row r="41" ht="33.0" customHeight="1">
      <c r="A41" s="13">
        <f t="shared" si="2"/>
        <v>6</v>
      </c>
      <c r="B41" s="27">
        <v>44649.0</v>
      </c>
      <c r="C41" s="26">
        <v>0.8333333333333334</v>
      </c>
      <c r="D41" s="26">
        <v>0.875</v>
      </c>
      <c r="E41" s="23">
        <f t="shared" si="1"/>
        <v>0.04166666667</v>
      </c>
      <c r="F41" s="24" t="s">
        <v>45</v>
      </c>
      <c r="G41" s="25"/>
      <c r="H41" s="25"/>
      <c r="I41" s="25"/>
    </row>
    <row r="42" ht="33.0" customHeight="1">
      <c r="A42" s="13">
        <f t="shared" si="2"/>
        <v>7</v>
      </c>
      <c r="B42" s="27">
        <v>44651.0</v>
      </c>
      <c r="C42" s="26">
        <v>0.6875</v>
      </c>
      <c r="D42" s="26">
        <v>0.7083333333333334</v>
      </c>
      <c r="E42" s="23">
        <f t="shared" si="1"/>
        <v>0.02083333333</v>
      </c>
      <c r="F42" s="24" t="s">
        <v>46</v>
      </c>
      <c r="G42" s="25"/>
      <c r="H42" s="25"/>
      <c r="I42" s="25"/>
    </row>
    <row r="43" ht="33.0" customHeight="1">
      <c r="A43" s="13">
        <f t="shared" si="2"/>
        <v>8</v>
      </c>
      <c r="B43" s="27">
        <v>44670.0</v>
      </c>
      <c r="C43" s="26">
        <v>0.7708333333333334</v>
      </c>
      <c r="D43" s="26">
        <v>0.8125</v>
      </c>
      <c r="E43" s="23">
        <f t="shared" si="1"/>
        <v>0.04166666667</v>
      </c>
      <c r="F43" s="24" t="s">
        <v>49</v>
      </c>
      <c r="G43" s="25"/>
      <c r="H43" s="25"/>
      <c r="I43" s="25"/>
    </row>
    <row r="44" ht="33.0" customHeight="1">
      <c r="A44" s="13">
        <f t="shared" si="2"/>
        <v>9</v>
      </c>
      <c r="B44" s="27">
        <v>44671.0</v>
      </c>
      <c r="C44" s="26">
        <v>0.75</v>
      </c>
      <c r="D44" s="26">
        <v>0.9166666666666666</v>
      </c>
      <c r="E44" s="23">
        <f t="shared" si="1"/>
        <v>0.1666666667</v>
      </c>
      <c r="F44" s="24" t="s">
        <v>239</v>
      </c>
      <c r="G44" s="25"/>
      <c r="H44" s="25"/>
      <c r="I44" s="25"/>
    </row>
    <row r="45" ht="33.0" customHeight="1">
      <c r="A45" s="13">
        <f t="shared" si="2"/>
        <v>10</v>
      </c>
      <c r="B45" s="27">
        <v>44672.0</v>
      </c>
      <c r="C45" s="26">
        <v>0.5416666666666666</v>
      </c>
      <c r="D45" s="26">
        <v>0.5729166666666666</v>
      </c>
      <c r="E45" s="23">
        <f t="shared" si="1"/>
        <v>0.03125</v>
      </c>
      <c r="F45" s="24" t="s">
        <v>240</v>
      </c>
      <c r="G45" s="25"/>
      <c r="H45" s="25"/>
      <c r="I45" s="25"/>
    </row>
    <row r="46" ht="33.0" customHeight="1">
      <c r="A46" s="13">
        <f t="shared" si="2"/>
        <v>11</v>
      </c>
      <c r="B46" s="27">
        <v>44684.0</v>
      </c>
      <c r="C46" s="26">
        <v>0.8125</v>
      </c>
      <c r="D46" s="26">
        <v>0.8958333333333334</v>
      </c>
      <c r="E46" s="23">
        <f t="shared" si="1"/>
        <v>0.08333333333</v>
      </c>
      <c r="F46" s="24" t="s">
        <v>53</v>
      </c>
      <c r="G46" s="25"/>
      <c r="H46" s="25"/>
      <c r="I46" s="25"/>
    </row>
    <row r="47" ht="33.0" customHeight="1">
      <c r="A47" s="13">
        <f t="shared" si="2"/>
        <v>12</v>
      </c>
      <c r="B47" s="27">
        <v>44685.0</v>
      </c>
      <c r="C47" s="26">
        <v>0.4583333333333333</v>
      </c>
      <c r="D47" s="26">
        <v>0.5833333333333334</v>
      </c>
      <c r="E47" s="23">
        <f t="shared" si="1"/>
        <v>0.125</v>
      </c>
      <c r="F47" s="24" t="s">
        <v>241</v>
      </c>
      <c r="G47" s="25"/>
      <c r="H47" s="25"/>
      <c r="I47" s="25"/>
    </row>
    <row r="48" ht="33.0" customHeight="1">
      <c r="A48" s="13">
        <f t="shared" si="2"/>
        <v>13</v>
      </c>
      <c r="B48" s="27">
        <v>44686.0</v>
      </c>
      <c r="C48" s="26">
        <v>0.6666666666666666</v>
      </c>
      <c r="D48" s="26">
        <v>0.6979166666666666</v>
      </c>
      <c r="E48" s="23">
        <f t="shared" si="1"/>
        <v>0.03125</v>
      </c>
      <c r="F48" s="24" t="s">
        <v>242</v>
      </c>
      <c r="G48" s="25"/>
      <c r="H48" s="25"/>
      <c r="I48" s="25"/>
    </row>
    <row r="49" ht="33.0" customHeight="1">
      <c r="A49" s="13">
        <f t="shared" si="2"/>
        <v>14</v>
      </c>
      <c r="B49" s="27">
        <v>44698.0</v>
      </c>
      <c r="C49" s="26">
        <v>0.7916666666666666</v>
      </c>
      <c r="D49" s="26">
        <v>0.8784722222222222</v>
      </c>
      <c r="E49" s="23">
        <f t="shared" si="1"/>
        <v>0.08680555556</v>
      </c>
      <c r="F49" s="24" t="s">
        <v>55</v>
      </c>
      <c r="G49" s="25"/>
      <c r="H49" s="25"/>
      <c r="I49" s="25"/>
    </row>
    <row r="50" ht="33.0" customHeight="1">
      <c r="A50" s="13">
        <f t="shared" si="2"/>
        <v>15</v>
      </c>
      <c r="B50" s="27" t="s">
        <v>243</v>
      </c>
      <c r="C50" s="26">
        <v>0.7916666666666666</v>
      </c>
      <c r="D50" s="26">
        <v>0.875</v>
      </c>
      <c r="E50" s="23">
        <f t="shared" si="1"/>
        <v>0.08333333333</v>
      </c>
      <c r="F50" s="24" t="s">
        <v>244</v>
      </c>
      <c r="G50" s="25"/>
      <c r="H50" s="25"/>
      <c r="I50" s="25"/>
    </row>
    <row r="51" ht="33.0" customHeight="1">
      <c r="A51" s="13">
        <f t="shared" si="2"/>
        <v>16</v>
      </c>
      <c r="B51" s="27">
        <v>44701.0</v>
      </c>
      <c r="C51" s="26">
        <v>0.5208333333333334</v>
      </c>
      <c r="D51" s="26">
        <v>0.5520833333333334</v>
      </c>
      <c r="E51" s="23">
        <f t="shared" si="1"/>
        <v>0.03125</v>
      </c>
      <c r="F51" s="24" t="s">
        <v>245</v>
      </c>
      <c r="G51" s="25"/>
      <c r="H51" s="25"/>
      <c r="I51" s="25"/>
    </row>
    <row r="52" ht="33.0" customHeight="1">
      <c r="A52" s="13">
        <f t="shared" si="2"/>
        <v>17</v>
      </c>
      <c r="B52" s="27">
        <v>44712.0</v>
      </c>
      <c r="C52" s="26">
        <v>0.75</v>
      </c>
      <c r="D52" s="26">
        <v>0.8229166666666666</v>
      </c>
      <c r="E52" s="23">
        <f t="shared" si="1"/>
        <v>0.07291666667</v>
      </c>
      <c r="F52" s="24" t="s">
        <v>59</v>
      </c>
      <c r="G52" s="25"/>
      <c r="H52" s="25"/>
      <c r="I52" s="25"/>
    </row>
    <row r="53" ht="33.0" customHeight="1">
      <c r="A53" s="13">
        <f t="shared" si="2"/>
        <v>18</v>
      </c>
      <c r="B53" s="27">
        <v>44713.0</v>
      </c>
      <c r="C53" s="26">
        <v>0.7916666666666666</v>
      </c>
      <c r="D53" s="26">
        <v>0.8229166666666666</v>
      </c>
      <c r="E53" s="23">
        <f t="shared" si="1"/>
        <v>0.03125</v>
      </c>
      <c r="F53" s="24" t="s">
        <v>246</v>
      </c>
      <c r="G53" s="25"/>
      <c r="H53" s="25"/>
      <c r="I53" s="25"/>
    </row>
    <row r="54" ht="33.0" customHeight="1">
      <c r="A54" s="13">
        <f t="shared" si="2"/>
        <v>19</v>
      </c>
      <c r="B54" s="27">
        <v>44715.0</v>
      </c>
      <c r="C54" s="26">
        <v>0.75</v>
      </c>
      <c r="D54" s="26">
        <v>0.875</v>
      </c>
      <c r="E54" s="23">
        <f t="shared" si="1"/>
        <v>0.125</v>
      </c>
      <c r="F54" s="24" t="s">
        <v>247</v>
      </c>
      <c r="G54" s="25"/>
      <c r="H54" s="25"/>
      <c r="I54" s="25"/>
    </row>
    <row r="55" ht="33.0" customHeight="1">
      <c r="A55" s="13">
        <f t="shared" si="2"/>
        <v>20</v>
      </c>
      <c r="B55" s="27">
        <v>44726.0</v>
      </c>
      <c r="C55" s="26">
        <v>0.7430555555555556</v>
      </c>
      <c r="D55" s="26">
        <v>0.8298611111111112</v>
      </c>
      <c r="E55" s="23">
        <f t="shared" si="1"/>
        <v>0.08680555556</v>
      </c>
      <c r="F55" s="24" t="s">
        <v>62</v>
      </c>
      <c r="G55" s="25"/>
      <c r="H55" s="25"/>
      <c r="I55" s="25"/>
    </row>
    <row r="56" ht="33.0" customHeight="1">
      <c r="A56" s="13">
        <f t="shared" si="2"/>
        <v>21</v>
      </c>
      <c r="B56" s="27">
        <v>44727.0</v>
      </c>
      <c r="C56" s="26">
        <v>0.6666666666666666</v>
      </c>
      <c r="D56" s="26">
        <v>0.6979166666666666</v>
      </c>
      <c r="E56" s="23">
        <f t="shared" si="1"/>
        <v>0.03125</v>
      </c>
      <c r="F56" s="24" t="s">
        <v>248</v>
      </c>
      <c r="G56" s="25"/>
      <c r="H56" s="25"/>
      <c r="I56" s="25"/>
    </row>
    <row r="57" ht="33.0" customHeight="1">
      <c r="A57" s="13">
        <f t="shared" si="2"/>
        <v>22</v>
      </c>
      <c r="B57" s="27">
        <v>44737.0</v>
      </c>
      <c r="C57" s="26">
        <v>0.7083333333333334</v>
      </c>
      <c r="D57" s="26">
        <v>0.8333333333333334</v>
      </c>
      <c r="E57" s="23">
        <f t="shared" si="1"/>
        <v>0.125</v>
      </c>
      <c r="F57" s="24" t="s">
        <v>249</v>
      </c>
      <c r="G57" s="25"/>
      <c r="H57" s="25"/>
      <c r="I57" s="25"/>
    </row>
    <row r="58" ht="33.0" customHeight="1">
      <c r="A58" s="30" t="str">
        <f t="shared" si="2"/>
        <v/>
      </c>
      <c r="B58" s="31"/>
      <c r="C58" s="32"/>
      <c r="D58" s="32"/>
      <c r="E58" s="33" t="str">
        <f t="shared" si="1"/>
        <v/>
      </c>
      <c r="F58" s="34"/>
      <c r="G58" s="25"/>
      <c r="H58" s="25"/>
      <c r="I58" s="25"/>
    </row>
    <row r="59" ht="33.0" customHeight="1">
      <c r="A59" s="13">
        <f t="shared" si="2"/>
        <v>1</v>
      </c>
      <c r="B59" s="42">
        <v>44827.0</v>
      </c>
      <c r="C59" s="26">
        <v>0.8333333333333334</v>
      </c>
      <c r="D59" s="26">
        <v>0.8541666666666666</v>
      </c>
      <c r="E59" s="23">
        <f t="shared" si="1"/>
        <v>0.02083333333</v>
      </c>
      <c r="F59" s="35" t="s">
        <v>144</v>
      </c>
      <c r="G59" s="25"/>
      <c r="H59" s="25"/>
      <c r="I59" s="25"/>
    </row>
    <row r="60" ht="33.0" customHeight="1">
      <c r="A60" s="13">
        <f t="shared" si="2"/>
        <v>2</v>
      </c>
      <c r="B60" s="27">
        <v>44834.0</v>
      </c>
      <c r="C60" s="26">
        <v>0.4375</v>
      </c>
      <c r="D60" s="26">
        <v>0.5208333333333334</v>
      </c>
      <c r="E60" s="23">
        <f t="shared" si="1"/>
        <v>0.08333333333</v>
      </c>
      <c r="F60" s="24" t="s">
        <v>145</v>
      </c>
      <c r="G60" s="25"/>
      <c r="H60" s="25"/>
      <c r="I60" s="25"/>
    </row>
    <row r="61" ht="33.0" customHeight="1">
      <c r="A61" s="13">
        <f t="shared" si="2"/>
        <v>3</v>
      </c>
      <c r="B61" s="27">
        <v>44834.0</v>
      </c>
      <c r="C61" s="26">
        <v>0.7465277777777778</v>
      </c>
      <c r="D61" s="26">
        <v>0.8263888888888888</v>
      </c>
      <c r="E61" s="23">
        <f t="shared" si="1"/>
        <v>0.07986111111</v>
      </c>
      <c r="F61" s="35" t="s">
        <v>146</v>
      </c>
      <c r="G61" s="25"/>
      <c r="H61" s="25"/>
      <c r="I61" s="25"/>
    </row>
    <row r="62" ht="33.0" customHeight="1">
      <c r="A62" s="13">
        <f t="shared" si="2"/>
        <v>4</v>
      </c>
      <c r="B62" s="27">
        <v>44834.0</v>
      </c>
      <c r="C62" s="26">
        <v>0.8333333333333334</v>
      </c>
      <c r="D62" s="26">
        <v>0.8611111111111112</v>
      </c>
      <c r="E62" s="23">
        <f t="shared" si="1"/>
        <v>0.02777777778</v>
      </c>
      <c r="F62" s="35" t="s">
        <v>148</v>
      </c>
      <c r="G62" s="25"/>
      <c r="H62" s="25"/>
      <c r="I62" s="25"/>
    </row>
    <row r="63" ht="33.0" customHeight="1">
      <c r="A63" s="13">
        <f t="shared" si="2"/>
        <v>5</v>
      </c>
      <c r="B63" s="27">
        <v>44837.0</v>
      </c>
      <c r="C63" s="26">
        <v>0.75</v>
      </c>
      <c r="D63" s="26">
        <v>0.8333333333333334</v>
      </c>
      <c r="E63" s="23">
        <f t="shared" si="1"/>
        <v>0.08333333333</v>
      </c>
      <c r="F63" s="35" t="s">
        <v>149</v>
      </c>
      <c r="G63" s="25"/>
      <c r="H63" s="25"/>
      <c r="I63" s="25"/>
    </row>
    <row r="64" ht="33.0" customHeight="1">
      <c r="A64" s="13">
        <f t="shared" si="2"/>
        <v>6</v>
      </c>
      <c r="B64" s="27">
        <v>44837.0</v>
      </c>
      <c r="C64" s="26">
        <v>0.84375</v>
      </c>
      <c r="D64" s="26">
        <v>0.8645833333333334</v>
      </c>
      <c r="E64" s="23">
        <f t="shared" si="1"/>
        <v>0.02083333333</v>
      </c>
      <c r="F64" s="24" t="s">
        <v>250</v>
      </c>
      <c r="G64" s="25"/>
      <c r="H64" s="25"/>
      <c r="I64" s="25"/>
    </row>
    <row r="65" ht="33.0" customHeight="1">
      <c r="A65" s="13">
        <f t="shared" si="2"/>
        <v>7</v>
      </c>
      <c r="B65" s="27">
        <v>44857.0</v>
      </c>
      <c r="C65" s="26">
        <v>0.6840277777777778</v>
      </c>
      <c r="D65" s="26">
        <v>0.7638888888888888</v>
      </c>
      <c r="E65" s="23">
        <f t="shared" si="1"/>
        <v>0.07986111111</v>
      </c>
      <c r="F65" s="35" t="s">
        <v>251</v>
      </c>
      <c r="G65" s="25"/>
      <c r="H65" s="25"/>
      <c r="I65" s="25"/>
    </row>
    <row r="66" ht="33.0" customHeight="1">
      <c r="A66" s="13">
        <f t="shared" si="2"/>
        <v>8</v>
      </c>
      <c r="B66" s="27">
        <v>44858.0</v>
      </c>
      <c r="C66" s="26">
        <v>0.7083333333333334</v>
      </c>
      <c r="D66" s="26">
        <v>0.7222222222222222</v>
      </c>
      <c r="E66" s="23">
        <f t="shared" si="1"/>
        <v>0.01388888889</v>
      </c>
      <c r="F66" s="35" t="s">
        <v>155</v>
      </c>
      <c r="G66" s="25"/>
      <c r="H66" s="25"/>
      <c r="I66" s="25"/>
    </row>
    <row r="67" ht="33.0" customHeight="1">
      <c r="A67" s="13">
        <f t="shared" si="2"/>
        <v>9</v>
      </c>
      <c r="B67" s="27">
        <v>44874.0</v>
      </c>
      <c r="C67" s="26">
        <v>0.7638888888888888</v>
      </c>
      <c r="D67" s="26">
        <v>0.78125</v>
      </c>
      <c r="E67" s="23">
        <f t="shared" si="1"/>
        <v>0.01736111111</v>
      </c>
      <c r="F67" s="35" t="s">
        <v>157</v>
      </c>
      <c r="G67" s="25"/>
      <c r="H67" s="25"/>
      <c r="I67" s="25"/>
    </row>
    <row r="68" ht="33.0" customHeight="1">
      <c r="A68" s="13">
        <f t="shared" si="2"/>
        <v>10</v>
      </c>
      <c r="B68" s="27">
        <v>44888.0</v>
      </c>
      <c r="C68" s="26">
        <v>0.5</v>
      </c>
      <c r="D68" s="26">
        <v>0.5416666666666666</v>
      </c>
      <c r="E68" s="23">
        <f t="shared" si="1"/>
        <v>0.04166666667</v>
      </c>
      <c r="F68" s="35" t="s">
        <v>158</v>
      </c>
      <c r="G68" s="25"/>
      <c r="H68" s="25"/>
      <c r="I68" s="25"/>
    </row>
    <row r="69" ht="33.0" customHeight="1">
      <c r="A69" s="13">
        <f t="shared" si="2"/>
        <v>11</v>
      </c>
      <c r="B69" s="27">
        <v>44888.0</v>
      </c>
      <c r="C69" s="26">
        <v>0.75</v>
      </c>
      <c r="D69" s="26">
        <v>0.78125</v>
      </c>
      <c r="E69" s="23">
        <f t="shared" si="1"/>
        <v>0.03125</v>
      </c>
      <c r="F69" s="35" t="s">
        <v>159</v>
      </c>
      <c r="G69" s="25"/>
      <c r="H69" s="25"/>
      <c r="I69" s="25"/>
    </row>
    <row r="70" ht="33.0" customHeight="1">
      <c r="A70" s="13">
        <f t="shared" si="2"/>
        <v>12</v>
      </c>
      <c r="B70" s="27">
        <v>44902.0</v>
      </c>
      <c r="C70" s="26">
        <v>0.6041666666666666</v>
      </c>
      <c r="D70" s="26">
        <v>0.6354166666666666</v>
      </c>
      <c r="E70" s="23">
        <f t="shared" si="1"/>
        <v>0.03125</v>
      </c>
      <c r="F70" s="35" t="s">
        <v>162</v>
      </c>
      <c r="G70" s="25"/>
      <c r="H70" s="25"/>
      <c r="I70" s="25"/>
    </row>
    <row r="71" ht="33.0" customHeight="1">
      <c r="A71" s="13">
        <f t="shared" si="2"/>
        <v>13</v>
      </c>
      <c r="B71" s="27">
        <v>44916.0</v>
      </c>
      <c r="C71" s="26">
        <v>0.7083333333333334</v>
      </c>
      <c r="D71" s="26">
        <v>0.7395833333333334</v>
      </c>
      <c r="E71" s="23">
        <f t="shared" si="1"/>
        <v>0.03125</v>
      </c>
      <c r="F71" s="35" t="s">
        <v>164</v>
      </c>
      <c r="G71" s="25"/>
      <c r="H71" s="25"/>
      <c r="I71" s="25"/>
    </row>
    <row r="72" ht="33.0" customHeight="1">
      <c r="A72" s="13">
        <f t="shared" si="2"/>
        <v>14</v>
      </c>
      <c r="B72" s="27">
        <v>44927.0</v>
      </c>
      <c r="C72" s="26">
        <v>0.6666666666666666</v>
      </c>
      <c r="D72" s="26">
        <v>0.75</v>
      </c>
      <c r="E72" s="23">
        <f t="shared" si="1"/>
        <v>0.08333333333</v>
      </c>
      <c r="F72" s="35" t="s">
        <v>165</v>
      </c>
      <c r="G72" s="25"/>
      <c r="H72" s="25"/>
      <c r="I72" s="25"/>
    </row>
    <row r="73" ht="33.0" customHeight="1">
      <c r="A73" s="13">
        <f t="shared" si="2"/>
        <v>15</v>
      </c>
      <c r="B73" s="27">
        <v>44949.0</v>
      </c>
      <c r="C73" s="26">
        <v>0.7291666666666666</v>
      </c>
      <c r="D73" s="26">
        <v>0.75</v>
      </c>
      <c r="E73" s="23">
        <f t="shared" si="1"/>
        <v>0.02083333333</v>
      </c>
      <c r="F73" s="35" t="s">
        <v>168</v>
      </c>
      <c r="G73" s="25"/>
      <c r="H73" s="25"/>
      <c r="I73" s="25"/>
    </row>
    <row r="74" ht="33.0" customHeight="1">
      <c r="A74" s="13">
        <f t="shared" si="2"/>
        <v>16</v>
      </c>
      <c r="B74" s="27">
        <v>44957.0</v>
      </c>
      <c r="C74" s="26">
        <v>0.875</v>
      </c>
      <c r="D74" s="26">
        <v>0.9166666666666666</v>
      </c>
      <c r="E74" s="23">
        <f t="shared" si="1"/>
        <v>0.04166666667</v>
      </c>
      <c r="F74" s="24" t="s">
        <v>252</v>
      </c>
      <c r="G74" s="25"/>
      <c r="H74" s="25"/>
      <c r="I74" s="25"/>
    </row>
    <row r="75" ht="33.0" customHeight="1">
      <c r="A75" s="13" t="str">
        <f t="shared" si="2"/>
        <v/>
      </c>
      <c r="B75" s="27"/>
      <c r="C75" s="26"/>
      <c r="D75" s="26"/>
      <c r="E75" s="23" t="str">
        <f t="shared" si="1"/>
        <v/>
      </c>
      <c r="F75" s="24"/>
      <c r="G75" s="25"/>
      <c r="H75" s="25"/>
      <c r="I75" s="25"/>
    </row>
    <row r="76" ht="33.0" customHeight="1">
      <c r="A76" s="13" t="str">
        <f t="shared" si="2"/>
        <v/>
      </c>
      <c r="B76" s="27"/>
      <c r="C76" s="26"/>
      <c r="D76" s="26"/>
      <c r="E76" s="23" t="str">
        <f t="shared" si="1"/>
        <v/>
      </c>
      <c r="F76" s="24"/>
      <c r="G76" s="25"/>
      <c r="H76" s="25"/>
      <c r="I76" s="25"/>
    </row>
    <row r="77" ht="33.0" customHeight="1">
      <c r="A77" s="13" t="str">
        <f t="shared" si="2"/>
        <v/>
      </c>
      <c r="B77" s="27"/>
      <c r="C77" s="26"/>
      <c r="D77" s="26"/>
      <c r="E77" s="23" t="str">
        <f t="shared" si="1"/>
        <v/>
      </c>
      <c r="F77" s="24"/>
      <c r="G77" s="25"/>
      <c r="H77" s="25"/>
      <c r="I77" s="25"/>
    </row>
    <row r="78" ht="33.0" customHeight="1">
      <c r="A78" s="13" t="str">
        <f t="shared" si="2"/>
        <v/>
      </c>
      <c r="B78" s="27"/>
      <c r="C78" s="26"/>
      <c r="D78" s="26"/>
      <c r="E78" s="23" t="str">
        <f t="shared" si="1"/>
        <v/>
      </c>
      <c r="F78" s="24"/>
      <c r="G78" s="25"/>
      <c r="H78" s="25"/>
      <c r="I78" s="25"/>
    </row>
    <row r="79" ht="33.0" customHeight="1">
      <c r="A79" s="13" t="str">
        <f t="shared" si="2"/>
        <v/>
      </c>
      <c r="B79" s="27"/>
      <c r="C79" s="26"/>
      <c r="D79" s="26"/>
      <c r="E79" s="23" t="str">
        <f t="shared" si="1"/>
        <v/>
      </c>
      <c r="F79" s="24"/>
      <c r="G79" s="25"/>
      <c r="H79" s="25"/>
      <c r="I79" s="25"/>
    </row>
    <row r="80" ht="33.0" customHeight="1">
      <c r="A80" s="13" t="str">
        <f t="shared" si="2"/>
        <v/>
      </c>
      <c r="B80" s="27"/>
      <c r="C80" s="26"/>
      <c r="D80" s="26"/>
      <c r="E80" s="23" t="str">
        <f t="shared" si="1"/>
        <v/>
      </c>
      <c r="F80" s="24"/>
      <c r="G80" s="25"/>
      <c r="H80" s="25"/>
      <c r="I80" s="25"/>
    </row>
    <row r="81" ht="33.0" customHeight="1">
      <c r="A81" s="13" t="str">
        <f t="shared" si="2"/>
        <v/>
      </c>
      <c r="B81" s="27"/>
      <c r="C81" s="26"/>
      <c r="D81" s="26"/>
      <c r="E81" s="23" t="str">
        <f t="shared" si="1"/>
        <v/>
      </c>
      <c r="F81" s="24"/>
      <c r="G81" s="25"/>
      <c r="H81" s="25"/>
      <c r="I81" s="25"/>
    </row>
    <row r="82" ht="33.0" customHeight="1">
      <c r="A82" s="13" t="str">
        <f t="shared" si="2"/>
        <v/>
      </c>
      <c r="B82" s="27"/>
      <c r="C82" s="26"/>
      <c r="D82" s="26"/>
      <c r="E82" s="23" t="str">
        <f t="shared" si="1"/>
        <v/>
      </c>
      <c r="F82" s="24"/>
      <c r="G82" s="25"/>
      <c r="H82" s="25"/>
      <c r="I82" s="25"/>
    </row>
    <row r="83" ht="33.0" customHeight="1">
      <c r="A83" s="13" t="str">
        <f t="shared" si="2"/>
        <v/>
      </c>
      <c r="B83" s="27"/>
      <c r="C83" s="26"/>
      <c r="D83" s="26"/>
      <c r="E83" s="23" t="str">
        <f t="shared" si="1"/>
        <v/>
      </c>
      <c r="F83" s="24"/>
      <c r="G83" s="25"/>
      <c r="H83" s="25"/>
      <c r="I83" s="25"/>
    </row>
    <row r="84" ht="33.0" customHeight="1">
      <c r="A84" s="13" t="str">
        <f t="shared" si="2"/>
        <v/>
      </c>
      <c r="B84" s="27"/>
      <c r="C84" s="26"/>
      <c r="D84" s="26"/>
      <c r="E84" s="23" t="str">
        <f t="shared" si="1"/>
        <v/>
      </c>
      <c r="F84" s="24"/>
      <c r="G84" s="25"/>
      <c r="H84" s="25"/>
      <c r="I84" s="25"/>
    </row>
    <row r="85" ht="33.0" customHeight="1">
      <c r="A85" s="13" t="str">
        <f t="shared" si="2"/>
        <v/>
      </c>
      <c r="B85" s="27"/>
      <c r="C85" s="26"/>
      <c r="D85" s="26"/>
      <c r="E85" s="23" t="str">
        <f t="shared" si="1"/>
        <v/>
      </c>
      <c r="F85" s="24"/>
      <c r="G85" s="25"/>
      <c r="H85" s="25"/>
      <c r="I85" s="25"/>
    </row>
    <row r="86" ht="33.0" customHeight="1">
      <c r="A86" s="13" t="str">
        <f t="shared" si="2"/>
        <v/>
      </c>
      <c r="B86" s="27"/>
      <c r="C86" s="26"/>
      <c r="D86" s="26"/>
      <c r="E86" s="23" t="str">
        <f t="shared" si="1"/>
        <v/>
      </c>
      <c r="F86" s="24"/>
      <c r="G86" s="25"/>
      <c r="H86" s="25"/>
      <c r="I86" s="25"/>
    </row>
    <row r="87" ht="33.0" customHeight="1">
      <c r="A87" s="13" t="str">
        <f t="shared" si="2"/>
        <v/>
      </c>
      <c r="B87" s="27"/>
      <c r="C87" s="26"/>
      <c r="D87" s="26"/>
      <c r="E87" s="23" t="str">
        <f t="shared" si="1"/>
        <v/>
      </c>
      <c r="F87" s="24"/>
      <c r="G87" s="25"/>
      <c r="H87" s="25"/>
      <c r="I87" s="25"/>
    </row>
    <row r="88" ht="33.0" customHeight="1">
      <c r="A88" s="13" t="str">
        <f t="shared" si="2"/>
        <v/>
      </c>
      <c r="B88" s="27"/>
      <c r="C88" s="26"/>
      <c r="D88" s="26"/>
      <c r="E88" s="23" t="str">
        <f t="shared" si="1"/>
        <v/>
      </c>
      <c r="F88" s="24"/>
      <c r="G88" s="25"/>
      <c r="H88" s="25"/>
      <c r="I88" s="25"/>
    </row>
    <row r="89" ht="33.0" customHeight="1">
      <c r="A89" s="13" t="str">
        <f t="shared" si="2"/>
        <v/>
      </c>
      <c r="B89" s="27"/>
      <c r="C89" s="26"/>
      <c r="D89" s="26"/>
      <c r="E89" s="23" t="str">
        <f t="shared" si="1"/>
        <v/>
      </c>
      <c r="F89" s="24"/>
      <c r="G89" s="25"/>
      <c r="H89" s="25"/>
      <c r="I89" s="25"/>
    </row>
    <row r="90" ht="33.0" customHeight="1">
      <c r="A90" s="13" t="str">
        <f t="shared" si="2"/>
        <v/>
      </c>
      <c r="B90" s="27"/>
      <c r="C90" s="26"/>
      <c r="D90" s="26"/>
      <c r="E90" s="23" t="str">
        <f t="shared" si="1"/>
        <v/>
      </c>
      <c r="F90" s="24"/>
      <c r="G90" s="25"/>
      <c r="H90" s="25"/>
      <c r="I90" s="25"/>
    </row>
    <row r="91" ht="33.0" customHeight="1">
      <c r="A91" s="13" t="str">
        <f t="shared" si="2"/>
        <v/>
      </c>
      <c r="B91" s="27"/>
      <c r="C91" s="26"/>
      <c r="D91" s="26"/>
      <c r="E91" s="23" t="str">
        <f t="shared" si="1"/>
        <v/>
      </c>
      <c r="F91" s="24"/>
      <c r="G91" s="25"/>
      <c r="H91" s="25"/>
      <c r="I91" s="25"/>
    </row>
    <row r="92" ht="33.0" customHeight="1">
      <c r="A92" s="13" t="str">
        <f t="shared" si="2"/>
        <v/>
      </c>
      <c r="B92" s="27"/>
      <c r="C92" s="26"/>
      <c r="D92" s="26"/>
      <c r="E92" s="23" t="str">
        <f t="shared" si="1"/>
        <v/>
      </c>
      <c r="F92" s="24"/>
      <c r="G92" s="25"/>
      <c r="H92" s="25"/>
      <c r="I92" s="25"/>
    </row>
    <row r="93" ht="33.0" customHeight="1">
      <c r="A93" s="13" t="str">
        <f t="shared" si="2"/>
        <v/>
      </c>
      <c r="B93" s="27"/>
      <c r="C93" s="26"/>
      <c r="D93" s="26"/>
      <c r="E93" s="23" t="str">
        <f t="shared" si="1"/>
        <v/>
      </c>
      <c r="F93" s="24"/>
      <c r="G93" s="25"/>
      <c r="H93" s="25"/>
      <c r="I93" s="25"/>
    </row>
    <row r="94" ht="33.0" customHeight="1">
      <c r="A94" s="13" t="str">
        <f t="shared" si="2"/>
        <v/>
      </c>
      <c r="B94" s="27"/>
      <c r="C94" s="26"/>
      <c r="D94" s="26"/>
      <c r="E94" s="23" t="str">
        <f t="shared" si="1"/>
        <v/>
      </c>
      <c r="F94" s="24"/>
      <c r="G94" s="25"/>
      <c r="H94" s="25"/>
      <c r="I94" s="25"/>
    </row>
    <row r="95" ht="33.0" customHeight="1">
      <c r="A95" s="13" t="str">
        <f t="shared" si="2"/>
        <v/>
      </c>
      <c r="B95" s="27"/>
      <c r="C95" s="26"/>
      <c r="D95" s="26"/>
      <c r="E95" s="23" t="str">
        <f t="shared" si="1"/>
        <v/>
      </c>
      <c r="F95" s="24"/>
      <c r="G95" s="25"/>
      <c r="H95" s="25"/>
      <c r="I95" s="25"/>
    </row>
    <row r="96" ht="33.0" customHeight="1">
      <c r="A96" s="13" t="str">
        <f t="shared" si="2"/>
        <v/>
      </c>
      <c r="B96" s="27"/>
      <c r="C96" s="26"/>
      <c r="D96" s="26"/>
      <c r="E96" s="23" t="str">
        <f t="shared" si="1"/>
        <v/>
      </c>
      <c r="F96" s="24"/>
      <c r="G96" s="25"/>
      <c r="H96" s="25"/>
      <c r="I96" s="25"/>
    </row>
    <row r="97" ht="33.0" customHeight="1">
      <c r="A97" s="13" t="str">
        <f t="shared" si="2"/>
        <v/>
      </c>
      <c r="B97" s="27"/>
      <c r="C97" s="26"/>
      <c r="D97" s="26"/>
      <c r="E97" s="23" t="str">
        <f t="shared" si="1"/>
        <v/>
      </c>
      <c r="F97" s="24"/>
      <c r="G97" s="25"/>
      <c r="H97" s="25"/>
      <c r="I97" s="25"/>
    </row>
    <row r="98" ht="33.0" customHeight="1">
      <c r="A98" s="13" t="str">
        <f t="shared" si="2"/>
        <v/>
      </c>
      <c r="B98" s="27"/>
      <c r="C98" s="26"/>
      <c r="D98" s="26"/>
      <c r="E98" s="23" t="str">
        <f t="shared" si="1"/>
        <v/>
      </c>
      <c r="F98" s="24"/>
      <c r="G98" s="25"/>
      <c r="H98" s="25"/>
      <c r="I98" s="25"/>
    </row>
    <row r="99" ht="33.0" customHeight="1">
      <c r="A99" s="13" t="str">
        <f t="shared" si="2"/>
        <v/>
      </c>
      <c r="B99" s="27"/>
      <c r="C99" s="26"/>
      <c r="D99" s="26"/>
      <c r="E99" s="23" t="str">
        <f t="shared" si="1"/>
        <v/>
      </c>
      <c r="F99" s="24"/>
      <c r="G99" s="25"/>
      <c r="H99" s="25"/>
      <c r="I99" s="25"/>
    </row>
    <row r="100" ht="33.0" customHeight="1">
      <c r="A100" s="13" t="str">
        <f t="shared" si="2"/>
        <v/>
      </c>
      <c r="B100" s="27"/>
      <c r="C100" s="26"/>
      <c r="D100" s="26"/>
      <c r="E100" s="23" t="str">
        <f t="shared" si="1"/>
        <v/>
      </c>
      <c r="F100" s="24"/>
      <c r="G100" s="25"/>
      <c r="H100" s="25"/>
      <c r="I100" s="25"/>
    </row>
  </sheetData>
  <mergeCells count="4">
    <mergeCell ref="B2:F2"/>
    <mergeCell ref="G2:H2"/>
    <mergeCell ref="C3:D3"/>
    <mergeCell ref="F3: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3.38"/>
    <col customWidth="1" min="3" max="3" width="8.5"/>
    <col customWidth="1" min="4" max="4" width="8.63"/>
    <col customWidth="1" min="5" max="5" width="9.63"/>
    <col customWidth="1" min="6" max="6" width="64.75"/>
    <col customWidth="1" min="8" max="8" width="18.13"/>
  </cols>
  <sheetData>
    <row r="1">
      <c r="A1" s="1"/>
      <c r="B1" s="2"/>
      <c r="C1" s="2"/>
      <c r="D1" s="2"/>
      <c r="E1" s="2"/>
      <c r="F1" s="3"/>
      <c r="G1" s="4"/>
      <c r="H1" s="4"/>
      <c r="I1" s="4"/>
    </row>
    <row r="2" ht="32.25" customHeight="1">
      <c r="A2" s="1"/>
      <c r="B2" s="5" t="s">
        <v>253</v>
      </c>
      <c r="F2" s="6"/>
      <c r="G2" s="7" t="s">
        <v>1</v>
      </c>
      <c r="I2" s="8">
        <f>if(E3="-",0,(E3+time_Jessica!E3+time_Stefan!E3+time_Rebekka!E3+time_Lukas!E3))</f>
        <v>6.050694444</v>
      </c>
    </row>
    <row r="3" ht="27.0" customHeight="1">
      <c r="A3" s="9" t="s">
        <v>2</v>
      </c>
      <c r="B3" s="10">
        <f>SUM(E6:E36)</f>
        <v>1.29375</v>
      </c>
      <c r="C3" s="9" t="s">
        <v>3</v>
      </c>
      <c r="E3" s="11">
        <f>sum(E60:E100)</f>
        <v>1.558333333</v>
      </c>
      <c r="F3" s="12" t="s">
        <v>254</v>
      </c>
      <c r="G3" s="13"/>
      <c r="H3" s="14" t="s">
        <v>5</v>
      </c>
      <c r="I3" s="10">
        <f>B3+time_Stefan!B3+time_Jessica!B3+time_Rebekka!B3+time_Lukas!B3</f>
        <v>7.050694444</v>
      </c>
    </row>
    <row r="4" ht="27.0" customHeight="1">
      <c r="A4" s="14" t="s">
        <v>6</v>
      </c>
      <c r="B4" s="10">
        <f>sum(E38:E58)</f>
        <v>1.522222222</v>
      </c>
      <c r="C4" s="15"/>
      <c r="D4" s="15"/>
      <c r="E4" s="16"/>
      <c r="F4" s="6"/>
      <c r="G4" s="13"/>
      <c r="H4" s="14" t="s">
        <v>7</v>
      </c>
      <c r="I4" s="10">
        <f>B4+time_Jessica!B4+time_Rebekka!B4+time_Lukas!B4+time_Stefan!B4</f>
        <v>9.247222222</v>
      </c>
    </row>
    <row r="5" ht="21.0" customHeight="1">
      <c r="A5" s="17" t="s">
        <v>8</v>
      </c>
      <c r="B5" s="17" t="s">
        <v>9</v>
      </c>
      <c r="C5" s="17" t="s">
        <v>10</v>
      </c>
      <c r="D5" s="17" t="s">
        <v>11</v>
      </c>
      <c r="E5" s="17" t="s">
        <v>12</v>
      </c>
      <c r="F5" s="18" t="s">
        <v>13</v>
      </c>
      <c r="G5" s="19"/>
      <c r="H5" s="19"/>
      <c r="I5" s="19"/>
    </row>
    <row r="6" ht="33.0" customHeight="1">
      <c r="A6" s="20">
        <f>IF(C7&lt;&gt;"",1,"")</f>
        <v>1</v>
      </c>
      <c r="B6" s="21">
        <v>44462.0</v>
      </c>
      <c r="C6" s="22">
        <v>0.6666666666666666</v>
      </c>
      <c r="D6" s="22">
        <v>0.7395833333333334</v>
      </c>
      <c r="E6" s="23">
        <f t="shared" ref="E6:E100" si="1">IF(D6="","",D6-C6)</f>
        <v>0.07291666667</v>
      </c>
      <c r="F6" s="24" t="s">
        <v>14</v>
      </c>
      <c r="G6" s="25"/>
      <c r="H6" s="25"/>
      <c r="I6" s="25"/>
    </row>
    <row r="7" ht="33.0" customHeight="1">
      <c r="A7" s="13">
        <f t="shared" ref="A7:A100" si="2">IF(C7&lt;&gt;"",A6+1,"")</f>
        <v>2</v>
      </c>
      <c r="B7" s="21">
        <v>44462.0</v>
      </c>
      <c r="C7" s="22">
        <v>0.7916666666666666</v>
      </c>
      <c r="D7" s="22">
        <v>0.8263888888888888</v>
      </c>
      <c r="E7" s="23">
        <f t="shared" si="1"/>
        <v>0.03472222222</v>
      </c>
      <c r="F7" s="24" t="s">
        <v>15</v>
      </c>
      <c r="G7" s="25"/>
      <c r="H7" s="25"/>
      <c r="I7" s="25"/>
    </row>
    <row r="8" ht="33.0" customHeight="1">
      <c r="A8" s="13">
        <f t="shared" si="2"/>
        <v>3</v>
      </c>
      <c r="B8" s="21">
        <v>44476.0</v>
      </c>
      <c r="C8" s="22">
        <v>0.3333333333333333</v>
      </c>
      <c r="D8" s="22">
        <v>0.375</v>
      </c>
      <c r="E8" s="23">
        <f t="shared" si="1"/>
        <v>0.04166666667</v>
      </c>
      <c r="F8" s="24" t="s">
        <v>17</v>
      </c>
      <c r="G8" s="25"/>
      <c r="H8" s="25"/>
      <c r="I8" s="25"/>
    </row>
    <row r="9" ht="33.0" customHeight="1">
      <c r="A9" s="13">
        <f t="shared" si="2"/>
        <v>4</v>
      </c>
      <c r="B9" s="21">
        <v>44479.0</v>
      </c>
      <c r="C9" s="22">
        <v>0.8229166666666666</v>
      </c>
      <c r="D9" s="22">
        <v>0.8333333333333334</v>
      </c>
      <c r="E9" s="23">
        <f t="shared" si="1"/>
        <v>0.01041666667</v>
      </c>
      <c r="F9" s="24" t="s">
        <v>18</v>
      </c>
      <c r="G9" s="25"/>
      <c r="H9" s="25"/>
      <c r="I9" s="25"/>
    </row>
    <row r="10" ht="33.0" customHeight="1">
      <c r="A10" s="13">
        <f t="shared" si="2"/>
        <v>5</v>
      </c>
      <c r="B10" s="21">
        <v>44480.0</v>
      </c>
      <c r="C10" s="22">
        <v>0.5972222222222222</v>
      </c>
      <c r="D10" s="22">
        <v>0.6666666666666666</v>
      </c>
      <c r="E10" s="23">
        <f t="shared" si="1"/>
        <v>0.06944444444</v>
      </c>
      <c r="F10" s="24" t="s">
        <v>19</v>
      </c>
      <c r="G10" s="25"/>
      <c r="H10" s="25"/>
      <c r="I10" s="25"/>
    </row>
    <row r="11" ht="33.0" customHeight="1">
      <c r="A11" s="13">
        <f t="shared" si="2"/>
        <v>6</v>
      </c>
      <c r="B11" s="21">
        <v>44481.0</v>
      </c>
      <c r="C11" s="22">
        <v>0.6736111111111112</v>
      </c>
      <c r="D11" s="22">
        <v>0.6979166666666666</v>
      </c>
      <c r="E11" s="23">
        <f t="shared" si="1"/>
        <v>0.02430555556</v>
      </c>
      <c r="F11" s="24" t="s">
        <v>20</v>
      </c>
      <c r="G11" s="25"/>
      <c r="H11" s="25"/>
      <c r="I11" s="25"/>
    </row>
    <row r="12" ht="33.0" customHeight="1">
      <c r="A12" s="13">
        <f t="shared" si="2"/>
        <v>7</v>
      </c>
      <c r="B12" s="21">
        <v>44483.0</v>
      </c>
      <c r="C12" s="22">
        <v>0.4375</v>
      </c>
      <c r="D12" s="22">
        <v>0.4479166666666667</v>
      </c>
      <c r="E12" s="23">
        <f t="shared" si="1"/>
        <v>0.01041666667</v>
      </c>
      <c r="F12" s="24" t="s">
        <v>21</v>
      </c>
      <c r="G12" s="25"/>
      <c r="H12" s="25"/>
      <c r="I12" s="25"/>
    </row>
    <row r="13" ht="33.0" customHeight="1">
      <c r="A13" s="13">
        <f t="shared" si="2"/>
        <v>8</v>
      </c>
      <c r="B13" s="21">
        <v>44503.0</v>
      </c>
      <c r="C13" s="22">
        <v>0.4027777777777778</v>
      </c>
      <c r="D13" s="22">
        <v>0.4583333333333333</v>
      </c>
      <c r="E13" s="23">
        <f t="shared" si="1"/>
        <v>0.05555555556</v>
      </c>
      <c r="F13" s="24" t="s">
        <v>22</v>
      </c>
      <c r="G13" s="25"/>
      <c r="H13" s="25"/>
      <c r="I13" s="25"/>
    </row>
    <row r="14" ht="33.0" customHeight="1">
      <c r="A14" s="13">
        <f t="shared" si="2"/>
        <v>9</v>
      </c>
      <c r="B14" s="21">
        <v>44503.0</v>
      </c>
      <c r="C14" s="26">
        <v>0.875</v>
      </c>
      <c r="D14" s="26">
        <v>0.9166666666666666</v>
      </c>
      <c r="E14" s="23">
        <f t="shared" si="1"/>
        <v>0.04166666667</v>
      </c>
      <c r="F14" s="24" t="s">
        <v>255</v>
      </c>
      <c r="G14" s="25"/>
      <c r="H14" s="25"/>
      <c r="I14" s="25"/>
    </row>
    <row r="15" ht="33.0" customHeight="1">
      <c r="A15" s="13">
        <f t="shared" si="2"/>
        <v>10</v>
      </c>
      <c r="B15" s="21">
        <v>44510.0</v>
      </c>
      <c r="C15" s="22">
        <v>0.375</v>
      </c>
      <c r="D15" s="22">
        <v>0.4375</v>
      </c>
      <c r="E15" s="23">
        <f t="shared" si="1"/>
        <v>0.0625</v>
      </c>
      <c r="F15" s="24" t="s">
        <v>256</v>
      </c>
      <c r="G15" s="25"/>
      <c r="H15" s="25"/>
      <c r="I15" s="25"/>
    </row>
    <row r="16" ht="33.0" customHeight="1">
      <c r="A16" s="13">
        <f t="shared" si="2"/>
        <v>11</v>
      </c>
      <c r="B16" s="21">
        <v>44510.0</v>
      </c>
      <c r="C16" s="22">
        <v>0.7083333333333334</v>
      </c>
      <c r="D16" s="22">
        <v>0.7465277777777778</v>
      </c>
      <c r="E16" s="23">
        <f t="shared" si="1"/>
        <v>0.03819444444</v>
      </c>
      <c r="F16" s="24" t="s">
        <v>224</v>
      </c>
      <c r="G16" s="25"/>
      <c r="H16" s="25"/>
      <c r="I16" s="25"/>
    </row>
    <row r="17" ht="33.0" customHeight="1">
      <c r="A17" s="13">
        <f t="shared" si="2"/>
        <v>12</v>
      </c>
      <c r="B17" s="27">
        <v>44511.0</v>
      </c>
      <c r="C17" s="26">
        <v>0.6736111111111112</v>
      </c>
      <c r="D17" s="26">
        <v>0.6979166666666666</v>
      </c>
      <c r="E17" s="23">
        <f t="shared" si="1"/>
        <v>0.02430555556</v>
      </c>
      <c r="F17" s="24" t="s">
        <v>24</v>
      </c>
      <c r="G17" s="25"/>
      <c r="H17" s="25"/>
      <c r="I17" s="25"/>
    </row>
    <row r="18" ht="33.0" customHeight="1">
      <c r="A18" s="13">
        <f t="shared" si="2"/>
        <v>13</v>
      </c>
      <c r="B18" s="27">
        <v>44512.0</v>
      </c>
      <c r="C18" s="26">
        <v>0.4791666666666667</v>
      </c>
      <c r="D18" s="26">
        <v>0.5</v>
      </c>
      <c r="E18" s="23">
        <f t="shared" si="1"/>
        <v>0.02083333333</v>
      </c>
      <c r="F18" s="24" t="s">
        <v>92</v>
      </c>
      <c r="G18" s="25"/>
      <c r="H18" s="25"/>
      <c r="I18" s="25"/>
    </row>
    <row r="19" ht="33.0" customHeight="1">
      <c r="A19" s="13">
        <f t="shared" si="2"/>
        <v>14</v>
      </c>
      <c r="B19" s="27">
        <v>44521.0</v>
      </c>
      <c r="C19" s="22">
        <v>0.5493055555555556</v>
      </c>
      <c r="D19" s="22">
        <v>0.6736111111111112</v>
      </c>
      <c r="E19" s="23">
        <f t="shared" si="1"/>
        <v>0.1243055556</v>
      </c>
      <c r="F19" s="24" t="s">
        <v>257</v>
      </c>
      <c r="G19" s="25"/>
      <c r="H19" s="25"/>
      <c r="I19" s="25"/>
    </row>
    <row r="20" ht="33.0" customHeight="1">
      <c r="A20" s="13">
        <f t="shared" si="2"/>
        <v>15</v>
      </c>
      <c r="B20" s="21">
        <v>44524.0</v>
      </c>
      <c r="C20" s="22">
        <v>0.7777777777777778</v>
      </c>
      <c r="D20" s="22">
        <v>0.8388888888888889</v>
      </c>
      <c r="E20" s="23">
        <f t="shared" si="1"/>
        <v>0.06111111111</v>
      </c>
      <c r="F20" s="24" t="s">
        <v>258</v>
      </c>
      <c r="G20" s="25"/>
      <c r="H20" s="25"/>
      <c r="I20" s="25"/>
    </row>
    <row r="21" ht="33.0" customHeight="1">
      <c r="A21" s="13">
        <f t="shared" si="2"/>
        <v>16</v>
      </c>
      <c r="B21" s="27">
        <v>44525.0</v>
      </c>
      <c r="C21" s="26">
        <v>0.6736111111111112</v>
      </c>
      <c r="D21" s="26">
        <v>0.6979166666666666</v>
      </c>
      <c r="E21" s="23">
        <f t="shared" si="1"/>
        <v>0.02430555556</v>
      </c>
      <c r="F21" s="24" t="s">
        <v>26</v>
      </c>
      <c r="G21" s="25"/>
      <c r="H21" s="25"/>
      <c r="I21" s="25"/>
    </row>
    <row r="22" ht="33.0" customHeight="1">
      <c r="A22" s="13">
        <f t="shared" si="2"/>
        <v>17</v>
      </c>
      <c r="B22" s="27">
        <v>44526.0</v>
      </c>
      <c r="C22" s="22">
        <v>0.4791666666666667</v>
      </c>
      <c r="D22" s="22">
        <v>0.5</v>
      </c>
      <c r="E22" s="23">
        <f t="shared" si="1"/>
        <v>0.02083333333</v>
      </c>
      <c r="F22" s="24" t="s">
        <v>28</v>
      </c>
      <c r="G22" s="25"/>
      <c r="H22" s="25"/>
      <c r="I22" s="25"/>
    </row>
    <row r="23" ht="33.0" customHeight="1">
      <c r="A23" s="13">
        <f t="shared" si="2"/>
        <v>18</v>
      </c>
      <c r="B23" s="27">
        <v>44526.0</v>
      </c>
      <c r="C23" s="22">
        <v>0.5090277777777777</v>
      </c>
      <c r="D23" s="22">
        <v>0.5236111111111111</v>
      </c>
      <c r="E23" s="23">
        <f t="shared" si="1"/>
        <v>0.01458333333</v>
      </c>
      <c r="F23" s="24" t="s">
        <v>101</v>
      </c>
      <c r="G23" s="25"/>
      <c r="H23" s="25"/>
      <c r="I23" s="25"/>
    </row>
    <row r="24" ht="33.0" customHeight="1">
      <c r="A24" s="13">
        <f t="shared" si="2"/>
        <v>19</v>
      </c>
      <c r="B24" s="21">
        <v>44538.0</v>
      </c>
      <c r="C24" s="26">
        <v>0.7916666666666666</v>
      </c>
      <c r="D24" s="26">
        <v>0.8083333333333333</v>
      </c>
      <c r="E24" s="23">
        <f t="shared" si="1"/>
        <v>0.01666666667</v>
      </c>
      <c r="F24" s="24" t="s">
        <v>105</v>
      </c>
      <c r="G24" s="25"/>
      <c r="H24" s="25"/>
      <c r="I24" s="25"/>
    </row>
    <row r="25" ht="33.0" customHeight="1">
      <c r="A25" s="13">
        <f t="shared" si="2"/>
        <v>20</v>
      </c>
      <c r="B25" s="21">
        <v>44539.0</v>
      </c>
      <c r="C25" s="26">
        <v>0.6736111111111112</v>
      </c>
      <c r="D25" s="26">
        <v>0.6875</v>
      </c>
      <c r="E25" s="23">
        <f t="shared" si="1"/>
        <v>0.01388888889</v>
      </c>
      <c r="F25" s="24" t="s">
        <v>187</v>
      </c>
      <c r="G25" s="25"/>
      <c r="H25" s="25"/>
      <c r="I25" s="25"/>
    </row>
    <row r="26" ht="33.0" customHeight="1">
      <c r="A26" s="13">
        <f t="shared" si="2"/>
        <v>21</v>
      </c>
      <c r="B26" s="27">
        <v>44540.0</v>
      </c>
      <c r="C26" s="26">
        <v>0.5</v>
      </c>
      <c r="D26" s="26">
        <v>0.5208333333333334</v>
      </c>
      <c r="E26" s="23">
        <f t="shared" si="1"/>
        <v>0.02083333333</v>
      </c>
      <c r="F26" s="24" t="s">
        <v>107</v>
      </c>
      <c r="G26" s="25"/>
      <c r="H26" s="25"/>
      <c r="I26" s="25"/>
    </row>
    <row r="27" ht="33.0" customHeight="1">
      <c r="A27" s="13">
        <f t="shared" si="2"/>
        <v>22</v>
      </c>
      <c r="B27" s="27">
        <v>44545.0</v>
      </c>
      <c r="C27" s="26">
        <v>0.6284722222222222</v>
      </c>
      <c r="D27" s="26">
        <v>0.6715277777777777</v>
      </c>
      <c r="E27" s="23">
        <f t="shared" si="1"/>
        <v>0.04305555556</v>
      </c>
      <c r="F27" s="24" t="s">
        <v>32</v>
      </c>
      <c r="G27" s="25"/>
      <c r="H27" s="25"/>
      <c r="I27" s="25"/>
    </row>
    <row r="28" ht="33.0" customHeight="1">
      <c r="A28" s="13">
        <f t="shared" si="2"/>
        <v>23</v>
      </c>
      <c r="B28" s="27">
        <v>44546.0</v>
      </c>
      <c r="C28" s="26">
        <v>0.6736111111111112</v>
      </c>
      <c r="D28" s="26">
        <v>0.6979166666666666</v>
      </c>
      <c r="E28" s="23">
        <f t="shared" si="1"/>
        <v>0.02430555556</v>
      </c>
      <c r="F28" s="24" t="s">
        <v>33</v>
      </c>
      <c r="G28" s="25"/>
      <c r="H28" s="25"/>
      <c r="I28" s="25"/>
    </row>
    <row r="29" ht="33.0" customHeight="1">
      <c r="A29" s="13">
        <f t="shared" si="2"/>
        <v>24</v>
      </c>
      <c r="B29" s="21">
        <v>44566.0</v>
      </c>
      <c r="C29" s="22">
        <v>0.41180555555555554</v>
      </c>
      <c r="D29" s="22">
        <v>0.4583333333333333</v>
      </c>
      <c r="E29" s="23">
        <f t="shared" si="1"/>
        <v>0.04652777778</v>
      </c>
      <c r="F29" s="24" t="s">
        <v>259</v>
      </c>
      <c r="G29" s="25"/>
      <c r="H29" s="25"/>
      <c r="I29" s="25"/>
    </row>
    <row r="30" ht="33.0" customHeight="1">
      <c r="A30" s="13">
        <f t="shared" si="2"/>
        <v>25</v>
      </c>
      <c r="B30" s="27">
        <v>44568.0</v>
      </c>
      <c r="C30" s="22">
        <v>0.10625</v>
      </c>
      <c r="D30" s="22">
        <v>0.15763888888888888</v>
      </c>
      <c r="E30" s="23">
        <f t="shared" si="1"/>
        <v>0.05138888889</v>
      </c>
      <c r="F30" s="24" t="s">
        <v>260</v>
      </c>
      <c r="G30" s="25"/>
      <c r="H30" s="25"/>
      <c r="I30" s="25"/>
    </row>
    <row r="31" ht="33.0" customHeight="1">
      <c r="A31" s="13">
        <f t="shared" si="2"/>
        <v>26</v>
      </c>
      <c r="B31" s="27">
        <v>44568.0</v>
      </c>
      <c r="C31" s="22">
        <v>0.7631944444444444</v>
      </c>
      <c r="D31" s="22">
        <v>0.7916666666666666</v>
      </c>
      <c r="E31" s="23">
        <f t="shared" si="1"/>
        <v>0.02847222222</v>
      </c>
      <c r="F31" s="24" t="s">
        <v>261</v>
      </c>
      <c r="G31" s="25"/>
      <c r="H31" s="25"/>
      <c r="I31" s="25"/>
    </row>
    <row r="32" ht="33.0" customHeight="1">
      <c r="A32" s="13">
        <f t="shared" si="2"/>
        <v>27</v>
      </c>
      <c r="B32" s="27">
        <v>44573.0</v>
      </c>
      <c r="C32" s="22">
        <v>0.7708333333333334</v>
      </c>
      <c r="D32" s="22">
        <v>0.8020833333333334</v>
      </c>
      <c r="E32" s="23">
        <f t="shared" si="1"/>
        <v>0.03125</v>
      </c>
      <c r="F32" s="24" t="s">
        <v>35</v>
      </c>
      <c r="G32" s="25"/>
      <c r="H32" s="25"/>
      <c r="I32" s="25"/>
    </row>
    <row r="33" ht="33.0" customHeight="1">
      <c r="A33" s="13">
        <f t="shared" si="2"/>
        <v>28</v>
      </c>
      <c r="B33" s="27">
        <v>44574.0</v>
      </c>
      <c r="C33" s="26">
        <v>0.6354166666666666</v>
      </c>
      <c r="D33" s="26">
        <v>0.6666666666666666</v>
      </c>
      <c r="E33" s="23">
        <f t="shared" si="1"/>
        <v>0.03125</v>
      </c>
      <c r="F33" s="24" t="s">
        <v>36</v>
      </c>
      <c r="G33" s="25"/>
      <c r="H33" s="25"/>
      <c r="I33" s="25"/>
    </row>
    <row r="34" ht="33.0" customHeight="1">
      <c r="A34" s="13">
        <f t="shared" si="2"/>
        <v>29</v>
      </c>
      <c r="B34" s="27">
        <v>44578.0</v>
      </c>
      <c r="C34" s="26">
        <v>0.7444444444444445</v>
      </c>
      <c r="D34" s="22">
        <v>0.8541666666666666</v>
      </c>
      <c r="E34" s="23">
        <f t="shared" si="1"/>
        <v>0.1097222222</v>
      </c>
      <c r="F34" s="24" t="s">
        <v>262</v>
      </c>
      <c r="G34" s="25"/>
      <c r="H34" s="25"/>
      <c r="I34" s="25"/>
    </row>
    <row r="35" ht="33.0" customHeight="1">
      <c r="A35" s="13">
        <f t="shared" si="2"/>
        <v>30</v>
      </c>
      <c r="B35" s="27">
        <v>44579.0</v>
      </c>
      <c r="C35" s="22">
        <v>0.4791666666666667</v>
      </c>
      <c r="D35" s="22">
        <v>0.5722222222222222</v>
      </c>
      <c r="E35" s="23">
        <f t="shared" si="1"/>
        <v>0.09305555556</v>
      </c>
      <c r="F35" s="24" t="s">
        <v>263</v>
      </c>
      <c r="G35" s="25"/>
      <c r="H35" s="25"/>
      <c r="I35" s="25"/>
    </row>
    <row r="36" ht="33.0" customHeight="1">
      <c r="A36" s="13">
        <f t="shared" si="2"/>
        <v>31</v>
      </c>
      <c r="B36" s="27">
        <v>44581.0</v>
      </c>
      <c r="C36" s="26">
        <v>0.6354166666666666</v>
      </c>
      <c r="D36" s="26">
        <v>0.6666666666666666</v>
      </c>
      <c r="E36" s="23">
        <f t="shared" si="1"/>
        <v>0.03125</v>
      </c>
      <c r="F36" s="29" t="s">
        <v>39</v>
      </c>
      <c r="G36" s="25"/>
      <c r="H36" s="25"/>
      <c r="I36" s="25"/>
    </row>
    <row r="37" ht="33.0" customHeight="1">
      <c r="A37" s="30" t="str">
        <f t="shared" si="2"/>
        <v/>
      </c>
      <c r="B37" s="48"/>
      <c r="C37" s="32"/>
      <c r="D37" s="32"/>
      <c r="E37" s="33" t="str">
        <f t="shared" si="1"/>
        <v/>
      </c>
      <c r="F37" s="34"/>
      <c r="G37" s="25"/>
      <c r="H37" s="25"/>
      <c r="I37" s="25"/>
    </row>
    <row r="38" ht="33.0" customHeight="1">
      <c r="A38" s="13">
        <f t="shared" si="2"/>
        <v>1</v>
      </c>
      <c r="B38" s="27">
        <v>44635.0</v>
      </c>
      <c r="C38" s="26">
        <v>0.8229166666666666</v>
      </c>
      <c r="D38" s="26">
        <v>0.8826388888888889</v>
      </c>
      <c r="E38" s="23">
        <f t="shared" si="1"/>
        <v>0.05972222222</v>
      </c>
      <c r="F38" s="29" t="s">
        <v>40</v>
      </c>
      <c r="G38" s="25"/>
      <c r="H38" s="25"/>
      <c r="I38" s="25"/>
    </row>
    <row r="39" ht="33.0" customHeight="1">
      <c r="A39" s="13">
        <f t="shared" si="2"/>
        <v>2</v>
      </c>
      <c r="B39" s="27">
        <v>44638.0</v>
      </c>
      <c r="C39" s="22">
        <v>0.5347222222222222</v>
      </c>
      <c r="D39" s="22">
        <v>0.5659722222222222</v>
      </c>
      <c r="E39" s="23">
        <f t="shared" si="1"/>
        <v>0.03125</v>
      </c>
      <c r="F39" s="24" t="s">
        <v>41</v>
      </c>
      <c r="G39" s="25"/>
      <c r="H39" s="25"/>
      <c r="I39" s="25"/>
    </row>
    <row r="40" ht="33.0" customHeight="1">
      <c r="A40" s="13">
        <f t="shared" si="2"/>
        <v>3</v>
      </c>
      <c r="B40" s="27">
        <v>44649.0</v>
      </c>
      <c r="C40" s="22">
        <v>0.5416666666666666</v>
      </c>
      <c r="D40" s="22">
        <v>0.6041666666666666</v>
      </c>
      <c r="E40" s="23">
        <f t="shared" si="1"/>
        <v>0.0625</v>
      </c>
      <c r="F40" s="24" t="s">
        <v>197</v>
      </c>
      <c r="G40" s="25"/>
      <c r="H40" s="25"/>
      <c r="I40" s="25"/>
    </row>
    <row r="41" ht="33.0" customHeight="1">
      <c r="A41" s="13">
        <f t="shared" si="2"/>
        <v>4</v>
      </c>
      <c r="B41" s="27">
        <v>44649.0</v>
      </c>
      <c r="C41" s="26">
        <v>0.8333333333333334</v>
      </c>
      <c r="D41" s="26">
        <v>0.875</v>
      </c>
      <c r="E41" s="23">
        <f t="shared" si="1"/>
        <v>0.04166666667</v>
      </c>
      <c r="F41" s="24" t="s">
        <v>45</v>
      </c>
      <c r="G41" s="25"/>
      <c r="H41" s="25"/>
      <c r="I41" s="25"/>
    </row>
    <row r="42" ht="33.0" customHeight="1">
      <c r="A42" s="13">
        <f t="shared" si="2"/>
        <v>5</v>
      </c>
      <c r="B42" s="27">
        <v>44651.0</v>
      </c>
      <c r="C42" s="22">
        <v>0.6875</v>
      </c>
      <c r="D42" s="22">
        <v>0.7083333333333334</v>
      </c>
      <c r="E42" s="23">
        <f t="shared" si="1"/>
        <v>0.02083333333</v>
      </c>
      <c r="F42" s="29" t="s">
        <v>46</v>
      </c>
      <c r="G42" s="25"/>
      <c r="H42" s="25"/>
      <c r="I42" s="25"/>
    </row>
    <row r="43" ht="33.0" customHeight="1">
      <c r="A43" s="13">
        <f t="shared" si="2"/>
        <v>6</v>
      </c>
      <c r="B43" s="27">
        <v>44685.0</v>
      </c>
      <c r="C43" s="22">
        <v>0.5104166666666666</v>
      </c>
      <c r="D43" s="22">
        <v>0.5208333333333334</v>
      </c>
      <c r="E43" s="23">
        <f t="shared" si="1"/>
        <v>0.01041666667</v>
      </c>
      <c r="F43" s="24" t="s">
        <v>264</v>
      </c>
      <c r="G43" s="25"/>
      <c r="H43" s="25"/>
      <c r="I43" s="25"/>
    </row>
    <row r="44" ht="33.0" customHeight="1">
      <c r="A44" s="13">
        <f t="shared" si="2"/>
        <v>7</v>
      </c>
      <c r="B44" s="21">
        <v>44686.0</v>
      </c>
      <c r="C44" s="22">
        <v>0.5833333333333334</v>
      </c>
      <c r="D44" s="22">
        <v>0.7916666666666666</v>
      </c>
      <c r="E44" s="23">
        <f t="shared" si="1"/>
        <v>0.2083333333</v>
      </c>
      <c r="F44" s="24" t="s">
        <v>265</v>
      </c>
      <c r="G44" s="25"/>
      <c r="H44" s="25"/>
      <c r="I44" s="25"/>
    </row>
    <row r="45" ht="33.0" customHeight="1">
      <c r="A45" s="13">
        <f t="shared" si="2"/>
        <v>8</v>
      </c>
      <c r="B45" s="27">
        <v>44698.0</v>
      </c>
      <c r="C45" s="26">
        <v>0.7916666666666666</v>
      </c>
      <c r="D45" s="26">
        <v>0.8784722222222222</v>
      </c>
      <c r="E45" s="23">
        <f t="shared" si="1"/>
        <v>0.08680555556</v>
      </c>
      <c r="F45" s="29" t="s">
        <v>55</v>
      </c>
      <c r="G45" s="25"/>
      <c r="H45" s="25"/>
      <c r="I45" s="25"/>
    </row>
    <row r="46" ht="33.0" customHeight="1">
      <c r="A46" s="13">
        <f t="shared" si="2"/>
        <v>9</v>
      </c>
      <c r="B46" s="27">
        <v>44701.0</v>
      </c>
      <c r="C46" s="26">
        <v>0.5208333333333334</v>
      </c>
      <c r="D46" s="26">
        <v>0.5520833333333334</v>
      </c>
      <c r="E46" s="23">
        <f t="shared" si="1"/>
        <v>0.03125</v>
      </c>
      <c r="F46" s="29" t="s">
        <v>56</v>
      </c>
      <c r="G46" s="25"/>
      <c r="H46" s="25"/>
      <c r="I46" s="25"/>
    </row>
    <row r="47" ht="33.0" customHeight="1">
      <c r="A47" s="13">
        <f t="shared" si="2"/>
        <v>10</v>
      </c>
      <c r="B47" s="27">
        <v>44712.0</v>
      </c>
      <c r="C47" s="26">
        <v>0.75</v>
      </c>
      <c r="D47" s="26">
        <v>0.8451388888888889</v>
      </c>
      <c r="E47" s="23">
        <f t="shared" si="1"/>
        <v>0.09513888889</v>
      </c>
      <c r="F47" s="29" t="s">
        <v>59</v>
      </c>
      <c r="G47" s="25"/>
      <c r="H47" s="25"/>
      <c r="I47" s="25"/>
    </row>
    <row r="48" ht="33.0" customHeight="1">
      <c r="A48" s="13">
        <f t="shared" si="2"/>
        <v>11</v>
      </c>
      <c r="B48" s="27">
        <v>44713.0</v>
      </c>
      <c r="C48" s="26">
        <v>0.7916666666666666</v>
      </c>
      <c r="D48" s="26">
        <v>0.8229166666666666</v>
      </c>
      <c r="E48" s="23">
        <f t="shared" si="1"/>
        <v>0.03125</v>
      </c>
      <c r="F48" s="29" t="s">
        <v>60</v>
      </c>
      <c r="G48" s="25"/>
      <c r="H48" s="25"/>
      <c r="I48" s="25"/>
    </row>
    <row r="49" ht="33.0" customHeight="1">
      <c r="A49" s="13">
        <f t="shared" si="2"/>
        <v>12</v>
      </c>
      <c r="B49" s="42">
        <v>44721.0</v>
      </c>
      <c r="C49" s="22">
        <v>0.5486111111111112</v>
      </c>
      <c r="D49" s="22">
        <v>0.6979166666666666</v>
      </c>
      <c r="E49" s="23">
        <f t="shared" si="1"/>
        <v>0.1493055556</v>
      </c>
      <c r="F49" s="29" t="s">
        <v>266</v>
      </c>
      <c r="G49" s="25"/>
      <c r="H49" s="25"/>
      <c r="I49" s="25"/>
    </row>
    <row r="50" ht="33.0" customHeight="1">
      <c r="A50" s="13">
        <f t="shared" si="2"/>
        <v>13</v>
      </c>
      <c r="B50" s="42">
        <v>44722.0</v>
      </c>
      <c r="C50" s="22">
        <v>0.6666666666666666</v>
      </c>
      <c r="D50" s="22">
        <v>0.7395833333333334</v>
      </c>
      <c r="E50" s="23">
        <f t="shared" si="1"/>
        <v>0.07291666667</v>
      </c>
      <c r="F50" s="29" t="s">
        <v>267</v>
      </c>
      <c r="G50" s="25"/>
      <c r="H50" s="25"/>
      <c r="I50" s="25"/>
    </row>
    <row r="51" ht="33.0" customHeight="1">
      <c r="A51" s="13">
        <f t="shared" si="2"/>
        <v>14</v>
      </c>
      <c r="B51" s="27">
        <v>44726.0</v>
      </c>
      <c r="C51" s="26">
        <v>0.7430555555555556</v>
      </c>
      <c r="D51" s="26">
        <v>0.8298611111111112</v>
      </c>
      <c r="E51" s="23">
        <f t="shared" si="1"/>
        <v>0.08680555556</v>
      </c>
      <c r="F51" s="29" t="s">
        <v>62</v>
      </c>
      <c r="G51" s="25"/>
      <c r="H51" s="25"/>
      <c r="I51" s="25"/>
    </row>
    <row r="52" ht="33.0" customHeight="1">
      <c r="A52" s="13">
        <f t="shared" si="2"/>
        <v>15</v>
      </c>
      <c r="B52" s="27">
        <v>44727.0</v>
      </c>
      <c r="C52" s="26">
        <v>0.375</v>
      </c>
      <c r="D52" s="26">
        <v>0.6041666666666666</v>
      </c>
      <c r="E52" s="23">
        <f t="shared" si="1"/>
        <v>0.2291666667</v>
      </c>
      <c r="F52" s="29" t="s">
        <v>268</v>
      </c>
      <c r="G52" s="25"/>
      <c r="H52" s="25"/>
      <c r="I52" s="25"/>
    </row>
    <row r="53" ht="33.0" customHeight="1">
      <c r="A53" s="13">
        <f t="shared" si="2"/>
        <v>16</v>
      </c>
      <c r="B53" s="27">
        <v>44727.0</v>
      </c>
      <c r="C53" s="26">
        <v>0.6666666666666666</v>
      </c>
      <c r="D53" s="26">
        <v>0.6979166666666666</v>
      </c>
      <c r="E53" s="23">
        <f t="shared" si="1"/>
        <v>0.03125</v>
      </c>
      <c r="F53" s="29" t="s">
        <v>63</v>
      </c>
      <c r="G53" s="25"/>
      <c r="H53" s="25"/>
      <c r="I53" s="25"/>
    </row>
    <row r="54" ht="33.0" customHeight="1">
      <c r="A54" s="13">
        <f t="shared" si="2"/>
        <v>17</v>
      </c>
      <c r="B54" s="42">
        <v>44732.0</v>
      </c>
      <c r="C54" s="22">
        <v>0.4583333333333333</v>
      </c>
      <c r="D54" s="22">
        <v>0.5208333333333334</v>
      </c>
      <c r="E54" s="23">
        <f t="shared" si="1"/>
        <v>0.0625</v>
      </c>
      <c r="F54" s="29" t="s">
        <v>269</v>
      </c>
      <c r="G54" s="25"/>
      <c r="H54" s="25"/>
      <c r="I54" s="25"/>
    </row>
    <row r="55" ht="33.0" customHeight="1">
      <c r="A55" s="13">
        <f t="shared" si="2"/>
        <v>18</v>
      </c>
      <c r="B55" s="27">
        <v>44733.0</v>
      </c>
      <c r="C55" s="26">
        <v>0.6041666666666666</v>
      </c>
      <c r="D55" s="26">
        <v>0.6666666666666666</v>
      </c>
      <c r="E55" s="23">
        <f t="shared" si="1"/>
        <v>0.0625</v>
      </c>
      <c r="F55" s="24" t="s">
        <v>136</v>
      </c>
      <c r="G55" s="25"/>
      <c r="H55" s="25"/>
      <c r="I55" s="25"/>
    </row>
    <row r="56" ht="33.0" customHeight="1">
      <c r="A56" s="13">
        <f t="shared" si="2"/>
        <v>19</v>
      </c>
      <c r="B56" s="27">
        <v>44733.0</v>
      </c>
      <c r="C56" s="26">
        <v>0.6743055555555556</v>
      </c>
      <c r="D56" s="26">
        <v>0.75</v>
      </c>
      <c r="E56" s="23">
        <f t="shared" si="1"/>
        <v>0.07569444444</v>
      </c>
      <c r="F56" s="29" t="s">
        <v>270</v>
      </c>
      <c r="G56" s="25"/>
      <c r="H56" s="25"/>
      <c r="I56" s="25"/>
    </row>
    <row r="57" ht="33.0" customHeight="1">
      <c r="A57" s="13">
        <f t="shared" si="2"/>
        <v>20</v>
      </c>
      <c r="B57" s="21">
        <v>44734.0</v>
      </c>
      <c r="C57" s="26">
        <v>0.5</v>
      </c>
      <c r="D57" s="22">
        <v>0.5416666666666666</v>
      </c>
      <c r="E57" s="23">
        <f t="shared" si="1"/>
        <v>0.04166666667</v>
      </c>
      <c r="F57" s="24" t="s">
        <v>271</v>
      </c>
      <c r="G57" s="25"/>
      <c r="H57" s="25"/>
      <c r="I57" s="25"/>
    </row>
    <row r="58" ht="33.0" customHeight="1">
      <c r="A58" s="13">
        <f t="shared" si="2"/>
        <v>21</v>
      </c>
      <c r="B58" s="21">
        <v>44738.0</v>
      </c>
      <c r="C58" s="26">
        <v>0.8333333333333334</v>
      </c>
      <c r="D58" s="22">
        <v>0.8645833333333334</v>
      </c>
      <c r="E58" s="23">
        <f t="shared" si="1"/>
        <v>0.03125</v>
      </c>
      <c r="F58" s="24" t="s">
        <v>272</v>
      </c>
      <c r="G58" s="25"/>
      <c r="H58" s="25"/>
      <c r="I58" s="25"/>
    </row>
    <row r="59" ht="33.0" customHeight="1">
      <c r="A59" s="30" t="str">
        <f t="shared" si="2"/>
        <v/>
      </c>
      <c r="B59" s="48"/>
      <c r="C59" s="32"/>
      <c r="D59" s="32"/>
      <c r="E59" s="33" t="str">
        <f t="shared" si="1"/>
        <v/>
      </c>
      <c r="F59" s="34"/>
      <c r="G59" s="25"/>
      <c r="H59" s="25"/>
      <c r="I59" s="25"/>
    </row>
    <row r="60" ht="33.0" customHeight="1">
      <c r="A60" s="13">
        <f t="shared" si="2"/>
        <v>1</v>
      </c>
      <c r="B60" s="21">
        <v>44744.0</v>
      </c>
      <c r="C60" s="26">
        <v>0.90625</v>
      </c>
      <c r="D60" s="22">
        <v>0.9375</v>
      </c>
      <c r="E60" s="23">
        <f t="shared" si="1"/>
        <v>0.03125</v>
      </c>
      <c r="F60" s="24" t="s">
        <v>273</v>
      </c>
      <c r="G60" s="25"/>
      <c r="H60" s="25"/>
      <c r="I60" s="25"/>
    </row>
    <row r="61" ht="33.0" customHeight="1">
      <c r="A61" s="13">
        <f t="shared" si="2"/>
        <v>2</v>
      </c>
      <c r="B61" s="21">
        <v>44748.0</v>
      </c>
      <c r="C61" s="26">
        <v>0.3784722222222222</v>
      </c>
      <c r="D61" s="22">
        <v>0.4479166666666667</v>
      </c>
      <c r="E61" s="23">
        <f t="shared" si="1"/>
        <v>0.06944444444</v>
      </c>
      <c r="F61" s="24" t="s">
        <v>274</v>
      </c>
      <c r="G61" s="25"/>
      <c r="H61" s="25"/>
      <c r="I61" s="25"/>
    </row>
    <row r="62" ht="33.0" customHeight="1">
      <c r="A62" s="13">
        <f t="shared" si="2"/>
        <v>3</v>
      </c>
      <c r="B62" s="21">
        <v>44757.0</v>
      </c>
      <c r="C62" s="26">
        <v>0.4166666666666667</v>
      </c>
      <c r="D62" s="22">
        <v>0.5416666666666666</v>
      </c>
      <c r="E62" s="23">
        <f t="shared" si="1"/>
        <v>0.125</v>
      </c>
      <c r="F62" s="24" t="s">
        <v>275</v>
      </c>
      <c r="G62" s="25"/>
      <c r="H62" s="25"/>
      <c r="I62" s="25"/>
    </row>
    <row r="63" ht="33.0" customHeight="1">
      <c r="A63" s="13">
        <f t="shared" si="2"/>
        <v>4</v>
      </c>
      <c r="B63" s="42">
        <v>44827.0</v>
      </c>
      <c r="C63" s="26">
        <v>0.8333333333333334</v>
      </c>
      <c r="D63" s="26">
        <v>0.8541666666666666</v>
      </c>
      <c r="E63" s="23">
        <f t="shared" si="1"/>
        <v>0.02083333333</v>
      </c>
      <c r="F63" s="24" t="s">
        <v>144</v>
      </c>
      <c r="G63" s="25"/>
      <c r="H63" s="25"/>
      <c r="I63" s="25"/>
    </row>
    <row r="64" ht="33.0" customHeight="1">
      <c r="A64" s="13">
        <f t="shared" si="2"/>
        <v>5</v>
      </c>
      <c r="B64" s="27">
        <v>44834.0</v>
      </c>
      <c r="C64" s="26">
        <v>0.4375</v>
      </c>
      <c r="D64" s="26">
        <v>0.5208333333333334</v>
      </c>
      <c r="E64" s="23">
        <f t="shared" si="1"/>
        <v>0.08333333333</v>
      </c>
      <c r="F64" s="24" t="s">
        <v>145</v>
      </c>
      <c r="G64" s="25"/>
      <c r="H64" s="25"/>
      <c r="I64" s="25"/>
    </row>
    <row r="65" ht="33.0" customHeight="1">
      <c r="A65" s="13">
        <f t="shared" si="2"/>
        <v>6</v>
      </c>
      <c r="B65" s="27">
        <v>44834.0</v>
      </c>
      <c r="C65" s="26">
        <v>0.7465277777777778</v>
      </c>
      <c r="D65" s="22">
        <v>0.8263888888888888</v>
      </c>
      <c r="E65" s="23">
        <f t="shared" si="1"/>
        <v>0.07986111111</v>
      </c>
      <c r="F65" s="24" t="s">
        <v>146</v>
      </c>
      <c r="G65" s="25"/>
      <c r="H65" s="25"/>
      <c r="I65" s="25"/>
    </row>
    <row r="66" ht="33.0" customHeight="1">
      <c r="A66" s="13">
        <f t="shared" si="2"/>
        <v>7</v>
      </c>
      <c r="B66" s="27">
        <v>44834.0</v>
      </c>
      <c r="C66" s="26">
        <v>0.8333333333333334</v>
      </c>
      <c r="D66" s="26">
        <v>0.8611111111111112</v>
      </c>
      <c r="E66" s="23">
        <f t="shared" si="1"/>
        <v>0.02777777778</v>
      </c>
      <c r="F66" s="24" t="s">
        <v>148</v>
      </c>
      <c r="G66" s="25"/>
      <c r="H66" s="25"/>
      <c r="I66" s="25"/>
    </row>
    <row r="67" ht="33.0" customHeight="1">
      <c r="A67" s="13">
        <f t="shared" si="2"/>
        <v>8</v>
      </c>
      <c r="B67" s="27">
        <v>44837.0</v>
      </c>
      <c r="C67" s="49">
        <v>0.7673611111111112</v>
      </c>
      <c r="D67" s="49">
        <v>0.8819444444444444</v>
      </c>
      <c r="E67" s="23">
        <f t="shared" si="1"/>
        <v>0.1145833333</v>
      </c>
      <c r="F67" s="24" t="s">
        <v>149</v>
      </c>
      <c r="G67" s="25"/>
      <c r="H67" s="25"/>
      <c r="I67" s="25"/>
    </row>
    <row r="68" ht="33.0" customHeight="1">
      <c r="A68" s="13">
        <f t="shared" si="2"/>
        <v>9</v>
      </c>
      <c r="B68" s="27">
        <v>44852.0</v>
      </c>
      <c r="C68" s="26">
        <v>0.6041666666666666</v>
      </c>
      <c r="D68" s="26">
        <v>0.625</v>
      </c>
      <c r="E68" s="23">
        <f t="shared" si="1"/>
        <v>0.02083333333</v>
      </c>
      <c r="F68" s="24" t="s">
        <v>152</v>
      </c>
      <c r="G68" s="25"/>
      <c r="H68" s="25"/>
      <c r="I68" s="25"/>
    </row>
    <row r="69" ht="33.0" customHeight="1">
      <c r="A69" s="13">
        <f t="shared" si="2"/>
        <v>10</v>
      </c>
      <c r="B69" s="21">
        <v>44856.0</v>
      </c>
      <c r="C69" s="26">
        <v>0.875</v>
      </c>
      <c r="D69" s="22">
        <v>0.9513888888888888</v>
      </c>
      <c r="E69" s="23">
        <f t="shared" si="1"/>
        <v>0.07638888889</v>
      </c>
      <c r="F69" s="24" t="s">
        <v>276</v>
      </c>
      <c r="G69" s="25"/>
      <c r="H69" s="25"/>
      <c r="I69" s="25"/>
    </row>
    <row r="70" ht="33.0" customHeight="1">
      <c r="A70" s="13">
        <f t="shared" si="2"/>
        <v>11</v>
      </c>
      <c r="B70" s="21">
        <v>44857.0</v>
      </c>
      <c r="C70" s="26">
        <v>0.6875</v>
      </c>
      <c r="D70" s="22">
        <v>0.7916666666666666</v>
      </c>
      <c r="E70" s="23">
        <f t="shared" si="1"/>
        <v>0.1041666667</v>
      </c>
      <c r="F70" s="24" t="s">
        <v>277</v>
      </c>
      <c r="G70" s="25"/>
      <c r="H70" s="25"/>
      <c r="I70" s="25"/>
    </row>
    <row r="71" ht="33.0" customHeight="1">
      <c r="A71" s="13">
        <f t="shared" si="2"/>
        <v>12</v>
      </c>
      <c r="B71" s="21">
        <v>44858.0</v>
      </c>
      <c r="C71" s="26">
        <v>0.6027777777777777</v>
      </c>
      <c r="D71" s="22">
        <v>0.6847222222222222</v>
      </c>
      <c r="E71" s="23">
        <f t="shared" si="1"/>
        <v>0.08194444444</v>
      </c>
      <c r="F71" s="24" t="s">
        <v>278</v>
      </c>
      <c r="G71" s="25"/>
      <c r="H71" s="25"/>
      <c r="I71" s="25"/>
    </row>
    <row r="72" ht="33.0" customHeight="1">
      <c r="A72" s="13">
        <f t="shared" si="2"/>
        <v>13</v>
      </c>
      <c r="B72" s="21">
        <v>44858.0</v>
      </c>
      <c r="C72" s="26">
        <v>0.7083333333333334</v>
      </c>
      <c r="D72" s="22">
        <v>0.7222222222222222</v>
      </c>
      <c r="E72" s="23">
        <f t="shared" si="1"/>
        <v>0.01388888889</v>
      </c>
      <c r="F72" s="24" t="s">
        <v>155</v>
      </c>
      <c r="G72" s="25"/>
      <c r="H72" s="25"/>
      <c r="I72" s="25"/>
    </row>
    <row r="73" ht="33.0" customHeight="1">
      <c r="A73" s="13">
        <f t="shared" si="2"/>
        <v>14</v>
      </c>
      <c r="B73" s="21">
        <v>44858.0</v>
      </c>
      <c r="C73" s="26">
        <v>0.78125</v>
      </c>
      <c r="D73" s="22">
        <v>0.8194444444444444</v>
      </c>
      <c r="E73" s="23">
        <f t="shared" si="1"/>
        <v>0.03819444444</v>
      </c>
      <c r="F73" s="24" t="s">
        <v>279</v>
      </c>
      <c r="G73" s="25"/>
      <c r="H73" s="25"/>
      <c r="I73" s="25"/>
    </row>
    <row r="74" ht="33.0" customHeight="1">
      <c r="A74" s="13">
        <f t="shared" si="2"/>
        <v>15</v>
      </c>
      <c r="B74" s="21">
        <v>44873.0</v>
      </c>
      <c r="C74" s="26">
        <v>0.6284722222222222</v>
      </c>
      <c r="D74" s="22">
        <v>0.6680555555555555</v>
      </c>
      <c r="E74" s="23">
        <f t="shared" si="1"/>
        <v>0.03958333333</v>
      </c>
      <c r="F74" s="24" t="s">
        <v>280</v>
      </c>
      <c r="G74" s="25"/>
      <c r="H74" s="25"/>
      <c r="I74" s="25"/>
    </row>
    <row r="75" ht="33.0" customHeight="1">
      <c r="A75" s="13">
        <f t="shared" si="2"/>
        <v>16</v>
      </c>
      <c r="B75" s="21">
        <v>44874.0</v>
      </c>
      <c r="C75" s="26">
        <v>0.4097222222222222</v>
      </c>
      <c r="D75" s="22">
        <v>0.4861111111111111</v>
      </c>
      <c r="E75" s="23">
        <f t="shared" si="1"/>
        <v>0.07638888889</v>
      </c>
      <c r="F75" s="24" t="s">
        <v>281</v>
      </c>
      <c r="G75" s="25"/>
      <c r="H75" s="25"/>
      <c r="I75" s="25"/>
    </row>
    <row r="76" ht="33.0" customHeight="1">
      <c r="A76" s="13">
        <f t="shared" si="2"/>
        <v>17</v>
      </c>
      <c r="B76" s="21">
        <v>44874.0</v>
      </c>
      <c r="C76" s="26">
        <v>0.5555555555555556</v>
      </c>
      <c r="D76" s="22">
        <v>0.5902777777777778</v>
      </c>
      <c r="E76" s="23">
        <f t="shared" si="1"/>
        <v>0.03472222222</v>
      </c>
      <c r="F76" s="24" t="s">
        <v>282</v>
      </c>
      <c r="G76" s="25"/>
      <c r="H76" s="25"/>
      <c r="I76" s="25"/>
    </row>
    <row r="77" ht="33.0" customHeight="1">
      <c r="A77" s="13">
        <f t="shared" si="2"/>
        <v>18</v>
      </c>
      <c r="B77" s="21">
        <v>44874.0</v>
      </c>
      <c r="C77" s="26">
        <v>0.7638888888888888</v>
      </c>
      <c r="D77" s="22">
        <v>0.78125</v>
      </c>
      <c r="E77" s="23">
        <f t="shared" si="1"/>
        <v>0.01736111111</v>
      </c>
      <c r="F77" s="24" t="s">
        <v>283</v>
      </c>
      <c r="G77" s="25"/>
      <c r="H77" s="25"/>
      <c r="I77" s="25"/>
    </row>
    <row r="78" ht="33.0" customHeight="1">
      <c r="A78" s="13">
        <f t="shared" si="2"/>
        <v>19</v>
      </c>
      <c r="B78" s="21" t="s">
        <v>284</v>
      </c>
      <c r="C78" s="26">
        <v>0.5</v>
      </c>
      <c r="D78" s="22">
        <v>0.59375</v>
      </c>
      <c r="E78" s="23">
        <f t="shared" si="1"/>
        <v>0.09375</v>
      </c>
      <c r="F78" s="24" t="s">
        <v>285</v>
      </c>
      <c r="G78" s="25"/>
      <c r="H78" s="25"/>
      <c r="I78" s="25"/>
    </row>
    <row r="79" ht="33.0" customHeight="1">
      <c r="A79" s="13">
        <f t="shared" si="2"/>
        <v>20</v>
      </c>
      <c r="B79" s="21">
        <v>44887.0</v>
      </c>
      <c r="C79" s="26">
        <v>0.6423611111111112</v>
      </c>
      <c r="D79" s="22">
        <v>0.6743055555555556</v>
      </c>
      <c r="E79" s="23">
        <f t="shared" si="1"/>
        <v>0.03194444444</v>
      </c>
      <c r="F79" s="24" t="s">
        <v>286</v>
      </c>
      <c r="G79" s="25"/>
      <c r="H79" s="25"/>
      <c r="I79" s="25"/>
    </row>
    <row r="80" ht="33.0" customHeight="1">
      <c r="A80" s="13">
        <f t="shared" si="2"/>
        <v>21</v>
      </c>
      <c r="B80" s="21">
        <v>44888.0</v>
      </c>
      <c r="C80" s="26">
        <v>0.4284722222222222</v>
      </c>
      <c r="D80" s="22">
        <v>0.46458333333333335</v>
      </c>
      <c r="E80" s="23">
        <f t="shared" si="1"/>
        <v>0.03611111111</v>
      </c>
      <c r="F80" s="24" t="s">
        <v>287</v>
      </c>
      <c r="G80" s="25"/>
      <c r="H80" s="25"/>
      <c r="I80" s="25"/>
    </row>
    <row r="81" ht="33.0" customHeight="1">
      <c r="A81" s="13">
        <f t="shared" si="2"/>
        <v>22</v>
      </c>
      <c r="B81" s="21">
        <v>44888.0</v>
      </c>
      <c r="C81" s="26">
        <v>0.75</v>
      </c>
      <c r="D81" s="26">
        <v>0.78125</v>
      </c>
      <c r="E81" s="23">
        <f t="shared" si="1"/>
        <v>0.03125</v>
      </c>
      <c r="F81" s="24" t="s">
        <v>288</v>
      </c>
      <c r="G81" s="25"/>
      <c r="H81" s="25"/>
      <c r="I81" s="25"/>
    </row>
    <row r="82" ht="33.0" customHeight="1">
      <c r="A82" s="13">
        <f t="shared" si="2"/>
        <v>23</v>
      </c>
      <c r="B82" s="21">
        <v>44889.0</v>
      </c>
      <c r="C82" s="26">
        <v>0.48055555555555557</v>
      </c>
      <c r="D82" s="22">
        <v>0.5590277777777778</v>
      </c>
      <c r="E82" s="23">
        <f t="shared" si="1"/>
        <v>0.07847222222</v>
      </c>
      <c r="F82" s="24" t="s">
        <v>289</v>
      </c>
      <c r="G82" s="25"/>
      <c r="H82" s="25"/>
      <c r="I82" s="25"/>
    </row>
    <row r="83" ht="33.0" customHeight="1">
      <c r="A83" s="13">
        <f t="shared" si="2"/>
        <v>24</v>
      </c>
      <c r="B83" s="21">
        <v>44893.0</v>
      </c>
      <c r="C83" s="26">
        <v>0.8152777777777778</v>
      </c>
      <c r="D83" s="22">
        <v>0.8472222222222222</v>
      </c>
      <c r="E83" s="23">
        <f t="shared" si="1"/>
        <v>0.03194444444</v>
      </c>
      <c r="F83" s="24" t="s">
        <v>290</v>
      </c>
      <c r="G83" s="25"/>
      <c r="H83" s="25"/>
      <c r="I83" s="25"/>
    </row>
    <row r="84" ht="33.0" customHeight="1">
      <c r="A84" s="13">
        <f t="shared" si="2"/>
        <v>25</v>
      </c>
      <c r="B84" s="21">
        <v>44895.0</v>
      </c>
      <c r="C84" s="26">
        <v>0.75</v>
      </c>
      <c r="D84" s="22">
        <v>0.8333333333333334</v>
      </c>
      <c r="E84" s="23">
        <f t="shared" si="1"/>
        <v>0.08333333333</v>
      </c>
      <c r="F84" s="24" t="s">
        <v>291</v>
      </c>
      <c r="G84" s="25"/>
      <c r="H84" s="25"/>
      <c r="I84" s="25"/>
    </row>
    <row r="85" ht="33.0" customHeight="1">
      <c r="A85" s="13">
        <f t="shared" si="2"/>
        <v>26</v>
      </c>
      <c r="B85" s="21">
        <v>44901.0</v>
      </c>
      <c r="C85" s="26">
        <v>0.7361111111111112</v>
      </c>
      <c r="D85" s="22">
        <v>0.7722222222222223</v>
      </c>
      <c r="E85" s="23">
        <f t="shared" si="1"/>
        <v>0.03611111111</v>
      </c>
      <c r="F85" s="24" t="s">
        <v>292</v>
      </c>
      <c r="G85" s="25"/>
      <c r="H85" s="25"/>
      <c r="I85" s="25"/>
    </row>
    <row r="86" ht="33.0" customHeight="1">
      <c r="A86" s="13">
        <f t="shared" si="2"/>
        <v>27</v>
      </c>
      <c r="B86" s="21">
        <v>44908.0</v>
      </c>
      <c r="C86" s="26">
        <v>0.6354166666666666</v>
      </c>
      <c r="D86" s="22">
        <v>0.7152777777777778</v>
      </c>
      <c r="E86" s="23">
        <f t="shared" si="1"/>
        <v>0.07986111111</v>
      </c>
      <c r="F86" s="24" t="s">
        <v>293</v>
      </c>
      <c r="G86" s="25"/>
      <c r="H86" s="25"/>
      <c r="I86" s="25"/>
    </row>
    <row r="87" ht="33.0" customHeight="1">
      <c r="A87" s="13" t="str">
        <f t="shared" si="2"/>
        <v/>
      </c>
      <c r="B87" s="21"/>
      <c r="C87" s="26"/>
      <c r="D87" s="22"/>
      <c r="E87" s="23" t="str">
        <f t="shared" si="1"/>
        <v/>
      </c>
      <c r="F87" s="24"/>
      <c r="G87" s="25"/>
      <c r="H87" s="25"/>
      <c r="I87" s="25"/>
    </row>
    <row r="88" ht="33.0" customHeight="1">
      <c r="A88" s="13" t="str">
        <f t="shared" si="2"/>
        <v/>
      </c>
      <c r="B88" s="21"/>
      <c r="C88" s="26"/>
      <c r="D88" s="22"/>
      <c r="E88" s="23" t="str">
        <f t="shared" si="1"/>
        <v/>
      </c>
      <c r="F88" s="24"/>
      <c r="G88" s="25"/>
      <c r="H88" s="25"/>
      <c r="I88" s="25"/>
    </row>
    <row r="89" ht="33.0" customHeight="1">
      <c r="A89" s="13" t="str">
        <f t="shared" si="2"/>
        <v/>
      </c>
      <c r="B89" s="21"/>
      <c r="C89" s="26"/>
      <c r="D89" s="22"/>
      <c r="E89" s="23" t="str">
        <f t="shared" si="1"/>
        <v/>
      </c>
      <c r="F89" s="24"/>
      <c r="G89" s="25"/>
      <c r="H89" s="25"/>
      <c r="I89" s="25"/>
    </row>
    <row r="90" ht="33.0" customHeight="1">
      <c r="A90" s="13" t="str">
        <f t="shared" si="2"/>
        <v/>
      </c>
      <c r="B90" s="21"/>
      <c r="C90" s="26"/>
      <c r="D90" s="22"/>
      <c r="E90" s="23" t="str">
        <f t="shared" si="1"/>
        <v/>
      </c>
      <c r="F90" s="24"/>
      <c r="G90" s="25"/>
      <c r="H90" s="25"/>
      <c r="I90" s="25"/>
    </row>
    <row r="91" ht="33.0" customHeight="1">
      <c r="A91" s="13" t="str">
        <f t="shared" si="2"/>
        <v/>
      </c>
      <c r="B91" s="21"/>
      <c r="C91" s="26"/>
      <c r="D91" s="22"/>
      <c r="E91" s="23" t="str">
        <f t="shared" si="1"/>
        <v/>
      </c>
      <c r="F91" s="24"/>
      <c r="G91" s="25"/>
      <c r="H91" s="25"/>
      <c r="I91" s="25"/>
    </row>
    <row r="92" ht="33.0" customHeight="1">
      <c r="A92" s="13" t="str">
        <f t="shared" si="2"/>
        <v/>
      </c>
      <c r="B92" s="21"/>
      <c r="C92" s="26"/>
      <c r="D92" s="22"/>
      <c r="E92" s="23" t="str">
        <f t="shared" si="1"/>
        <v/>
      </c>
      <c r="F92" s="24"/>
      <c r="G92" s="25"/>
      <c r="H92" s="25"/>
      <c r="I92" s="25"/>
    </row>
    <row r="93" ht="33.0" customHeight="1">
      <c r="A93" s="13" t="str">
        <f t="shared" si="2"/>
        <v/>
      </c>
      <c r="B93" s="21"/>
      <c r="C93" s="26"/>
      <c r="D93" s="22"/>
      <c r="E93" s="23" t="str">
        <f t="shared" si="1"/>
        <v/>
      </c>
      <c r="F93" s="24"/>
      <c r="G93" s="25"/>
      <c r="H93" s="25"/>
      <c r="I93" s="25"/>
    </row>
    <row r="94" ht="33.0" customHeight="1">
      <c r="A94" s="13" t="str">
        <f t="shared" si="2"/>
        <v/>
      </c>
      <c r="B94" s="21"/>
      <c r="C94" s="26"/>
      <c r="D94" s="22"/>
      <c r="E94" s="23" t="str">
        <f t="shared" si="1"/>
        <v/>
      </c>
      <c r="F94" s="24"/>
      <c r="G94" s="25"/>
      <c r="H94" s="25"/>
      <c r="I94" s="25"/>
    </row>
    <row r="95" ht="33.0" customHeight="1">
      <c r="A95" s="13" t="str">
        <f t="shared" si="2"/>
        <v/>
      </c>
      <c r="B95" s="21"/>
      <c r="C95" s="26"/>
      <c r="D95" s="22"/>
      <c r="E95" s="23" t="str">
        <f t="shared" si="1"/>
        <v/>
      </c>
      <c r="F95" s="24"/>
      <c r="G95" s="25"/>
      <c r="H95" s="25"/>
      <c r="I95" s="25"/>
    </row>
    <row r="96" ht="33.0" customHeight="1">
      <c r="A96" s="13" t="str">
        <f t="shared" si="2"/>
        <v/>
      </c>
      <c r="B96" s="21"/>
      <c r="C96" s="26"/>
      <c r="D96" s="22"/>
      <c r="E96" s="23" t="str">
        <f t="shared" si="1"/>
        <v/>
      </c>
      <c r="F96" s="24"/>
      <c r="G96" s="25"/>
      <c r="H96" s="25"/>
      <c r="I96" s="25"/>
    </row>
    <row r="97" ht="33.0" customHeight="1">
      <c r="A97" s="13" t="str">
        <f t="shared" si="2"/>
        <v/>
      </c>
      <c r="B97" s="21"/>
      <c r="C97" s="26"/>
      <c r="D97" s="22"/>
      <c r="E97" s="23" t="str">
        <f t="shared" si="1"/>
        <v/>
      </c>
      <c r="F97" s="24"/>
      <c r="G97" s="25"/>
      <c r="H97" s="25"/>
      <c r="I97" s="25"/>
    </row>
    <row r="98" ht="33.0" customHeight="1">
      <c r="A98" s="13" t="str">
        <f t="shared" si="2"/>
        <v/>
      </c>
      <c r="B98" s="21"/>
      <c r="C98" s="26"/>
      <c r="D98" s="22"/>
      <c r="E98" s="23" t="str">
        <f t="shared" si="1"/>
        <v/>
      </c>
      <c r="F98" s="24"/>
      <c r="G98" s="25"/>
      <c r="H98" s="25"/>
      <c r="I98" s="25"/>
    </row>
    <row r="99" ht="33.0" customHeight="1">
      <c r="A99" s="13" t="str">
        <f t="shared" si="2"/>
        <v/>
      </c>
      <c r="B99" s="21"/>
      <c r="C99" s="26"/>
      <c r="D99" s="22"/>
      <c r="E99" s="23" t="str">
        <f t="shared" si="1"/>
        <v/>
      </c>
      <c r="F99" s="24"/>
      <c r="G99" s="25"/>
      <c r="H99" s="25"/>
      <c r="I99" s="25"/>
    </row>
    <row r="100" ht="33.0" customHeight="1">
      <c r="A100" s="13" t="str">
        <f t="shared" si="2"/>
        <v/>
      </c>
      <c r="B100" s="21"/>
      <c r="C100" s="26"/>
      <c r="D100" s="22"/>
      <c r="E100" s="23" t="str">
        <f t="shared" si="1"/>
        <v/>
      </c>
      <c r="F100" s="24"/>
      <c r="G100" s="25"/>
      <c r="H100" s="25"/>
      <c r="I100" s="25"/>
    </row>
  </sheetData>
  <mergeCells count="4">
    <mergeCell ref="B2:F2"/>
    <mergeCell ref="G2:H2"/>
    <mergeCell ref="C3:D3"/>
    <mergeCell ref="F3:F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14.13"/>
    <col customWidth="1" min="3" max="3" width="8.5"/>
    <col customWidth="1" min="4" max="4" width="8.63"/>
    <col customWidth="1" min="5" max="5" width="9.63"/>
    <col customWidth="1" min="6" max="6" width="64.63"/>
    <col customWidth="1" min="8" max="8" width="19.0"/>
  </cols>
  <sheetData>
    <row r="1">
      <c r="A1" s="1"/>
      <c r="B1" s="2"/>
      <c r="C1" s="2"/>
      <c r="D1" s="2"/>
      <c r="E1" s="2"/>
      <c r="F1" s="3"/>
      <c r="G1" s="4"/>
      <c r="H1" s="4"/>
      <c r="I1" s="4"/>
    </row>
    <row r="2" ht="32.25" customHeight="1">
      <c r="A2" s="1"/>
      <c r="B2" s="5" t="s">
        <v>294</v>
      </c>
      <c r="F2" s="6"/>
      <c r="G2" s="7" t="s">
        <v>1</v>
      </c>
      <c r="I2" s="8">
        <f>E3+time_Dominic!E3+time_Jessica!E3+time_Stefan!E3+time_Rebekka!E3</f>
        <v>4.759722222</v>
      </c>
    </row>
    <row r="3" ht="30.0" customHeight="1">
      <c r="A3" s="13"/>
      <c r="B3" s="15"/>
      <c r="C3" s="15" t="s">
        <v>295</v>
      </c>
      <c r="E3" s="16">
        <f>SUM(E5:E50)</f>
        <v>0.01041666667</v>
      </c>
      <c r="F3" s="12" t="s">
        <v>296</v>
      </c>
      <c r="G3" s="13"/>
      <c r="H3" s="13"/>
      <c r="I3" s="13"/>
    </row>
    <row r="4" ht="21.0" customHeight="1">
      <c r="A4" s="17" t="s">
        <v>8</v>
      </c>
      <c r="B4" s="17" t="s">
        <v>9</v>
      </c>
      <c r="C4" s="17" t="s">
        <v>10</v>
      </c>
      <c r="D4" s="17" t="s">
        <v>11</v>
      </c>
      <c r="E4" s="17" t="s">
        <v>12</v>
      </c>
      <c r="F4" s="18" t="s">
        <v>13</v>
      </c>
      <c r="G4" s="19"/>
      <c r="H4" s="19"/>
      <c r="I4" s="19"/>
    </row>
    <row r="5" ht="33.0" customHeight="1">
      <c r="A5" s="20">
        <f>IF(C5&lt;&gt;"",1,"")</f>
        <v>1</v>
      </c>
      <c r="B5" s="21">
        <v>44483.0</v>
      </c>
      <c r="C5" s="22">
        <v>0.4375</v>
      </c>
      <c r="D5" s="22">
        <v>0.4479166666666667</v>
      </c>
      <c r="E5" s="23">
        <f t="shared" ref="E5:E100" si="1">IF(D5="","",D5-C5)</f>
        <v>0.01041666667</v>
      </c>
      <c r="F5" s="24" t="s">
        <v>21</v>
      </c>
      <c r="G5" s="25"/>
      <c r="H5" s="25"/>
      <c r="I5" s="25"/>
    </row>
    <row r="6" ht="33.0" customHeight="1">
      <c r="A6" s="13" t="str">
        <f t="shared" ref="A6:A100" si="2">IF(C6&lt;&gt;"",A5+1,"")</f>
        <v/>
      </c>
      <c r="B6" s="21"/>
      <c r="C6" s="22"/>
      <c r="D6" s="22"/>
      <c r="E6" s="23" t="str">
        <f t="shared" si="1"/>
        <v/>
      </c>
      <c r="F6" s="24" t="s">
        <v>297</v>
      </c>
      <c r="G6" s="25"/>
      <c r="H6" s="25"/>
      <c r="I6" s="25"/>
    </row>
    <row r="7" ht="33.0" customHeight="1">
      <c r="A7" s="13" t="str">
        <f t="shared" si="2"/>
        <v/>
      </c>
      <c r="B7" s="21"/>
      <c r="C7" s="22"/>
      <c r="D7" s="22"/>
      <c r="E7" s="23" t="str">
        <f t="shared" si="1"/>
        <v/>
      </c>
      <c r="F7" s="24"/>
      <c r="G7" s="25"/>
      <c r="H7" s="25"/>
      <c r="I7" s="25"/>
    </row>
    <row r="8" ht="33.0" customHeight="1">
      <c r="A8" s="13" t="str">
        <f t="shared" si="2"/>
        <v/>
      </c>
      <c r="B8" s="21"/>
      <c r="C8" s="22"/>
      <c r="D8" s="22"/>
      <c r="E8" s="23" t="str">
        <f t="shared" si="1"/>
        <v/>
      </c>
      <c r="F8" s="24"/>
      <c r="G8" s="25"/>
      <c r="H8" s="25"/>
      <c r="I8" s="25"/>
    </row>
    <row r="9" ht="33.0" customHeight="1">
      <c r="A9" s="13" t="str">
        <f t="shared" si="2"/>
        <v/>
      </c>
      <c r="B9" s="21"/>
      <c r="C9" s="22"/>
      <c r="D9" s="22"/>
      <c r="E9" s="23" t="str">
        <f t="shared" si="1"/>
        <v/>
      </c>
      <c r="F9" s="24"/>
      <c r="G9" s="25"/>
      <c r="H9" s="25"/>
      <c r="I9" s="25"/>
    </row>
    <row r="10" ht="33.0" customHeight="1">
      <c r="A10" s="13" t="str">
        <f t="shared" si="2"/>
        <v/>
      </c>
      <c r="B10" s="21"/>
      <c r="C10" s="22"/>
      <c r="D10" s="22"/>
      <c r="E10" s="23" t="str">
        <f t="shared" si="1"/>
        <v/>
      </c>
      <c r="F10" s="24"/>
      <c r="G10" s="25"/>
      <c r="H10" s="25"/>
      <c r="I10" s="25"/>
    </row>
    <row r="11" ht="33.0" customHeight="1">
      <c r="A11" s="13" t="str">
        <f t="shared" si="2"/>
        <v/>
      </c>
      <c r="B11" s="21"/>
      <c r="C11" s="22"/>
      <c r="D11" s="22"/>
      <c r="E11" s="23" t="str">
        <f t="shared" si="1"/>
        <v/>
      </c>
      <c r="F11" s="24"/>
      <c r="G11" s="25"/>
      <c r="H11" s="25"/>
      <c r="I11" s="25"/>
    </row>
    <row r="12" ht="33.0" customHeight="1">
      <c r="A12" s="13" t="str">
        <f t="shared" si="2"/>
        <v/>
      </c>
      <c r="B12" s="21"/>
      <c r="C12" s="22"/>
      <c r="D12" s="22"/>
      <c r="E12" s="23" t="str">
        <f t="shared" si="1"/>
        <v/>
      </c>
      <c r="F12" s="24"/>
      <c r="G12" s="25"/>
      <c r="H12" s="25"/>
      <c r="I12" s="25"/>
    </row>
    <row r="13" ht="33.0" customHeight="1">
      <c r="A13" s="13" t="str">
        <f t="shared" si="2"/>
        <v/>
      </c>
      <c r="B13" s="21"/>
      <c r="C13" s="22"/>
      <c r="D13" s="22"/>
      <c r="E13" s="23" t="str">
        <f t="shared" si="1"/>
        <v/>
      </c>
      <c r="F13" s="24"/>
      <c r="G13" s="25"/>
      <c r="H13" s="25"/>
      <c r="I13" s="25"/>
    </row>
    <row r="14" ht="33.0" customHeight="1">
      <c r="A14" s="13" t="str">
        <f t="shared" si="2"/>
        <v/>
      </c>
      <c r="B14" s="21"/>
      <c r="C14" s="22"/>
      <c r="D14" s="22"/>
      <c r="E14" s="23" t="str">
        <f t="shared" si="1"/>
        <v/>
      </c>
      <c r="F14" s="24"/>
      <c r="G14" s="25"/>
      <c r="H14" s="25"/>
      <c r="I14" s="25"/>
    </row>
    <row r="15" ht="33.0" customHeight="1">
      <c r="A15" s="13" t="str">
        <f t="shared" si="2"/>
        <v/>
      </c>
      <c r="B15" s="21"/>
      <c r="C15" s="22"/>
      <c r="D15" s="22"/>
      <c r="E15" s="23" t="str">
        <f t="shared" si="1"/>
        <v/>
      </c>
      <c r="F15" s="24"/>
      <c r="G15" s="25"/>
      <c r="H15" s="25"/>
      <c r="I15" s="25"/>
    </row>
    <row r="16" ht="33.0" customHeight="1">
      <c r="A16" s="13" t="str">
        <f t="shared" si="2"/>
        <v/>
      </c>
      <c r="B16" s="27"/>
      <c r="C16" s="22"/>
      <c r="D16" s="22"/>
      <c r="E16" s="23" t="str">
        <f t="shared" si="1"/>
        <v/>
      </c>
      <c r="F16" s="24"/>
      <c r="G16" s="25"/>
      <c r="H16" s="25"/>
      <c r="I16" s="25"/>
    </row>
    <row r="17" ht="33.0" customHeight="1">
      <c r="A17" s="13" t="str">
        <f t="shared" si="2"/>
        <v/>
      </c>
      <c r="B17" s="27"/>
      <c r="C17" s="22"/>
      <c r="D17" s="22"/>
      <c r="E17" s="23" t="str">
        <f t="shared" si="1"/>
        <v/>
      </c>
      <c r="F17" s="24"/>
      <c r="G17" s="25"/>
      <c r="H17" s="25"/>
      <c r="I17" s="25"/>
    </row>
    <row r="18" ht="33.0" customHeight="1">
      <c r="A18" s="13" t="str">
        <f t="shared" si="2"/>
        <v/>
      </c>
      <c r="B18" s="27"/>
      <c r="C18" s="22"/>
      <c r="D18" s="22"/>
      <c r="E18" s="23" t="str">
        <f t="shared" si="1"/>
        <v/>
      </c>
      <c r="F18" s="24"/>
      <c r="G18" s="25"/>
      <c r="H18" s="25"/>
      <c r="I18" s="25"/>
    </row>
    <row r="19" ht="33.0" customHeight="1">
      <c r="A19" s="13" t="str">
        <f t="shared" si="2"/>
        <v/>
      </c>
      <c r="B19" s="27"/>
      <c r="C19" s="26"/>
      <c r="D19" s="26"/>
      <c r="E19" s="23" t="str">
        <f t="shared" si="1"/>
        <v/>
      </c>
      <c r="F19" s="24"/>
      <c r="G19" s="25"/>
      <c r="H19" s="25"/>
      <c r="I19" s="25"/>
    </row>
    <row r="20" ht="33.0" customHeight="1">
      <c r="A20" s="13" t="str">
        <f t="shared" si="2"/>
        <v/>
      </c>
      <c r="B20" s="27"/>
      <c r="C20" s="26"/>
      <c r="D20" s="26"/>
      <c r="E20" s="23" t="str">
        <f t="shared" si="1"/>
        <v/>
      </c>
      <c r="F20" s="24"/>
      <c r="G20" s="25"/>
      <c r="H20" s="25"/>
      <c r="I20" s="25"/>
    </row>
    <row r="21" ht="33.0" customHeight="1">
      <c r="A21" s="13" t="str">
        <f t="shared" si="2"/>
        <v/>
      </c>
      <c r="B21" s="27"/>
      <c r="C21" s="26"/>
      <c r="D21" s="26"/>
      <c r="E21" s="23" t="str">
        <f t="shared" si="1"/>
        <v/>
      </c>
      <c r="F21" s="24"/>
      <c r="G21" s="25"/>
      <c r="H21" s="25"/>
      <c r="I21" s="25"/>
    </row>
    <row r="22" ht="33.0" customHeight="1">
      <c r="A22" s="13" t="str">
        <f t="shared" si="2"/>
        <v/>
      </c>
      <c r="B22" s="27"/>
      <c r="C22" s="26"/>
      <c r="D22" s="26"/>
      <c r="E22" s="23" t="str">
        <f t="shared" si="1"/>
        <v/>
      </c>
      <c r="F22" s="24"/>
      <c r="G22" s="25"/>
      <c r="H22" s="25"/>
      <c r="I22" s="25"/>
    </row>
    <row r="23" ht="33.0" customHeight="1">
      <c r="A23" s="13" t="str">
        <f t="shared" si="2"/>
        <v/>
      </c>
      <c r="B23" s="27"/>
      <c r="C23" s="26"/>
      <c r="D23" s="26"/>
      <c r="E23" s="23" t="str">
        <f t="shared" si="1"/>
        <v/>
      </c>
      <c r="F23" s="24"/>
      <c r="G23" s="25"/>
      <c r="H23" s="25"/>
      <c r="I23" s="25"/>
    </row>
    <row r="24" ht="33.0" customHeight="1">
      <c r="A24" s="13" t="str">
        <f t="shared" si="2"/>
        <v/>
      </c>
      <c r="B24" s="27"/>
      <c r="C24" s="26"/>
      <c r="D24" s="26"/>
      <c r="E24" s="23" t="str">
        <f t="shared" si="1"/>
        <v/>
      </c>
      <c r="F24" s="24"/>
      <c r="G24" s="25"/>
      <c r="H24" s="25"/>
      <c r="I24" s="25"/>
    </row>
    <row r="25" ht="33.0" customHeight="1">
      <c r="A25" s="13" t="str">
        <f t="shared" si="2"/>
        <v/>
      </c>
      <c r="B25" s="27"/>
      <c r="C25" s="26"/>
      <c r="D25" s="26"/>
      <c r="E25" s="23" t="str">
        <f t="shared" si="1"/>
        <v/>
      </c>
      <c r="F25" s="24"/>
      <c r="G25" s="25"/>
      <c r="H25" s="25"/>
      <c r="I25" s="25"/>
    </row>
    <row r="26" ht="33.0" customHeight="1">
      <c r="A26" s="13" t="str">
        <f t="shared" si="2"/>
        <v/>
      </c>
      <c r="B26" s="27"/>
      <c r="C26" s="26"/>
      <c r="D26" s="26"/>
      <c r="E26" s="23" t="str">
        <f t="shared" si="1"/>
        <v/>
      </c>
      <c r="F26" s="24"/>
      <c r="G26" s="25"/>
      <c r="H26" s="25"/>
      <c r="I26" s="25"/>
    </row>
    <row r="27" ht="33.0" customHeight="1">
      <c r="A27" s="13" t="str">
        <f t="shared" si="2"/>
        <v/>
      </c>
      <c r="B27" s="27"/>
      <c r="C27" s="26"/>
      <c r="D27" s="26"/>
      <c r="E27" s="23" t="str">
        <f t="shared" si="1"/>
        <v/>
      </c>
      <c r="F27" s="24"/>
      <c r="G27" s="25"/>
      <c r="H27" s="25"/>
      <c r="I27" s="25"/>
    </row>
    <row r="28" ht="33.0" customHeight="1">
      <c r="A28" s="13" t="str">
        <f t="shared" si="2"/>
        <v/>
      </c>
      <c r="B28" s="27"/>
      <c r="C28" s="26"/>
      <c r="D28" s="26"/>
      <c r="E28" s="23" t="str">
        <f t="shared" si="1"/>
        <v/>
      </c>
      <c r="F28" s="24"/>
      <c r="G28" s="25"/>
      <c r="H28" s="25"/>
      <c r="I28" s="25"/>
    </row>
    <row r="29" ht="33.0" customHeight="1">
      <c r="A29" s="13" t="str">
        <f t="shared" si="2"/>
        <v/>
      </c>
      <c r="B29" s="27"/>
      <c r="C29" s="26"/>
      <c r="D29" s="26"/>
      <c r="E29" s="23" t="str">
        <f t="shared" si="1"/>
        <v/>
      </c>
      <c r="F29" s="24"/>
      <c r="G29" s="25"/>
      <c r="H29" s="25"/>
      <c r="I29" s="25"/>
    </row>
    <row r="30" ht="33.0" customHeight="1">
      <c r="A30" s="13" t="str">
        <f t="shared" si="2"/>
        <v/>
      </c>
      <c r="B30" s="27"/>
      <c r="C30" s="26"/>
      <c r="D30" s="26"/>
      <c r="E30" s="23" t="str">
        <f t="shared" si="1"/>
        <v/>
      </c>
      <c r="F30" s="24"/>
      <c r="G30" s="25"/>
      <c r="H30" s="25"/>
      <c r="I30" s="25"/>
    </row>
    <row r="31" ht="33.0" customHeight="1">
      <c r="A31" s="13" t="str">
        <f t="shared" si="2"/>
        <v/>
      </c>
      <c r="B31" s="27"/>
      <c r="C31" s="26"/>
      <c r="D31" s="26"/>
      <c r="E31" s="23" t="str">
        <f t="shared" si="1"/>
        <v/>
      </c>
      <c r="F31" s="24"/>
      <c r="G31" s="25"/>
      <c r="H31" s="25"/>
      <c r="I31" s="25"/>
    </row>
    <row r="32" ht="33.0" customHeight="1">
      <c r="A32" s="13" t="str">
        <f t="shared" si="2"/>
        <v/>
      </c>
      <c r="B32" s="27"/>
      <c r="C32" s="26"/>
      <c r="D32" s="26"/>
      <c r="E32" s="23" t="str">
        <f t="shared" si="1"/>
        <v/>
      </c>
      <c r="F32" s="24"/>
      <c r="G32" s="25"/>
      <c r="H32" s="25"/>
      <c r="I32" s="25"/>
    </row>
    <row r="33" ht="33.0" customHeight="1">
      <c r="A33" s="13" t="str">
        <f t="shared" si="2"/>
        <v/>
      </c>
      <c r="B33" s="27"/>
      <c r="C33" s="26"/>
      <c r="D33" s="26"/>
      <c r="E33" s="23" t="str">
        <f t="shared" si="1"/>
        <v/>
      </c>
      <c r="F33" s="24"/>
      <c r="G33" s="25"/>
      <c r="H33" s="25"/>
      <c r="I33" s="25"/>
    </row>
    <row r="34" ht="33.0" customHeight="1">
      <c r="A34" s="13" t="str">
        <f t="shared" si="2"/>
        <v/>
      </c>
      <c r="B34" s="27"/>
      <c r="C34" s="26"/>
      <c r="D34" s="26"/>
      <c r="E34" s="23" t="str">
        <f t="shared" si="1"/>
        <v/>
      </c>
      <c r="F34" s="24"/>
      <c r="G34" s="25"/>
      <c r="H34" s="25"/>
      <c r="I34" s="25"/>
    </row>
    <row r="35" ht="33.0" customHeight="1">
      <c r="A35" s="13" t="str">
        <f t="shared" si="2"/>
        <v/>
      </c>
      <c r="B35" s="21"/>
      <c r="C35" s="26"/>
      <c r="D35" s="26"/>
      <c r="E35" s="23" t="str">
        <f t="shared" si="1"/>
        <v/>
      </c>
      <c r="F35" s="24"/>
      <c r="G35" s="25"/>
      <c r="H35" s="25"/>
      <c r="I35" s="25"/>
    </row>
    <row r="36" ht="33.0" customHeight="1">
      <c r="A36" s="13" t="str">
        <f t="shared" si="2"/>
        <v/>
      </c>
      <c r="B36" s="27"/>
      <c r="C36" s="26"/>
      <c r="D36" s="26"/>
      <c r="E36" s="23" t="str">
        <f t="shared" si="1"/>
        <v/>
      </c>
      <c r="F36" s="24"/>
      <c r="G36" s="25"/>
      <c r="H36" s="25"/>
      <c r="I36" s="25"/>
    </row>
    <row r="37" ht="33.0" customHeight="1">
      <c r="A37" s="13" t="str">
        <f t="shared" si="2"/>
        <v/>
      </c>
      <c r="B37" s="21"/>
      <c r="C37" s="26"/>
      <c r="D37" s="26"/>
      <c r="E37" s="23" t="str">
        <f t="shared" si="1"/>
        <v/>
      </c>
      <c r="F37" s="24"/>
      <c r="G37" s="25"/>
      <c r="H37" s="25"/>
      <c r="I37" s="25"/>
    </row>
    <row r="38" ht="33.0" customHeight="1">
      <c r="A38" s="13" t="str">
        <f t="shared" si="2"/>
        <v/>
      </c>
      <c r="B38" s="27"/>
      <c r="C38" s="26"/>
      <c r="D38" s="26"/>
      <c r="E38" s="23" t="str">
        <f t="shared" si="1"/>
        <v/>
      </c>
      <c r="F38" s="24"/>
      <c r="G38" s="25"/>
      <c r="H38" s="25"/>
      <c r="I38" s="25"/>
    </row>
    <row r="39" ht="33.0" customHeight="1">
      <c r="A39" s="13" t="str">
        <f t="shared" si="2"/>
        <v/>
      </c>
      <c r="B39" s="27"/>
      <c r="C39" s="26"/>
      <c r="D39" s="26"/>
      <c r="E39" s="23" t="str">
        <f t="shared" si="1"/>
        <v/>
      </c>
      <c r="F39" s="24"/>
      <c r="G39" s="25"/>
      <c r="H39" s="25"/>
      <c r="I39" s="25"/>
    </row>
    <row r="40" ht="33.0" customHeight="1">
      <c r="A40" s="13" t="str">
        <f t="shared" si="2"/>
        <v/>
      </c>
      <c r="B40" s="27"/>
      <c r="C40" s="26"/>
      <c r="D40" s="26"/>
      <c r="E40" s="23" t="str">
        <f t="shared" si="1"/>
        <v/>
      </c>
      <c r="F40" s="24"/>
      <c r="G40" s="25"/>
      <c r="H40" s="25"/>
      <c r="I40" s="25"/>
    </row>
    <row r="41" ht="33.0" customHeight="1">
      <c r="A41" s="13" t="str">
        <f t="shared" si="2"/>
        <v/>
      </c>
      <c r="B41" s="21"/>
      <c r="C41" s="26"/>
      <c r="D41" s="26"/>
      <c r="E41" s="23" t="str">
        <f t="shared" si="1"/>
        <v/>
      </c>
      <c r="F41" s="24"/>
      <c r="G41" s="25"/>
      <c r="H41" s="25"/>
      <c r="I41" s="25"/>
    </row>
    <row r="42" ht="33.0" customHeight="1">
      <c r="A42" s="13" t="str">
        <f t="shared" si="2"/>
        <v/>
      </c>
      <c r="B42" s="21"/>
      <c r="C42" s="26"/>
      <c r="D42" s="26"/>
      <c r="E42" s="23" t="str">
        <f t="shared" si="1"/>
        <v/>
      </c>
      <c r="F42" s="24"/>
      <c r="G42" s="25"/>
      <c r="H42" s="25"/>
      <c r="I42" s="25"/>
    </row>
    <row r="43" ht="33.0" customHeight="1">
      <c r="A43" s="13" t="str">
        <f t="shared" si="2"/>
        <v/>
      </c>
      <c r="B43" s="27"/>
      <c r="C43" s="26"/>
      <c r="D43" s="26"/>
      <c r="E43" s="23" t="str">
        <f t="shared" si="1"/>
        <v/>
      </c>
      <c r="F43" s="24"/>
      <c r="G43" s="25"/>
      <c r="H43" s="25"/>
      <c r="I43" s="25"/>
    </row>
    <row r="44" ht="33.0" customHeight="1">
      <c r="A44" s="13" t="str">
        <f t="shared" si="2"/>
        <v/>
      </c>
      <c r="B44" s="27"/>
      <c r="C44" s="26"/>
      <c r="D44" s="26"/>
      <c r="E44" s="23" t="str">
        <f t="shared" si="1"/>
        <v/>
      </c>
      <c r="F44" s="24"/>
      <c r="G44" s="25"/>
      <c r="H44" s="25"/>
      <c r="I44" s="25"/>
    </row>
    <row r="45" ht="33.0" customHeight="1">
      <c r="A45" s="13" t="str">
        <f t="shared" si="2"/>
        <v/>
      </c>
      <c r="B45" s="27"/>
      <c r="C45" s="26"/>
      <c r="D45" s="26"/>
      <c r="E45" s="23" t="str">
        <f t="shared" si="1"/>
        <v/>
      </c>
      <c r="F45" s="24"/>
      <c r="G45" s="25"/>
      <c r="H45" s="25"/>
      <c r="I45" s="25"/>
    </row>
    <row r="46" ht="33.0" customHeight="1">
      <c r="A46" s="13" t="str">
        <f t="shared" si="2"/>
        <v/>
      </c>
      <c r="B46" s="27"/>
      <c r="C46" s="26"/>
      <c r="D46" s="26"/>
      <c r="E46" s="23" t="str">
        <f t="shared" si="1"/>
        <v/>
      </c>
      <c r="F46" s="24"/>
      <c r="G46" s="25"/>
      <c r="H46" s="25"/>
      <c r="I46" s="25"/>
    </row>
    <row r="47" ht="33.0" customHeight="1">
      <c r="A47" s="13" t="str">
        <f t="shared" si="2"/>
        <v/>
      </c>
      <c r="B47" s="27"/>
      <c r="C47" s="26"/>
      <c r="D47" s="26"/>
      <c r="E47" s="23" t="str">
        <f t="shared" si="1"/>
        <v/>
      </c>
      <c r="F47" s="24"/>
      <c r="G47" s="25"/>
      <c r="H47" s="25"/>
      <c r="I47" s="25"/>
    </row>
    <row r="48" ht="33.0" customHeight="1">
      <c r="A48" s="13" t="str">
        <f t="shared" si="2"/>
        <v/>
      </c>
      <c r="B48" s="27"/>
      <c r="C48" s="26"/>
      <c r="D48" s="26"/>
      <c r="E48" s="23" t="str">
        <f t="shared" si="1"/>
        <v/>
      </c>
      <c r="F48" s="24"/>
      <c r="G48" s="25"/>
      <c r="H48" s="25"/>
      <c r="I48" s="25"/>
    </row>
    <row r="49" ht="33.0" customHeight="1">
      <c r="A49" s="13" t="str">
        <f t="shared" si="2"/>
        <v/>
      </c>
      <c r="B49" s="27"/>
      <c r="C49" s="26"/>
      <c r="D49" s="26"/>
      <c r="E49" s="23" t="str">
        <f t="shared" si="1"/>
        <v/>
      </c>
      <c r="F49" s="24"/>
      <c r="G49" s="25"/>
      <c r="H49" s="25"/>
      <c r="I49" s="25"/>
    </row>
    <row r="50" ht="33.0" customHeight="1">
      <c r="A50" s="13" t="str">
        <f t="shared" si="2"/>
        <v/>
      </c>
      <c r="B50" s="50"/>
      <c r="C50" s="51"/>
      <c r="D50" s="51"/>
      <c r="E50" s="23" t="str">
        <f t="shared" si="1"/>
        <v/>
      </c>
      <c r="F50" s="52"/>
      <c r="G50" s="25"/>
      <c r="H50" s="25"/>
      <c r="I50" s="25"/>
    </row>
    <row r="51" ht="33.0" customHeight="1">
      <c r="A51" s="13" t="str">
        <f t="shared" si="2"/>
        <v/>
      </c>
      <c r="B51" s="50"/>
      <c r="C51" s="51"/>
      <c r="D51" s="51"/>
      <c r="E51" s="23" t="str">
        <f t="shared" si="1"/>
        <v/>
      </c>
      <c r="F51" s="53"/>
      <c r="G51" s="25"/>
      <c r="H51" s="25"/>
      <c r="I51" s="25"/>
    </row>
    <row r="52" ht="33.0" customHeight="1">
      <c r="A52" s="13" t="str">
        <f t="shared" si="2"/>
        <v/>
      </c>
      <c r="B52" s="50"/>
      <c r="C52" s="51"/>
      <c r="D52" s="51"/>
      <c r="E52" s="23" t="str">
        <f t="shared" si="1"/>
        <v/>
      </c>
      <c r="F52" s="53"/>
      <c r="G52" s="25"/>
      <c r="H52" s="25"/>
      <c r="I52" s="25"/>
    </row>
    <row r="53" ht="33.0" customHeight="1">
      <c r="A53" s="13" t="str">
        <f t="shared" si="2"/>
        <v/>
      </c>
      <c r="B53" s="50"/>
      <c r="C53" s="51"/>
      <c r="D53" s="51"/>
      <c r="E53" s="23" t="str">
        <f t="shared" si="1"/>
        <v/>
      </c>
      <c r="F53" s="53"/>
      <c r="G53" s="25"/>
      <c r="H53" s="25"/>
      <c r="I53" s="25"/>
    </row>
    <row r="54" ht="33.0" customHeight="1">
      <c r="A54" s="13" t="str">
        <f t="shared" si="2"/>
        <v/>
      </c>
      <c r="B54" s="50"/>
      <c r="C54" s="51"/>
      <c r="D54" s="51"/>
      <c r="E54" s="23" t="str">
        <f t="shared" si="1"/>
        <v/>
      </c>
      <c r="F54" s="53"/>
      <c r="G54" s="25"/>
      <c r="H54" s="25"/>
      <c r="I54" s="25"/>
    </row>
    <row r="55" ht="33.0" customHeight="1">
      <c r="A55" s="13" t="str">
        <f t="shared" si="2"/>
        <v/>
      </c>
      <c r="B55" s="50"/>
      <c r="C55" s="51"/>
      <c r="D55" s="51"/>
      <c r="E55" s="23" t="str">
        <f t="shared" si="1"/>
        <v/>
      </c>
      <c r="F55" s="53"/>
      <c r="G55" s="25"/>
      <c r="H55" s="25"/>
      <c r="I55" s="25"/>
    </row>
    <row r="56" ht="33.0" customHeight="1">
      <c r="A56" s="13" t="str">
        <f t="shared" si="2"/>
        <v/>
      </c>
      <c r="B56" s="50"/>
      <c r="C56" s="51"/>
      <c r="D56" s="51"/>
      <c r="E56" s="23" t="str">
        <f t="shared" si="1"/>
        <v/>
      </c>
      <c r="F56" s="53"/>
      <c r="G56" s="25"/>
      <c r="H56" s="25"/>
      <c r="I56" s="25"/>
    </row>
    <row r="57" ht="33.0" customHeight="1">
      <c r="A57" s="13" t="str">
        <f t="shared" si="2"/>
        <v/>
      </c>
      <c r="B57" s="50"/>
      <c r="C57" s="51"/>
      <c r="D57" s="51"/>
      <c r="E57" s="23" t="str">
        <f t="shared" si="1"/>
        <v/>
      </c>
      <c r="F57" s="53"/>
      <c r="G57" s="25"/>
      <c r="H57" s="25"/>
      <c r="I57" s="25"/>
    </row>
    <row r="58" ht="33.0" customHeight="1">
      <c r="A58" s="13" t="str">
        <f t="shared" si="2"/>
        <v/>
      </c>
      <c r="B58" s="50"/>
      <c r="C58" s="51"/>
      <c r="D58" s="51"/>
      <c r="E58" s="23" t="str">
        <f t="shared" si="1"/>
        <v/>
      </c>
      <c r="F58" s="53"/>
      <c r="G58" s="25"/>
      <c r="H58" s="25"/>
      <c r="I58" s="25"/>
    </row>
    <row r="59" ht="33.0" customHeight="1">
      <c r="A59" s="13" t="str">
        <f t="shared" si="2"/>
        <v/>
      </c>
      <c r="B59" s="50"/>
      <c r="C59" s="51"/>
      <c r="D59" s="51"/>
      <c r="E59" s="23" t="str">
        <f t="shared" si="1"/>
        <v/>
      </c>
      <c r="F59" s="53"/>
      <c r="G59" s="25"/>
      <c r="H59" s="25"/>
      <c r="I59" s="25"/>
    </row>
    <row r="60" ht="33.0" customHeight="1">
      <c r="A60" s="13" t="str">
        <f t="shared" si="2"/>
        <v/>
      </c>
      <c r="B60" s="50"/>
      <c r="C60" s="51"/>
      <c r="D60" s="51"/>
      <c r="E60" s="23" t="str">
        <f t="shared" si="1"/>
        <v/>
      </c>
      <c r="F60" s="53"/>
      <c r="G60" s="25"/>
      <c r="H60" s="25"/>
      <c r="I60" s="25"/>
    </row>
    <row r="61" ht="33.0" customHeight="1">
      <c r="A61" s="13" t="str">
        <f t="shared" si="2"/>
        <v/>
      </c>
      <c r="B61" s="50"/>
      <c r="C61" s="51"/>
      <c r="D61" s="51"/>
      <c r="E61" s="23" t="str">
        <f t="shared" si="1"/>
        <v/>
      </c>
      <c r="F61" s="53"/>
      <c r="G61" s="25"/>
      <c r="H61" s="25"/>
      <c r="I61" s="25"/>
    </row>
    <row r="62" ht="33.0" customHeight="1">
      <c r="A62" s="13" t="str">
        <f t="shared" si="2"/>
        <v/>
      </c>
      <c r="B62" s="50"/>
      <c r="C62" s="51"/>
      <c r="D62" s="51"/>
      <c r="E62" s="23" t="str">
        <f t="shared" si="1"/>
        <v/>
      </c>
      <c r="F62" s="53"/>
      <c r="G62" s="25"/>
      <c r="H62" s="25"/>
      <c r="I62" s="25"/>
    </row>
    <row r="63" ht="33.0" customHeight="1">
      <c r="A63" s="13" t="str">
        <f t="shared" si="2"/>
        <v/>
      </c>
      <c r="B63" s="50"/>
      <c r="C63" s="51"/>
      <c r="D63" s="51"/>
      <c r="E63" s="23" t="str">
        <f t="shared" si="1"/>
        <v/>
      </c>
      <c r="F63" s="53"/>
      <c r="G63" s="25"/>
      <c r="H63" s="25"/>
      <c r="I63" s="25"/>
    </row>
    <row r="64" ht="33.0" customHeight="1">
      <c r="A64" s="13" t="str">
        <f t="shared" si="2"/>
        <v/>
      </c>
      <c r="B64" s="50"/>
      <c r="C64" s="51"/>
      <c r="D64" s="51"/>
      <c r="E64" s="23" t="str">
        <f t="shared" si="1"/>
        <v/>
      </c>
      <c r="F64" s="53"/>
      <c r="G64" s="25"/>
      <c r="H64" s="25"/>
      <c r="I64" s="25"/>
    </row>
    <row r="65" ht="33.0" customHeight="1">
      <c r="A65" s="13" t="str">
        <f t="shared" si="2"/>
        <v/>
      </c>
      <c r="B65" s="50"/>
      <c r="C65" s="51"/>
      <c r="D65" s="51"/>
      <c r="E65" s="23" t="str">
        <f t="shared" si="1"/>
        <v/>
      </c>
      <c r="F65" s="53"/>
      <c r="G65" s="25"/>
      <c r="H65" s="25"/>
      <c r="I65" s="25"/>
    </row>
    <row r="66" ht="33.0" customHeight="1">
      <c r="A66" s="13" t="str">
        <f t="shared" si="2"/>
        <v/>
      </c>
      <c r="B66" s="50"/>
      <c r="C66" s="51"/>
      <c r="D66" s="51"/>
      <c r="E66" s="23" t="str">
        <f t="shared" si="1"/>
        <v/>
      </c>
      <c r="F66" s="53"/>
      <c r="G66" s="25"/>
      <c r="H66" s="25"/>
      <c r="I66" s="25"/>
    </row>
    <row r="67" ht="33.0" customHeight="1">
      <c r="A67" s="13" t="str">
        <f t="shared" si="2"/>
        <v/>
      </c>
      <c r="B67" s="50"/>
      <c r="C67" s="51"/>
      <c r="D67" s="51"/>
      <c r="E67" s="23" t="str">
        <f t="shared" si="1"/>
        <v/>
      </c>
      <c r="F67" s="53"/>
      <c r="G67" s="25"/>
      <c r="H67" s="25"/>
      <c r="I67" s="25"/>
    </row>
    <row r="68" ht="33.0" customHeight="1">
      <c r="A68" s="13" t="str">
        <f t="shared" si="2"/>
        <v/>
      </c>
      <c r="B68" s="50"/>
      <c r="C68" s="51"/>
      <c r="D68" s="51"/>
      <c r="E68" s="23" t="str">
        <f t="shared" si="1"/>
        <v/>
      </c>
      <c r="F68" s="53"/>
      <c r="G68" s="25"/>
      <c r="H68" s="25"/>
      <c r="I68" s="25"/>
    </row>
    <row r="69" ht="33.0" customHeight="1">
      <c r="A69" s="13" t="str">
        <f t="shared" si="2"/>
        <v/>
      </c>
      <c r="B69" s="50"/>
      <c r="C69" s="51"/>
      <c r="D69" s="51"/>
      <c r="E69" s="23" t="str">
        <f t="shared" si="1"/>
        <v/>
      </c>
      <c r="F69" s="53"/>
      <c r="G69" s="25"/>
      <c r="H69" s="25"/>
      <c r="I69" s="25"/>
    </row>
    <row r="70" ht="33.0" customHeight="1">
      <c r="A70" s="13" t="str">
        <f t="shared" si="2"/>
        <v/>
      </c>
      <c r="B70" s="50"/>
      <c r="C70" s="51"/>
      <c r="D70" s="51"/>
      <c r="E70" s="23" t="str">
        <f t="shared" si="1"/>
        <v/>
      </c>
      <c r="F70" s="53"/>
      <c r="G70" s="25"/>
      <c r="H70" s="25"/>
      <c r="I70" s="25"/>
    </row>
    <row r="71" ht="33.0" customHeight="1">
      <c r="A71" s="13" t="str">
        <f t="shared" si="2"/>
        <v/>
      </c>
      <c r="B71" s="50"/>
      <c r="C71" s="51"/>
      <c r="D71" s="51"/>
      <c r="E71" s="23" t="str">
        <f t="shared" si="1"/>
        <v/>
      </c>
      <c r="F71" s="53"/>
      <c r="G71" s="25"/>
      <c r="H71" s="25"/>
      <c r="I71" s="25"/>
    </row>
    <row r="72" ht="33.0" customHeight="1">
      <c r="A72" s="13" t="str">
        <f t="shared" si="2"/>
        <v/>
      </c>
      <c r="B72" s="50"/>
      <c r="C72" s="51"/>
      <c r="D72" s="51"/>
      <c r="E72" s="23" t="str">
        <f t="shared" si="1"/>
        <v/>
      </c>
      <c r="F72" s="53"/>
      <c r="G72" s="25"/>
      <c r="H72" s="25"/>
      <c r="I72" s="25"/>
    </row>
    <row r="73" ht="33.0" customHeight="1">
      <c r="A73" s="13" t="str">
        <f t="shared" si="2"/>
        <v/>
      </c>
      <c r="B73" s="50"/>
      <c r="C73" s="51"/>
      <c r="D73" s="51"/>
      <c r="E73" s="23" t="str">
        <f t="shared" si="1"/>
        <v/>
      </c>
      <c r="F73" s="53"/>
      <c r="G73" s="25"/>
      <c r="H73" s="25"/>
      <c r="I73" s="25"/>
    </row>
    <row r="74" ht="33.0" customHeight="1">
      <c r="A74" s="13" t="str">
        <f t="shared" si="2"/>
        <v/>
      </c>
      <c r="B74" s="50"/>
      <c r="C74" s="51"/>
      <c r="D74" s="51"/>
      <c r="E74" s="23" t="str">
        <f t="shared" si="1"/>
        <v/>
      </c>
      <c r="F74" s="53"/>
      <c r="G74" s="25"/>
      <c r="H74" s="25"/>
      <c r="I74" s="25"/>
    </row>
    <row r="75" ht="33.0" customHeight="1">
      <c r="A75" s="13" t="str">
        <f t="shared" si="2"/>
        <v/>
      </c>
      <c r="B75" s="50"/>
      <c r="C75" s="51"/>
      <c r="D75" s="51"/>
      <c r="E75" s="23" t="str">
        <f t="shared" si="1"/>
        <v/>
      </c>
      <c r="F75" s="53"/>
      <c r="G75" s="25"/>
      <c r="H75" s="25"/>
      <c r="I75" s="25"/>
    </row>
    <row r="76" ht="33.0" customHeight="1">
      <c r="A76" s="13" t="str">
        <f t="shared" si="2"/>
        <v/>
      </c>
      <c r="B76" s="50"/>
      <c r="C76" s="51"/>
      <c r="D76" s="51"/>
      <c r="E76" s="23" t="str">
        <f t="shared" si="1"/>
        <v/>
      </c>
      <c r="F76" s="53"/>
      <c r="G76" s="25"/>
      <c r="H76" s="25"/>
      <c r="I76" s="25"/>
    </row>
    <row r="77" ht="33.0" customHeight="1">
      <c r="A77" s="13" t="str">
        <f t="shared" si="2"/>
        <v/>
      </c>
      <c r="B77" s="50"/>
      <c r="C77" s="51"/>
      <c r="D77" s="51"/>
      <c r="E77" s="23" t="str">
        <f t="shared" si="1"/>
        <v/>
      </c>
      <c r="F77" s="53"/>
      <c r="G77" s="25"/>
      <c r="H77" s="25"/>
      <c r="I77" s="25"/>
    </row>
    <row r="78" ht="33.0" customHeight="1">
      <c r="A78" s="13" t="str">
        <f t="shared" si="2"/>
        <v/>
      </c>
      <c r="B78" s="50"/>
      <c r="C78" s="51"/>
      <c r="D78" s="51"/>
      <c r="E78" s="23" t="str">
        <f t="shared" si="1"/>
        <v/>
      </c>
      <c r="F78" s="53"/>
      <c r="G78" s="25"/>
      <c r="H78" s="25"/>
      <c r="I78" s="25"/>
    </row>
    <row r="79" ht="33.0" customHeight="1">
      <c r="A79" s="13" t="str">
        <f t="shared" si="2"/>
        <v/>
      </c>
      <c r="B79" s="50"/>
      <c r="C79" s="51"/>
      <c r="D79" s="51"/>
      <c r="E79" s="23" t="str">
        <f t="shared" si="1"/>
        <v/>
      </c>
      <c r="F79" s="53"/>
      <c r="G79" s="25"/>
      <c r="H79" s="25"/>
      <c r="I79" s="25"/>
    </row>
    <row r="80" ht="33.0" customHeight="1">
      <c r="A80" s="13" t="str">
        <f t="shared" si="2"/>
        <v/>
      </c>
      <c r="B80" s="50"/>
      <c r="C80" s="51"/>
      <c r="D80" s="51"/>
      <c r="E80" s="23" t="str">
        <f t="shared" si="1"/>
        <v/>
      </c>
      <c r="F80" s="53"/>
      <c r="G80" s="25"/>
      <c r="H80" s="25"/>
      <c r="I80" s="25"/>
    </row>
    <row r="81" ht="33.0" customHeight="1">
      <c r="A81" s="13" t="str">
        <f t="shared" si="2"/>
        <v/>
      </c>
      <c r="B81" s="50"/>
      <c r="C81" s="51"/>
      <c r="D81" s="51"/>
      <c r="E81" s="23" t="str">
        <f t="shared" si="1"/>
        <v/>
      </c>
      <c r="F81" s="53"/>
      <c r="G81" s="25"/>
      <c r="H81" s="25"/>
      <c r="I81" s="25"/>
    </row>
    <row r="82" ht="33.0" customHeight="1">
      <c r="A82" s="13" t="str">
        <f t="shared" si="2"/>
        <v/>
      </c>
      <c r="B82" s="50"/>
      <c r="C82" s="51"/>
      <c r="D82" s="51"/>
      <c r="E82" s="23" t="str">
        <f t="shared" si="1"/>
        <v/>
      </c>
      <c r="F82" s="53"/>
      <c r="G82" s="25"/>
      <c r="H82" s="25"/>
      <c r="I82" s="25"/>
    </row>
    <row r="83" ht="33.0" customHeight="1">
      <c r="A83" s="13" t="str">
        <f t="shared" si="2"/>
        <v/>
      </c>
      <c r="B83" s="50"/>
      <c r="C83" s="51"/>
      <c r="D83" s="51"/>
      <c r="E83" s="23" t="str">
        <f t="shared" si="1"/>
        <v/>
      </c>
      <c r="F83" s="53"/>
      <c r="G83" s="25"/>
      <c r="H83" s="25"/>
      <c r="I83" s="25"/>
    </row>
    <row r="84" ht="33.0" customHeight="1">
      <c r="A84" s="13" t="str">
        <f t="shared" si="2"/>
        <v/>
      </c>
      <c r="B84" s="50"/>
      <c r="C84" s="51"/>
      <c r="D84" s="51"/>
      <c r="E84" s="23" t="str">
        <f t="shared" si="1"/>
        <v/>
      </c>
      <c r="F84" s="53"/>
      <c r="G84" s="25"/>
      <c r="H84" s="25"/>
      <c r="I84" s="25"/>
    </row>
    <row r="85" ht="33.0" customHeight="1">
      <c r="A85" s="13" t="str">
        <f t="shared" si="2"/>
        <v/>
      </c>
      <c r="B85" s="50"/>
      <c r="C85" s="51"/>
      <c r="D85" s="51"/>
      <c r="E85" s="23" t="str">
        <f t="shared" si="1"/>
        <v/>
      </c>
      <c r="F85" s="53"/>
      <c r="G85" s="25"/>
      <c r="H85" s="25"/>
      <c r="I85" s="25"/>
    </row>
    <row r="86" ht="33.0" customHeight="1">
      <c r="A86" s="13" t="str">
        <f t="shared" si="2"/>
        <v/>
      </c>
      <c r="B86" s="50"/>
      <c r="C86" s="51"/>
      <c r="D86" s="51"/>
      <c r="E86" s="23" t="str">
        <f t="shared" si="1"/>
        <v/>
      </c>
      <c r="F86" s="53"/>
      <c r="G86" s="25"/>
      <c r="H86" s="25"/>
      <c r="I86" s="25"/>
    </row>
    <row r="87" ht="33.0" customHeight="1">
      <c r="A87" s="13" t="str">
        <f t="shared" si="2"/>
        <v/>
      </c>
      <c r="B87" s="50"/>
      <c r="C87" s="51"/>
      <c r="D87" s="51"/>
      <c r="E87" s="23" t="str">
        <f t="shared" si="1"/>
        <v/>
      </c>
      <c r="F87" s="53"/>
      <c r="G87" s="25"/>
      <c r="H87" s="25"/>
      <c r="I87" s="25"/>
    </row>
    <row r="88" ht="33.0" customHeight="1">
      <c r="A88" s="13" t="str">
        <f t="shared" si="2"/>
        <v/>
      </c>
      <c r="B88" s="50"/>
      <c r="C88" s="51"/>
      <c r="D88" s="51"/>
      <c r="E88" s="23" t="str">
        <f t="shared" si="1"/>
        <v/>
      </c>
      <c r="F88" s="53"/>
      <c r="G88" s="25"/>
      <c r="H88" s="25"/>
      <c r="I88" s="25"/>
    </row>
    <row r="89" ht="33.0" customHeight="1">
      <c r="A89" s="13" t="str">
        <f t="shared" si="2"/>
        <v/>
      </c>
      <c r="B89" s="50"/>
      <c r="C89" s="51"/>
      <c r="D89" s="51"/>
      <c r="E89" s="23" t="str">
        <f t="shared" si="1"/>
        <v/>
      </c>
      <c r="F89" s="53"/>
      <c r="G89" s="25"/>
      <c r="H89" s="25"/>
      <c r="I89" s="25"/>
    </row>
    <row r="90" ht="33.0" customHeight="1">
      <c r="A90" s="13" t="str">
        <f t="shared" si="2"/>
        <v/>
      </c>
      <c r="B90" s="50"/>
      <c r="C90" s="51"/>
      <c r="D90" s="51"/>
      <c r="E90" s="23" t="str">
        <f t="shared" si="1"/>
        <v/>
      </c>
      <c r="F90" s="53"/>
      <c r="G90" s="25"/>
      <c r="H90" s="25"/>
      <c r="I90" s="25"/>
    </row>
    <row r="91" ht="33.0" customHeight="1">
      <c r="A91" s="13" t="str">
        <f t="shared" si="2"/>
        <v/>
      </c>
      <c r="B91" s="50"/>
      <c r="C91" s="51"/>
      <c r="D91" s="51"/>
      <c r="E91" s="23" t="str">
        <f t="shared" si="1"/>
        <v/>
      </c>
      <c r="F91" s="53"/>
      <c r="G91" s="25"/>
      <c r="H91" s="25"/>
      <c r="I91" s="25"/>
    </row>
    <row r="92" ht="33.0" customHeight="1">
      <c r="A92" s="13" t="str">
        <f t="shared" si="2"/>
        <v/>
      </c>
      <c r="B92" s="50"/>
      <c r="C92" s="51"/>
      <c r="D92" s="51"/>
      <c r="E92" s="23" t="str">
        <f t="shared" si="1"/>
        <v/>
      </c>
      <c r="F92" s="53"/>
      <c r="G92" s="25"/>
      <c r="H92" s="25"/>
      <c r="I92" s="25"/>
    </row>
    <row r="93" ht="33.0" customHeight="1">
      <c r="A93" s="13" t="str">
        <f t="shared" si="2"/>
        <v/>
      </c>
      <c r="B93" s="50"/>
      <c r="C93" s="51"/>
      <c r="D93" s="51"/>
      <c r="E93" s="23" t="str">
        <f t="shared" si="1"/>
        <v/>
      </c>
      <c r="F93" s="53"/>
      <c r="G93" s="25"/>
      <c r="H93" s="25"/>
      <c r="I93" s="25"/>
    </row>
    <row r="94" ht="33.0" customHeight="1">
      <c r="A94" s="13" t="str">
        <f t="shared" si="2"/>
        <v/>
      </c>
      <c r="B94" s="50"/>
      <c r="C94" s="51"/>
      <c r="D94" s="51"/>
      <c r="E94" s="23" t="str">
        <f t="shared" si="1"/>
        <v/>
      </c>
      <c r="F94" s="53"/>
      <c r="G94" s="25"/>
      <c r="H94" s="25"/>
      <c r="I94" s="25"/>
    </row>
    <row r="95" ht="33.0" customHeight="1">
      <c r="A95" s="13" t="str">
        <f t="shared" si="2"/>
        <v/>
      </c>
      <c r="B95" s="50"/>
      <c r="C95" s="51"/>
      <c r="D95" s="51"/>
      <c r="E95" s="23" t="str">
        <f t="shared" si="1"/>
        <v/>
      </c>
      <c r="F95" s="53"/>
      <c r="G95" s="25"/>
      <c r="H95" s="25"/>
      <c r="I95" s="25"/>
    </row>
    <row r="96" ht="33.0" customHeight="1">
      <c r="A96" s="13" t="str">
        <f t="shared" si="2"/>
        <v/>
      </c>
      <c r="B96" s="50"/>
      <c r="C96" s="51"/>
      <c r="D96" s="51"/>
      <c r="E96" s="23" t="str">
        <f t="shared" si="1"/>
        <v/>
      </c>
      <c r="F96" s="53"/>
      <c r="G96" s="25"/>
      <c r="H96" s="25"/>
      <c r="I96" s="25"/>
    </row>
    <row r="97" ht="33.0" customHeight="1">
      <c r="A97" s="13" t="str">
        <f t="shared" si="2"/>
        <v/>
      </c>
      <c r="B97" s="50"/>
      <c r="C97" s="51"/>
      <c r="D97" s="51"/>
      <c r="E97" s="23" t="str">
        <f t="shared" si="1"/>
        <v/>
      </c>
      <c r="F97" s="53"/>
      <c r="G97" s="25"/>
      <c r="H97" s="25"/>
      <c r="I97" s="25"/>
    </row>
    <row r="98" ht="33.0" customHeight="1">
      <c r="A98" s="13" t="str">
        <f t="shared" si="2"/>
        <v/>
      </c>
      <c r="B98" s="50"/>
      <c r="C98" s="51"/>
      <c r="D98" s="51"/>
      <c r="E98" s="23" t="str">
        <f t="shared" si="1"/>
        <v/>
      </c>
      <c r="F98" s="53"/>
      <c r="G98" s="25"/>
      <c r="H98" s="25"/>
      <c r="I98" s="25"/>
    </row>
    <row r="99" ht="33.0" customHeight="1">
      <c r="A99" s="13" t="str">
        <f t="shared" si="2"/>
        <v/>
      </c>
      <c r="B99" s="50"/>
      <c r="C99" s="51"/>
      <c r="D99" s="51"/>
      <c r="E99" s="23" t="str">
        <f t="shared" si="1"/>
        <v/>
      </c>
      <c r="F99" s="53"/>
      <c r="G99" s="25"/>
      <c r="H99" s="25"/>
      <c r="I99" s="25"/>
    </row>
    <row r="100" ht="33.0" customHeight="1">
      <c r="A100" s="13" t="str">
        <f t="shared" si="2"/>
        <v/>
      </c>
      <c r="B100" s="50"/>
      <c r="C100" s="51"/>
      <c r="D100" s="51"/>
      <c r="E100" s="23" t="str">
        <f t="shared" si="1"/>
        <v/>
      </c>
      <c r="F100" s="53"/>
      <c r="G100" s="25"/>
      <c r="H100" s="25"/>
      <c r="I100" s="25"/>
    </row>
  </sheetData>
  <mergeCells count="3">
    <mergeCell ref="B2:F2"/>
    <mergeCell ref="G2:H2"/>
    <mergeCell ref="C3:D3"/>
  </mergeCells>
  <drawing r:id="rId1"/>
</worksheet>
</file>