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e_Stefan" sheetId="1" r:id="rId4"/>
    <sheet state="visible" name="time_Lukas" sheetId="2" r:id="rId5"/>
    <sheet state="visible" name="time_Jessica" sheetId="3" r:id="rId6"/>
    <sheet state="visible" name="time_Dominic" sheetId="4" r:id="rId7"/>
    <sheet state="visible" name="time_Rebekka" sheetId="5" r:id="rId8"/>
    <sheet state="hidden" name="time_Markus_Volunteer" sheetId="6" r:id="rId9"/>
  </sheets>
  <definedNames/>
  <calcPr/>
</workbook>
</file>

<file path=xl/sharedStrings.xml><?xml version="1.0" encoding="utf-8"?>
<sst xmlns="http://schemas.openxmlformats.org/spreadsheetml/2006/main" count="386" uniqueCount="210">
  <si>
    <t>Stefan Düx</t>
  </si>
  <si>
    <t>current hours of work - group in total:</t>
  </si>
  <si>
    <t>semester #3:</t>
  </si>
  <si>
    <t>sum - hours of current work:</t>
  </si>
  <si>
    <t>-</t>
  </si>
  <si>
    <t>developer 0</t>
  </si>
  <si>
    <t>semester #4:</t>
  </si>
  <si>
    <t>#</t>
  </si>
  <si>
    <t>date</t>
  </si>
  <si>
    <t>start</t>
  </si>
  <si>
    <t>end</t>
  </si>
  <si>
    <t>duration</t>
  </si>
  <si>
    <t>content of work</t>
  </si>
  <si>
    <t>Class 1: Course Startup (discuss project topics to choose, plan to form group together)</t>
  </si>
  <si>
    <t>chose topic 29 (visitor counter) and formed group via project selection tool</t>
  </si>
  <si>
    <t>discussed and documentated first ideas of requirements, ORDER questions and collaborations tools</t>
  </si>
  <si>
    <t xml:space="preserve">Class 2: presented project supervisor requirements and collaboration tools; got information for project / routines; made appointment for picking up hardware </t>
  </si>
  <si>
    <t>group meeting ( format of timetable / kanban board / documentation discussed)</t>
  </si>
  <si>
    <t>group meeting (prepare documentation for self study C)</t>
  </si>
  <si>
    <t>class 3 - presentation of project diary (chapter 1+2), effort estimation, requirement priorities and sprint planning</t>
  </si>
  <si>
    <t>Presentation Lab visit (taking measures, photos, brainstorming for positioning of pi+cam)</t>
  </si>
  <si>
    <t>Team meeting (hardware requirements sprint 1 - reqID3_#1, reqID3_#2)</t>
  </si>
  <si>
    <t>Research which OS to use for the Rasperry Pi. Choose IDE for Python and installed.</t>
  </si>
  <si>
    <t>class 4 - presentation of sprint#1, requirements sprint#2, documentation, PoE malfunction</t>
  </si>
  <si>
    <t>sprint meeting (sprint #2 final)</t>
  </si>
  <si>
    <t>class 5 - presentation of sprint#2; requirements sprint#3; Jira; 3D print next steps; PoE status</t>
  </si>
  <si>
    <t>Installed opencv on personal pc, set up python virtual environment in pycharm and started testing basic functionality of the program.</t>
  </si>
  <si>
    <t>weekly sprint meeting - discuss assigned tasks; connected GitHub Repository; arranged date for tutorial</t>
  </si>
  <si>
    <t>opencv basic setup and use tutorium</t>
  </si>
  <si>
    <t>team meeting(sprint #3 final)</t>
  </si>
  <si>
    <t>meeting with lecturer for to close out sprint #3</t>
  </si>
  <si>
    <t>team meeting (sprint #4 final)</t>
  </si>
  <si>
    <t>class 7 - presentation of sprint #4; requirements sprint #5; Jira</t>
  </si>
  <si>
    <t>looking up tutorials for templates and fixes for delivery speed issues</t>
  </si>
  <si>
    <t>team meeting (sprint #5 final)</t>
  </si>
  <si>
    <t>class 8 - presentation of sprint #5; requirements sprint #6; Jira</t>
  </si>
  <si>
    <t>tried out multithreaded python examples and fixed issue with imutils package not loading in pycharm</t>
  </si>
  <si>
    <t>preparing the script and capturing the video for the last spring with obs</t>
  </si>
  <si>
    <t>class 9 - feedback of final upload; discussion about upcoming semester phase; sharing information to mqtt etc</t>
  </si>
  <si>
    <t>created effort estimation using DAGoPERT template; specified requirements sprint #7; uploaded required documents; updated repository; group meeting</t>
  </si>
  <si>
    <t>class 2 - meeting to discuss preparations, plan and tasks up to now for sprint #7/#1_2</t>
  </si>
  <si>
    <t>Researched about alternate methods of object detection using threshholding and color-substraction</t>
  </si>
  <si>
    <t>Implemented demo for alternate method using opencv and sample pictures</t>
  </si>
  <si>
    <t>Tried to implement code, which uses thresholding to detect moving objects on greyscale images substracted fomr life footage, to work with our sample footage</t>
  </si>
  <si>
    <t>team meeting (sprint #7) to upload sprint review protocol #7 &amp; create requirements sprint #8</t>
  </si>
  <si>
    <t>team meeting (sprint #7) to discuss last changes and prepare for meeting with supervisor</t>
  </si>
  <si>
    <t>Tried to optimize code to work with our sample footage using the alternate detection method</t>
  </si>
  <si>
    <t>Researched the impact of different camera modules (e.g. infrared) for object detection as well as which modules are available for the pi with the team</t>
  </si>
  <si>
    <t>team meeting; upload sprint review protocol; specifiying requirements sprint #08</t>
  </si>
  <si>
    <t>class 4 - presentation of sprint #08, requirements sprint #09</t>
  </si>
  <si>
    <t>Research about parallelising image processing when using opencv on pi</t>
  </si>
  <si>
    <t>team meeting; connecting hardware (pi, camera with new software)</t>
  </si>
  <si>
    <t>team meeting; upload sprint review protocol; specifiying requirements sprint #09</t>
  </si>
  <si>
    <t>class 5 - presentation of sprint #09, requirements sprint #10</t>
  </si>
  <si>
    <t>team meeting; upload sprint review protocol; specifiying requirements sprint #10</t>
  </si>
  <si>
    <t>class 6 - presentation of sprint #10, requirements sprint #11</t>
  </si>
  <si>
    <t>Researched about multithreading on python and the limitations introduced by the GIL(Global Interpreter Lock) which prevents true multihreading for CPU heavy tasks</t>
  </si>
  <si>
    <t>Implemented demo code using multiprocessing to cirumvent the GIL issue and enhance performance of software by parallelizing tasks</t>
  </si>
  <si>
    <t>team meeting; upload sprint review protocol; specifiying requirements sprint #11</t>
  </si>
  <si>
    <t>class 7 - presentation of sprint #11, requirements sprint #12</t>
  </si>
  <si>
    <t>Researched more about how to correctly use multiprocessing on rasperry pi and which factors enhance the opencv library performance as well as trying to implement the correct code</t>
  </si>
  <si>
    <t>team meeting; upload sprint review protocol; specifiying requirements sprint #12</t>
  </si>
  <si>
    <t>class 8 - presentation of sprint #12, requirements sprint #13</t>
  </si>
  <si>
    <t>Unsuccessfully tried to enhance the perfromance of the program on when running on pi, monitoring cpu cores to try and find out which changes showed best results</t>
  </si>
  <si>
    <t xml:space="preserve">Created video content covering the approaches used for person detecting (Multiprocessing and Class based threading) as well as the issues when dealing with lacking performance for cpu heavy operations on the pi </t>
  </si>
  <si>
    <t>Lukas Varga</t>
  </si>
  <si>
    <t>developer 4</t>
  </si>
  <si>
    <t>Class 2: presented project supervisor requirements and collaboration tools; got information for project / routines; made appointment for picking up hardware</t>
  </si>
  <si>
    <t>creating trello board + project schedule (basic data, collaboration tools, member list, management-summary, frame conditions)</t>
  </si>
  <si>
    <t>formatted current documentation; translated to english; used the most stupid software ever (office 365 online); prepared and uploaded documentation for class 3</t>
  </si>
  <si>
    <t>create 3D model of Presentation Lab for orientation while planning project, added photos and video from Presentation Lab to Notes</t>
  </si>
  <si>
    <t>preperation of sprint #2</t>
  </si>
  <si>
    <t>team meeting (sprint #1 final)</t>
  </si>
  <si>
    <t>adapted trello tasks (format) and prepared checklist for meeting with supervisor</t>
  </si>
  <si>
    <t>weekly sprint meeting (assign tasks)</t>
  </si>
  <si>
    <t>browsed for 3D model blueprints; wrote email to ProjectKitchen &amp; htw office; planed, discussed and switched to Jira Software + Confluence for advanced documentation</t>
  </si>
  <si>
    <t>adapted tasks; created process types and assigned pictures for better recognition; changed labels</t>
  </si>
  <si>
    <t>prepared sprint review protocol #2; added jira task for upcoming meeting; added confluence page for sprint #3 requirements</t>
  </si>
  <si>
    <t>wrote down information from email for 3D print; discussed next step with Dominic</t>
  </si>
  <si>
    <t>team meeting (sprint #2 final)</t>
  </si>
  <si>
    <t>explained Jira to Rebekka for upcoming tasks and general handling</t>
  </si>
  <si>
    <t>assigned Admin rights to Dominic and Rebekka for Jira; added requirement for Sprint#3; discussed Jira settings</t>
  </si>
  <si>
    <t>closing Trello Board; deleting Google Document; customize timetable; set up task for weekly sprint meeting</t>
  </si>
  <si>
    <t>answer email contact for ProjectKitchen</t>
  </si>
  <si>
    <t>tutorium for opencv</t>
  </si>
  <si>
    <t>edited jira tasks</t>
  </si>
  <si>
    <t>call with matthias from projectkitchen; adapt tasks; think of next steps for 3D print; preparation sprint meeting (review protocol, tasks, requirements)</t>
  </si>
  <si>
    <t>team meeting (sprint #3 final)</t>
  </si>
  <si>
    <t>class 6 - presentation of sprint #3; requirements sprint #4; Jira; ongoing sprints until end of semester #3</t>
  </si>
  <si>
    <t>weekly sprint meeting - discussed and assigned tasks; planned timing for next meeting (real life meeting); discussed plan for final 2 sprints</t>
  </si>
  <si>
    <t>answered ProjectKitchen regarding delay of 3D print; saved screenshot of mail; set up regarding task in Jira</t>
  </si>
  <si>
    <t>adapt settings; prepare for meeting</t>
  </si>
  <si>
    <t>capture video via opencv</t>
  </si>
  <si>
    <t>tried version of people recognizing program</t>
  </si>
  <si>
    <t>adapted code with multithreading</t>
  </si>
  <si>
    <t>bugfix (operation on Windows); bugfix (text output); ~bugfix (speed); updated repository</t>
  </si>
  <si>
    <t>answering mail to ProjectKitchen; summarize/prepare documentation for final upload semester #3; tried to synch python project but confronted some bugs</t>
  </si>
  <si>
    <t>post-editing of project diary</t>
  </si>
  <si>
    <t>create powerpoint as part of formal requirements for final class semester #3</t>
  </si>
  <si>
    <t>research grading requirements; email to supervisor to clarify upload of timetable</t>
  </si>
  <si>
    <t>prepare timetable for upcoming semester</t>
  </si>
  <si>
    <t>prepare reminders for fixed upload deadlines of documents independent from actual meeting with supervisor</t>
  </si>
  <si>
    <t>communication supervisor to arrange meeting; updated Jira tasks and assigned to each team member</t>
  </si>
  <si>
    <t>updated Jira Tasks + Backlog elements; wrote email to ProjectKitchen for appointment of 3D printing</t>
  </si>
  <si>
    <t>research for people detection in different scope; wrote down links to sources in notes (25.03.2022)</t>
  </si>
  <si>
    <t>research; meeting</t>
  </si>
  <si>
    <t>request supervisor for new appointment</t>
  </si>
  <si>
    <t>discussion interface; decision final software</t>
  </si>
  <si>
    <t>team meeting; added DAGoBERT effort estimation; browse camera module alternatives</t>
  </si>
  <si>
    <t>update GitHub, Jira</t>
  </si>
  <si>
    <t>research autostart python scripts on linux</t>
  </si>
  <si>
    <t>try to implement autostart</t>
  </si>
  <si>
    <t>writing email regarding 3d print</t>
  </si>
  <si>
    <t>bugfix hardware connection; DAGoBERT T-Shirt sizing</t>
  </si>
  <si>
    <t>implementing mqtt on raspberry pi</t>
  </si>
  <si>
    <t>fixed autostart problem</t>
  </si>
  <si>
    <t>phone call with ProjectKitchen</t>
  </si>
  <si>
    <t>contact with ProjectKitchen (we will get permissions and introduction in summer or beginning of upcoming semester)</t>
  </si>
  <si>
    <t>guest talk</t>
  </si>
  <si>
    <t>created video content for final video</t>
  </si>
  <si>
    <t>cut / edited video for upload</t>
  </si>
  <si>
    <t>adding missing data to documents</t>
  </si>
  <si>
    <t>upload of final content</t>
  </si>
  <si>
    <t>Jessica Isabella Görög</t>
  </si>
  <si>
    <t>developer 1</t>
  </si>
  <si>
    <t>generated trello tasks and caught up with current status</t>
  </si>
  <si>
    <t>Suggested names</t>
  </si>
  <si>
    <t>Team meeting, sprint#2 planing</t>
  </si>
  <si>
    <t>24.22.2021</t>
  </si>
  <si>
    <t>search for packages/libraries</t>
  </si>
  <si>
    <t>short meeting</t>
  </si>
  <si>
    <t>Team meeting, sprint#3 planing &amp; installing packages</t>
  </si>
  <si>
    <t xml:space="preserve">testing opencv on python environment </t>
  </si>
  <si>
    <t xml:space="preserve">meeting </t>
  </si>
  <si>
    <t>Documentation configure OpenCv</t>
  </si>
  <si>
    <t>Team meeting, sprint#4 planning</t>
  </si>
  <si>
    <t>team meeting</t>
  </si>
  <si>
    <t>educate myself with OpenCv</t>
  </si>
  <si>
    <t>recording video</t>
  </si>
  <si>
    <t>research for people detection in different scope</t>
  </si>
  <si>
    <t>trying to detect multiple objects</t>
  </si>
  <si>
    <t>planing further functionality of user interface for local use of raspberry pi</t>
  </si>
  <si>
    <t>class 4 - presentation of sprint #08; requirements sprint #09</t>
  </si>
  <si>
    <t>try to implement automatic start with raspberry pi</t>
  </si>
  <si>
    <t>class 5 - presentation of sprint #09; requirements sprint #10</t>
  </si>
  <si>
    <t>19:05.2022</t>
  </si>
  <si>
    <t>trying tuning auto start</t>
  </si>
  <si>
    <t>class 6 - presentation of sprint #10; requirements sprint #11</t>
  </si>
  <si>
    <t>class 7 - presentation of sprint #11; requirements sprint #12</t>
  </si>
  <si>
    <t>try fixing bugs</t>
  </si>
  <si>
    <t>class 8 - presentation of sprint #12; requirements sprint #13</t>
  </si>
  <si>
    <t>creating PP</t>
  </si>
  <si>
    <t>Dominic Grabner</t>
  </si>
  <si>
    <t>developer 2</t>
  </si>
  <si>
    <t>extensive research PoE Hat, reinstall PoE hat, Trello Guideline, documentation</t>
  </si>
  <si>
    <t>Jira account registerd, testing Jira functions, added all sprints in Jira</t>
  </si>
  <si>
    <t>search for 3D Print Model, Trello -&gt; Jira Tasks Export, Google Doc -&gt; Jira Documentation Export</t>
  </si>
  <si>
    <t>wrote down information from email for 3D print; team meeting (sprint #2 final)</t>
  </si>
  <si>
    <t>class 6 - presentation of sprint#3, requiremnts sprint#3</t>
  </si>
  <si>
    <t>preperation pycharm, install python interpreter, created project</t>
  </si>
  <si>
    <t>first tests with webcam capture and recogniztion of persons</t>
  </si>
  <si>
    <t>find better solution for recognizizion of persons</t>
  </si>
  <si>
    <t>mqtt preperation and research</t>
  </si>
  <si>
    <t>mqtt test impementations in python and html/js, tests with websockets client for mqtt with online public broker server</t>
  </si>
  <si>
    <t>UI Mockups Version 1 &amp; 2</t>
  </si>
  <si>
    <t>Meeting</t>
  </si>
  <si>
    <t>pipenv, .idea folder, autostart on pi, meeting with supervisor, mqtt extracted from main file, setup own pi to test our app, documentation</t>
  </si>
  <si>
    <t>research better alternative for pipenv because its very slowly: poetry, trying to fix errors on install on the console</t>
  </si>
  <si>
    <t>documentation of poetry</t>
  </si>
  <si>
    <t>installing flask and test new library, creating routes for video output of recognition</t>
  </si>
  <si>
    <t>meeting with stefan und lukas to assign tasks and get an overview of the final video; preperation of the script and test a few settings of obs</t>
  </si>
  <si>
    <t>created video content for final video with stefan and lukas</t>
  </si>
  <si>
    <t>recording and cutting videos for the final video of semester INNO2</t>
  </si>
  <si>
    <t>documentation, timetable</t>
  </si>
  <si>
    <t>Rebekka Tscheppen</t>
  </si>
  <si>
    <t>developer 3</t>
  </si>
  <si>
    <t>Class 3 - presentation of project diary (chapter 1+2), effort estimation, requirement priorities and sprint planning</t>
  </si>
  <si>
    <t>OS alternatives research + IDE setup (PyCharm)</t>
  </si>
  <si>
    <t>IDE + Python testing</t>
  </si>
  <si>
    <t>Team meeting end of sprint1 and sprint 2 planning</t>
  </si>
  <si>
    <t>team meeting, sprint 2 planning</t>
  </si>
  <si>
    <t>trello tutorial</t>
  </si>
  <si>
    <t>sprint2 #12 - create milestones, sprint2 #6 update trello tasks</t>
  </si>
  <si>
    <t>create Git repository</t>
  </si>
  <si>
    <t>sprint2 end meeting, sprint 3 planning</t>
  </si>
  <si>
    <t>jira tutorial</t>
  </si>
  <si>
    <t>TO29-69 linked github on jira, TO29-68 update jira tasks, try out jira</t>
  </si>
  <si>
    <t>jira sprint 2 complete, spritn 3 start, created issue</t>
  </si>
  <si>
    <t>sprint 3 meeting</t>
  </si>
  <si>
    <t>meeting, install opencv, test opencv</t>
  </si>
  <si>
    <t>sprint 3 end meeting</t>
  </si>
  <si>
    <t>communicate with project kitchen</t>
  </si>
  <si>
    <t>update jira task, confluence notes, pull GitHub repository</t>
  </si>
  <si>
    <t>update jira tasks</t>
  </si>
  <si>
    <t>research python bug fixes for more accurate people recognition</t>
  </si>
  <si>
    <t>update github,  setting up ide, test program</t>
  </si>
  <si>
    <t>update jira tasks, research jira problem with assigning tasks to people</t>
  </si>
  <si>
    <t>ProjectKitchen email, final documentation, git fetching bug</t>
  </si>
  <si>
    <t>documentation formatting</t>
  </si>
  <si>
    <t>meeting, threading bug</t>
  </si>
  <si>
    <t>team meeting, update jira tasks</t>
  </si>
  <si>
    <t>update jira tasks, documentation</t>
  </si>
  <si>
    <t>multiprocessing research</t>
  </si>
  <si>
    <t>sprint 11 meeting with supervisor</t>
  </si>
  <si>
    <t>jira tasks, documentation</t>
  </si>
  <si>
    <t>jira tasks sprint 13, final documentation</t>
  </si>
  <si>
    <t>Markus Duskanich</t>
  </si>
  <si>
    <t>sum - hours of work:</t>
  </si>
  <si>
    <t>developer 5</t>
  </si>
  <si>
    <t>:D</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</si>
</sst>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HH:mm:ss"/>
    <numFmt numFmtId="165" formatCode="[hh]:mm:ss"/>
    <numFmt numFmtId="166" formatCode="dd.mm.yyyy"/>
    <numFmt numFmtId="167" formatCode="d.m.yyyy"/>
    <numFmt numFmtId="168" formatCode="dd.MM.yyyy"/>
  </numFmts>
  <fonts count="16">
    <font>
      <sz val="10.0"/>
      <color rgb="FF000000"/>
      <name val="Arial"/>
      <scheme val="minor"/>
    </font>
    <font>
      <color theme="1"/>
      <name val="Arial"/>
      <scheme val="minor"/>
    </font>
    <font>
      <b/>
      <sz val="18.0"/>
      <color rgb="FFFF6D01"/>
      <name val="Arial"/>
      <scheme val="minor"/>
    </font>
    <font/>
    <font>
      <b/>
      <color theme="7"/>
      <name val="Arial"/>
      <scheme val="minor"/>
    </font>
    <font>
      <b/>
      <sz val="14.0"/>
      <color rgb="FFFF0000"/>
      <name val="Arial"/>
      <scheme val="minor"/>
    </font>
    <font>
      <b/>
      <i/>
      <sz val="10.0"/>
      <color rgb="FF6AA84F"/>
      <name val="Arial"/>
      <scheme val="minor"/>
    </font>
    <font>
      <b/>
      <sz val="10.0"/>
      <color rgb="FF45818E"/>
      <name val="Arial"/>
      <scheme val="minor"/>
    </font>
    <font>
      <b/>
      <i/>
      <color rgb="FF34A853"/>
      <name val="Arial"/>
      <scheme val="minor"/>
    </font>
    <font>
      <b/>
      <sz val="11.0"/>
      <color rgb="FFEA4335"/>
      <name val="Arial"/>
      <scheme val="minor"/>
    </font>
    <font>
      <b/>
      <i/>
      <color rgb="FF6AA84F"/>
      <name val="Arial"/>
      <scheme val="minor"/>
    </font>
    <font>
      <b/>
      <i/>
      <color theme="7"/>
      <name val="Arial"/>
      <scheme val="minor"/>
    </font>
    <font>
      <b/>
      <sz val="11.0"/>
      <color theme="5"/>
      <name val="Arial"/>
      <scheme val="minor"/>
    </font>
    <font>
      <b/>
      <color rgb="FFCC0000"/>
      <name val="Arial"/>
      <scheme val="minor"/>
    </font>
    <font>
      <b/>
      <sz val="18.0"/>
      <color rgb="FF172B3A"/>
      <name val="Arial"/>
      <scheme val="minor"/>
    </font>
    <font>
      <b/>
      <color rgb="FF34A853"/>
      <name val="Arial"/>
      <scheme val="minor"/>
    </font>
  </fonts>
  <fills count="6">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
      <patternFill patternType="solid">
        <fgColor rgb="FFEA9999"/>
        <bgColor rgb="FFEA9999"/>
      </patternFill>
    </fill>
  </fills>
  <borders count="3">
    <border/>
    <border>
      <right style="medium">
        <color rgb="FFA61C00"/>
      </right>
    </border>
    <border>
      <right style="medium">
        <color rgb="FF990000"/>
      </right>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2" fontId="1" numFmtId="0" xfId="0" applyAlignment="1" applyFill="1" applyFont="1">
      <alignment horizontal="center"/>
    </xf>
    <xf borderId="0" fillId="2" fontId="1" numFmtId="164" xfId="0" applyAlignment="1" applyFont="1" applyNumberFormat="1">
      <alignment horizontal="center"/>
    </xf>
    <xf borderId="1" fillId="2" fontId="1" numFmtId="0" xfId="0" applyAlignment="1" applyBorder="1" applyFont="1">
      <alignment horizontal="center" readingOrder="0"/>
    </xf>
    <xf borderId="0" fillId="2" fontId="1" numFmtId="0" xfId="0" applyFont="1"/>
    <xf borderId="0" fillId="3" fontId="2" numFmtId="0" xfId="0" applyAlignment="1" applyFill="1" applyFont="1">
      <alignment horizontal="center" readingOrder="0" vertical="center"/>
    </xf>
    <xf borderId="1" fillId="0" fontId="3" numFmtId="0" xfId="0" applyBorder="1" applyFont="1"/>
    <xf borderId="0" fillId="2" fontId="4" numFmtId="0" xfId="0" applyAlignment="1" applyFont="1">
      <alignment horizontal="right" readingOrder="0" shrinkToFit="0" vertical="center" wrapText="1"/>
    </xf>
    <xf borderId="0" fillId="2" fontId="5" numFmtId="165" xfId="0" applyAlignment="1" applyFont="1" applyNumberFormat="1">
      <alignment horizontal="center" vertical="center"/>
    </xf>
    <xf borderId="0" fillId="2" fontId="6" numFmtId="0" xfId="0" applyAlignment="1" applyFont="1">
      <alignment horizontal="right" readingOrder="0" shrinkToFit="0" vertical="center" wrapText="1"/>
    </xf>
    <xf borderId="0" fillId="2" fontId="7" numFmtId="165" xfId="0" applyAlignment="1" applyFont="1" applyNumberFormat="1">
      <alignment horizontal="center" shrinkToFit="0" vertical="center" wrapText="1"/>
    </xf>
    <xf borderId="0" fillId="2" fontId="8" numFmtId="0" xfId="0" applyAlignment="1" applyFont="1">
      <alignment horizontal="right" readingOrder="0" shrinkToFit="0" vertical="center" wrapText="1"/>
    </xf>
    <xf borderId="0" fillId="2" fontId="9" numFmtId="0" xfId="0" applyAlignment="1" applyFont="1">
      <alignment horizontal="center" readingOrder="0" shrinkToFit="0" vertical="center" wrapText="1"/>
    </xf>
    <xf borderId="1" fillId="2" fontId="8" numFmtId="0" xfId="0" applyAlignment="1" applyBorder="1" applyFont="1">
      <alignment horizontal="center" readingOrder="0" shrinkToFit="0" vertical="center" wrapText="1"/>
    </xf>
    <xf borderId="0" fillId="2" fontId="1" numFmtId="0" xfId="0" applyAlignment="1" applyFont="1">
      <alignment horizontal="center" shrinkToFit="0" vertical="center" wrapText="1"/>
    </xf>
    <xf borderId="0" fillId="2" fontId="10" numFmtId="0" xfId="0" applyAlignment="1" applyFont="1">
      <alignment horizontal="right" readingOrder="0" shrinkToFit="0" vertical="center" wrapText="1"/>
    </xf>
    <xf borderId="0" fillId="2" fontId="11" numFmtId="0" xfId="0" applyAlignment="1" applyFont="1">
      <alignment horizontal="right" readingOrder="0" shrinkToFit="0" vertical="center" wrapText="1"/>
    </xf>
    <xf borderId="0" fillId="2" fontId="12" numFmtId="165" xfId="0" applyAlignment="1" applyFont="1" applyNumberFormat="1">
      <alignment horizontal="center" shrinkToFit="0" vertical="center" wrapText="1"/>
    </xf>
    <xf borderId="0" fillId="2" fontId="13" numFmtId="0" xfId="0" applyAlignment="1" applyFont="1">
      <alignment horizontal="center" readingOrder="0" vertical="center"/>
    </xf>
    <xf borderId="1" fillId="2" fontId="13" numFmtId="0" xfId="0" applyAlignment="1" applyBorder="1" applyFont="1">
      <alignment horizontal="center" readingOrder="0" vertical="center"/>
    </xf>
    <xf borderId="0" fillId="2" fontId="13" numFmtId="0" xfId="0" applyAlignment="1" applyFont="1">
      <alignment vertical="center"/>
    </xf>
    <xf borderId="0" fillId="2" fontId="1" numFmtId="0" xfId="0" applyAlignment="1" applyFont="1">
      <alignment horizontal="center" readingOrder="0" shrinkToFit="0" vertical="center" wrapText="1"/>
    </xf>
    <xf borderId="0" fillId="4" fontId="1" numFmtId="166" xfId="0" applyAlignment="1" applyFill="1" applyFont="1" applyNumberFormat="1">
      <alignment horizontal="center" readingOrder="0" shrinkToFit="0" vertical="center" wrapText="1"/>
    </xf>
    <xf borderId="0" fillId="4" fontId="1" numFmtId="164" xfId="0" applyAlignment="1" applyFont="1" applyNumberFormat="1">
      <alignment horizontal="center" readingOrder="0" shrinkToFit="0" vertical="center" wrapText="1"/>
    </xf>
    <xf borderId="0" fillId="2" fontId="1" numFmtId="164" xfId="0" applyAlignment="1" applyFont="1" applyNumberFormat="1">
      <alignment horizontal="center" shrinkToFit="0" vertical="center" wrapText="1"/>
    </xf>
    <xf borderId="1" fillId="4" fontId="1" numFmtId="0" xfId="0" applyAlignment="1" applyBorder="1" applyFont="1">
      <alignment horizontal="center" readingOrder="0" shrinkToFit="0" vertical="center" wrapText="1"/>
    </xf>
    <xf borderId="0" fillId="2" fontId="1" numFmtId="0" xfId="0" applyAlignment="1" applyFont="1">
      <alignment shrinkToFit="0" vertical="center" wrapText="1"/>
    </xf>
    <xf borderId="0" fillId="4" fontId="1" numFmtId="165" xfId="0" applyAlignment="1" applyFont="1" applyNumberFormat="1">
      <alignment horizontal="center" readingOrder="0" shrinkToFit="0" vertical="center" wrapText="1"/>
    </xf>
    <xf borderId="0" fillId="4" fontId="1" numFmtId="14" xfId="0" applyAlignment="1" applyFont="1" applyNumberFormat="1">
      <alignment horizontal="center" readingOrder="0" shrinkToFit="0" vertical="center" wrapText="1"/>
    </xf>
    <xf borderId="0" fillId="4" fontId="1" numFmtId="167" xfId="0" applyAlignment="1" applyFont="1" applyNumberFormat="1">
      <alignment horizontal="center" readingOrder="0" shrinkToFit="0" vertical="center" wrapText="1"/>
    </xf>
    <xf borderId="2" fillId="4" fontId="1" numFmtId="0" xfId="0" applyAlignment="1" applyBorder="1" applyFont="1">
      <alignment horizontal="center" readingOrder="0" shrinkToFit="0" vertical="center" wrapText="1"/>
    </xf>
    <xf borderId="0" fillId="5" fontId="1" numFmtId="0" xfId="0" applyAlignment="1" applyFill="1" applyFont="1">
      <alignment horizontal="center" shrinkToFit="0" vertical="center" wrapText="1"/>
    </xf>
    <xf borderId="0" fillId="5" fontId="1" numFmtId="14" xfId="0" applyAlignment="1" applyFont="1" applyNumberFormat="1">
      <alignment horizontal="center" readingOrder="0" shrinkToFit="0" vertical="center" wrapText="1"/>
    </xf>
    <xf borderId="0" fillId="5" fontId="1" numFmtId="164" xfId="0" applyAlignment="1" applyFont="1" applyNumberFormat="1">
      <alignment horizontal="center" readingOrder="0" shrinkToFit="0" vertical="center" wrapText="1"/>
    </xf>
    <xf borderId="0" fillId="5" fontId="1" numFmtId="164" xfId="0" applyAlignment="1" applyFont="1" applyNumberFormat="1">
      <alignment horizontal="center" shrinkToFit="0" vertical="center" wrapText="1"/>
    </xf>
    <xf borderId="1" fillId="5" fontId="1" numFmtId="0" xfId="0" applyAlignment="1" applyBorder="1" applyFont="1">
      <alignment horizontal="center" readingOrder="0" shrinkToFit="0" vertical="center" wrapText="1"/>
    </xf>
    <xf borderId="0" fillId="2" fontId="7" numFmtId="165" xfId="0" applyAlignment="1" applyFont="1" applyNumberFormat="1">
      <alignment horizontal="center" vertical="center"/>
    </xf>
    <xf borderId="0" fillId="5" fontId="1" numFmtId="168" xfId="0" applyAlignment="1" applyFont="1" applyNumberFormat="1">
      <alignment horizontal="center" shrinkToFit="0" vertical="center" wrapText="1"/>
    </xf>
    <xf borderId="0" fillId="5" fontId="1" numFmtId="165" xfId="0" applyAlignment="1" applyFont="1" applyNumberFormat="1">
      <alignment horizontal="center" shrinkToFit="0" vertical="center" wrapText="1"/>
    </xf>
    <xf borderId="2" fillId="5" fontId="1" numFmtId="0" xfId="0" applyAlignment="1" applyBorder="1" applyFont="1">
      <alignment horizontal="center" shrinkToFit="0" vertical="center" wrapText="1"/>
    </xf>
    <xf borderId="0" fillId="4" fontId="1" numFmtId="168" xfId="0" applyAlignment="1" applyFont="1" applyNumberFormat="1">
      <alignment horizontal="center" readingOrder="0" shrinkToFit="0" vertical="center" wrapText="1"/>
    </xf>
    <xf borderId="0" fillId="3" fontId="14" numFmtId="0" xfId="0" applyAlignment="1" applyFont="1">
      <alignment horizontal="center" readingOrder="0" vertical="center"/>
    </xf>
    <xf borderId="0" fillId="2" fontId="15" numFmtId="0" xfId="0" applyAlignment="1" applyFont="1">
      <alignment horizontal="right" readingOrder="0" shrinkToFit="0" vertical="center" wrapText="1"/>
    </xf>
    <xf borderId="0" fillId="4" fontId="1" numFmtId="0" xfId="0" applyAlignment="1" applyFont="1">
      <alignment horizontal="center" readingOrder="0" shrinkToFit="0" vertical="center" wrapText="1"/>
    </xf>
    <xf borderId="0" fillId="5" fontId="1" numFmtId="166" xfId="0" applyAlignment="1" applyFont="1" applyNumberFormat="1">
      <alignment horizontal="center" readingOrder="0" shrinkToFit="0" vertical="center" wrapText="1"/>
    </xf>
    <xf borderId="0" fillId="2" fontId="5" numFmtId="165" xfId="0" applyAlignment="1" applyFont="1" applyNumberFormat="1">
      <alignment horizontal="center" vertical="center"/>
    </xf>
    <xf borderId="1" fillId="4" fontId="1" numFmtId="0" xfId="0" applyAlignment="1" applyBorder="1" applyFont="1">
      <alignment horizontal="center" readingOrder="0" shrinkToFit="0" vertical="center" wrapText="1"/>
    </xf>
    <xf borderId="0" fillId="4" fontId="1" numFmtId="168" xfId="0" applyAlignment="1" applyFont="1" applyNumberFormat="1">
      <alignment horizontal="center" shrinkToFit="0" vertical="center" wrapText="1"/>
    </xf>
    <xf borderId="0" fillId="4" fontId="1" numFmtId="165" xfId="0" applyAlignment="1" applyFont="1" applyNumberFormat="1">
      <alignment horizontal="center" shrinkToFit="0" vertical="center" wrapText="1"/>
    </xf>
    <xf borderId="1" fillId="4" fontId="1" numFmtId="0" xfId="0" applyAlignment="1" applyBorder="1" applyFont="1">
      <alignment horizontal="center" shrinkToFit="0" vertical="center" wrapText="1"/>
    </xf>
    <xf borderId="2" fillId="4" fontId="1"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209550</xdr:colOff>
      <xdr:row>5</xdr:row>
      <xdr:rowOff>390525</xdr:rowOff>
    </xdr:from>
    <xdr:ext cx="2962275" cy="2886075"/>
    <xdr:sp>
      <xdr:nvSpPr>
        <xdr:cNvPr id="3" name="Shape 3"/>
        <xdr:cNvSpPr/>
      </xdr:nvSpPr>
      <xdr:spPr>
        <a:xfrm>
          <a:off x="2638800" y="2011675"/>
          <a:ext cx="3677100" cy="35895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How to use:</a:t>
          </a:r>
          <a:endParaRPr sz="1400"/>
        </a:p>
        <a:p>
          <a:pPr indent="-317500" lvl="0" marL="457200" rtl="0" algn="l">
            <a:spcBef>
              <a:spcPts val="0"/>
            </a:spcBef>
            <a:spcAft>
              <a:spcPts val="0"/>
            </a:spcAft>
            <a:buSzPts val="1400"/>
            <a:buChar char="-"/>
          </a:pPr>
          <a:r>
            <a:rPr lang="en-US" sz="1400"/>
            <a:t>for a new entry of time &amp; work start a new line with typing in the proper date and time your started your work</a:t>
          </a:r>
          <a:endParaRPr sz="1400"/>
        </a:p>
        <a:p>
          <a:pPr indent="-317500" lvl="0" marL="457200" rtl="0" algn="l">
            <a:spcBef>
              <a:spcPts val="0"/>
            </a:spcBef>
            <a:spcAft>
              <a:spcPts val="0"/>
            </a:spcAft>
            <a:buSzPts val="1400"/>
            <a:buChar char="-"/>
          </a:pPr>
          <a:r>
            <a:rPr lang="en-US" sz="1400"/>
            <a:t>the number of entry (column ‘C’) will appear after starting time is confirmed</a:t>
          </a:r>
          <a:endParaRPr sz="1400"/>
        </a:p>
        <a:p>
          <a:pPr indent="-317500" lvl="0" marL="457200" rtl="0" algn="l">
            <a:spcBef>
              <a:spcPts val="0"/>
            </a:spcBef>
            <a:spcAft>
              <a:spcPts val="0"/>
            </a:spcAft>
            <a:buSzPts val="1400"/>
            <a:buChar char="-"/>
          </a:pPr>
          <a:r>
            <a:rPr lang="en-US" sz="1400"/>
            <a:t>type in your ending time in column ‘F’ and after confirming it, your time of work will be calculated and added to the sum</a:t>
          </a:r>
          <a:endParaRPr sz="1400"/>
        </a:p>
        <a:p>
          <a:pPr indent="-317500" lvl="0" marL="457200" rtl="0" algn="l">
            <a:spcBef>
              <a:spcPts val="0"/>
            </a:spcBef>
            <a:spcAft>
              <a:spcPts val="0"/>
            </a:spcAft>
            <a:buSzPts val="1400"/>
            <a:buChar char="-"/>
          </a:pPr>
          <a:r>
            <a:rPr lang="en-US" sz="1400"/>
            <a:t>recording what you did with that time, put your work of content in the same line at column ‘H’</a:t>
          </a:r>
          <a:endParaRPr sz="1400"/>
        </a:p>
        <a:p>
          <a:pPr indent="-317500" lvl="0" marL="457200" rtl="0" algn="l">
            <a:spcBef>
              <a:spcPts val="0"/>
            </a:spcBef>
            <a:spcAft>
              <a:spcPts val="0"/>
            </a:spcAft>
            <a:buSzPts val="1400"/>
            <a:buChar char="-"/>
          </a:pPr>
          <a:r>
            <a:rPr lang="en-US" sz="1400"/>
            <a:t>“ctrl” + “ü” adds the current date</a:t>
          </a:r>
          <a:endParaRPr sz="1400"/>
        </a:p>
        <a:p>
          <a:pPr indent="0" lvl="0" marL="457200" rtl="0" algn="l">
            <a:spcBef>
              <a:spcPts val="0"/>
            </a:spcBef>
            <a:spcAft>
              <a:spcPts val="0"/>
            </a:spcAft>
            <a:buNone/>
          </a:pPr>
          <a:r>
            <a:t/>
          </a:r>
          <a:endParaRPr sz="1400"/>
        </a:p>
        <a:p>
          <a:pPr indent="0" lvl="0" marL="457200" rtl="0" algn="l">
            <a:spcBef>
              <a:spcPts val="0"/>
            </a:spcBef>
            <a:spcAft>
              <a:spcPts val="0"/>
            </a:spcAft>
            <a:buNone/>
          </a:pPr>
          <a:r>
            <a:rPr lang="en-US" sz="1400"/>
            <a:t>Thanks for participating!</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304800</xdr:colOff>
      <xdr:row>5</xdr:row>
      <xdr:rowOff>323850</xdr:rowOff>
    </xdr:from>
    <xdr:ext cx="2771775" cy="2600325"/>
    <xdr:sp>
      <xdr:nvSpPr>
        <xdr:cNvPr id="4" name="Shape 4"/>
        <xdr:cNvSpPr/>
      </xdr:nvSpPr>
      <xdr:spPr>
        <a:xfrm>
          <a:off x="3008450" y="2342425"/>
          <a:ext cx="3715800" cy="34728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How to use:</a:t>
          </a:r>
          <a:endParaRPr sz="1400"/>
        </a:p>
        <a:p>
          <a:pPr indent="-317500" lvl="0" marL="457200" rtl="0" algn="l">
            <a:spcBef>
              <a:spcPts val="0"/>
            </a:spcBef>
            <a:spcAft>
              <a:spcPts val="0"/>
            </a:spcAft>
            <a:buSzPts val="1400"/>
            <a:buChar char="-"/>
          </a:pPr>
          <a:r>
            <a:rPr lang="en-US" sz="1400"/>
            <a:t>for a new entry of time &amp; work start a new line with typing in the proper date and time your started your work</a:t>
          </a:r>
          <a:endParaRPr sz="1400"/>
        </a:p>
        <a:p>
          <a:pPr indent="-317500" lvl="0" marL="457200" rtl="0" algn="l">
            <a:spcBef>
              <a:spcPts val="0"/>
            </a:spcBef>
            <a:spcAft>
              <a:spcPts val="0"/>
            </a:spcAft>
            <a:buSzPts val="1400"/>
            <a:buChar char="-"/>
          </a:pPr>
          <a:r>
            <a:rPr lang="en-US" sz="1400"/>
            <a:t>the number of entry (column ‘C’) will appear after starting time is confirmed</a:t>
          </a:r>
          <a:endParaRPr sz="1400"/>
        </a:p>
        <a:p>
          <a:pPr indent="-317500" lvl="0" marL="457200" rtl="0" algn="l">
            <a:spcBef>
              <a:spcPts val="0"/>
            </a:spcBef>
            <a:spcAft>
              <a:spcPts val="0"/>
            </a:spcAft>
            <a:buSzPts val="1400"/>
            <a:buChar char="-"/>
          </a:pPr>
          <a:r>
            <a:rPr lang="en-US" sz="1400"/>
            <a:t>type in your ending time in column ‘F’ and after confirming it, your time of work will be calculated and added to the sum</a:t>
          </a:r>
          <a:endParaRPr sz="1400"/>
        </a:p>
        <a:p>
          <a:pPr indent="-317500" lvl="0" marL="457200" rtl="0" algn="l">
            <a:spcBef>
              <a:spcPts val="0"/>
            </a:spcBef>
            <a:spcAft>
              <a:spcPts val="0"/>
            </a:spcAft>
            <a:buSzPts val="1400"/>
            <a:buChar char="-"/>
          </a:pPr>
          <a:r>
            <a:rPr lang="en-US" sz="1400"/>
            <a:t>recording what you did with that time, put your work of content in the same line at column ‘H’</a:t>
          </a:r>
          <a:endParaRPr sz="1400"/>
        </a:p>
        <a:p>
          <a:pPr indent="-317500" lvl="0" marL="457200" rtl="0" algn="l">
            <a:spcBef>
              <a:spcPts val="0"/>
            </a:spcBef>
            <a:spcAft>
              <a:spcPts val="0"/>
            </a:spcAft>
            <a:buSzPts val="1400"/>
            <a:buChar char="-"/>
          </a:pPr>
          <a:r>
            <a:rPr lang="en-US" sz="1400"/>
            <a:t>“ctrl” + “ü” adds the current date</a:t>
          </a:r>
          <a:endParaRPr sz="1400"/>
        </a:p>
        <a:p>
          <a:pPr indent="0" lvl="0" marL="457200" rtl="0" algn="l">
            <a:spcBef>
              <a:spcPts val="0"/>
            </a:spcBef>
            <a:spcAft>
              <a:spcPts val="0"/>
            </a:spcAft>
            <a:buNone/>
          </a:pPr>
          <a:r>
            <a:t/>
          </a:r>
          <a:endParaRPr sz="1400"/>
        </a:p>
        <a:p>
          <a:pPr indent="0" lvl="0" marL="457200" rtl="0" algn="l">
            <a:spcBef>
              <a:spcPts val="0"/>
            </a:spcBef>
            <a:spcAft>
              <a:spcPts val="0"/>
            </a:spcAft>
            <a:buNone/>
          </a:pPr>
          <a:r>
            <a:rPr lang="en-US" sz="1400"/>
            <a:t>Thanks for participating!</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190500</xdr:colOff>
      <xdr:row>7</xdr:row>
      <xdr:rowOff>171450</xdr:rowOff>
    </xdr:from>
    <xdr:ext cx="2867025" cy="2486025"/>
    <xdr:sp>
      <xdr:nvSpPr>
        <xdr:cNvPr id="5" name="Shape 5"/>
        <xdr:cNvSpPr/>
      </xdr:nvSpPr>
      <xdr:spPr>
        <a:xfrm>
          <a:off x="2745800" y="2118675"/>
          <a:ext cx="3900900" cy="3385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How to use:</a:t>
          </a:r>
          <a:endParaRPr sz="1400"/>
        </a:p>
        <a:p>
          <a:pPr indent="-317500" lvl="0" marL="457200" rtl="0" algn="l">
            <a:spcBef>
              <a:spcPts val="0"/>
            </a:spcBef>
            <a:spcAft>
              <a:spcPts val="0"/>
            </a:spcAft>
            <a:buSzPts val="1400"/>
            <a:buChar char="-"/>
          </a:pPr>
          <a:r>
            <a:rPr lang="en-US" sz="1400"/>
            <a:t>for a new entry of time &amp; work start a new line with typing in the proper date and time your started your work</a:t>
          </a:r>
          <a:endParaRPr sz="1400"/>
        </a:p>
        <a:p>
          <a:pPr indent="-317500" lvl="0" marL="457200" rtl="0" algn="l">
            <a:spcBef>
              <a:spcPts val="0"/>
            </a:spcBef>
            <a:spcAft>
              <a:spcPts val="0"/>
            </a:spcAft>
            <a:buSzPts val="1400"/>
            <a:buChar char="-"/>
          </a:pPr>
          <a:r>
            <a:rPr lang="en-US" sz="1400"/>
            <a:t>the number of entry (column ‘C’) will appear after starting time is confirmed</a:t>
          </a:r>
          <a:endParaRPr sz="1400"/>
        </a:p>
        <a:p>
          <a:pPr indent="-317500" lvl="0" marL="457200" rtl="0" algn="l">
            <a:spcBef>
              <a:spcPts val="0"/>
            </a:spcBef>
            <a:spcAft>
              <a:spcPts val="0"/>
            </a:spcAft>
            <a:buSzPts val="1400"/>
            <a:buChar char="-"/>
          </a:pPr>
          <a:r>
            <a:rPr lang="en-US" sz="1400"/>
            <a:t>type in your ending time in column ‘F’ and after confirming it, your time of work will be calculated and added to the sum</a:t>
          </a:r>
          <a:endParaRPr sz="1400"/>
        </a:p>
        <a:p>
          <a:pPr indent="-317500" lvl="0" marL="457200" rtl="0" algn="l">
            <a:spcBef>
              <a:spcPts val="0"/>
            </a:spcBef>
            <a:spcAft>
              <a:spcPts val="0"/>
            </a:spcAft>
            <a:buSzPts val="1400"/>
            <a:buChar char="-"/>
          </a:pPr>
          <a:r>
            <a:rPr lang="en-US" sz="1400"/>
            <a:t>recording what you did with that time, put your work of content in the same line at column ‘H’</a:t>
          </a:r>
          <a:endParaRPr sz="1400"/>
        </a:p>
        <a:p>
          <a:pPr indent="-317500" lvl="0" marL="457200" rtl="0" algn="l">
            <a:spcBef>
              <a:spcPts val="0"/>
            </a:spcBef>
            <a:spcAft>
              <a:spcPts val="0"/>
            </a:spcAft>
            <a:buSzPts val="1400"/>
            <a:buChar char="-"/>
          </a:pPr>
          <a:r>
            <a:rPr lang="en-US" sz="1400"/>
            <a:t>“ctrl” + “ü” adds the current date</a:t>
          </a:r>
          <a:endParaRPr sz="1400"/>
        </a:p>
        <a:p>
          <a:pPr indent="0" lvl="0" marL="457200" rtl="0" algn="l">
            <a:spcBef>
              <a:spcPts val="0"/>
            </a:spcBef>
            <a:spcAft>
              <a:spcPts val="0"/>
            </a:spcAft>
            <a:buNone/>
          </a:pPr>
          <a:r>
            <a:t/>
          </a:r>
          <a:endParaRPr sz="1400"/>
        </a:p>
        <a:p>
          <a:pPr indent="0" lvl="0" marL="457200" rtl="0" algn="l">
            <a:spcBef>
              <a:spcPts val="0"/>
            </a:spcBef>
            <a:spcAft>
              <a:spcPts val="0"/>
            </a:spcAft>
            <a:buNone/>
          </a:pPr>
          <a:r>
            <a:rPr lang="en-US" sz="1400"/>
            <a:t>Thanks for participating!</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180975</xdr:colOff>
      <xdr:row>5</xdr:row>
      <xdr:rowOff>85725</xdr:rowOff>
    </xdr:from>
    <xdr:ext cx="2981325" cy="2781300"/>
    <xdr:sp>
      <xdr:nvSpPr>
        <xdr:cNvPr id="6" name="Shape 6"/>
        <xdr:cNvSpPr/>
      </xdr:nvSpPr>
      <xdr:spPr>
        <a:xfrm>
          <a:off x="2483150" y="854100"/>
          <a:ext cx="3939600" cy="3667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How to use:</a:t>
          </a:r>
          <a:endParaRPr sz="1400"/>
        </a:p>
        <a:p>
          <a:pPr indent="-317500" lvl="0" marL="457200" rtl="0" algn="l">
            <a:spcBef>
              <a:spcPts val="0"/>
            </a:spcBef>
            <a:spcAft>
              <a:spcPts val="0"/>
            </a:spcAft>
            <a:buSzPts val="1400"/>
            <a:buChar char="-"/>
          </a:pPr>
          <a:r>
            <a:rPr lang="en-US" sz="1400"/>
            <a:t>for a new entry of time &amp; work start a new line with typing in the proper date and time your started your work</a:t>
          </a:r>
          <a:endParaRPr sz="1400"/>
        </a:p>
        <a:p>
          <a:pPr indent="-317500" lvl="0" marL="457200" rtl="0" algn="l">
            <a:spcBef>
              <a:spcPts val="0"/>
            </a:spcBef>
            <a:spcAft>
              <a:spcPts val="0"/>
            </a:spcAft>
            <a:buSzPts val="1400"/>
            <a:buChar char="-"/>
          </a:pPr>
          <a:r>
            <a:rPr lang="en-US" sz="1400"/>
            <a:t>the number of entry (column ‘C’) will appear after starting time is confirmed</a:t>
          </a:r>
          <a:endParaRPr sz="1400"/>
        </a:p>
        <a:p>
          <a:pPr indent="-317500" lvl="0" marL="457200" rtl="0" algn="l">
            <a:spcBef>
              <a:spcPts val="0"/>
            </a:spcBef>
            <a:spcAft>
              <a:spcPts val="0"/>
            </a:spcAft>
            <a:buSzPts val="1400"/>
            <a:buChar char="-"/>
          </a:pPr>
          <a:r>
            <a:rPr lang="en-US" sz="1400"/>
            <a:t>type in your ending time in column ‘F’ and after confirming it, your time of work will be calculated and added to the sum</a:t>
          </a:r>
          <a:endParaRPr sz="1400"/>
        </a:p>
        <a:p>
          <a:pPr indent="-317500" lvl="0" marL="457200" rtl="0" algn="l">
            <a:spcBef>
              <a:spcPts val="0"/>
            </a:spcBef>
            <a:spcAft>
              <a:spcPts val="0"/>
            </a:spcAft>
            <a:buSzPts val="1400"/>
            <a:buChar char="-"/>
          </a:pPr>
          <a:r>
            <a:rPr lang="en-US" sz="1400"/>
            <a:t>recording what you did with that time, put your work of content in the same line at column ‘H’</a:t>
          </a:r>
          <a:endParaRPr sz="1400"/>
        </a:p>
        <a:p>
          <a:pPr indent="-317500" lvl="0" marL="457200" rtl="0" algn="l">
            <a:spcBef>
              <a:spcPts val="0"/>
            </a:spcBef>
            <a:spcAft>
              <a:spcPts val="0"/>
            </a:spcAft>
            <a:buSzPts val="1400"/>
            <a:buChar char="-"/>
          </a:pPr>
          <a:r>
            <a:rPr lang="en-US" sz="1400"/>
            <a:t>“ctrl” + “ü” adds the current date</a:t>
          </a:r>
          <a:endParaRPr sz="1400"/>
        </a:p>
        <a:p>
          <a:pPr indent="0" lvl="0" marL="457200" rtl="0" algn="l">
            <a:spcBef>
              <a:spcPts val="0"/>
            </a:spcBef>
            <a:spcAft>
              <a:spcPts val="0"/>
            </a:spcAft>
            <a:buNone/>
          </a:pPr>
          <a:r>
            <a:t/>
          </a:r>
          <a:endParaRPr sz="1400"/>
        </a:p>
        <a:p>
          <a:pPr indent="0" lvl="0" marL="457200" rtl="0" algn="l">
            <a:spcBef>
              <a:spcPts val="0"/>
            </a:spcBef>
            <a:spcAft>
              <a:spcPts val="0"/>
            </a:spcAft>
            <a:buNone/>
          </a:pPr>
          <a:r>
            <a:rPr lang="en-US" sz="1400"/>
            <a:t>Thanks for participating!</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276225</xdr:colOff>
      <xdr:row>5</xdr:row>
      <xdr:rowOff>381000</xdr:rowOff>
    </xdr:from>
    <xdr:ext cx="3067050" cy="2657475"/>
    <xdr:sp>
      <xdr:nvSpPr>
        <xdr:cNvPr id="7" name="Shape 7"/>
        <xdr:cNvSpPr/>
      </xdr:nvSpPr>
      <xdr:spPr>
        <a:xfrm>
          <a:off x="2162125" y="786000"/>
          <a:ext cx="3920400" cy="3385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How to use:</a:t>
          </a:r>
          <a:endParaRPr sz="1400"/>
        </a:p>
        <a:p>
          <a:pPr indent="-317500" lvl="0" marL="457200" rtl="0" algn="l">
            <a:spcBef>
              <a:spcPts val="0"/>
            </a:spcBef>
            <a:spcAft>
              <a:spcPts val="0"/>
            </a:spcAft>
            <a:buSzPts val="1400"/>
            <a:buChar char="-"/>
          </a:pPr>
          <a:r>
            <a:rPr lang="en-US" sz="1400"/>
            <a:t>for a new entry of time &amp; work start a new line with typing in the proper date and time your started your work</a:t>
          </a:r>
          <a:endParaRPr sz="1400"/>
        </a:p>
        <a:p>
          <a:pPr indent="-317500" lvl="0" marL="457200" rtl="0" algn="l">
            <a:spcBef>
              <a:spcPts val="0"/>
            </a:spcBef>
            <a:spcAft>
              <a:spcPts val="0"/>
            </a:spcAft>
            <a:buSzPts val="1400"/>
            <a:buChar char="-"/>
          </a:pPr>
          <a:r>
            <a:rPr lang="en-US" sz="1400"/>
            <a:t>the number of entry (column ‘C’) will appear after starting time is confirmed</a:t>
          </a:r>
          <a:endParaRPr sz="1400"/>
        </a:p>
        <a:p>
          <a:pPr indent="-317500" lvl="0" marL="457200" rtl="0" algn="l">
            <a:spcBef>
              <a:spcPts val="0"/>
            </a:spcBef>
            <a:spcAft>
              <a:spcPts val="0"/>
            </a:spcAft>
            <a:buSzPts val="1400"/>
            <a:buChar char="-"/>
          </a:pPr>
          <a:r>
            <a:rPr lang="en-US" sz="1400"/>
            <a:t>type in your ending time in column ‘F’ and after confirming it, your time of work will be calculated and added to the sum</a:t>
          </a:r>
          <a:endParaRPr sz="1400"/>
        </a:p>
        <a:p>
          <a:pPr indent="-317500" lvl="0" marL="457200" rtl="0" algn="l">
            <a:spcBef>
              <a:spcPts val="0"/>
            </a:spcBef>
            <a:spcAft>
              <a:spcPts val="0"/>
            </a:spcAft>
            <a:buSzPts val="1400"/>
            <a:buChar char="-"/>
          </a:pPr>
          <a:r>
            <a:rPr lang="en-US" sz="1400"/>
            <a:t>recording what you did with that time, put your work of content in the same line at column ‘H’</a:t>
          </a:r>
          <a:endParaRPr sz="1400"/>
        </a:p>
        <a:p>
          <a:pPr indent="-317500" lvl="0" marL="457200" rtl="0" algn="l">
            <a:spcBef>
              <a:spcPts val="0"/>
            </a:spcBef>
            <a:spcAft>
              <a:spcPts val="0"/>
            </a:spcAft>
            <a:buSzPts val="1400"/>
            <a:buChar char="-"/>
          </a:pPr>
          <a:r>
            <a:rPr lang="en-US" sz="1400"/>
            <a:t>“ctrl” + “ü” adds the current date</a:t>
          </a:r>
          <a:endParaRPr sz="1400"/>
        </a:p>
        <a:p>
          <a:pPr indent="0" lvl="0" marL="457200" rtl="0" algn="l">
            <a:spcBef>
              <a:spcPts val="0"/>
            </a:spcBef>
            <a:spcAft>
              <a:spcPts val="0"/>
            </a:spcAft>
            <a:buNone/>
          </a:pPr>
          <a:r>
            <a:t/>
          </a:r>
          <a:endParaRPr sz="1400"/>
        </a:p>
        <a:p>
          <a:pPr indent="0" lvl="0" marL="457200" rtl="0" algn="l">
            <a:spcBef>
              <a:spcPts val="0"/>
            </a:spcBef>
            <a:spcAft>
              <a:spcPts val="0"/>
            </a:spcAft>
            <a:buNone/>
          </a:pPr>
          <a:r>
            <a:rPr lang="en-US" sz="1400"/>
            <a:t>Thanks for participating!</a:t>
          </a:r>
          <a:endParaRPr sz="14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304800</xdr:colOff>
      <xdr:row>4</xdr:row>
      <xdr:rowOff>323850</xdr:rowOff>
    </xdr:from>
    <xdr:ext cx="2771775" cy="2600325"/>
    <xdr:sp>
      <xdr:nvSpPr>
        <xdr:cNvPr id="4" name="Shape 4"/>
        <xdr:cNvSpPr/>
      </xdr:nvSpPr>
      <xdr:spPr>
        <a:xfrm>
          <a:off x="3008450" y="2342425"/>
          <a:ext cx="3715800" cy="34728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How to use:</a:t>
          </a:r>
          <a:endParaRPr sz="1400"/>
        </a:p>
        <a:p>
          <a:pPr indent="-317500" lvl="0" marL="457200" rtl="0" algn="l">
            <a:spcBef>
              <a:spcPts val="0"/>
            </a:spcBef>
            <a:spcAft>
              <a:spcPts val="0"/>
            </a:spcAft>
            <a:buSzPts val="1400"/>
            <a:buChar char="-"/>
          </a:pPr>
          <a:r>
            <a:rPr lang="en-US" sz="1400"/>
            <a:t>for a new entry of time &amp; work start a new line with typing in the proper date and time your started your work</a:t>
          </a:r>
          <a:endParaRPr sz="1400"/>
        </a:p>
        <a:p>
          <a:pPr indent="-317500" lvl="0" marL="457200" rtl="0" algn="l">
            <a:spcBef>
              <a:spcPts val="0"/>
            </a:spcBef>
            <a:spcAft>
              <a:spcPts val="0"/>
            </a:spcAft>
            <a:buSzPts val="1400"/>
            <a:buChar char="-"/>
          </a:pPr>
          <a:r>
            <a:rPr lang="en-US" sz="1400"/>
            <a:t>the number of entry (column ‘C’) will appear after starting time is confirmed</a:t>
          </a:r>
          <a:endParaRPr sz="1400"/>
        </a:p>
        <a:p>
          <a:pPr indent="-317500" lvl="0" marL="457200" rtl="0" algn="l">
            <a:spcBef>
              <a:spcPts val="0"/>
            </a:spcBef>
            <a:spcAft>
              <a:spcPts val="0"/>
            </a:spcAft>
            <a:buSzPts val="1400"/>
            <a:buChar char="-"/>
          </a:pPr>
          <a:r>
            <a:rPr lang="en-US" sz="1400"/>
            <a:t>type in your ending time in column ‘F’ and after confirming it, your time of work will be calculated and added to the sum</a:t>
          </a:r>
          <a:endParaRPr sz="1400"/>
        </a:p>
        <a:p>
          <a:pPr indent="-317500" lvl="0" marL="457200" rtl="0" algn="l">
            <a:spcBef>
              <a:spcPts val="0"/>
            </a:spcBef>
            <a:spcAft>
              <a:spcPts val="0"/>
            </a:spcAft>
            <a:buSzPts val="1400"/>
            <a:buChar char="-"/>
          </a:pPr>
          <a:r>
            <a:rPr lang="en-US" sz="1400"/>
            <a:t>recording what you did with that time, put your work of content in the same line at column ‘H’</a:t>
          </a:r>
          <a:endParaRPr sz="1400"/>
        </a:p>
        <a:p>
          <a:pPr indent="-317500" lvl="0" marL="457200" rtl="0" algn="l">
            <a:spcBef>
              <a:spcPts val="0"/>
            </a:spcBef>
            <a:spcAft>
              <a:spcPts val="0"/>
            </a:spcAft>
            <a:buSzPts val="1400"/>
            <a:buChar char="-"/>
          </a:pPr>
          <a:r>
            <a:rPr lang="en-US" sz="1400"/>
            <a:t>“ctrl” + “ü” adds the current date</a:t>
          </a:r>
          <a:endParaRPr sz="1400"/>
        </a:p>
        <a:p>
          <a:pPr indent="0" lvl="0" marL="457200" rtl="0" algn="l">
            <a:spcBef>
              <a:spcPts val="0"/>
            </a:spcBef>
            <a:spcAft>
              <a:spcPts val="0"/>
            </a:spcAft>
            <a:buNone/>
          </a:pPr>
          <a:r>
            <a:t/>
          </a:r>
          <a:endParaRPr sz="1400"/>
        </a:p>
        <a:p>
          <a:pPr indent="0" lvl="0" marL="457200" rtl="0" algn="l">
            <a:spcBef>
              <a:spcPts val="0"/>
            </a:spcBef>
            <a:spcAft>
              <a:spcPts val="0"/>
            </a:spcAft>
            <a:buNone/>
          </a:pPr>
          <a:r>
            <a:rPr lang="en-US" sz="1400"/>
            <a:t>Thanks for participating!</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outlinePr summaryBelow="0" summaryRight="0"/>
    <pageSetUpPr fitToPage="1"/>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12.25"/>
    <col customWidth="1" min="3" max="3" width="8.5"/>
    <col customWidth="1" min="4" max="4" width="8.63"/>
    <col customWidth="1" min="5" max="5" width="9.63"/>
    <col customWidth="1" min="6" max="6" width="73.38"/>
    <col customWidth="1" min="8" max="8" width="17.75"/>
  </cols>
  <sheetData>
    <row r="1">
      <c r="A1" s="1"/>
      <c r="B1" s="2"/>
      <c r="C1" s="2"/>
      <c r="D1" s="2"/>
      <c r="E1" s="2"/>
      <c r="F1" s="3"/>
      <c r="G1" s="4"/>
      <c r="H1" s="4"/>
      <c r="I1" s="4"/>
    </row>
    <row r="2" ht="33.75" customHeight="1">
      <c r="A2" s="1"/>
      <c r="B2" s="5" t="s">
        <v>0</v>
      </c>
      <c r="F2" s="6"/>
      <c r="G2" s="7" t="s">
        <v>1</v>
      </c>
      <c r="I2" s="8">
        <f>if(E3="-",0,(E3+time_Rebekka!E3+time_Jessica!E3+time_Dominic!E3+time_Lukas!E3))</f>
        <v>0</v>
      </c>
    </row>
    <row r="3" ht="28.5" customHeight="1">
      <c r="A3" s="9" t="s">
        <v>2</v>
      </c>
      <c r="B3" s="10">
        <f>SUM(E6:E31)</f>
        <v>1.265972222</v>
      </c>
      <c r="C3" s="11" t="s">
        <v>3</v>
      </c>
      <c r="E3" s="12" t="s">
        <v>4</v>
      </c>
      <c r="F3" s="13" t="s">
        <v>5</v>
      </c>
      <c r="G3" s="14"/>
      <c r="H3" s="15" t="s">
        <v>2</v>
      </c>
      <c r="I3" s="10">
        <f>B3+time_Jessica!B3+time_Dominic!B3+time_Rebekka!B3+time_Lukas!B3</f>
        <v>7.050694444</v>
      </c>
    </row>
    <row r="4" ht="28.5" customHeight="1">
      <c r="A4" s="15" t="s">
        <v>6</v>
      </c>
      <c r="B4" s="10">
        <f>sum(E33:E58)</f>
        <v>2.579861111</v>
      </c>
      <c r="C4" s="16"/>
      <c r="D4" s="16"/>
      <c r="E4" s="17"/>
      <c r="F4" s="6"/>
      <c r="G4" s="14"/>
      <c r="H4" s="15" t="s">
        <v>6</v>
      </c>
      <c r="I4" s="10">
        <f>B4+time_Lukas!B4+time_Jessica!B4+time_Dominic!B4+time_Rebekka!B4</f>
        <v>9.247222222</v>
      </c>
    </row>
    <row r="5" ht="21.0" customHeight="1">
      <c r="A5" s="18" t="s">
        <v>7</v>
      </c>
      <c r="B5" s="18" t="s">
        <v>8</v>
      </c>
      <c r="C5" s="18" t="s">
        <v>9</v>
      </c>
      <c r="D5" s="18" t="s">
        <v>10</v>
      </c>
      <c r="E5" s="18" t="s">
        <v>11</v>
      </c>
      <c r="F5" s="19" t="s">
        <v>12</v>
      </c>
      <c r="G5" s="20"/>
      <c r="H5" s="20"/>
      <c r="I5" s="20"/>
    </row>
    <row r="6" ht="33.0" customHeight="1">
      <c r="A6" s="21">
        <f>IF(C6&lt;&gt;"",1,"")</f>
        <v>1</v>
      </c>
      <c r="B6" s="22">
        <v>44462.0</v>
      </c>
      <c r="C6" s="23">
        <v>0.6666666666666666</v>
      </c>
      <c r="D6" s="23">
        <v>0.7395833333333334</v>
      </c>
      <c r="E6" s="24">
        <f t="shared" ref="E6:E59" si="1">IF(D6="","",D6-C6)</f>
        <v>0.07291666667</v>
      </c>
      <c r="F6" s="25" t="s">
        <v>13</v>
      </c>
      <c r="G6" s="26"/>
      <c r="H6" s="26"/>
      <c r="I6" s="26"/>
    </row>
    <row r="7" ht="33.0" customHeight="1">
      <c r="A7" s="14">
        <f t="shared" ref="A7:A59" si="2">IF(C7&lt;&gt;"",A6+1,"")</f>
        <v>2</v>
      </c>
      <c r="B7" s="22">
        <v>44462.0</v>
      </c>
      <c r="C7" s="23">
        <v>0.7916666666666666</v>
      </c>
      <c r="D7" s="23">
        <v>0.8263888888888888</v>
      </c>
      <c r="E7" s="24">
        <f t="shared" si="1"/>
        <v>0.03472222222</v>
      </c>
      <c r="F7" s="25" t="s">
        <v>14</v>
      </c>
      <c r="G7" s="26"/>
      <c r="H7" s="26"/>
      <c r="I7" s="26"/>
    </row>
    <row r="8" ht="33.0" customHeight="1">
      <c r="A8" s="14">
        <f t="shared" si="2"/>
        <v>3</v>
      </c>
      <c r="B8" s="22">
        <v>44475.0</v>
      </c>
      <c r="C8" s="23">
        <v>0.7083333333333334</v>
      </c>
      <c r="D8" s="23">
        <v>0.75</v>
      </c>
      <c r="E8" s="24">
        <f t="shared" si="1"/>
        <v>0.04166666667</v>
      </c>
      <c r="F8" s="25" t="s">
        <v>15</v>
      </c>
      <c r="G8" s="26"/>
      <c r="H8" s="26"/>
      <c r="I8" s="26"/>
    </row>
    <row r="9" ht="33.0" customHeight="1">
      <c r="A9" s="14">
        <f t="shared" si="2"/>
        <v>4</v>
      </c>
      <c r="B9" s="22">
        <v>44476.0</v>
      </c>
      <c r="C9" s="23">
        <v>0.3333333333333333</v>
      </c>
      <c r="D9" s="23">
        <v>0.375</v>
      </c>
      <c r="E9" s="24">
        <f t="shared" si="1"/>
        <v>0.04166666667</v>
      </c>
      <c r="F9" s="25" t="s">
        <v>16</v>
      </c>
      <c r="G9" s="26"/>
      <c r="H9" s="26"/>
      <c r="I9" s="26"/>
    </row>
    <row r="10" ht="33.0" customHeight="1">
      <c r="A10" s="14">
        <f t="shared" si="2"/>
        <v>5</v>
      </c>
      <c r="B10" s="22">
        <v>44479.0</v>
      </c>
      <c r="C10" s="23">
        <v>0.8229166666666666</v>
      </c>
      <c r="D10" s="23">
        <v>0.8333333333333334</v>
      </c>
      <c r="E10" s="24">
        <f t="shared" si="1"/>
        <v>0.01041666667</v>
      </c>
      <c r="F10" s="25" t="s">
        <v>17</v>
      </c>
      <c r="G10" s="26"/>
      <c r="H10" s="26"/>
      <c r="I10" s="26"/>
    </row>
    <row r="11" ht="33.0" customHeight="1">
      <c r="A11" s="14">
        <f t="shared" si="2"/>
        <v>6</v>
      </c>
      <c r="B11" s="22">
        <v>44480.0</v>
      </c>
      <c r="C11" s="23">
        <v>0.5972222222222222</v>
      </c>
      <c r="D11" s="23">
        <v>0.6666666666666666</v>
      </c>
      <c r="E11" s="24">
        <f t="shared" si="1"/>
        <v>0.06944444444</v>
      </c>
      <c r="F11" s="25" t="s">
        <v>18</v>
      </c>
      <c r="G11" s="26"/>
      <c r="H11" s="26"/>
      <c r="I11" s="26"/>
    </row>
    <row r="12" ht="33.0" customHeight="1">
      <c r="A12" s="14">
        <f t="shared" si="2"/>
        <v>7</v>
      </c>
      <c r="B12" s="22">
        <v>44481.0</v>
      </c>
      <c r="C12" s="23">
        <v>0.6736111111111112</v>
      </c>
      <c r="D12" s="23">
        <v>0.6979166666666666</v>
      </c>
      <c r="E12" s="24">
        <f t="shared" si="1"/>
        <v>0.02430555556</v>
      </c>
      <c r="F12" s="25" t="s">
        <v>19</v>
      </c>
      <c r="G12" s="26"/>
      <c r="H12" s="26"/>
      <c r="I12" s="26"/>
    </row>
    <row r="13" ht="33.0" customHeight="1">
      <c r="A13" s="14">
        <f t="shared" si="2"/>
        <v>8</v>
      </c>
      <c r="B13" s="22">
        <v>44483.0</v>
      </c>
      <c r="C13" s="23">
        <v>0.4375</v>
      </c>
      <c r="D13" s="23">
        <v>0.4479166666666667</v>
      </c>
      <c r="E13" s="24">
        <f t="shared" si="1"/>
        <v>0.01041666667</v>
      </c>
      <c r="F13" s="25" t="s">
        <v>20</v>
      </c>
      <c r="G13" s="26"/>
      <c r="H13" s="26"/>
      <c r="I13" s="26"/>
    </row>
    <row r="14" ht="33.0" customHeight="1">
      <c r="A14" s="14">
        <f t="shared" si="2"/>
        <v>9</v>
      </c>
      <c r="B14" s="22">
        <v>44503.0</v>
      </c>
      <c r="C14" s="23">
        <v>0.4027777777777778</v>
      </c>
      <c r="D14" s="23">
        <v>0.4583333333333333</v>
      </c>
      <c r="E14" s="24">
        <f t="shared" si="1"/>
        <v>0.05555555556</v>
      </c>
      <c r="F14" s="25" t="s">
        <v>21</v>
      </c>
      <c r="G14" s="26"/>
      <c r="H14" s="26"/>
      <c r="I14" s="26"/>
    </row>
    <row r="15" ht="33.0" customHeight="1">
      <c r="A15" s="14">
        <f t="shared" si="2"/>
        <v>10</v>
      </c>
      <c r="B15" s="22">
        <v>44510.0</v>
      </c>
      <c r="C15" s="27">
        <v>0.71875</v>
      </c>
      <c r="D15" s="23">
        <v>0.7638888888888888</v>
      </c>
      <c r="E15" s="24">
        <f t="shared" si="1"/>
        <v>0.04513888889</v>
      </c>
      <c r="F15" s="25" t="s">
        <v>22</v>
      </c>
      <c r="G15" s="26"/>
      <c r="H15" s="26"/>
      <c r="I15" s="26"/>
    </row>
    <row r="16" ht="33.0" customHeight="1">
      <c r="A16" s="14">
        <f t="shared" si="2"/>
        <v>11</v>
      </c>
      <c r="B16" s="28">
        <v>44511.0</v>
      </c>
      <c r="C16" s="27">
        <v>0.6736111111111112</v>
      </c>
      <c r="D16" s="27">
        <v>0.6979166666666666</v>
      </c>
      <c r="E16" s="24">
        <f t="shared" si="1"/>
        <v>0.02430555556</v>
      </c>
      <c r="F16" s="25" t="s">
        <v>23</v>
      </c>
      <c r="G16" s="26"/>
      <c r="H16" s="26"/>
      <c r="I16" s="26"/>
    </row>
    <row r="17" ht="33.0" customHeight="1">
      <c r="A17" s="14">
        <f t="shared" si="2"/>
        <v>12</v>
      </c>
      <c r="B17" s="28">
        <v>44524.0</v>
      </c>
      <c r="C17" s="23">
        <v>0.7916666666666666</v>
      </c>
      <c r="D17" s="23">
        <v>0.8402777777777778</v>
      </c>
      <c r="E17" s="24">
        <f t="shared" si="1"/>
        <v>0.04861111111</v>
      </c>
      <c r="F17" s="25" t="s">
        <v>24</v>
      </c>
      <c r="G17" s="26"/>
      <c r="H17" s="26"/>
      <c r="I17" s="26"/>
    </row>
    <row r="18" ht="33.0" customHeight="1">
      <c r="A18" s="14">
        <f t="shared" si="2"/>
        <v>13</v>
      </c>
      <c r="B18" s="28">
        <v>44525.0</v>
      </c>
      <c r="C18" s="27">
        <v>0.6736111111111112</v>
      </c>
      <c r="D18" s="27">
        <v>0.6979166666666666</v>
      </c>
      <c r="E18" s="24">
        <f t="shared" si="1"/>
        <v>0.02430555556</v>
      </c>
      <c r="F18" s="25" t="s">
        <v>25</v>
      </c>
      <c r="G18" s="26"/>
      <c r="H18" s="26"/>
      <c r="I18" s="26"/>
    </row>
    <row r="19" ht="33.0" customHeight="1">
      <c r="A19" s="14">
        <f t="shared" si="2"/>
        <v>14</v>
      </c>
      <c r="B19" s="28">
        <v>44525.0</v>
      </c>
      <c r="C19" s="23">
        <v>0.4166666666666667</v>
      </c>
      <c r="D19" s="23">
        <v>0.6041666666666666</v>
      </c>
      <c r="E19" s="24">
        <f t="shared" si="1"/>
        <v>0.1875</v>
      </c>
      <c r="F19" s="25" t="s">
        <v>26</v>
      </c>
      <c r="G19" s="26"/>
      <c r="H19" s="26"/>
      <c r="I19" s="26"/>
    </row>
    <row r="20" ht="33.0" customHeight="1">
      <c r="A20" s="14">
        <f t="shared" si="2"/>
        <v>15</v>
      </c>
      <c r="B20" s="28">
        <v>44526.0</v>
      </c>
      <c r="C20" s="23">
        <v>0.4791666666666667</v>
      </c>
      <c r="D20" s="23">
        <v>0.5</v>
      </c>
      <c r="E20" s="24">
        <f t="shared" si="1"/>
        <v>0.02083333333</v>
      </c>
      <c r="F20" s="25" t="s">
        <v>27</v>
      </c>
      <c r="G20" s="26"/>
      <c r="H20" s="26"/>
      <c r="I20" s="26"/>
    </row>
    <row r="21" ht="33.0" customHeight="1">
      <c r="A21" s="14">
        <f t="shared" si="2"/>
        <v>16</v>
      </c>
      <c r="B21" s="29">
        <v>44527.0</v>
      </c>
      <c r="C21" s="23">
        <v>0.5833333333333334</v>
      </c>
      <c r="D21" s="23">
        <v>0.6458333333333334</v>
      </c>
      <c r="E21" s="24">
        <f t="shared" si="1"/>
        <v>0.0625</v>
      </c>
      <c r="F21" s="25" t="s">
        <v>28</v>
      </c>
      <c r="G21" s="26"/>
      <c r="H21" s="26"/>
      <c r="I21" s="26"/>
    </row>
    <row r="22" ht="33.0" customHeight="1">
      <c r="A22" s="14">
        <f t="shared" si="2"/>
        <v>17</v>
      </c>
      <c r="B22" s="28">
        <v>44538.0</v>
      </c>
      <c r="C22" s="23">
        <v>0.7916666666666666</v>
      </c>
      <c r="D22" s="23">
        <v>0.8083333333333333</v>
      </c>
      <c r="E22" s="24">
        <f t="shared" si="1"/>
        <v>0.01666666667</v>
      </c>
      <c r="F22" s="25" t="s">
        <v>29</v>
      </c>
      <c r="G22" s="26"/>
      <c r="H22" s="26"/>
      <c r="I22" s="26"/>
    </row>
    <row r="23" ht="33.0" customHeight="1">
      <c r="A23" s="14">
        <f t="shared" si="2"/>
        <v>18</v>
      </c>
      <c r="B23" s="29">
        <v>44539.0</v>
      </c>
      <c r="C23" s="23">
        <v>0.6736111111111112</v>
      </c>
      <c r="D23" s="23">
        <v>0.6875</v>
      </c>
      <c r="E23" s="24">
        <f t="shared" si="1"/>
        <v>0.01388888889</v>
      </c>
      <c r="F23" s="25" t="s">
        <v>30</v>
      </c>
      <c r="G23" s="26"/>
      <c r="H23" s="26"/>
      <c r="I23" s="26"/>
    </row>
    <row r="24" ht="33.0" customHeight="1">
      <c r="A24" s="14">
        <f t="shared" si="2"/>
        <v>19</v>
      </c>
      <c r="B24" s="28">
        <v>44545.0</v>
      </c>
      <c r="C24" s="27">
        <v>0.6284722222222222</v>
      </c>
      <c r="D24" s="27">
        <v>0.6715277777777777</v>
      </c>
      <c r="E24" s="24">
        <f t="shared" si="1"/>
        <v>0.04305555556</v>
      </c>
      <c r="F24" s="25" t="s">
        <v>31</v>
      </c>
      <c r="G24" s="26"/>
      <c r="H24" s="26"/>
      <c r="I24" s="26"/>
    </row>
    <row r="25" ht="33.0" customHeight="1">
      <c r="A25" s="14">
        <f t="shared" si="2"/>
        <v>20</v>
      </c>
      <c r="B25" s="28">
        <v>44546.0</v>
      </c>
      <c r="C25" s="27">
        <v>0.6736111111111112</v>
      </c>
      <c r="D25" s="27">
        <v>0.6979166666666666</v>
      </c>
      <c r="E25" s="24">
        <f t="shared" si="1"/>
        <v>0.02430555556</v>
      </c>
      <c r="F25" s="25" t="s">
        <v>32</v>
      </c>
      <c r="G25" s="26"/>
      <c r="H25" s="26"/>
      <c r="I25" s="26"/>
    </row>
    <row r="26" ht="33.0" customHeight="1">
      <c r="A26" s="14">
        <f t="shared" si="2"/>
        <v>21</v>
      </c>
      <c r="B26" s="28">
        <v>44560.0</v>
      </c>
      <c r="C26" s="23">
        <v>0.7465277777777778</v>
      </c>
      <c r="D26" s="23">
        <v>0.83125</v>
      </c>
      <c r="E26" s="24">
        <f t="shared" si="1"/>
        <v>0.08472222222</v>
      </c>
      <c r="F26" s="25" t="s">
        <v>33</v>
      </c>
      <c r="G26" s="26"/>
      <c r="H26" s="26"/>
      <c r="I26" s="26"/>
    </row>
    <row r="27" ht="33.0" customHeight="1">
      <c r="A27" s="14">
        <f t="shared" si="2"/>
        <v>22</v>
      </c>
      <c r="B27" s="28">
        <v>44573.0</v>
      </c>
      <c r="C27" s="23">
        <v>0.7708333333333334</v>
      </c>
      <c r="D27" s="23">
        <v>0.8020833333333334</v>
      </c>
      <c r="E27" s="24">
        <f t="shared" si="1"/>
        <v>0.03125</v>
      </c>
      <c r="F27" s="25" t="s">
        <v>34</v>
      </c>
      <c r="G27" s="26"/>
      <c r="H27" s="26"/>
      <c r="I27" s="26"/>
    </row>
    <row r="28" ht="33.0" customHeight="1">
      <c r="A28" s="14">
        <f t="shared" si="2"/>
        <v>23</v>
      </c>
      <c r="B28" s="28">
        <v>44574.0</v>
      </c>
      <c r="C28" s="27">
        <v>0.6354166666666666</v>
      </c>
      <c r="D28" s="27">
        <v>0.6666666666666666</v>
      </c>
      <c r="E28" s="24">
        <f t="shared" si="1"/>
        <v>0.03125</v>
      </c>
      <c r="F28" s="25" t="s">
        <v>35</v>
      </c>
      <c r="G28" s="26"/>
      <c r="H28" s="26"/>
      <c r="I28" s="26"/>
    </row>
    <row r="29" ht="33.0" customHeight="1">
      <c r="A29" s="14">
        <f t="shared" si="2"/>
        <v>24</v>
      </c>
      <c r="B29" s="28">
        <v>44576.0</v>
      </c>
      <c r="C29" s="23">
        <v>0.5069444444444444</v>
      </c>
      <c r="D29" s="23">
        <v>0.5868055555555556</v>
      </c>
      <c r="E29" s="24">
        <f t="shared" si="1"/>
        <v>0.07986111111</v>
      </c>
      <c r="F29" s="25" t="s">
        <v>36</v>
      </c>
      <c r="G29" s="26"/>
      <c r="H29" s="26"/>
      <c r="I29" s="26"/>
    </row>
    <row r="30" ht="33.0" customHeight="1">
      <c r="A30" s="14">
        <f t="shared" si="2"/>
        <v>25</v>
      </c>
      <c r="B30" s="28">
        <v>44577.0</v>
      </c>
      <c r="C30" s="23">
        <v>0.4166666666666667</v>
      </c>
      <c r="D30" s="23">
        <v>0.5520833333333334</v>
      </c>
      <c r="E30" s="24">
        <f t="shared" si="1"/>
        <v>0.1354166667</v>
      </c>
      <c r="F30" s="25" t="s">
        <v>37</v>
      </c>
      <c r="G30" s="26"/>
      <c r="H30" s="26"/>
      <c r="I30" s="26"/>
    </row>
    <row r="31" ht="33.0" customHeight="1">
      <c r="A31" s="14">
        <f t="shared" si="2"/>
        <v>26</v>
      </c>
      <c r="B31" s="28">
        <v>44581.0</v>
      </c>
      <c r="C31" s="27">
        <v>0.6354166666666666</v>
      </c>
      <c r="D31" s="27">
        <v>0.6666666666666666</v>
      </c>
      <c r="E31" s="24">
        <f t="shared" si="1"/>
        <v>0.03125</v>
      </c>
      <c r="F31" s="30" t="s">
        <v>38</v>
      </c>
      <c r="G31" s="26"/>
      <c r="H31" s="26"/>
      <c r="I31" s="26"/>
    </row>
    <row r="32" ht="33.0" customHeight="1">
      <c r="A32" s="31" t="str">
        <f t="shared" si="2"/>
        <v/>
      </c>
      <c r="B32" s="32"/>
      <c r="C32" s="33"/>
      <c r="D32" s="33"/>
      <c r="E32" s="34" t="str">
        <f t="shared" si="1"/>
        <v/>
      </c>
      <c r="F32" s="35"/>
      <c r="G32" s="26"/>
      <c r="H32" s="26"/>
      <c r="I32" s="26"/>
    </row>
    <row r="33" ht="33.0" customHeight="1">
      <c r="A33" s="14">
        <f t="shared" si="2"/>
        <v>1</v>
      </c>
      <c r="B33" s="28">
        <v>44635.0</v>
      </c>
      <c r="C33" s="27">
        <v>0.8229166666666666</v>
      </c>
      <c r="D33" s="27">
        <v>0.8819444444444444</v>
      </c>
      <c r="E33" s="24">
        <f t="shared" si="1"/>
        <v>0.05902777778</v>
      </c>
      <c r="F33" s="30" t="s">
        <v>39</v>
      </c>
      <c r="G33" s="26"/>
      <c r="H33" s="26"/>
      <c r="I33" s="26"/>
    </row>
    <row r="34" ht="33.0" customHeight="1">
      <c r="A34" s="14">
        <f t="shared" si="2"/>
        <v>2</v>
      </c>
      <c r="B34" s="28">
        <v>44638.0</v>
      </c>
      <c r="C34" s="23">
        <v>0.5347222222222222</v>
      </c>
      <c r="D34" s="23">
        <v>0.5659722222222222</v>
      </c>
      <c r="E34" s="24">
        <f t="shared" si="1"/>
        <v>0.03125</v>
      </c>
      <c r="F34" s="25" t="s">
        <v>40</v>
      </c>
      <c r="G34" s="26"/>
      <c r="H34" s="26"/>
      <c r="I34" s="26"/>
    </row>
    <row r="35" ht="33.0" customHeight="1">
      <c r="A35" s="14">
        <f t="shared" si="2"/>
        <v>3</v>
      </c>
      <c r="B35" s="28">
        <v>44645.0</v>
      </c>
      <c r="C35" s="23">
        <v>0.4166666666666667</v>
      </c>
      <c r="D35" s="23">
        <v>0.6666666666666666</v>
      </c>
      <c r="E35" s="24">
        <f t="shared" si="1"/>
        <v>0.25</v>
      </c>
      <c r="F35" s="25" t="s">
        <v>41</v>
      </c>
      <c r="G35" s="26"/>
      <c r="H35" s="26"/>
      <c r="I35" s="26"/>
    </row>
    <row r="36" ht="33.0" customHeight="1">
      <c r="A36" s="14">
        <f t="shared" si="2"/>
        <v>4</v>
      </c>
      <c r="B36" s="28">
        <v>44647.0</v>
      </c>
      <c r="C36" s="23">
        <v>0.71875</v>
      </c>
      <c r="D36" s="23">
        <v>0.8819444444444444</v>
      </c>
      <c r="E36" s="24">
        <f t="shared" si="1"/>
        <v>0.1631944444</v>
      </c>
      <c r="F36" s="25" t="s">
        <v>42</v>
      </c>
      <c r="G36" s="26"/>
      <c r="H36" s="26"/>
      <c r="I36" s="26"/>
    </row>
    <row r="37" ht="33.0" customHeight="1">
      <c r="A37" s="14">
        <f t="shared" si="2"/>
        <v>5</v>
      </c>
      <c r="B37" s="28">
        <v>44648.0</v>
      </c>
      <c r="C37" s="23">
        <v>0.7569444444444444</v>
      </c>
      <c r="D37" s="23">
        <v>0.90625</v>
      </c>
      <c r="E37" s="24">
        <f t="shared" si="1"/>
        <v>0.1493055556</v>
      </c>
      <c r="F37" s="25" t="s">
        <v>43</v>
      </c>
      <c r="G37" s="26"/>
      <c r="H37" s="26"/>
      <c r="I37" s="26"/>
    </row>
    <row r="38" ht="33.0" customHeight="1">
      <c r="A38" s="14">
        <f t="shared" si="2"/>
        <v>6</v>
      </c>
      <c r="B38" s="28">
        <v>44649.0</v>
      </c>
      <c r="C38" s="23">
        <v>0.8333333333333334</v>
      </c>
      <c r="D38" s="23">
        <v>0.875</v>
      </c>
      <c r="E38" s="24">
        <f t="shared" si="1"/>
        <v>0.04166666667</v>
      </c>
      <c r="F38" s="25" t="s">
        <v>44</v>
      </c>
      <c r="G38" s="26"/>
      <c r="H38" s="26"/>
      <c r="I38" s="26"/>
    </row>
    <row r="39" ht="33.0" customHeight="1">
      <c r="A39" s="14">
        <f t="shared" si="2"/>
        <v>7</v>
      </c>
      <c r="B39" s="22">
        <v>44651.0</v>
      </c>
      <c r="C39" s="23">
        <v>0.6875</v>
      </c>
      <c r="D39" s="23">
        <v>0.7083333333333334</v>
      </c>
      <c r="E39" s="24">
        <f t="shared" si="1"/>
        <v>0.02083333333</v>
      </c>
      <c r="F39" s="30" t="s">
        <v>45</v>
      </c>
      <c r="G39" s="26"/>
      <c r="H39" s="26"/>
      <c r="I39" s="26"/>
    </row>
    <row r="40" ht="33.0" customHeight="1">
      <c r="A40" s="14">
        <f t="shared" si="2"/>
        <v>8</v>
      </c>
      <c r="B40" s="28">
        <v>44661.0</v>
      </c>
      <c r="C40" s="23">
        <v>0.7291666666666666</v>
      </c>
      <c r="D40" s="23">
        <v>0.9305555555555556</v>
      </c>
      <c r="E40" s="24">
        <f t="shared" si="1"/>
        <v>0.2013888889</v>
      </c>
      <c r="F40" s="25" t="s">
        <v>46</v>
      </c>
      <c r="G40" s="26"/>
      <c r="H40" s="26"/>
      <c r="I40" s="26"/>
    </row>
    <row r="41" ht="33.0" customHeight="1">
      <c r="A41" s="14">
        <f t="shared" si="2"/>
        <v>9</v>
      </c>
      <c r="B41" s="28">
        <v>44668.0</v>
      </c>
      <c r="C41" s="23">
        <v>0.4652777777777778</v>
      </c>
      <c r="D41" s="23">
        <v>0.6041666666666666</v>
      </c>
      <c r="E41" s="24">
        <f t="shared" si="1"/>
        <v>0.1388888889</v>
      </c>
      <c r="F41" s="25" t="s">
        <v>47</v>
      </c>
      <c r="G41" s="26"/>
      <c r="H41" s="26"/>
      <c r="I41" s="26"/>
    </row>
    <row r="42" ht="33.0" customHeight="1">
      <c r="A42" s="14">
        <f t="shared" si="2"/>
        <v>10</v>
      </c>
      <c r="B42" s="28">
        <v>44670.0</v>
      </c>
      <c r="C42" s="23">
        <v>0.7708333333333334</v>
      </c>
      <c r="D42" s="27">
        <v>0.8125</v>
      </c>
      <c r="E42" s="24">
        <f t="shared" si="1"/>
        <v>0.04166666667</v>
      </c>
      <c r="F42" s="30" t="s">
        <v>48</v>
      </c>
      <c r="G42" s="26"/>
      <c r="H42" s="26"/>
      <c r="I42" s="26"/>
    </row>
    <row r="43" ht="33.0" customHeight="1">
      <c r="A43" s="14">
        <f t="shared" si="2"/>
        <v>11</v>
      </c>
      <c r="B43" s="28">
        <v>44672.0</v>
      </c>
      <c r="C43" s="23">
        <v>0.5416666666666666</v>
      </c>
      <c r="D43" s="23">
        <v>0.5729166666666666</v>
      </c>
      <c r="E43" s="24">
        <f t="shared" si="1"/>
        <v>0.03125</v>
      </c>
      <c r="F43" s="30" t="s">
        <v>49</v>
      </c>
      <c r="G43" s="26"/>
      <c r="H43" s="26"/>
      <c r="I43" s="26"/>
    </row>
    <row r="44" ht="33.0" customHeight="1">
      <c r="A44" s="14">
        <f t="shared" si="2"/>
        <v>12</v>
      </c>
      <c r="B44" s="28">
        <v>44682.0</v>
      </c>
      <c r="C44" s="23">
        <v>0.7916666666666666</v>
      </c>
      <c r="D44" s="23">
        <v>0.8333333333333334</v>
      </c>
      <c r="E44" s="24">
        <f t="shared" si="1"/>
        <v>0.04166666667</v>
      </c>
      <c r="F44" s="25" t="s">
        <v>50</v>
      </c>
      <c r="G44" s="26"/>
      <c r="H44" s="26"/>
      <c r="I44" s="26"/>
    </row>
    <row r="45" ht="33.0" customHeight="1">
      <c r="A45" s="14">
        <f t="shared" si="2"/>
        <v>13</v>
      </c>
      <c r="B45" s="28">
        <v>44683.0</v>
      </c>
      <c r="C45" s="23">
        <v>0.6666666666666666</v>
      </c>
      <c r="D45" s="23">
        <v>0.7569444444444444</v>
      </c>
      <c r="E45" s="24">
        <f t="shared" si="1"/>
        <v>0.09027777778</v>
      </c>
      <c r="F45" s="30" t="s">
        <v>51</v>
      </c>
      <c r="G45" s="26"/>
      <c r="H45" s="26"/>
      <c r="I45" s="26"/>
    </row>
    <row r="46" ht="33.0" customHeight="1">
      <c r="A46" s="14">
        <f t="shared" si="2"/>
        <v>14</v>
      </c>
      <c r="B46" s="28">
        <v>44684.0</v>
      </c>
      <c r="C46" s="23">
        <v>0.8125</v>
      </c>
      <c r="D46" s="23">
        <v>0.8958333333333334</v>
      </c>
      <c r="E46" s="24">
        <f t="shared" si="1"/>
        <v>0.08333333333</v>
      </c>
      <c r="F46" s="30" t="s">
        <v>52</v>
      </c>
      <c r="G46" s="26"/>
      <c r="H46" s="26"/>
      <c r="I46" s="26"/>
    </row>
    <row r="47" ht="33.0" customHeight="1">
      <c r="A47" s="14">
        <f t="shared" si="2"/>
        <v>15</v>
      </c>
      <c r="B47" s="28">
        <v>44686.0</v>
      </c>
      <c r="C47" s="23">
        <v>0.6666666666666666</v>
      </c>
      <c r="D47" s="23">
        <v>0.6979166666666666</v>
      </c>
      <c r="E47" s="24">
        <f t="shared" si="1"/>
        <v>0.03125</v>
      </c>
      <c r="F47" s="30" t="s">
        <v>53</v>
      </c>
      <c r="G47" s="26"/>
      <c r="H47" s="26"/>
      <c r="I47" s="26"/>
    </row>
    <row r="48" ht="33.0" customHeight="1">
      <c r="A48" s="14">
        <f t="shared" si="2"/>
        <v>16</v>
      </c>
      <c r="B48" s="28">
        <v>44698.0</v>
      </c>
      <c r="C48" s="23">
        <v>0.7916666666666666</v>
      </c>
      <c r="D48" s="23">
        <v>0.8784722222222222</v>
      </c>
      <c r="E48" s="24">
        <f t="shared" si="1"/>
        <v>0.08680555556</v>
      </c>
      <c r="F48" s="30" t="s">
        <v>54</v>
      </c>
      <c r="G48" s="26"/>
      <c r="H48" s="26"/>
      <c r="I48" s="26"/>
    </row>
    <row r="49" ht="33.0" customHeight="1">
      <c r="A49" s="14">
        <f t="shared" si="2"/>
        <v>17</v>
      </c>
      <c r="B49" s="28">
        <v>44701.0</v>
      </c>
      <c r="C49" s="23">
        <v>0.5208333333333334</v>
      </c>
      <c r="D49" s="27">
        <v>0.5520833333333334</v>
      </c>
      <c r="E49" s="24">
        <f t="shared" si="1"/>
        <v>0.03125</v>
      </c>
      <c r="F49" s="30" t="s">
        <v>55</v>
      </c>
      <c r="G49" s="26"/>
      <c r="H49" s="26"/>
      <c r="I49" s="26"/>
    </row>
    <row r="50" ht="33.0" customHeight="1">
      <c r="A50" s="14">
        <f t="shared" si="2"/>
        <v>18</v>
      </c>
      <c r="B50" s="28">
        <v>44706.0</v>
      </c>
      <c r="C50" s="23">
        <v>0.8333333333333334</v>
      </c>
      <c r="D50" s="23">
        <v>0.9166666666666666</v>
      </c>
      <c r="E50" s="24">
        <f t="shared" si="1"/>
        <v>0.08333333333</v>
      </c>
      <c r="F50" s="25" t="s">
        <v>56</v>
      </c>
      <c r="G50" s="26"/>
      <c r="H50" s="26"/>
      <c r="I50" s="26"/>
    </row>
    <row r="51" ht="33.0" customHeight="1">
      <c r="A51" s="14">
        <f t="shared" si="2"/>
        <v>19</v>
      </c>
      <c r="B51" s="28">
        <v>44709.0</v>
      </c>
      <c r="C51" s="23">
        <v>0.3333333333333333</v>
      </c>
      <c r="D51" s="23">
        <v>0.5416666666666666</v>
      </c>
      <c r="E51" s="24">
        <f t="shared" si="1"/>
        <v>0.2083333333</v>
      </c>
      <c r="F51" s="25" t="s">
        <v>57</v>
      </c>
      <c r="G51" s="26"/>
      <c r="H51" s="26"/>
      <c r="I51" s="26"/>
    </row>
    <row r="52" ht="33.0" customHeight="1">
      <c r="A52" s="14">
        <f t="shared" si="2"/>
        <v>20</v>
      </c>
      <c r="B52" s="28">
        <v>44712.0</v>
      </c>
      <c r="C52" s="23">
        <v>0.75</v>
      </c>
      <c r="D52" s="27">
        <v>0.8472222222222222</v>
      </c>
      <c r="E52" s="24">
        <f t="shared" si="1"/>
        <v>0.09722222222</v>
      </c>
      <c r="F52" s="30" t="s">
        <v>58</v>
      </c>
      <c r="G52" s="26"/>
      <c r="H52" s="26"/>
      <c r="I52" s="26"/>
    </row>
    <row r="53" ht="33.0" customHeight="1">
      <c r="A53" s="14">
        <f t="shared" si="2"/>
        <v>21</v>
      </c>
      <c r="B53" s="28">
        <v>44713.0</v>
      </c>
      <c r="C53" s="23">
        <v>0.7916666666666666</v>
      </c>
      <c r="D53" s="23">
        <v>0.8229166666666666</v>
      </c>
      <c r="E53" s="24">
        <f t="shared" si="1"/>
        <v>0.03125</v>
      </c>
      <c r="F53" s="30" t="s">
        <v>59</v>
      </c>
      <c r="G53" s="26"/>
      <c r="H53" s="26"/>
      <c r="I53" s="26"/>
    </row>
    <row r="54" ht="33.0" customHeight="1">
      <c r="A54" s="14">
        <f t="shared" si="2"/>
        <v>22</v>
      </c>
      <c r="B54" s="28">
        <v>44723.0</v>
      </c>
      <c r="C54" s="23">
        <v>0.4166666666666667</v>
      </c>
      <c r="D54" s="23">
        <v>0.6666666666666666</v>
      </c>
      <c r="E54" s="24">
        <f t="shared" si="1"/>
        <v>0.25</v>
      </c>
      <c r="F54" s="25" t="s">
        <v>60</v>
      </c>
      <c r="G54" s="26"/>
      <c r="H54" s="26"/>
      <c r="I54" s="26"/>
    </row>
    <row r="55" ht="33.0" customHeight="1">
      <c r="A55" s="14">
        <f t="shared" si="2"/>
        <v>23</v>
      </c>
      <c r="B55" s="28">
        <v>44726.0</v>
      </c>
      <c r="C55" s="23">
        <v>0.7430555555555556</v>
      </c>
      <c r="D55" s="23">
        <v>0.8298611111111112</v>
      </c>
      <c r="E55" s="24">
        <f t="shared" si="1"/>
        <v>0.08680555556</v>
      </c>
      <c r="F55" s="30" t="s">
        <v>61</v>
      </c>
      <c r="G55" s="26"/>
      <c r="H55" s="26"/>
      <c r="I55" s="26"/>
    </row>
    <row r="56" ht="33.0" customHeight="1">
      <c r="A56" s="14">
        <f t="shared" si="2"/>
        <v>24</v>
      </c>
      <c r="B56" s="28">
        <v>44727.0</v>
      </c>
      <c r="C56" s="23">
        <v>0.6666666666666666</v>
      </c>
      <c r="D56" s="23">
        <v>0.6979166666666666</v>
      </c>
      <c r="E56" s="24">
        <f t="shared" si="1"/>
        <v>0.03125</v>
      </c>
      <c r="F56" s="30" t="s">
        <v>62</v>
      </c>
      <c r="G56" s="26"/>
      <c r="H56" s="26"/>
      <c r="I56" s="26"/>
    </row>
    <row r="57" ht="33.0" customHeight="1">
      <c r="A57" s="14">
        <f t="shared" si="2"/>
        <v>25</v>
      </c>
      <c r="B57" s="28">
        <v>44730.0</v>
      </c>
      <c r="C57" s="23">
        <v>0.4583333333333333</v>
      </c>
      <c r="D57" s="23">
        <v>0.6805555555555556</v>
      </c>
      <c r="E57" s="24">
        <f t="shared" si="1"/>
        <v>0.2222222222</v>
      </c>
      <c r="F57" s="25" t="s">
        <v>63</v>
      </c>
      <c r="G57" s="26"/>
      <c r="H57" s="26"/>
      <c r="I57" s="26"/>
    </row>
    <row r="58" ht="39.75" customHeight="1">
      <c r="A58" s="14">
        <f t="shared" si="2"/>
        <v>26</v>
      </c>
      <c r="B58" s="28">
        <v>44733.0</v>
      </c>
      <c r="C58" s="23">
        <v>0.4444444444444444</v>
      </c>
      <c r="D58" s="23">
        <v>0.5208333333333334</v>
      </c>
      <c r="E58" s="24">
        <f t="shared" si="1"/>
        <v>0.07638888889</v>
      </c>
      <c r="F58" s="25" t="s">
        <v>64</v>
      </c>
      <c r="G58" s="26"/>
      <c r="H58" s="26"/>
      <c r="I58" s="26"/>
    </row>
    <row r="59" ht="33.0" customHeight="1">
      <c r="A59" s="31" t="str">
        <f t="shared" si="2"/>
        <v/>
      </c>
      <c r="B59" s="32"/>
      <c r="C59" s="33"/>
      <c r="D59" s="33"/>
      <c r="E59" s="34" t="str">
        <f t="shared" si="1"/>
        <v/>
      </c>
      <c r="F59" s="35"/>
      <c r="G59" s="26"/>
      <c r="H59" s="26"/>
      <c r="I59" s="26"/>
    </row>
  </sheetData>
  <mergeCells count="4">
    <mergeCell ref="B2:F2"/>
    <mergeCell ref="G2:H2"/>
    <mergeCell ref="C3:D3"/>
    <mergeCell ref="F3:F4"/>
  </mergeCells>
  <printOptions gridLines="1" horizontalCentered="1"/>
  <pageMargins bottom="0.75" footer="0.0" header="0.0" left="0.7" right="0.7" top="0.75"/>
  <pageSetup fitToHeight="0" paperSize="9" cellComments="atEnd"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14.13"/>
    <col customWidth="1" min="3" max="3" width="8.5"/>
    <col customWidth="1" min="4" max="4" width="8.63"/>
    <col customWidth="1" min="5" max="5" width="9.63"/>
    <col customWidth="1" min="6" max="6" width="64.63"/>
    <col customWidth="1" min="8" max="8" width="19.0"/>
  </cols>
  <sheetData>
    <row r="1">
      <c r="A1" s="1"/>
      <c r="B1" s="2"/>
      <c r="C1" s="2"/>
      <c r="D1" s="2"/>
      <c r="E1" s="2"/>
      <c r="F1" s="3"/>
      <c r="G1" s="4"/>
      <c r="H1" s="4"/>
      <c r="I1" s="4"/>
    </row>
    <row r="2" ht="32.25" customHeight="1">
      <c r="A2" s="1"/>
      <c r="B2" s="5" t="s">
        <v>65</v>
      </c>
      <c r="F2" s="6"/>
      <c r="G2" s="7" t="s">
        <v>1</v>
      </c>
      <c r="I2" s="8">
        <f>if(E3="-",0,(E3+time_Dominic!E3+time_Jessica!E3+time_Stefan!E3+time_Rebekka!E3))</f>
        <v>0</v>
      </c>
    </row>
    <row r="3" ht="30.0" customHeight="1">
      <c r="A3" s="9" t="s">
        <v>2</v>
      </c>
      <c r="B3" s="10">
        <f>SUM(E6:E54)</f>
        <v>1.863194444</v>
      </c>
      <c r="C3" s="11" t="s">
        <v>3</v>
      </c>
      <c r="E3" s="12" t="s">
        <v>4</v>
      </c>
      <c r="F3" s="13" t="s">
        <v>66</v>
      </c>
      <c r="G3" s="14"/>
      <c r="H3" s="15" t="s">
        <v>2</v>
      </c>
      <c r="I3" s="36">
        <f>B3+time_Dominic!B3+time_Jessica!B3+time_Stefan!B3+time_Rebekka!B3</f>
        <v>7.050694444</v>
      </c>
    </row>
    <row r="4" ht="30.0" customHeight="1">
      <c r="A4" s="15" t="s">
        <v>6</v>
      </c>
      <c r="B4" s="10">
        <f>sum(E56:E93)</f>
        <v>2.084722222</v>
      </c>
      <c r="C4" s="11"/>
      <c r="E4" s="10"/>
      <c r="F4" s="6"/>
      <c r="G4" s="14"/>
      <c r="H4" s="15" t="s">
        <v>6</v>
      </c>
      <c r="I4" s="36">
        <f>B4+time_Stefan!B4+time_Jessica!B4+time_Dominic!B4+time_Rebekka!B4</f>
        <v>9.247222222</v>
      </c>
    </row>
    <row r="5" ht="21.0" customHeight="1">
      <c r="A5" s="18" t="s">
        <v>7</v>
      </c>
      <c r="B5" s="18" t="s">
        <v>8</v>
      </c>
      <c r="C5" s="18" t="s">
        <v>9</v>
      </c>
      <c r="D5" s="18" t="s">
        <v>10</v>
      </c>
      <c r="E5" s="18" t="s">
        <v>11</v>
      </c>
      <c r="F5" s="19" t="s">
        <v>12</v>
      </c>
      <c r="G5" s="20"/>
      <c r="H5" s="20"/>
      <c r="I5" s="20"/>
    </row>
    <row r="6" ht="33.0" customHeight="1">
      <c r="A6" s="21">
        <f>IF(C6&lt;&gt;"",1,"")</f>
        <v>1</v>
      </c>
      <c r="B6" s="22">
        <v>44462.0</v>
      </c>
      <c r="C6" s="23">
        <v>0.6666666666666666</v>
      </c>
      <c r="D6" s="23">
        <v>0.7395833333333334</v>
      </c>
      <c r="E6" s="24">
        <f t="shared" ref="E6:E94" si="1">IF(D6="","",D6-C6)</f>
        <v>0.07291666667</v>
      </c>
      <c r="F6" s="25" t="s">
        <v>13</v>
      </c>
      <c r="G6" s="26"/>
      <c r="H6" s="26"/>
      <c r="I6" s="26"/>
    </row>
    <row r="7" ht="33.0" customHeight="1">
      <c r="A7" s="14">
        <f t="shared" ref="A7:A94" si="2">IF(C7&lt;&gt;"",A6+1,"")</f>
        <v>2</v>
      </c>
      <c r="B7" s="22">
        <v>44462.0</v>
      </c>
      <c r="C7" s="23">
        <v>0.7916666666666666</v>
      </c>
      <c r="D7" s="23">
        <v>0.8263888888888888</v>
      </c>
      <c r="E7" s="24">
        <f t="shared" si="1"/>
        <v>0.03472222222</v>
      </c>
      <c r="F7" s="25" t="s">
        <v>14</v>
      </c>
      <c r="G7" s="26"/>
      <c r="H7" s="26"/>
      <c r="I7" s="26"/>
    </row>
    <row r="8" ht="33.0" customHeight="1">
      <c r="A8" s="14">
        <f t="shared" si="2"/>
        <v>3</v>
      </c>
      <c r="B8" s="22">
        <v>44475.0</v>
      </c>
      <c r="C8" s="23">
        <v>0.7083333333333334</v>
      </c>
      <c r="D8" s="23">
        <v>0.75</v>
      </c>
      <c r="E8" s="24">
        <f t="shared" si="1"/>
        <v>0.04166666667</v>
      </c>
      <c r="F8" s="25" t="s">
        <v>15</v>
      </c>
      <c r="G8" s="26"/>
      <c r="H8" s="26"/>
      <c r="I8" s="26"/>
    </row>
    <row r="9" ht="33.0" customHeight="1">
      <c r="A9" s="14">
        <f t="shared" si="2"/>
        <v>4</v>
      </c>
      <c r="B9" s="22">
        <v>44476.0</v>
      </c>
      <c r="C9" s="23">
        <v>0.3333333333333333</v>
      </c>
      <c r="D9" s="23">
        <v>0.375</v>
      </c>
      <c r="E9" s="24">
        <f t="shared" si="1"/>
        <v>0.04166666667</v>
      </c>
      <c r="F9" s="25" t="s">
        <v>67</v>
      </c>
      <c r="G9" s="26"/>
      <c r="H9" s="26"/>
      <c r="I9" s="26"/>
    </row>
    <row r="10" ht="33.0" customHeight="1">
      <c r="A10" s="14">
        <f t="shared" si="2"/>
        <v>5</v>
      </c>
      <c r="B10" s="22">
        <v>44477.0</v>
      </c>
      <c r="C10" s="23">
        <v>0.7916666666666666</v>
      </c>
      <c r="D10" s="23">
        <v>0.8888888888888888</v>
      </c>
      <c r="E10" s="24">
        <f t="shared" si="1"/>
        <v>0.09722222222</v>
      </c>
      <c r="F10" s="25" t="s">
        <v>68</v>
      </c>
      <c r="G10" s="26"/>
      <c r="H10" s="26"/>
      <c r="I10" s="26"/>
    </row>
    <row r="11" ht="33.0" customHeight="1">
      <c r="A11" s="14">
        <f t="shared" si="2"/>
        <v>6</v>
      </c>
      <c r="B11" s="22">
        <v>44479.0</v>
      </c>
      <c r="C11" s="23">
        <v>0.8229166666666666</v>
      </c>
      <c r="D11" s="23">
        <v>0.8333333333333334</v>
      </c>
      <c r="E11" s="24">
        <f t="shared" si="1"/>
        <v>0.01041666667</v>
      </c>
      <c r="F11" s="25" t="s">
        <v>17</v>
      </c>
      <c r="G11" s="26"/>
      <c r="H11" s="26"/>
      <c r="I11" s="26"/>
    </row>
    <row r="12" ht="33.0" customHeight="1">
      <c r="A12" s="14">
        <f t="shared" si="2"/>
        <v>7</v>
      </c>
      <c r="B12" s="22">
        <v>44480.0</v>
      </c>
      <c r="C12" s="23">
        <v>0.5972222222222222</v>
      </c>
      <c r="D12" s="23">
        <v>0.6666666666666666</v>
      </c>
      <c r="E12" s="24">
        <f t="shared" si="1"/>
        <v>0.06944444444</v>
      </c>
      <c r="F12" s="25" t="s">
        <v>18</v>
      </c>
      <c r="G12" s="26"/>
      <c r="H12" s="26"/>
      <c r="I12" s="26"/>
    </row>
    <row r="13" ht="33.0" customHeight="1">
      <c r="A13" s="14">
        <f t="shared" si="2"/>
        <v>8</v>
      </c>
      <c r="B13" s="22">
        <v>44480.0</v>
      </c>
      <c r="C13" s="23">
        <v>0.8333333333333334</v>
      </c>
      <c r="D13" s="23">
        <v>0.9097222222222222</v>
      </c>
      <c r="E13" s="24">
        <f t="shared" si="1"/>
        <v>0.07638888889</v>
      </c>
      <c r="F13" s="25" t="s">
        <v>69</v>
      </c>
      <c r="G13" s="26"/>
      <c r="H13" s="26"/>
      <c r="I13" s="26"/>
    </row>
    <row r="14" ht="33.0" customHeight="1">
      <c r="A14" s="14">
        <f t="shared" si="2"/>
        <v>9</v>
      </c>
      <c r="B14" s="22">
        <v>44481.0</v>
      </c>
      <c r="C14" s="23">
        <v>0.6736111111111112</v>
      </c>
      <c r="D14" s="23">
        <v>0.6979166666666666</v>
      </c>
      <c r="E14" s="24">
        <f t="shared" si="1"/>
        <v>0.02430555556</v>
      </c>
      <c r="F14" s="25" t="s">
        <v>19</v>
      </c>
      <c r="G14" s="26"/>
      <c r="H14" s="26"/>
      <c r="I14" s="26"/>
    </row>
    <row r="15" ht="33.0" customHeight="1">
      <c r="A15" s="14">
        <f t="shared" si="2"/>
        <v>10</v>
      </c>
      <c r="B15" s="22">
        <v>44483.0</v>
      </c>
      <c r="C15" s="23">
        <v>0.4375</v>
      </c>
      <c r="D15" s="23">
        <v>0.4479166666666667</v>
      </c>
      <c r="E15" s="24">
        <f t="shared" si="1"/>
        <v>0.01041666667</v>
      </c>
      <c r="F15" s="25" t="s">
        <v>20</v>
      </c>
      <c r="G15" s="26"/>
      <c r="H15" s="26"/>
      <c r="I15" s="26"/>
    </row>
    <row r="16" ht="33.0" customHeight="1">
      <c r="A16" s="14">
        <f t="shared" si="2"/>
        <v>11</v>
      </c>
      <c r="B16" s="22">
        <v>44503.0</v>
      </c>
      <c r="C16" s="23">
        <v>0.4027777777777778</v>
      </c>
      <c r="D16" s="23">
        <v>0.4583333333333333</v>
      </c>
      <c r="E16" s="24">
        <f t="shared" si="1"/>
        <v>0.05555555556</v>
      </c>
      <c r="F16" s="25" t="s">
        <v>21</v>
      </c>
      <c r="G16" s="26"/>
      <c r="H16" s="26"/>
      <c r="I16" s="26"/>
    </row>
    <row r="17" ht="33.0" customHeight="1">
      <c r="A17" s="14">
        <f t="shared" si="2"/>
        <v>12</v>
      </c>
      <c r="B17" s="28">
        <v>44509.0</v>
      </c>
      <c r="C17" s="23">
        <v>0.8125</v>
      </c>
      <c r="D17" s="23">
        <v>0.8888888888888888</v>
      </c>
      <c r="E17" s="24">
        <f t="shared" si="1"/>
        <v>0.07638888889</v>
      </c>
      <c r="F17" s="25" t="s">
        <v>70</v>
      </c>
      <c r="G17" s="26"/>
      <c r="H17" s="26"/>
      <c r="I17" s="26"/>
    </row>
    <row r="18" ht="33.0" customHeight="1">
      <c r="A18" s="14">
        <f t="shared" si="2"/>
        <v>13</v>
      </c>
      <c r="B18" s="28">
        <v>44510.0</v>
      </c>
      <c r="C18" s="23">
        <v>0.4236111111111111</v>
      </c>
      <c r="D18" s="23">
        <v>0.4444444444444444</v>
      </c>
      <c r="E18" s="24">
        <f t="shared" si="1"/>
        <v>0.02083333333</v>
      </c>
      <c r="F18" s="25" t="s">
        <v>71</v>
      </c>
      <c r="G18" s="26"/>
      <c r="H18" s="26"/>
      <c r="I18" s="26"/>
    </row>
    <row r="19" ht="33.0" customHeight="1">
      <c r="A19" s="14">
        <f t="shared" si="2"/>
        <v>14</v>
      </c>
      <c r="B19" s="28">
        <v>44510.0</v>
      </c>
      <c r="C19" s="23">
        <v>0.7916666666666666</v>
      </c>
      <c r="D19" s="23">
        <v>0.8333333333333334</v>
      </c>
      <c r="E19" s="24">
        <f t="shared" si="1"/>
        <v>0.04166666667</v>
      </c>
      <c r="F19" s="25" t="s">
        <v>72</v>
      </c>
      <c r="G19" s="26"/>
      <c r="H19" s="26"/>
      <c r="I19" s="26"/>
    </row>
    <row r="20" ht="33.0" customHeight="1">
      <c r="A20" s="14">
        <f t="shared" si="2"/>
        <v>15</v>
      </c>
      <c r="B20" s="28">
        <v>44510.0</v>
      </c>
      <c r="C20" s="27">
        <v>0.8333333333333334</v>
      </c>
      <c r="D20" s="27">
        <v>0.84375</v>
      </c>
      <c r="E20" s="24">
        <f t="shared" si="1"/>
        <v>0.01041666667</v>
      </c>
      <c r="F20" s="25" t="s">
        <v>73</v>
      </c>
      <c r="G20" s="26"/>
      <c r="H20" s="26"/>
      <c r="I20" s="26"/>
    </row>
    <row r="21" ht="33.0" customHeight="1">
      <c r="A21" s="14">
        <f t="shared" si="2"/>
        <v>16</v>
      </c>
      <c r="B21" s="28">
        <v>44511.0</v>
      </c>
      <c r="C21" s="27">
        <v>0.6736111111111112</v>
      </c>
      <c r="D21" s="27">
        <v>0.6979166666666666</v>
      </c>
      <c r="E21" s="24">
        <f t="shared" si="1"/>
        <v>0.02430555556</v>
      </c>
      <c r="F21" s="25" t="s">
        <v>23</v>
      </c>
      <c r="G21" s="26"/>
      <c r="H21" s="26"/>
      <c r="I21" s="26"/>
    </row>
    <row r="22" ht="33.0" customHeight="1">
      <c r="A22" s="14">
        <f t="shared" si="2"/>
        <v>17</v>
      </c>
      <c r="B22" s="28">
        <v>44512.0</v>
      </c>
      <c r="C22" s="27">
        <v>0.4791666666666667</v>
      </c>
      <c r="D22" s="27">
        <v>0.5</v>
      </c>
      <c r="E22" s="24">
        <f t="shared" si="1"/>
        <v>0.02083333333</v>
      </c>
      <c r="F22" s="25" t="s">
        <v>74</v>
      </c>
      <c r="G22" s="26"/>
      <c r="H22" s="26"/>
      <c r="I22" s="26"/>
    </row>
    <row r="23" ht="33.0" customHeight="1">
      <c r="A23" s="14">
        <f t="shared" si="2"/>
        <v>18</v>
      </c>
      <c r="B23" s="28">
        <v>44521.0</v>
      </c>
      <c r="C23" s="27">
        <v>0.5416666666666666</v>
      </c>
      <c r="D23" s="27">
        <v>0.6743055555555556</v>
      </c>
      <c r="E23" s="24">
        <f t="shared" si="1"/>
        <v>0.1326388889</v>
      </c>
      <c r="F23" s="25" t="s">
        <v>75</v>
      </c>
      <c r="G23" s="26"/>
      <c r="H23" s="26"/>
      <c r="I23" s="26"/>
    </row>
    <row r="24" ht="33.0" customHeight="1">
      <c r="A24" s="14">
        <f t="shared" si="2"/>
        <v>19</v>
      </c>
      <c r="B24" s="28">
        <v>44523.0</v>
      </c>
      <c r="C24" s="27">
        <v>0.8423611111111111</v>
      </c>
      <c r="D24" s="27">
        <v>0.8756944444444444</v>
      </c>
      <c r="E24" s="24">
        <f t="shared" si="1"/>
        <v>0.03333333333</v>
      </c>
      <c r="F24" s="25" t="s">
        <v>76</v>
      </c>
      <c r="G24" s="26"/>
      <c r="H24" s="26"/>
      <c r="I24" s="26"/>
    </row>
    <row r="25" ht="33.0" customHeight="1">
      <c r="A25" s="14">
        <f t="shared" si="2"/>
        <v>20</v>
      </c>
      <c r="B25" s="28">
        <v>44524.0</v>
      </c>
      <c r="C25" s="27">
        <v>0.4965277777777778</v>
      </c>
      <c r="D25" s="27">
        <v>0.5368055555555555</v>
      </c>
      <c r="E25" s="24">
        <f t="shared" si="1"/>
        <v>0.04027777778</v>
      </c>
      <c r="F25" s="25" t="s">
        <v>77</v>
      </c>
      <c r="G25" s="26"/>
      <c r="H25" s="26"/>
      <c r="I25" s="26"/>
    </row>
    <row r="26" ht="33.0" customHeight="1">
      <c r="A26" s="14">
        <f t="shared" si="2"/>
        <v>21</v>
      </c>
      <c r="B26" s="28">
        <v>44524.0</v>
      </c>
      <c r="C26" s="27">
        <v>0.7777777777777778</v>
      </c>
      <c r="D26" s="27">
        <v>0.7916666666666666</v>
      </c>
      <c r="E26" s="24">
        <f t="shared" si="1"/>
        <v>0.01388888889</v>
      </c>
      <c r="F26" s="25" t="s">
        <v>78</v>
      </c>
      <c r="G26" s="26"/>
      <c r="H26" s="26"/>
      <c r="I26" s="26"/>
    </row>
    <row r="27" ht="33.0" customHeight="1">
      <c r="A27" s="14">
        <f t="shared" si="2"/>
        <v>22</v>
      </c>
      <c r="B27" s="28">
        <v>44524.0</v>
      </c>
      <c r="C27" s="27">
        <v>0.7916666666666666</v>
      </c>
      <c r="D27" s="27">
        <v>0.8402777777777778</v>
      </c>
      <c r="E27" s="24">
        <f t="shared" si="1"/>
        <v>0.04861111111</v>
      </c>
      <c r="F27" s="25" t="s">
        <v>79</v>
      </c>
      <c r="G27" s="26"/>
      <c r="H27" s="26"/>
      <c r="I27" s="26"/>
    </row>
    <row r="28" ht="33.0" customHeight="1">
      <c r="A28" s="14">
        <f t="shared" si="2"/>
        <v>23</v>
      </c>
      <c r="B28" s="28">
        <v>44524.0</v>
      </c>
      <c r="C28" s="27">
        <v>0.8402777777777778</v>
      </c>
      <c r="D28" s="27">
        <v>0.8541666666666666</v>
      </c>
      <c r="E28" s="24">
        <f t="shared" si="1"/>
        <v>0.01388888889</v>
      </c>
      <c r="F28" s="25" t="s">
        <v>80</v>
      </c>
      <c r="G28" s="26"/>
      <c r="H28" s="26"/>
      <c r="I28" s="26"/>
    </row>
    <row r="29" ht="33.0" customHeight="1">
      <c r="A29" s="14">
        <f t="shared" si="2"/>
        <v>24</v>
      </c>
      <c r="B29" s="28">
        <v>44525.0</v>
      </c>
      <c r="C29" s="27">
        <v>0.4652777777777778</v>
      </c>
      <c r="D29" s="27">
        <v>0.48680555555555555</v>
      </c>
      <c r="E29" s="24">
        <f t="shared" si="1"/>
        <v>0.02152777778</v>
      </c>
      <c r="F29" s="25" t="s">
        <v>81</v>
      </c>
      <c r="G29" s="26"/>
      <c r="H29" s="26"/>
      <c r="I29" s="26"/>
    </row>
    <row r="30" ht="33.0" customHeight="1">
      <c r="A30" s="14">
        <f t="shared" si="2"/>
        <v>25</v>
      </c>
      <c r="B30" s="28">
        <v>44525.0</v>
      </c>
      <c r="C30" s="27">
        <v>0.6736111111111112</v>
      </c>
      <c r="D30" s="27">
        <v>0.6979166666666666</v>
      </c>
      <c r="E30" s="24">
        <f t="shared" si="1"/>
        <v>0.02430555556</v>
      </c>
      <c r="F30" s="25" t="s">
        <v>25</v>
      </c>
      <c r="G30" s="26"/>
      <c r="H30" s="26"/>
      <c r="I30" s="26"/>
    </row>
    <row r="31" ht="33.0" customHeight="1">
      <c r="A31" s="14">
        <f t="shared" si="2"/>
        <v>26</v>
      </c>
      <c r="B31" s="28">
        <v>44526.0</v>
      </c>
      <c r="C31" s="27">
        <v>0.25</v>
      </c>
      <c r="D31" s="27">
        <v>0.25833333333333336</v>
      </c>
      <c r="E31" s="24">
        <f t="shared" si="1"/>
        <v>0.008333333333</v>
      </c>
      <c r="F31" s="25" t="s">
        <v>82</v>
      </c>
      <c r="G31" s="26"/>
      <c r="H31" s="26"/>
      <c r="I31" s="26"/>
    </row>
    <row r="32" ht="33.0" customHeight="1">
      <c r="A32" s="14">
        <f t="shared" si="2"/>
        <v>27</v>
      </c>
      <c r="B32" s="28">
        <v>44526.0</v>
      </c>
      <c r="C32" s="27">
        <v>0.4791666666666667</v>
      </c>
      <c r="D32" s="27">
        <v>0.5</v>
      </c>
      <c r="E32" s="24">
        <f t="shared" si="1"/>
        <v>0.02083333333</v>
      </c>
      <c r="F32" s="25" t="s">
        <v>27</v>
      </c>
      <c r="G32" s="26"/>
      <c r="H32" s="26"/>
      <c r="I32" s="26"/>
    </row>
    <row r="33" ht="33.0" customHeight="1">
      <c r="A33" s="14">
        <f t="shared" si="2"/>
        <v>28</v>
      </c>
      <c r="B33" s="28">
        <v>44526.0</v>
      </c>
      <c r="C33" s="27">
        <v>0.5090277777777777</v>
      </c>
      <c r="D33" s="27">
        <v>0.5236111111111111</v>
      </c>
      <c r="E33" s="24">
        <f t="shared" si="1"/>
        <v>0.01458333333</v>
      </c>
      <c r="F33" s="25" t="s">
        <v>83</v>
      </c>
      <c r="G33" s="26"/>
      <c r="H33" s="26"/>
      <c r="I33" s="26"/>
    </row>
    <row r="34" ht="33.0" customHeight="1">
      <c r="A34" s="14">
        <f t="shared" si="2"/>
        <v>29</v>
      </c>
      <c r="B34" s="28">
        <v>44527.0</v>
      </c>
      <c r="C34" s="27">
        <v>0.5833333333333334</v>
      </c>
      <c r="D34" s="27">
        <v>0.6145833333333334</v>
      </c>
      <c r="E34" s="24">
        <f t="shared" si="1"/>
        <v>0.03125</v>
      </c>
      <c r="F34" s="25" t="s">
        <v>84</v>
      </c>
      <c r="G34" s="26"/>
      <c r="H34" s="26"/>
      <c r="I34" s="26"/>
    </row>
    <row r="35" ht="33.0" customHeight="1">
      <c r="A35" s="14">
        <f t="shared" si="2"/>
        <v>30</v>
      </c>
      <c r="B35" s="28">
        <v>44528.0</v>
      </c>
      <c r="C35" s="27">
        <v>0.7743055555555556</v>
      </c>
      <c r="D35" s="27">
        <v>0.7819444444444444</v>
      </c>
      <c r="E35" s="24">
        <f t="shared" si="1"/>
        <v>0.007638888889</v>
      </c>
      <c r="F35" s="25" t="s">
        <v>85</v>
      </c>
      <c r="G35" s="26"/>
      <c r="H35" s="26"/>
      <c r="I35" s="26"/>
    </row>
    <row r="36" ht="33.0" customHeight="1">
      <c r="A36" s="14">
        <f t="shared" si="2"/>
        <v>31</v>
      </c>
      <c r="B36" s="28">
        <v>44538.0</v>
      </c>
      <c r="C36" s="27">
        <v>0.5833333333333334</v>
      </c>
      <c r="D36" s="27">
        <v>0.6277777777777778</v>
      </c>
      <c r="E36" s="24">
        <f t="shared" si="1"/>
        <v>0.04444444444</v>
      </c>
      <c r="F36" s="25" t="s">
        <v>86</v>
      </c>
      <c r="G36" s="26"/>
      <c r="H36" s="26"/>
      <c r="I36" s="26"/>
    </row>
    <row r="37" ht="33.0" customHeight="1">
      <c r="A37" s="14">
        <f t="shared" si="2"/>
        <v>32</v>
      </c>
      <c r="B37" s="22">
        <v>44538.0</v>
      </c>
      <c r="C37" s="27">
        <v>0.7916666666666666</v>
      </c>
      <c r="D37" s="27">
        <v>0.8083333333333333</v>
      </c>
      <c r="E37" s="24">
        <f t="shared" si="1"/>
        <v>0.01666666667</v>
      </c>
      <c r="F37" s="25" t="s">
        <v>87</v>
      </c>
      <c r="G37" s="26"/>
      <c r="H37" s="26"/>
      <c r="I37" s="26"/>
    </row>
    <row r="38" ht="33.0" customHeight="1">
      <c r="A38" s="14">
        <f t="shared" si="2"/>
        <v>33</v>
      </c>
      <c r="B38" s="22">
        <v>44539.0</v>
      </c>
      <c r="C38" s="27">
        <v>0.6736111111111112</v>
      </c>
      <c r="D38" s="27">
        <v>0.6979166666666666</v>
      </c>
      <c r="E38" s="24">
        <f t="shared" si="1"/>
        <v>0.02430555556</v>
      </c>
      <c r="F38" s="25" t="s">
        <v>88</v>
      </c>
      <c r="G38" s="26"/>
      <c r="H38" s="26"/>
      <c r="I38" s="26"/>
    </row>
    <row r="39" ht="33.0" customHeight="1">
      <c r="A39" s="14">
        <f t="shared" si="2"/>
        <v>34</v>
      </c>
      <c r="B39" s="22">
        <v>44540.0</v>
      </c>
      <c r="C39" s="27">
        <v>0.5</v>
      </c>
      <c r="D39" s="27">
        <v>0.5208333333333334</v>
      </c>
      <c r="E39" s="24">
        <f t="shared" si="1"/>
        <v>0.02083333333</v>
      </c>
      <c r="F39" s="25" t="s">
        <v>89</v>
      </c>
      <c r="G39" s="26"/>
      <c r="H39" s="26"/>
      <c r="I39" s="26"/>
    </row>
    <row r="40" ht="33.0" customHeight="1">
      <c r="A40" s="14">
        <f t="shared" si="2"/>
        <v>35</v>
      </c>
      <c r="B40" s="28">
        <v>44540.0</v>
      </c>
      <c r="C40" s="27">
        <v>0.6041666666666666</v>
      </c>
      <c r="D40" s="27">
        <v>0.625</v>
      </c>
      <c r="E40" s="24">
        <f t="shared" si="1"/>
        <v>0.02083333333</v>
      </c>
      <c r="F40" s="25" t="s">
        <v>90</v>
      </c>
      <c r="G40" s="26"/>
      <c r="H40" s="26"/>
      <c r="I40" s="26"/>
    </row>
    <row r="41" ht="33.0" customHeight="1">
      <c r="A41" s="14">
        <f t="shared" si="2"/>
        <v>36</v>
      </c>
      <c r="B41" s="28">
        <v>44545.0</v>
      </c>
      <c r="C41" s="27">
        <v>0.2326388888888889</v>
      </c>
      <c r="D41" s="27">
        <v>0.25</v>
      </c>
      <c r="E41" s="24">
        <f t="shared" si="1"/>
        <v>0.01736111111</v>
      </c>
      <c r="F41" s="25" t="s">
        <v>91</v>
      </c>
      <c r="G41" s="26"/>
      <c r="H41" s="26"/>
      <c r="I41" s="26"/>
    </row>
    <row r="42" ht="33.0" customHeight="1">
      <c r="A42" s="14">
        <f t="shared" si="2"/>
        <v>37</v>
      </c>
      <c r="B42" s="22">
        <v>44545.0</v>
      </c>
      <c r="C42" s="27">
        <v>0.28125</v>
      </c>
      <c r="D42" s="27">
        <v>0.33194444444444443</v>
      </c>
      <c r="E42" s="24">
        <f t="shared" si="1"/>
        <v>0.05069444444</v>
      </c>
      <c r="F42" s="25" t="s">
        <v>92</v>
      </c>
      <c r="G42" s="26"/>
      <c r="H42" s="26"/>
      <c r="I42" s="26"/>
    </row>
    <row r="43" ht="33.0" customHeight="1">
      <c r="A43" s="14">
        <f t="shared" si="2"/>
        <v>38</v>
      </c>
      <c r="B43" s="22">
        <v>44545.0</v>
      </c>
      <c r="C43" s="27">
        <v>0.40694444444444444</v>
      </c>
      <c r="D43" s="27">
        <v>0.4798611111111111</v>
      </c>
      <c r="E43" s="24">
        <f t="shared" si="1"/>
        <v>0.07291666667</v>
      </c>
      <c r="F43" s="25" t="s">
        <v>93</v>
      </c>
      <c r="G43" s="26"/>
      <c r="H43" s="26"/>
      <c r="I43" s="26"/>
    </row>
    <row r="44" ht="33.0" customHeight="1">
      <c r="A44" s="14">
        <f t="shared" si="2"/>
        <v>39</v>
      </c>
      <c r="B44" s="28">
        <v>44545.0</v>
      </c>
      <c r="C44" s="27">
        <v>0.6284722222222222</v>
      </c>
      <c r="D44" s="27">
        <v>0.6715277777777777</v>
      </c>
      <c r="E44" s="24">
        <f t="shared" si="1"/>
        <v>0.04305555556</v>
      </c>
      <c r="F44" s="25" t="s">
        <v>31</v>
      </c>
      <c r="G44" s="26"/>
      <c r="H44" s="26"/>
      <c r="I44" s="26"/>
    </row>
    <row r="45" ht="33.0" customHeight="1">
      <c r="A45" s="14">
        <f t="shared" si="2"/>
        <v>40</v>
      </c>
      <c r="B45" s="28">
        <v>44546.0</v>
      </c>
      <c r="C45" s="27">
        <v>0.6736111111111112</v>
      </c>
      <c r="D45" s="27">
        <v>0.6979166666666666</v>
      </c>
      <c r="E45" s="24">
        <f t="shared" si="1"/>
        <v>0.02430555556</v>
      </c>
      <c r="F45" s="25" t="s">
        <v>32</v>
      </c>
      <c r="G45" s="26"/>
      <c r="H45" s="26"/>
      <c r="I45" s="26"/>
    </row>
    <row r="46" ht="33.0" customHeight="1">
      <c r="A46" s="14">
        <f t="shared" si="2"/>
        <v>41</v>
      </c>
      <c r="B46" s="28">
        <v>44573.0</v>
      </c>
      <c r="C46" s="27">
        <v>0.5548611111111111</v>
      </c>
      <c r="D46" s="27">
        <v>0.6236111111111111</v>
      </c>
      <c r="E46" s="24">
        <f t="shared" si="1"/>
        <v>0.06875</v>
      </c>
      <c r="F46" s="25" t="s">
        <v>94</v>
      </c>
      <c r="G46" s="26"/>
      <c r="H46" s="26"/>
      <c r="I46" s="26"/>
    </row>
    <row r="47" ht="33.0" customHeight="1">
      <c r="A47" s="14">
        <f t="shared" si="2"/>
        <v>42</v>
      </c>
      <c r="B47" s="28">
        <v>44573.0</v>
      </c>
      <c r="C47" s="23">
        <v>0.7708333333333334</v>
      </c>
      <c r="D47" s="23">
        <v>0.8020833333333334</v>
      </c>
      <c r="E47" s="24">
        <f t="shared" si="1"/>
        <v>0.03125</v>
      </c>
      <c r="F47" s="25" t="s">
        <v>34</v>
      </c>
      <c r="G47" s="26"/>
      <c r="H47" s="26"/>
      <c r="I47" s="26"/>
    </row>
    <row r="48" ht="33.0" customHeight="1">
      <c r="A48" s="14">
        <f t="shared" si="2"/>
        <v>43</v>
      </c>
      <c r="B48" s="28">
        <v>44574.0</v>
      </c>
      <c r="C48" s="27">
        <v>0.25</v>
      </c>
      <c r="D48" s="27">
        <v>0.32083333333333336</v>
      </c>
      <c r="E48" s="24">
        <f t="shared" si="1"/>
        <v>0.07083333333</v>
      </c>
      <c r="F48" s="25" t="s">
        <v>95</v>
      </c>
      <c r="G48" s="26"/>
      <c r="H48" s="26"/>
      <c r="I48" s="26"/>
    </row>
    <row r="49" ht="33.0" customHeight="1">
      <c r="A49" s="14">
        <f t="shared" si="2"/>
        <v>44</v>
      </c>
      <c r="B49" s="28">
        <v>44574.0</v>
      </c>
      <c r="C49" s="27">
        <v>0.6354166666666666</v>
      </c>
      <c r="D49" s="27">
        <v>0.6666666666666666</v>
      </c>
      <c r="E49" s="24">
        <f t="shared" si="1"/>
        <v>0.03125</v>
      </c>
      <c r="F49" s="25" t="s">
        <v>35</v>
      </c>
      <c r="G49" s="26"/>
      <c r="H49" s="26"/>
      <c r="I49" s="26"/>
    </row>
    <row r="50" ht="33.0" customHeight="1">
      <c r="A50" s="14">
        <f t="shared" si="2"/>
        <v>45</v>
      </c>
      <c r="B50" s="28">
        <v>44576.0</v>
      </c>
      <c r="C50" s="27">
        <v>0.6805555555555556</v>
      </c>
      <c r="D50" s="27">
        <v>0.7631944444444444</v>
      </c>
      <c r="E50" s="24">
        <f t="shared" si="1"/>
        <v>0.08263888889</v>
      </c>
      <c r="F50" s="25" t="s">
        <v>96</v>
      </c>
      <c r="G50" s="26"/>
      <c r="H50" s="26"/>
      <c r="I50" s="26"/>
    </row>
    <row r="51" ht="33.0" customHeight="1">
      <c r="A51" s="14">
        <f t="shared" si="2"/>
        <v>46</v>
      </c>
      <c r="B51" s="28">
        <v>44577.0</v>
      </c>
      <c r="C51" s="27">
        <v>0.5972222222222222</v>
      </c>
      <c r="D51" s="27">
        <v>0.6180555555555556</v>
      </c>
      <c r="E51" s="24">
        <f t="shared" si="1"/>
        <v>0.02083333333</v>
      </c>
      <c r="F51" s="25" t="s">
        <v>97</v>
      </c>
      <c r="G51" s="26"/>
      <c r="H51" s="26"/>
      <c r="I51" s="26"/>
    </row>
    <row r="52" ht="33.0" customHeight="1">
      <c r="A52" s="14">
        <f t="shared" si="2"/>
        <v>47</v>
      </c>
      <c r="B52" s="28">
        <v>44577.0</v>
      </c>
      <c r="C52" s="27">
        <v>0.6458333333333334</v>
      </c>
      <c r="D52" s="27">
        <v>0.6888888888888889</v>
      </c>
      <c r="E52" s="24">
        <f t="shared" si="1"/>
        <v>0.04305555556</v>
      </c>
      <c r="F52" s="30" t="s">
        <v>98</v>
      </c>
      <c r="G52" s="26"/>
      <c r="H52" s="26"/>
      <c r="I52" s="26"/>
    </row>
    <row r="53" ht="33.0" customHeight="1">
      <c r="A53" s="14">
        <f t="shared" si="2"/>
        <v>48</v>
      </c>
      <c r="B53" s="28">
        <v>44579.0</v>
      </c>
      <c r="C53" s="27">
        <v>0.3715277777777778</v>
      </c>
      <c r="D53" s="27">
        <v>0.37916666666666665</v>
      </c>
      <c r="E53" s="24">
        <f t="shared" si="1"/>
        <v>0.007638888889</v>
      </c>
      <c r="F53" s="30" t="s">
        <v>99</v>
      </c>
      <c r="G53" s="26"/>
      <c r="H53" s="26"/>
      <c r="I53" s="26"/>
    </row>
    <row r="54" ht="33.0" customHeight="1">
      <c r="A54" s="14">
        <f t="shared" si="2"/>
        <v>49</v>
      </c>
      <c r="B54" s="28">
        <v>44581.0</v>
      </c>
      <c r="C54" s="27">
        <v>0.6354166666666666</v>
      </c>
      <c r="D54" s="27">
        <v>0.6666666666666666</v>
      </c>
      <c r="E54" s="24">
        <f t="shared" si="1"/>
        <v>0.03125</v>
      </c>
      <c r="F54" s="30" t="s">
        <v>38</v>
      </c>
      <c r="G54" s="26"/>
      <c r="H54" s="26"/>
      <c r="I54" s="26"/>
    </row>
    <row r="55" ht="33.0" customHeight="1">
      <c r="A55" s="31" t="str">
        <f t="shared" si="2"/>
        <v/>
      </c>
      <c r="B55" s="37"/>
      <c r="C55" s="38"/>
      <c r="D55" s="38"/>
      <c r="E55" s="34" t="str">
        <f t="shared" si="1"/>
        <v/>
      </c>
      <c r="F55" s="39"/>
      <c r="G55" s="26"/>
      <c r="H55" s="26"/>
      <c r="I55" s="26"/>
    </row>
    <row r="56" ht="33.0" customHeight="1">
      <c r="A56" s="14">
        <f t="shared" si="2"/>
        <v>1</v>
      </c>
      <c r="B56" s="28">
        <v>44581.0</v>
      </c>
      <c r="C56" s="27">
        <v>0.7722222222222223</v>
      </c>
      <c r="D56" s="27">
        <v>0.7881944444444444</v>
      </c>
      <c r="E56" s="24">
        <f t="shared" si="1"/>
        <v>0.01597222222</v>
      </c>
      <c r="F56" s="30" t="s">
        <v>100</v>
      </c>
      <c r="G56" s="26"/>
      <c r="H56" s="26"/>
      <c r="I56" s="26"/>
    </row>
    <row r="57" ht="33.0" customHeight="1">
      <c r="A57" s="14">
        <f t="shared" si="2"/>
        <v>2</v>
      </c>
      <c r="B57" s="28">
        <v>44620.0</v>
      </c>
      <c r="C57" s="27">
        <v>0.2875</v>
      </c>
      <c r="D57" s="27">
        <v>0.29375</v>
      </c>
      <c r="E57" s="24">
        <f t="shared" si="1"/>
        <v>0.00625</v>
      </c>
      <c r="F57" s="30" t="s">
        <v>101</v>
      </c>
      <c r="G57" s="26"/>
      <c r="H57" s="26"/>
      <c r="I57" s="26"/>
    </row>
    <row r="58" ht="33.0" customHeight="1">
      <c r="A58" s="14">
        <f t="shared" si="2"/>
        <v>3</v>
      </c>
      <c r="B58" s="28">
        <v>44635.0</v>
      </c>
      <c r="C58" s="27">
        <v>0.8229166666666666</v>
      </c>
      <c r="D58" s="27">
        <v>0.8826388888888889</v>
      </c>
      <c r="E58" s="24">
        <f t="shared" si="1"/>
        <v>0.05972222222</v>
      </c>
      <c r="F58" s="30" t="s">
        <v>39</v>
      </c>
      <c r="G58" s="26"/>
      <c r="H58" s="26"/>
      <c r="I58" s="26"/>
    </row>
    <row r="59" ht="33.0" customHeight="1">
      <c r="A59" s="14">
        <f t="shared" si="2"/>
        <v>4</v>
      </c>
      <c r="B59" s="28">
        <v>44638.0</v>
      </c>
      <c r="C59" s="27">
        <v>0.25</v>
      </c>
      <c r="D59" s="27">
        <v>0.27361111111111114</v>
      </c>
      <c r="E59" s="24">
        <f t="shared" si="1"/>
        <v>0.02361111111</v>
      </c>
      <c r="F59" s="30" t="s">
        <v>102</v>
      </c>
      <c r="G59" s="26"/>
      <c r="H59" s="26"/>
      <c r="I59" s="26"/>
    </row>
    <row r="60" ht="33.0" customHeight="1">
      <c r="A60" s="14">
        <f t="shared" si="2"/>
        <v>5</v>
      </c>
      <c r="B60" s="28">
        <v>44638.0</v>
      </c>
      <c r="C60" s="23">
        <v>0.5347222222222222</v>
      </c>
      <c r="D60" s="23">
        <v>0.5659722222222222</v>
      </c>
      <c r="E60" s="24">
        <f t="shared" si="1"/>
        <v>0.03125</v>
      </c>
      <c r="F60" s="25" t="s">
        <v>40</v>
      </c>
      <c r="G60" s="26"/>
      <c r="H60" s="26"/>
      <c r="I60" s="26"/>
    </row>
    <row r="61" ht="33.0" customHeight="1">
      <c r="A61" s="14">
        <f t="shared" si="2"/>
        <v>6</v>
      </c>
      <c r="B61" s="28">
        <v>44639.0</v>
      </c>
      <c r="C61" s="27">
        <v>0.23958333333333334</v>
      </c>
      <c r="D61" s="27">
        <v>0.2916666666666667</v>
      </c>
      <c r="E61" s="24">
        <f t="shared" si="1"/>
        <v>0.05208333333</v>
      </c>
      <c r="F61" s="30" t="s">
        <v>103</v>
      </c>
      <c r="G61" s="26"/>
      <c r="H61" s="26"/>
      <c r="I61" s="26"/>
    </row>
    <row r="62" ht="33.0" customHeight="1">
      <c r="A62" s="14">
        <f t="shared" si="2"/>
        <v>7</v>
      </c>
      <c r="B62" s="28">
        <v>44645.0</v>
      </c>
      <c r="C62" s="27">
        <v>0.42986111111111114</v>
      </c>
      <c r="D62" s="27">
        <v>0.4722222222222222</v>
      </c>
      <c r="E62" s="24">
        <f t="shared" si="1"/>
        <v>0.04236111111</v>
      </c>
      <c r="F62" s="30" t="s">
        <v>104</v>
      </c>
      <c r="G62" s="26"/>
      <c r="H62" s="26"/>
      <c r="I62" s="26"/>
    </row>
    <row r="63" ht="33.0" customHeight="1">
      <c r="A63" s="14">
        <f t="shared" si="2"/>
        <v>8</v>
      </c>
      <c r="B63" s="28">
        <v>44648.0</v>
      </c>
      <c r="C63" s="27">
        <v>0.6666666666666666</v>
      </c>
      <c r="D63" s="27">
        <v>0.7083333333333334</v>
      </c>
      <c r="E63" s="24">
        <f t="shared" si="1"/>
        <v>0.04166666667</v>
      </c>
      <c r="F63" s="30" t="s">
        <v>105</v>
      </c>
      <c r="G63" s="26"/>
      <c r="H63" s="26"/>
      <c r="I63" s="26"/>
    </row>
    <row r="64" ht="33.0" customHeight="1">
      <c r="A64" s="14">
        <f t="shared" si="2"/>
        <v>9</v>
      </c>
      <c r="B64" s="28">
        <v>44649.0</v>
      </c>
      <c r="C64" s="27">
        <v>0.8333333333333334</v>
      </c>
      <c r="D64" s="27">
        <v>0.875</v>
      </c>
      <c r="E64" s="24">
        <f t="shared" si="1"/>
        <v>0.04166666667</v>
      </c>
      <c r="F64" s="25" t="s">
        <v>44</v>
      </c>
      <c r="G64" s="26"/>
      <c r="H64" s="26"/>
      <c r="I64" s="26"/>
    </row>
    <row r="65" ht="33.0" customHeight="1">
      <c r="A65" s="14">
        <f t="shared" si="2"/>
        <v>10</v>
      </c>
      <c r="B65" s="28">
        <v>44651.0</v>
      </c>
      <c r="C65" s="27">
        <v>0.6875</v>
      </c>
      <c r="D65" s="27">
        <v>0.7083333333333334</v>
      </c>
      <c r="E65" s="24">
        <f t="shared" si="1"/>
        <v>0.02083333333</v>
      </c>
      <c r="F65" s="30" t="s">
        <v>45</v>
      </c>
      <c r="G65" s="26"/>
      <c r="H65" s="26"/>
      <c r="I65" s="26"/>
    </row>
    <row r="66" ht="33.0" customHeight="1">
      <c r="A66" s="14">
        <f t="shared" si="2"/>
        <v>11</v>
      </c>
      <c r="B66" s="28">
        <v>44665.0</v>
      </c>
      <c r="C66" s="27">
        <v>0.6902777777777778</v>
      </c>
      <c r="D66" s="27">
        <v>0.7006944444444444</v>
      </c>
      <c r="E66" s="24">
        <f t="shared" si="1"/>
        <v>0.01041666667</v>
      </c>
      <c r="F66" s="30" t="s">
        <v>106</v>
      </c>
      <c r="G66" s="26"/>
      <c r="H66" s="26"/>
      <c r="I66" s="26"/>
    </row>
    <row r="67" ht="33.0" customHeight="1">
      <c r="A67" s="14">
        <f t="shared" si="2"/>
        <v>12</v>
      </c>
      <c r="B67" s="28">
        <v>44667.0</v>
      </c>
      <c r="C67" s="27">
        <v>0.6326388888888889</v>
      </c>
      <c r="D67" s="27">
        <v>0.6993055555555555</v>
      </c>
      <c r="E67" s="24">
        <f t="shared" si="1"/>
        <v>0.06666666667</v>
      </c>
      <c r="F67" s="30" t="s">
        <v>107</v>
      </c>
      <c r="G67" s="26"/>
      <c r="H67" s="26"/>
      <c r="I67" s="26"/>
    </row>
    <row r="68" ht="33.0" customHeight="1">
      <c r="A68" s="14">
        <f t="shared" si="2"/>
        <v>13</v>
      </c>
      <c r="B68" s="28">
        <v>44668.0</v>
      </c>
      <c r="C68" s="27">
        <v>0.4583333333333333</v>
      </c>
      <c r="D68" s="27">
        <v>0.6118055555555556</v>
      </c>
      <c r="E68" s="24">
        <f t="shared" si="1"/>
        <v>0.1534722222</v>
      </c>
      <c r="F68" s="30" t="s">
        <v>108</v>
      </c>
      <c r="G68" s="26"/>
      <c r="H68" s="26"/>
      <c r="I68" s="26"/>
    </row>
    <row r="69" ht="33.0" customHeight="1">
      <c r="A69" s="14">
        <f t="shared" si="2"/>
        <v>14</v>
      </c>
      <c r="B69" s="28">
        <v>44670.0</v>
      </c>
      <c r="C69" s="27">
        <v>0.7708333333333334</v>
      </c>
      <c r="D69" s="27">
        <v>0.8125</v>
      </c>
      <c r="E69" s="24">
        <f t="shared" si="1"/>
        <v>0.04166666667</v>
      </c>
      <c r="F69" s="30" t="s">
        <v>48</v>
      </c>
      <c r="G69" s="26"/>
      <c r="H69" s="26"/>
      <c r="I69" s="26"/>
    </row>
    <row r="70" ht="33.0" customHeight="1">
      <c r="A70" s="14">
        <f t="shared" si="2"/>
        <v>15</v>
      </c>
      <c r="B70" s="28">
        <v>44670.0</v>
      </c>
      <c r="C70" s="27">
        <v>0.8159722222222222</v>
      </c>
      <c r="D70" s="27">
        <v>0.8472222222222222</v>
      </c>
      <c r="E70" s="24">
        <f t="shared" si="1"/>
        <v>0.03125</v>
      </c>
      <c r="F70" s="30" t="s">
        <v>109</v>
      </c>
      <c r="G70" s="26"/>
      <c r="H70" s="26"/>
      <c r="I70" s="26"/>
    </row>
    <row r="71" ht="33.0" customHeight="1">
      <c r="A71" s="14">
        <f t="shared" si="2"/>
        <v>16</v>
      </c>
      <c r="B71" s="28">
        <v>44672.0</v>
      </c>
      <c r="C71" s="27">
        <v>0.5416666666666666</v>
      </c>
      <c r="D71" s="27">
        <v>0.5729166666666666</v>
      </c>
      <c r="E71" s="24">
        <f t="shared" si="1"/>
        <v>0.03125</v>
      </c>
      <c r="F71" s="30" t="s">
        <v>49</v>
      </c>
      <c r="G71" s="26"/>
      <c r="H71" s="26"/>
      <c r="I71" s="26"/>
    </row>
    <row r="72" ht="33.0" customHeight="1">
      <c r="A72" s="14">
        <f t="shared" si="2"/>
        <v>17</v>
      </c>
      <c r="B72" s="28">
        <v>44681.0</v>
      </c>
      <c r="C72" s="27">
        <v>0.25555555555555554</v>
      </c>
      <c r="D72" s="27">
        <v>0.3486111111111111</v>
      </c>
      <c r="E72" s="24">
        <f t="shared" si="1"/>
        <v>0.09305555556</v>
      </c>
      <c r="F72" s="30" t="s">
        <v>110</v>
      </c>
      <c r="G72" s="26"/>
      <c r="H72" s="26"/>
      <c r="I72" s="26"/>
    </row>
    <row r="73" ht="33.0" customHeight="1">
      <c r="A73" s="14">
        <f t="shared" si="2"/>
        <v>18</v>
      </c>
      <c r="B73" s="28">
        <v>44681.0</v>
      </c>
      <c r="C73" s="27">
        <v>0.375</v>
      </c>
      <c r="D73" s="27">
        <v>0.44722222222222224</v>
      </c>
      <c r="E73" s="24">
        <f t="shared" si="1"/>
        <v>0.07222222222</v>
      </c>
      <c r="F73" s="30" t="s">
        <v>111</v>
      </c>
      <c r="G73" s="26"/>
      <c r="H73" s="26"/>
      <c r="I73" s="26"/>
    </row>
    <row r="74" ht="33.0" customHeight="1">
      <c r="A74" s="14">
        <f t="shared" si="2"/>
        <v>19</v>
      </c>
      <c r="B74" s="28">
        <v>44681.0</v>
      </c>
      <c r="C74" s="27">
        <v>0.7298611111111111</v>
      </c>
      <c r="D74" s="27">
        <v>0.7534722222222222</v>
      </c>
      <c r="E74" s="24">
        <f t="shared" si="1"/>
        <v>0.02361111111</v>
      </c>
      <c r="F74" s="30" t="s">
        <v>112</v>
      </c>
      <c r="G74" s="26"/>
      <c r="H74" s="26"/>
      <c r="I74" s="26"/>
    </row>
    <row r="75" ht="33.0" customHeight="1">
      <c r="A75" s="14">
        <f t="shared" si="2"/>
        <v>20</v>
      </c>
      <c r="B75" s="28">
        <v>44683.0</v>
      </c>
      <c r="C75" s="27">
        <v>0.6666666666666666</v>
      </c>
      <c r="D75" s="27">
        <v>0.75625</v>
      </c>
      <c r="E75" s="24">
        <f t="shared" si="1"/>
        <v>0.08958333333</v>
      </c>
      <c r="F75" s="30" t="s">
        <v>51</v>
      </c>
      <c r="G75" s="26"/>
      <c r="H75" s="26"/>
      <c r="I75" s="26"/>
    </row>
    <row r="76" ht="33.0" customHeight="1">
      <c r="A76" s="14">
        <f t="shared" si="2"/>
        <v>21</v>
      </c>
      <c r="B76" s="28">
        <v>44684.0</v>
      </c>
      <c r="C76" s="27">
        <v>0.8125</v>
      </c>
      <c r="D76" s="27">
        <v>0.8958333333333334</v>
      </c>
      <c r="E76" s="24">
        <f t="shared" si="1"/>
        <v>0.08333333333</v>
      </c>
      <c r="F76" s="30" t="s">
        <v>52</v>
      </c>
      <c r="G76" s="26"/>
      <c r="H76" s="26"/>
      <c r="I76" s="26"/>
    </row>
    <row r="77" ht="33.0" customHeight="1">
      <c r="A77" s="14">
        <f t="shared" si="2"/>
        <v>22</v>
      </c>
      <c r="B77" s="28">
        <v>44686.0</v>
      </c>
      <c r="C77" s="27">
        <v>0.6666666666666666</v>
      </c>
      <c r="D77" s="27">
        <v>0.6979166666666666</v>
      </c>
      <c r="E77" s="24">
        <f t="shared" si="1"/>
        <v>0.03125</v>
      </c>
      <c r="F77" s="30" t="s">
        <v>53</v>
      </c>
      <c r="G77" s="26"/>
      <c r="H77" s="26"/>
      <c r="I77" s="26"/>
    </row>
    <row r="78" ht="33.0" customHeight="1">
      <c r="A78" s="14">
        <f t="shared" si="2"/>
        <v>23</v>
      </c>
      <c r="B78" s="28">
        <v>44696.0</v>
      </c>
      <c r="C78" s="27">
        <v>0.7708333333333334</v>
      </c>
      <c r="D78" s="27">
        <v>0.8277777777777777</v>
      </c>
      <c r="E78" s="24">
        <f t="shared" si="1"/>
        <v>0.05694444444</v>
      </c>
      <c r="F78" s="30" t="s">
        <v>113</v>
      </c>
      <c r="G78" s="26"/>
      <c r="H78" s="26"/>
      <c r="I78" s="26"/>
    </row>
    <row r="79" ht="33.0" customHeight="1">
      <c r="A79" s="14">
        <f t="shared" si="2"/>
        <v>24</v>
      </c>
      <c r="B79" s="28">
        <v>44698.0</v>
      </c>
      <c r="C79" s="27">
        <v>0.7916666666666666</v>
      </c>
      <c r="D79" s="27">
        <v>0.8784722222222222</v>
      </c>
      <c r="E79" s="24">
        <f t="shared" si="1"/>
        <v>0.08680555556</v>
      </c>
      <c r="F79" s="30" t="s">
        <v>54</v>
      </c>
      <c r="G79" s="26"/>
      <c r="H79" s="26"/>
      <c r="I79" s="26"/>
    </row>
    <row r="80" ht="33.0" customHeight="1">
      <c r="A80" s="14">
        <f t="shared" si="2"/>
        <v>25</v>
      </c>
      <c r="B80" s="28">
        <v>44701.0</v>
      </c>
      <c r="C80" s="27">
        <v>0.5208333333333334</v>
      </c>
      <c r="D80" s="27">
        <v>0.5520833333333334</v>
      </c>
      <c r="E80" s="24">
        <f t="shared" si="1"/>
        <v>0.03125</v>
      </c>
      <c r="F80" s="30" t="s">
        <v>55</v>
      </c>
      <c r="G80" s="26"/>
      <c r="H80" s="26"/>
      <c r="I80" s="26"/>
    </row>
    <row r="81" ht="33.0" customHeight="1">
      <c r="A81" s="14">
        <f t="shared" si="2"/>
        <v>26</v>
      </c>
      <c r="B81" s="28">
        <v>44712.0</v>
      </c>
      <c r="C81" s="27">
        <v>0.5347222222222222</v>
      </c>
      <c r="D81" s="27">
        <v>0.6041666666666666</v>
      </c>
      <c r="E81" s="24">
        <f t="shared" si="1"/>
        <v>0.06944444444</v>
      </c>
      <c r="F81" s="30" t="s">
        <v>114</v>
      </c>
      <c r="G81" s="26"/>
      <c r="H81" s="26"/>
      <c r="I81" s="26"/>
    </row>
    <row r="82" ht="33.0" customHeight="1">
      <c r="A82" s="14">
        <f t="shared" si="2"/>
        <v>27</v>
      </c>
      <c r="B82" s="28">
        <v>44712.0</v>
      </c>
      <c r="C82" s="27">
        <v>0.75</v>
      </c>
      <c r="D82" s="27">
        <v>0.8451388888888889</v>
      </c>
      <c r="E82" s="24">
        <f t="shared" si="1"/>
        <v>0.09513888889</v>
      </c>
      <c r="F82" s="30" t="s">
        <v>58</v>
      </c>
      <c r="G82" s="26"/>
      <c r="H82" s="26"/>
      <c r="I82" s="26"/>
    </row>
    <row r="83" ht="33.0" customHeight="1">
      <c r="A83" s="14">
        <f t="shared" si="2"/>
        <v>28</v>
      </c>
      <c r="B83" s="28">
        <v>44713.0</v>
      </c>
      <c r="C83" s="27">
        <v>0.7916666666666666</v>
      </c>
      <c r="D83" s="27">
        <v>0.8229166666666666</v>
      </c>
      <c r="E83" s="24">
        <f t="shared" si="1"/>
        <v>0.03125</v>
      </c>
      <c r="F83" s="30" t="s">
        <v>59</v>
      </c>
      <c r="G83" s="26"/>
      <c r="H83" s="26"/>
      <c r="I83" s="26"/>
    </row>
    <row r="84" ht="33.0" customHeight="1">
      <c r="A84" s="14">
        <f t="shared" si="2"/>
        <v>29</v>
      </c>
      <c r="B84" s="28">
        <v>44723.0</v>
      </c>
      <c r="C84" s="27">
        <v>0.2986111111111111</v>
      </c>
      <c r="D84" s="27">
        <v>0.38680555555555557</v>
      </c>
      <c r="E84" s="24">
        <f t="shared" si="1"/>
        <v>0.08819444444</v>
      </c>
      <c r="F84" s="30" t="s">
        <v>115</v>
      </c>
      <c r="G84" s="26"/>
      <c r="H84" s="26"/>
      <c r="I84" s="26"/>
    </row>
    <row r="85" ht="33.0" customHeight="1">
      <c r="A85" s="14">
        <f t="shared" si="2"/>
        <v>30</v>
      </c>
      <c r="B85" s="28">
        <v>44726.0</v>
      </c>
      <c r="C85" s="27">
        <v>0.7430555555555556</v>
      </c>
      <c r="D85" s="27">
        <v>0.8298611111111112</v>
      </c>
      <c r="E85" s="24">
        <f t="shared" si="1"/>
        <v>0.08680555556</v>
      </c>
      <c r="F85" s="30" t="s">
        <v>61</v>
      </c>
      <c r="G85" s="26"/>
      <c r="H85" s="26"/>
      <c r="I85" s="26"/>
    </row>
    <row r="86" ht="33.0" customHeight="1">
      <c r="A86" s="14">
        <f t="shared" si="2"/>
        <v>31</v>
      </c>
      <c r="B86" s="28">
        <v>44727.0</v>
      </c>
      <c r="C86" s="27">
        <v>0.6666666666666666</v>
      </c>
      <c r="D86" s="27">
        <v>0.6979166666666666</v>
      </c>
      <c r="E86" s="24">
        <f t="shared" si="1"/>
        <v>0.03125</v>
      </c>
      <c r="F86" s="30" t="s">
        <v>62</v>
      </c>
      <c r="G86" s="26"/>
      <c r="H86" s="26"/>
      <c r="I86" s="26"/>
    </row>
    <row r="87" ht="33.0" customHeight="1">
      <c r="A87" s="14">
        <f t="shared" si="2"/>
        <v>32</v>
      </c>
      <c r="B87" s="28">
        <v>44728.0</v>
      </c>
      <c r="C87" s="27">
        <v>0.4791666666666667</v>
      </c>
      <c r="D87" s="27">
        <v>0.5173611111111112</v>
      </c>
      <c r="E87" s="24">
        <f t="shared" si="1"/>
        <v>0.03819444444</v>
      </c>
      <c r="F87" s="30" t="s">
        <v>116</v>
      </c>
      <c r="G87" s="26"/>
      <c r="H87" s="26"/>
      <c r="I87" s="26"/>
    </row>
    <row r="88" ht="33.0" customHeight="1">
      <c r="A88" s="14">
        <f t="shared" si="2"/>
        <v>33</v>
      </c>
      <c r="B88" s="28">
        <v>44732.0</v>
      </c>
      <c r="C88" s="27">
        <v>0.7777777777777778</v>
      </c>
      <c r="D88" s="27">
        <v>0.7944444444444444</v>
      </c>
      <c r="E88" s="24">
        <f t="shared" si="1"/>
        <v>0.01666666667</v>
      </c>
      <c r="F88" s="30" t="s">
        <v>117</v>
      </c>
      <c r="G88" s="26"/>
      <c r="H88" s="26"/>
      <c r="I88" s="26"/>
    </row>
    <row r="89" ht="33.0" customHeight="1">
      <c r="A89" s="14">
        <f t="shared" si="2"/>
        <v>34</v>
      </c>
      <c r="B89" s="28">
        <v>44733.0</v>
      </c>
      <c r="C89" s="27">
        <v>0.6041666666666666</v>
      </c>
      <c r="D89" s="27">
        <v>0.6666666666666666</v>
      </c>
      <c r="E89" s="24">
        <f t="shared" si="1"/>
        <v>0.0625</v>
      </c>
      <c r="F89" s="30" t="s">
        <v>118</v>
      </c>
      <c r="G89" s="26"/>
      <c r="H89" s="26"/>
      <c r="I89" s="26"/>
    </row>
    <row r="90" ht="33.0" customHeight="1">
      <c r="A90" s="14">
        <f t="shared" si="2"/>
        <v>35</v>
      </c>
      <c r="B90" s="28">
        <v>44733.0</v>
      </c>
      <c r="C90" s="27">
        <v>0.6743055555555556</v>
      </c>
      <c r="D90" s="27">
        <v>0.75</v>
      </c>
      <c r="E90" s="24">
        <f t="shared" si="1"/>
        <v>0.07569444444</v>
      </c>
      <c r="F90" s="30" t="s">
        <v>119</v>
      </c>
      <c r="G90" s="26"/>
      <c r="H90" s="26"/>
      <c r="I90" s="26"/>
    </row>
    <row r="91" ht="33.0" customHeight="1">
      <c r="A91" s="14">
        <f t="shared" si="2"/>
        <v>36</v>
      </c>
      <c r="B91" s="28">
        <v>44735.0</v>
      </c>
      <c r="C91" s="27">
        <v>0.4166666666666667</v>
      </c>
      <c r="D91" s="27">
        <v>0.5597222222222222</v>
      </c>
      <c r="E91" s="24">
        <f t="shared" si="1"/>
        <v>0.1430555556</v>
      </c>
      <c r="F91" s="30" t="s">
        <v>120</v>
      </c>
      <c r="G91" s="26"/>
      <c r="H91" s="26"/>
      <c r="I91" s="26"/>
    </row>
    <row r="92" ht="33.0" customHeight="1">
      <c r="A92" s="14">
        <f t="shared" si="2"/>
        <v>37</v>
      </c>
      <c r="B92" s="28">
        <v>44738.0</v>
      </c>
      <c r="C92" s="27">
        <v>0.2847222222222222</v>
      </c>
      <c r="D92" s="27">
        <v>0.3715277777777778</v>
      </c>
      <c r="E92" s="24">
        <f t="shared" si="1"/>
        <v>0.08680555556</v>
      </c>
      <c r="F92" s="30" t="s">
        <v>121</v>
      </c>
      <c r="G92" s="26"/>
      <c r="H92" s="26"/>
      <c r="I92" s="26"/>
    </row>
    <row r="93" ht="33.0" customHeight="1">
      <c r="A93" s="14">
        <f t="shared" si="2"/>
        <v>38</v>
      </c>
      <c r="B93" s="40">
        <v>44738.0</v>
      </c>
      <c r="C93" s="27">
        <v>0.47847222222222224</v>
      </c>
      <c r="D93" s="27">
        <v>0.5</v>
      </c>
      <c r="E93" s="24">
        <f t="shared" si="1"/>
        <v>0.02152777778</v>
      </c>
      <c r="F93" s="30" t="s">
        <v>122</v>
      </c>
      <c r="G93" s="26"/>
      <c r="H93" s="26"/>
      <c r="I93" s="26"/>
    </row>
    <row r="94" ht="33.0" customHeight="1">
      <c r="A94" s="31" t="str">
        <f t="shared" si="2"/>
        <v/>
      </c>
      <c r="B94" s="37"/>
      <c r="C94" s="38"/>
      <c r="D94" s="38"/>
      <c r="E94" s="34" t="str">
        <f t="shared" si="1"/>
        <v/>
      </c>
      <c r="F94" s="39"/>
      <c r="G94" s="26"/>
      <c r="H94" s="26"/>
      <c r="I94" s="26"/>
    </row>
  </sheetData>
  <mergeCells count="5">
    <mergeCell ref="B2:F2"/>
    <mergeCell ref="G2:H2"/>
    <mergeCell ref="C3:D3"/>
    <mergeCell ref="F3:F4"/>
    <mergeCell ref="C4:D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60019"/>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12.88"/>
    <col customWidth="1" min="3" max="3" width="8.5"/>
    <col customWidth="1" min="4" max="4" width="8.63"/>
    <col customWidth="1" min="5" max="5" width="9.63"/>
    <col customWidth="1" min="6" max="6" width="68.38"/>
    <col customWidth="1" min="8" max="8" width="18.13"/>
  </cols>
  <sheetData>
    <row r="1">
      <c r="A1" s="1"/>
      <c r="B1" s="2"/>
      <c r="C1" s="2"/>
      <c r="D1" s="2"/>
      <c r="E1" s="2"/>
      <c r="F1" s="3"/>
      <c r="G1" s="4"/>
      <c r="H1" s="4"/>
      <c r="I1" s="4"/>
    </row>
    <row r="2" ht="32.25" customHeight="1">
      <c r="A2" s="1"/>
      <c r="B2" s="41" t="s">
        <v>123</v>
      </c>
      <c r="F2" s="6"/>
      <c r="G2" s="42" t="s">
        <v>1</v>
      </c>
      <c r="I2" s="8">
        <f>if(E3="-",0,(E3+time_Stefan!E3+time_Rebekka!E3+time_Dominic!E3+time_Lukas!E3))</f>
        <v>0</v>
      </c>
    </row>
    <row r="3" ht="28.5" customHeight="1">
      <c r="A3" s="9" t="s">
        <v>2</v>
      </c>
      <c r="B3" s="10">
        <f>SUM(E6:E34)</f>
        <v>1.365972222</v>
      </c>
      <c r="C3" s="11" t="s">
        <v>3</v>
      </c>
      <c r="E3" s="12" t="s">
        <v>4</v>
      </c>
      <c r="F3" s="13" t="s">
        <v>124</v>
      </c>
      <c r="G3" s="14"/>
      <c r="H3" s="15" t="s">
        <v>2</v>
      </c>
      <c r="I3" s="10">
        <f>B3+time_Stefan!B3+time_Dominic!B3+time_Rebekka!B3+time_Lukas!B3</f>
        <v>7.050694444</v>
      </c>
    </row>
    <row r="4" ht="28.5" customHeight="1">
      <c r="A4" s="15" t="s">
        <v>6</v>
      </c>
      <c r="B4" s="10">
        <f>sum(E36:E57)</f>
        <v>1.632638889</v>
      </c>
      <c r="C4" s="16"/>
      <c r="D4" s="16"/>
      <c r="E4" s="17"/>
      <c r="F4" s="6"/>
      <c r="G4" s="14"/>
      <c r="H4" s="15" t="s">
        <v>6</v>
      </c>
      <c r="I4" s="10">
        <f>B4+time_Dominic!B4+time_Rebekka!B4+time_Lukas!B4+time_Stefan!B4</f>
        <v>9.247222222</v>
      </c>
    </row>
    <row r="5" ht="21.0" customHeight="1">
      <c r="A5" s="18" t="s">
        <v>7</v>
      </c>
      <c r="B5" s="18" t="s">
        <v>8</v>
      </c>
      <c r="C5" s="18" t="s">
        <v>9</v>
      </c>
      <c r="D5" s="18" t="s">
        <v>10</v>
      </c>
      <c r="E5" s="18" t="s">
        <v>11</v>
      </c>
      <c r="F5" s="19" t="s">
        <v>12</v>
      </c>
      <c r="G5" s="20"/>
      <c r="H5" s="20"/>
      <c r="I5" s="20"/>
    </row>
    <row r="6" ht="33.0" customHeight="1">
      <c r="A6" s="21">
        <f>IF(C6&lt;&gt;"",1,"")</f>
        <v>1</v>
      </c>
      <c r="B6" s="22">
        <v>44462.0</v>
      </c>
      <c r="C6" s="23">
        <v>0.6666666666666666</v>
      </c>
      <c r="D6" s="23">
        <v>0.7395833333333334</v>
      </c>
      <c r="E6" s="24">
        <f t="shared" ref="E6:E58" si="1">IF(D6="","",D6-C6)</f>
        <v>0.07291666667</v>
      </c>
      <c r="F6" s="25" t="s">
        <v>13</v>
      </c>
      <c r="G6" s="26"/>
      <c r="H6" s="26"/>
      <c r="I6" s="26"/>
    </row>
    <row r="7" ht="33.0" customHeight="1">
      <c r="A7" s="14">
        <f t="shared" ref="A7:A58" si="2">IF(C7&lt;&gt;"",A6+1,"")</f>
        <v>2</v>
      </c>
      <c r="B7" s="22">
        <v>44462.0</v>
      </c>
      <c r="C7" s="23">
        <v>0.7916666666666666</v>
      </c>
      <c r="D7" s="23">
        <v>0.8263888888888888</v>
      </c>
      <c r="E7" s="24">
        <f t="shared" si="1"/>
        <v>0.03472222222</v>
      </c>
      <c r="F7" s="25" t="s">
        <v>14</v>
      </c>
      <c r="G7" s="26"/>
      <c r="H7" s="26"/>
      <c r="I7" s="26"/>
    </row>
    <row r="8" ht="33.0" customHeight="1">
      <c r="A8" s="14">
        <f t="shared" si="2"/>
        <v>3</v>
      </c>
      <c r="B8" s="22">
        <v>44475.0</v>
      </c>
      <c r="C8" s="23">
        <v>0.7083333333333334</v>
      </c>
      <c r="D8" s="23">
        <v>0.75</v>
      </c>
      <c r="E8" s="24">
        <f t="shared" si="1"/>
        <v>0.04166666667</v>
      </c>
      <c r="F8" s="25" t="s">
        <v>15</v>
      </c>
      <c r="G8" s="26"/>
      <c r="H8" s="26"/>
      <c r="I8" s="26"/>
    </row>
    <row r="9" ht="33.0" customHeight="1">
      <c r="A9" s="14">
        <f t="shared" si="2"/>
        <v>4</v>
      </c>
      <c r="B9" s="22">
        <v>44476.0</v>
      </c>
      <c r="C9" s="23">
        <v>0.3333333333333333</v>
      </c>
      <c r="D9" s="23">
        <v>0.375</v>
      </c>
      <c r="E9" s="24">
        <f t="shared" si="1"/>
        <v>0.04166666667</v>
      </c>
      <c r="F9" s="25" t="s">
        <v>16</v>
      </c>
      <c r="G9" s="26"/>
      <c r="H9" s="26"/>
      <c r="I9" s="26"/>
    </row>
    <row r="10" ht="33.0" customHeight="1">
      <c r="A10" s="14">
        <f t="shared" si="2"/>
        <v>5</v>
      </c>
      <c r="B10" s="22">
        <v>44479.0</v>
      </c>
      <c r="C10" s="23">
        <v>0.8229166666666666</v>
      </c>
      <c r="D10" s="23">
        <v>0.8333333333333334</v>
      </c>
      <c r="E10" s="24">
        <f t="shared" si="1"/>
        <v>0.01041666667</v>
      </c>
      <c r="F10" s="25" t="s">
        <v>17</v>
      </c>
      <c r="G10" s="26"/>
      <c r="H10" s="26"/>
      <c r="I10" s="26"/>
    </row>
    <row r="11" ht="33.0" customHeight="1">
      <c r="A11" s="14">
        <f t="shared" si="2"/>
        <v>6</v>
      </c>
      <c r="B11" s="22">
        <v>44480.0</v>
      </c>
      <c r="C11" s="23">
        <v>0.5972222222222222</v>
      </c>
      <c r="D11" s="23">
        <v>0.6666666666666666</v>
      </c>
      <c r="E11" s="24">
        <f t="shared" si="1"/>
        <v>0.06944444444</v>
      </c>
      <c r="F11" s="25" t="s">
        <v>18</v>
      </c>
      <c r="G11" s="26"/>
      <c r="H11" s="26"/>
      <c r="I11" s="26"/>
    </row>
    <row r="12" ht="33.0" customHeight="1">
      <c r="A12" s="14">
        <f t="shared" si="2"/>
        <v>7</v>
      </c>
      <c r="B12" s="22">
        <v>44481.0</v>
      </c>
      <c r="C12" s="23">
        <v>0.6736111111111112</v>
      </c>
      <c r="D12" s="23">
        <v>0.6979166666666666</v>
      </c>
      <c r="E12" s="24">
        <f t="shared" si="1"/>
        <v>0.02430555556</v>
      </c>
      <c r="F12" s="25" t="s">
        <v>19</v>
      </c>
      <c r="G12" s="26"/>
      <c r="H12" s="26"/>
      <c r="I12" s="26"/>
    </row>
    <row r="13" ht="33.0" customHeight="1">
      <c r="A13" s="14">
        <f t="shared" si="2"/>
        <v>8</v>
      </c>
      <c r="B13" s="22">
        <v>44483.0</v>
      </c>
      <c r="C13" s="23">
        <v>0.4375</v>
      </c>
      <c r="D13" s="23">
        <v>0.4479166666666667</v>
      </c>
      <c r="E13" s="24">
        <f t="shared" si="1"/>
        <v>0.01041666667</v>
      </c>
      <c r="F13" s="25" t="s">
        <v>20</v>
      </c>
      <c r="G13" s="26"/>
      <c r="H13" s="26"/>
      <c r="I13" s="26"/>
    </row>
    <row r="14" ht="33.0" customHeight="1">
      <c r="A14" s="14">
        <f t="shared" si="2"/>
        <v>9</v>
      </c>
      <c r="B14" s="22">
        <v>44503.0</v>
      </c>
      <c r="C14" s="23">
        <v>0.4027777777777778</v>
      </c>
      <c r="D14" s="23">
        <v>0.4583333333333333</v>
      </c>
      <c r="E14" s="24">
        <f t="shared" si="1"/>
        <v>0.05555555556</v>
      </c>
      <c r="F14" s="25" t="s">
        <v>21</v>
      </c>
      <c r="G14" s="26"/>
      <c r="H14" s="26"/>
      <c r="I14" s="26"/>
    </row>
    <row r="15" ht="33.0" customHeight="1">
      <c r="A15" s="14">
        <f t="shared" si="2"/>
        <v>10</v>
      </c>
      <c r="B15" s="22">
        <v>44510.0</v>
      </c>
      <c r="C15" s="23">
        <v>0.7083333333333334</v>
      </c>
      <c r="D15" s="23">
        <v>0.7465277777777778</v>
      </c>
      <c r="E15" s="24">
        <f t="shared" si="1"/>
        <v>0.03819444444</v>
      </c>
      <c r="F15" s="25" t="s">
        <v>125</v>
      </c>
      <c r="G15" s="26"/>
      <c r="H15" s="26"/>
      <c r="I15" s="26"/>
    </row>
    <row r="16" ht="33.0" customHeight="1">
      <c r="A16" s="14">
        <f t="shared" si="2"/>
        <v>11</v>
      </c>
      <c r="B16" s="40">
        <v>44510.0</v>
      </c>
      <c r="C16" s="23">
        <v>0.75</v>
      </c>
      <c r="D16" s="23">
        <v>0.7638888888888888</v>
      </c>
      <c r="E16" s="24">
        <f t="shared" si="1"/>
        <v>0.01388888889</v>
      </c>
      <c r="F16" s="25" t="s">
        <v>126</v>
      </c>
      <c r="G16" s="26"/>
      <c r="H16" s="26"/>
      <c r="I16" s="26"/>
    </row>
    <row r="17" ht="33.0" customHeight="1">
      <c r="A17" s="14">
        <f t="shared" si="2"/>
        <v>12</v>
      </c>
      <c r="B17" s="28">
        <v>44511.0</v>
      </c>
      <c r="C17" s="27">
        <v>0.6736111111111112</v>
      </c>
      <c r="D17" s="27">
        <v>0.6979166666666666</v>
      </c>
      <c r="E17" s="24">
        <f t="shared" si="1"/>
        <v>0.02430555556</v>
      </c>
      <c r="F17" s="25" t="s">
        <v>23</v>
      </c>
      <c r="G17" s="26"/>
      <c r="H17" s="26"/>
      <c r="I17" s="26"/>
    </row>
    <row r="18" ht="33.0" customHeight="1">
      <c r="A18" s="14">
        <f t="shared" si="2"/>
        <v>13</v>
      </c>
      <c r="B18" s="40">
        <v>44512.0</v>
      </c>
      <c r="C18" s="23">
        <v>0.4791666666666667</v>
      </c>
      <c r="D18" s="23">
        <v>0.5</v>
      </c>
      <c r="E18" s="24">
        <f t="shared" si="1"/>
        <v>0.02083333333</v>
      </c>
      <c r="F18" s="25" t="s">
        <v>127</v>
      </c>
      <c r="G18" s="26"/>
      <c r="H18" s="26"/>
      <c r="I18" s="26"/>
    </row>
    <row r="19" ht="33.0" customHeight="1">
      <c r="A19" s="14">
        <f t="shared" si="2"/>
        <v>14</v>
      </c>
      <c r="B19" s="43" t="s">
        <v>128</v>
      </c>
      <c r="C19" s="23">
        <v>0.09375</v>
      </c>
      <c r="D19" s="23">
        <v>0.17708333333333334</v>
      </c>
      <c r="E19" s="24">
        <f t="shared" si="1"/>
        <v>0.08333333333</v>
      </c>
      <c r="F19" s="25" t="s">
        <v>129</v>
      </c>
      <c r="G19" s="26"/>
      <c r="H19" s="26"/>
      <c r="I19" s="26"/>
    </row>
    <row r="20" ht="33.0" customHeight="1">
      <c r="A20" s="14">
        <f t="shared" si="2"/>
        <v>15</v>
      </c>
      <c r="B20" s="43" t="s">
        <v>128</v>
      </c>
      <c r="C20" s="23">
        <v>0.4861111111111111</v>
      </c>
      <c r="D20" s="23">
        <v>0.4930555555555556</v>
      </c>
      <c r="E20" s="24">
        <f t="shared" si="1"/>
        <v>0.006944444444</v>
      </c>
      <c r="F20" s="25" t="s">
        <v>130</v>
      </c>
      <c r="G20" s="26"/>
      <c r="H20" s="26"/>
      <c r="I20" s="26"/>
    </row>
    <row r="21" ht="33.0" customHeight="1">
      <c r="A21" s="14">
        <f t="shared" si="2"/>
        <v>16</v>
      </c>
      <c r="B21" s="43" t="s">
        <v>128</v>
      </c>
      <c r="C21" s="23">
        <v>0.7916666666666666</v>
      </c>
      <c r="D21" s="23">
        <v>0.9791666666666666</v>
      </c>
      <c r="E21" s="24">
        <f t="shared" si="1"/>
        <v>0.1875</v>
      </c>
      <c r="F21" s="25" t="s">
        <v>131</v>
      </c>
      <c r="G21" s="26"/>
      <c r="H21" s="26"/>
      <c r="I21" s="26"/>
    </row>
    <row r="22" ht="33.0" customHeight="1">
      <c r="A22" s="14">
        <f t="shared" si="2"/>
        <v>17</v>
      </c>
      <c r="B22" s="28">
        <v>44525.0</v>
      </c>
      <c r="C22" s="27">
        <v>0.6736111111111112</v>
      </c>
      <c r="D22" s="27">
        <v>0.6979166666666666</v>
      </c>
      <c r="E22" s="24">
        <f t="shared" si="1"/>
        <v>0.02430555556</v>
      </c>
      <c r="F22" s="25" t="s">
        <v>25</v>
      </c>
      <c r="G22" s="26"/>
      <c r="H22" s="26"/>
      <c r="I22" s="26"/>
    </row>
    <row r="23" ht="33.0" customHeight="1">
      <c r="A23" s="14">
        <f t="shared" si="2"/>
        <v>18</v>
      </c>
      <c r="B23" s="40">
        <v>44526.0</v>
      </c>
      <c r="C23" s="23">
        <v>0.11458333333333333</v>
      </c>
      <c r="D23" s="23">
        <v>0.23958333333333334</v>
      </c>
      <c r="E23" s="24">
        <f t="shared" si="1"/>
        <v>0.125</v>
      </c>
      <c r="F23" s="25" t="s">
        <v>132</v>
      </c>
      <c r="G23" s="26"/>
      <c r="H23" s="26"/>
      <c r="I23" s="26"/>
    </row>
    <row r="24" ht="33.0" customHeight="1">
      <c r="A24" s="14">
        <f t="shared" si="2"/>
        <v>19</v>
      </c>
      <c r="B24" s="28">
        <v>44527.0</v>
      </c>
      <c r="C24" s="23">
        <v>0.5833333333333334</v>
      </c>
      <c r="D24" s="23">
        <v>0.6145833333333334</v>
      </c>
      <c r="E24" s="24">
        <f t="shared" si="1"/>
        <v>0.03125</v>
      </c>
      <c r="F24" s="25" t="s">
        <v>133</v>
      </c>
      <c r="G24" s="26"/>
      <c r="H24" s="26"/>
      <c r="I24" s="26"/>
    </row>
    <row r="25" ht="33.0" customHeight="1">
      <c r="A25" s="14">
        <f t="shared" si="2"/>
        <v>20</v>
      </c>
      <c r="B25" s="28">
        <v>44536.0</v>
      </c>
      <c r="C25" s="23">
        <v>0.8541666666666666</v>
      </c>
      <c r="D25" s="23">
        <v>0.8993055555555556</v>
      </c>
      <c r="E25" s="24">
        <f t="shared" si="1"/>
        <v>0.04513888889</v>
      </c>
      <c r="F25" s="25" t="s">
        <v>134</v>
      </c>
      <c r="G25" s="26"/>
      <c r="H25" s="26"/>
      <c r="I25" s="26"/>
    </row>
    <row r="26" ht="33.0" customHeight="1">
      <c r="A26" s="14">
        <f t="shared" si="2"/>
        <v>21</v>
      </c>
      <c r="B26" s="40">
        <v>44538.0</v>
      </c>
      <c r="C26" s="23">
        <v>0.7916666666666666</v>
      </c>
      <c r="D26" s="23">
        <v>0.8090277777777778</v>
      </c>
      <c r="E26" s="24">
        <f t="shared" si="1"/>
        <v>0.01736111111</v>
      </c>
      <c r="F26" s="25" t="s">
        <v>135</v>
      </c>
      <c r="G26" s="26"/>
      <c r="H26" s="26"/>
      <c r="I26" s="26"/>
    </row>
    <row r="27" ht="33.0" customHeight="1">
      <c r="A27" s="14">
        <f t="shared" si="2"/>
        <v>22</v>
      </c>
      <c r="B27" s="28">
        <v>44540.0</v>
      </c>
      <c r="C27" s="23">
        <v>0.5</v>
      </c>
      <c r="D27" s="23">
        <v>0.5208333333333334</v>
      </c>
      <c r="E27" s="24">
        <f t="shared" si="1"/>
        <v>0.02083333333</v>
      </c>
      <c r="F27" s="25" t="s">
        <v>136</v>
      </c>
      <c r="G27" s="26"/>
      <c r="H27" s="26"/>
      <c r="I27" s="26"/>
    </row>
    <row r="28" ht="33.0" customHeight="1">
      <c r="A28" s="14">
        <f t="shared" si="2"/>
        <v>23</v>
      </c>
      <c r="B28" s="28">
        <v>44545.0</v>
      </c>
      <c r="C28" s="27">
        <v>0.6284722222222222</v>
      </c>
      <c r="D28" s="27">
        <v>0.6715277777777777</v>
      </c>
      <c r="E28" s="24">
        <f t="shared" si="1"/>
        <v>0.04305555556</v>
      </c>
      <c r="F28" s="25" t="s">
        <v>31</v>
      </c>
      <c r="G28" s="26"/>
      <c r="H28" s="26"/>
      <c r="I28" s="26"/>
    </row>
    <row r="29" ht="33.0" customHeight="1">
      <c r="A29" s="14">
        <f t="shared" si="2"/>
        <v>24</v>
      </c>
      <c r="B29" s="28">
        <v>44546.0</v>
      </c>
      <c r="C29" s="27">
        <v>0.6736111111111112</v>
      </c>
      <c r="D29" s="27">
        <v>0.6979166666666666</v>
      </c>
      <c r="E29" s="24">
        <f t="shared" si="1"/>
        <v>0.02430555556</v>
      </c>
      <c r="F29" s="25" t="s">
        <v>32</v>
      </c>
      <c r="G29" s="26"/>
      <c r="H29" s="26"/>
      <c r="I29" s="26"/>
    </row>
    <row r="30" ht="33.0" customHeight="1">
      <c r="A30" s="14">
        <f t="shared" si="2"/>
        <v>25</v>
      </c>
      <c r="B30" s="40">
        <v>44563.0</v>
      </c>
      <c r="C30" s="27">
        <v>0.29791666666666666</v>
      </c>
      <c r="D30" s="23">
        <v>0.37777777777777777</v>
      </c>
      <c r="E30" s="24">
        <f t="shared" si="1"/>
        <v>0.07986111111</v>
      </c>
      <c r="F30" s="25" t="s">
        <v>137</v>
      </c>
      <c r="G30" s="26"/>
      <c r="H30" s="26"/>
      <c r="I30" s="26"/>
    </row>
    <row r="31" ht="33.0" customHeight="1">
      <c r="A31" s="14">
        <f t="shared" si="2"/>
        <v>26</v>
      </c>
      <c r="B31" s="28">
        <v>44573.0</v>
      </c>
      <c r="C31" s="23">
        <v>0.7708333333333334</v>
      </c>
      <c r="D31" s="23">
        <v>0.8020833333333334</v>
      </c>
      <c r="E31" s="24">
        <f t="shared" si="1"/>
        <v>0.03125</v>
      </c>
      <c r="F31" s="25" t="s">
        <v>34</v>
      </c>
      <c r="G31" s="26"/>
      <c r="H31" s="26"/>
      <c r="I31" s="26"/>
    </row>
    <row r="32" ht="33.0" customHeight="1">
      <c r="A32" s="14">
        <f t="shared" si="2"/>
        <v>27</v>
      </c>
      <c r="B32" s="28">
        <v>44574.0</v>
      </c>
      <c r="C32" s="27">
        <v>0.6354166666666666</v>
      </c>
      <c r="D32" s="27">
        <v>0.6666666666666666</v>
      </c>
      <c r="E32" s="24">
        <f t="shared" si="1"/>
        <v>0.03125</v>
      </c>
      <c r="F32" s="25" t="s">
        <v>35</v>
      </c>
      <c r="G32" s="26"/>
      <c r="H32" s="26"/>
      <c r="I32" s="26"/>
    </row>
    <row r="33" ht="33.0" customHeight="1">
      <c r="A33" s="14">
        <f t="shared" si="2"/>
        <v>28</v>
      </c>
      <c r="B33" s="28">
        <v>44577.0</v>
      </c>
      <c r="C33" s="23">
        <v>0.4166666666666667</v>
      </c>
      <c r="D33" s="23">
        <v>0.5416666666666666</v>
      </c>
      <c r="E33" s="24">
        <f t="shared" si="1"/>
        <v>0.125</v>
      </c>
      <c r="F33" s="25" t="s">
        <v>138</v>
      </c>
      <c r="G33" s="26"/>
      <c r="H33" s="26"/>
      <c r="I33" s="26"/>
    </row>
    <row r="34" ht="33.0" customHeight="1">
      <c r="A34" s="14">
        <f t="shared" si="2"/>
        <v>29</v>
      </c>
      <c r="B34" s="28">
        <v>44581.0</v>
      </c>
      <c r="C34" s="27">
        <v>0.6354166666666666</v>
      </c>
      <c r="D34" s="27">
        <v>0.6666666666666666</v>
      </c>
      <c r="E34" s="24">
        <f t="shared" si="1"/>
        <v>0.03125</v>
      </c>
      <c r="F34" s="30" t="s">
        <v>38</v>
      </c>
      <c r="G34" s="26"/>
      <c r="H34" s="26"/>
      <c r="I34" s="26"/>
    </row>
    <row r="35" ht="33.0" customHeight="1">
      <c r="A35" s="31" t="str">
        <f t="shared" si="2"/>
        <v/>
      </c>
      <c r="B35" s="32"/>
      <c r="C35" s="33"/>
      <c r="D35" s="33"/>
      <c r="E35" s="34" t="str">
        <f t="shared" si="1"/>
        <v/>
      </c>
      <c r="F35" s="35"/>
      <c r="G35" s="26"/>
      <c r="H35" s="26"/>
      <c r="I35" s="26"/>
    </row>
    <row r="36" ht="33.0" customHeight="1">
      <c r="A36" s="14">
        <f t="shared" si="2"/>
        <v>1</v>
      </c>
      <c r="B36" s="28">
        <v>44635.0</v>
      </c>
      <c r="C36" s="27">
        <v>0.8229166666666666</v>
      </c>
      <c r="D36" s="27">
        <v>0.8826388888888889</v>
      </c>
      <c r="E36" s="24">
        <f t="shared" si="1"/>
        <v>0.05972222222</v>
      </c>
      <c r="F36" s="30" t="s">
        <v>39</v>
      </c>
      <c r="G36" s="26"/>
      <c r="H36" s="26"/>
      <c r="I36" s="26"/>
    </row>
    <row r="37" ht="33.0" customHeight="1">
      <c r="A37" s="14">
        <f t="shared" si="2"/>
        <v>2</v>
      </c>
      <c r="B37" s="28">
        <v>44638.0</v>
      </c>
      <c r="C37" s="23">
        <v>0.5347222222222222</v>
      </c>
      <c r="D37" s="23">
        <v>0.5659722222222222</v>
      </c>
      <c r="E37" s="24">
        <f t="shared" si="1"/>
        <v>0.03125</v>
      </c>
      <c r="F37" s="25" t="s">
        <v>40</v>
      </c>
      <c r="G37" s="26"/>
      <c r="H37" s="26"/>
      <c r="I37" s="26"/>
    </row>
    <row r="38" ht="33.0" customHeight="1">
      <c r="A38" s="14">
        <f t="shared" si="2"/>
        <v>3</v>
      </c>
      <c r="B38" s="28">
        <v>44645.0</v>
      </c>
      <c r="C38" s="27">
        <v>0.4270833333333333</v>
      </c>
      <c r="D38" s="23">
        <v>0.4791666666666667</v>
      </c>
      <c r="E38" s="24">
        <f t="shared" si="1"/>
        <v>0.05208333333</v>
      </c>
      <c r="F38" s="30" t="s">
        <v>139</v>
      </c>
      <c r="G38" s="26"/>
      <c r="H38" s="26"/>
      <c r="I38" s="26"/>
    </row>
    <row r="39" ht="33.0" customHeight="1">
      <c r="A39" s="14">
        <f t="shared" si="2"/>
        <v>4</v>
      </c>
      <c r="B39" s="28">
        <v>44620.0</v>
      </c>
      <c r="C39" s="27">
        <v>0.5625</v>
      </c>
      <c r="D39" s="23">
        <v>0.7777777777777778</v>
      </c>
      <c r="E39" s="24">
        <f t="shared" si="1"/>
        <v>0.2152777778</v>
      </c>
      <c r="F39" s="25" t="s">
        <v>140</v>
      </c>
      <c r="G39" s="26"/>
      <c r="H39" s="26"/>
      <c r="I39" s="26"/>
    </row>
    <row r="40" ht="33.0" customHeight="1">
      <c r="A40" s="14">
        <f t="shared" si="2"/>
        <v>5</v>
      </c>
      <c r="B40" s="28">
        <v>44620.0</v>
      </c>
      <c r="C40" s="27">
        <v>0.90625</v>
      </c>
      <c r="D40" s="27">
        <v>0.9652777777777778</v>
      </c>
      <c r="E40" s="24">
        <f t="shared" si="1"/>
        <v>0.05902777778</v>
      </c>
      <c r="F40" s="25" t="s">
        <v>140</v>
      </c>
      <c r="G40" s="26"/>
      <c r="H40" s="26"/>
      <c r="I40" s="26"/>
    </row>
    <row r="41" ht="33.0" customHeight="1">
      <c r="A41" s="14">
        <f t="shared" si="2"/>
        <v>6</v>
      </c>
      <c r="B41" s="28">
        <v>44649.0</v>
      </c>
      <c r="C41" s="27">
        <v>0.8333333333333334</v>
      </c>
      <c r="D41" s="27">
        <v>0.875</v>
      </c>
      <c r="E41" s="24">
        <f t="shared" si="1"/>
        <v>0.04166666667</v>
      </c>
      <c r="F41" s="25" t="s">
        <v>44</v>
      </c>
      <c r="G41" s="26"/>
      <c r="H41" s="26"/>
      <c r="I41" s="26"/>
    </row>
    <row r="42" ht="33.0" customHeight="1">
      <c r="A42" s="14">
        <f t="shared" si="2"/>
        <v>7</v>
      </c>
      <c r="B42" s="28">
        <v>44651.0</v>
      </c>
      <c r="C42" s="27">
        <v>0.6875</v>
      </c>
      <c r="D42" s="27">
        <v>0.7083333333333334</v>
      </c>
      <c r="E42" s="24">
        <f t="shared" si="1"/>
        <v>0.02083333333</v>
      </c>
      <c r="F42" s="25" t="s">
        <v>45</v>
      </c>
      <c r="G42" s="26"/>
      <c r="H42" s="26"/>
      <c r="I42" s="26"/>
    </row>
    <row r="43" ht="33.0" customHeight="1">
      <c r="A43" s="14">
        <f t="shared" si="2"/>
        <v>8</v>
      </c>
      <c r="B43" s="28">
        <v>44670.0</v>
      </c>
      <c r="C43" s="27">
        <v>0.7708333333333334</v>
      </c>
      <c r="D43" s="27">
        <v>0.8125</v>
      </c>
      <c r="E43" s="24">
        <f t="shared" si="1"/>
        <v>0.04166666667</v>
      </c>
      <c r="F43" s="25" t="s">
        <v>48</v>
      </c>
      <c r="G43" s="26"/>
      <c r="H43" s="26"/>
      <c r="I43" s="26"/>
    </row>
    <row r="44" ht="33.0" customHeight="1">
      <c r="A44" s="14">
        <f t="shared" si="2"/>
        <v>9</v>
      </c>
      <c r="B44" s="28">
        <v>44671.0</v>
      </c>
      <c r="C44" s="27">
        <v>0.75</v>
      </c>
      <c r="D44" s="27">
        <v>0.9166666666666666</v>
      </c>
      <c r="E44" s="24">
        <f t="shared" si="1"/>
        <v>0.1666666667</v>
      </c>
      <c r="F44" s="25" t="s">
        <v>141</v>
      </c>
      <c r="G44" s="26"/>
      <c r="H44" s="26"/>
      <c r="I44" s="26"/>
    </row>
    <row r="45" ht="33.0" customHeight="1">
      <c r="A45" s="14">
        <f t="shared" si="2"/>
        <v>10</v>
      </c>
      <c r="B45" s="28">
        <v>44672.0</v>
      </c>
      <c r="C45" s="27">
        <v>0.5416666666666666</v>
      </c>
      <c r="D45" s="27">
        <v>0.5729166666666666</v>
      </c>
      <c r="E45" s="24">
        <f t="shared" si="1"/>
        <v>0.03125</v>
      </c>
      <c r="F45" s="25" t="s">
        <v>142</v>
      </c>
      <c r="G45" s="26"/>
      <c r="H45" s="26"/>
      <c r="I45" s="26"/>
    </row>
    <row r="46" ht="33.0" customHeight="1">
      <c r="A46" s="14">
        <f t="shared" si="2"/>
        <v>11</v>
      </c>
      <c r="B46" s="28">
        <v>44684.0</v>
      </c>
      <c r="C46" s="27">
        <v>0.8125</v>
      </c>
      <c r="D46" s="27">
        <v>0.8958333333333334</v>
      </c>
      <c r="E46" s="24">
        <f t="shared" si="1"/>
        <v>0.08333333333</v>
      </c>
      <c r="F46" s="25" t="s">
        <v>52</v>
      </c>
      <c r="G46" s="26"/>
      <c r="H46" s="26"/>
      <c r="I46" s="26"/>
    </row>
    <row r="47" ht="33.0" customHeight="1">
      <c r="A47" s="14">
        <f t="shared" si="2"/>
        <v>12</v>
      </c>
      <c r="B47" s="28">
        <v>44685.0</v>
      </c>
      <c r="C47" s="27">
        <v>0.4583333333333333</v>
      </c>
      <c r="D47" s="27">
        <v>0.5833333333333334</v>
      </c>
      <c r="E47" s="24">
        <f t="shared" si="1"/>
        <v>0.125</v>
      </c>
      <c r="F47" s="25" t="s">
        <v>143</v>
      </c>
      <c r="G47" s="26"/>
      <c r="H47" s="26"/>
      <c r="I47" s="26"/>
    </row>
    <row r="48" ht="33.0" customHeight="1">
      <c r="A48" s="14">
        <f t="shared" si="2"/>
        <v>13</v>
      </c>
      <c r="B48" s="28">
        <v>44686.0</v>
      </c>
      <c r="C48" s="27">
        <v>0.6666666666666666</v>
      </c>
      <c r="D48" s="27">
        <v>0.6979166666666666</v>
      </c>
      <c r="E48" s="24">
        <f t="shared" si="1"/>
        <v>0.03125</v>
      </c>
      <c r="F48" s="25" t="s">
        <v>144</v>
      </c>
      <c r="G48" s="26"/>
      <c r="H48" s="26"/>
      <c r="I48" s="26"/>
    </row>
    <row r="49" ht="33.0" customHeight="1">
      <c r="A49" s="14">
        <f t="shared" si="2"/>
        <v>14</v>
      </c>
      <c r="B49" s="28">
        <v>44698.0</v>
      </c>
      <c r="C49" s="27">
        <v>0.7916666666666666</v>
      </c>
      <c r="D49" s="27">
        <v>0.8784722222222222</v>
      </c>
      <c r="E49" s="24">
        <f t="shared" si="1"/>
        <v>0.08680555556</v>
      </c>
      <c r="F49" s="25" t="s">
        <v>54</v>
      </c>
      <c r="G49" s="26"/>
      <c r="H49" s="26"/>
      <c r="I49" s="26"/>
    </row>
    <row r="50" ht="33.0" customHeight="1">
      <c r="A50" s="14">
        <f t="shared" si="2"/>
        <v>15</v>
      </c>
      <c r="B50" s="28" t="s">
        <v>145</v>
      </c>
      <c r="C50" s="27">
        <v>0.7916666666666666</v>
      </c>
      <c r="D50" s="27">
        <v>0.875</v>
      </c>
      <c r="E50" s="24">
        <f t="shared" si="1"/>
        <v>0.08333333333</v>
      </c>
      <c r="F50" s="25" t="s">
        <v>146</v>
      </c>
      <c r="G50" s="26"/>
      <c r="H50" s="26"/>
      <c r="I50" s="26"/>
    </row>
    <row r="51" ht="33.0" customHeight="1">
      <c r="A51" s="14">
        <f t="shared" si="2"/>
        <v>16</v>
      </c>
      <c r="B51" s="28">
        <v>44701.0</v>
      </c>
      <c r="C51" s="27">
        <v>0.5208333333333334</v>
      </c>
      <c r="D51" s="27">
        <v>0.5520833333333334</v>
      </c>
      <c r="E51" s="24">
        <f t="shared" si="1"/>
        <v>0.03125</v>
      </c>
      <c r="F51" s="25" t="s">
        <v>147</v>
      </c>
      <c r="G51" s="26"/>
      <c r="H51" s="26"/>
      <c r="I51" s="26"/>
    </row>
    <row r="52" ht="33.0" customHeight="1">
      <c r="A52" s="14">
        <f t="shared" si="2"/>
        <v>17</v>
      </c>
      <c r="B52" s="28">
        <v>44712.0</v>
      </c>
      <c r="C52" s="27">
        <v>0.75</v>
      </c>
      <c r="D52" s="27">
        <v>0.8229166666666666</v>
      </c>
      <c r="E52" s="24">
        <f t="shared" si="1"/>
        <v>0.07291666667</v>
      </c>
      <c r="F52" s="25" t="s">
        <v>58</v>
      </c>
      <c r="G52" s="26"/>
      <c r="H52" s="26"/>
      <c r="I52" s="26"/>
    </row>
    <row r="53" ht="33.0" customHeight="1">
      <c r="A53" s="14">
        <f t="shared" si="2"/>
        <v>18</v>
      </c>
      <c r="B53" s="28">
        <v>44713.0</v>
      </c>
      <c r="C53" s="27">
        <v>0.7916666666666666</v>
      </c>
      <c r="D53" s="27">
        <v>0.8229166666666666</v>
      </c>
      <c r="E53" s="24">
        <f t="shared" si="1"/>
        <v>0.03125</v>
      </c>
      <c r="F53" s="25" t="s">
        <v>148</v>
      </c>
      <c r="G53" s="26"/>
      <c r="H53" s="26"/>
      <c r="I53" s="26"/>
    </row>
    <row r="54" ht="33.0" customHeight="1">
      <c r="A54" s="14">
        <f t="shared" si="2"/>
        <v>19</v>
      </c>
      <c r="B54" s="28">
        <v>44715.0</v>
      </c>
      <c r="C54" s="27">
        <v>0.75</v>
      </c>
      <c r="D54" s="27">
        <v>0.875</v>
      </c>
      <c r="E54" s="24">
        <f t="shared" si="1"/>
        <v>0.125</v>
      </c>
      <c r="F54" s="25" t="s">
        <v>149</v>
      </c>
      <c r="G54" s="26"/>
      <c r="H54" s="26"/>
      <c r="I54" s="26"/>
    </row>
    <row r="55" ht="33.0" customHeight="1">
      <c r="A55" s="14">
        <f t="shared" si="2"/>
        <v>20</v>
      </c>
      <c r="B55" s="28">
        <v>44726.0</v>
      </c>
      <c r="C55" s="27">
        <v>0.7430555555555556</v>
      </c>
      <c r="D55" s="27">
        <v>0.8298611111111112</v>
      </c>
      <c r="E55" s="24">
        <f t="shared" si="1"/>
        <v>0.08680555556</v>
      </c>
      <c r="F55" s="25" t="s">
        <v>61</v>
      </c>
      <c r="G55" s="26"/>
      <c r="H55" s="26"/>
      <c r="I55" s="26"/>
    </row>
    <row r="56" ht="33.0" customHeight="1">
      <c r="A56" s="14">
        <f t="shared" si="2"/>
        <v>21</v>
      </c>
      <c r="B56" s="28">
        <v>44727.0</v>
      </c>
      <c r="C56" s="27">
        <v>0.6666666666666666</v>
      </c>
      <c r="D56" s="27">
        <v>0.6979166666666666</v>
      </c>
      <c r="E56" s="24">
        <f t="shared" si="1"/>
        <v>0.03125</v>
      </c>
      <c r="F56" s="25" t="s">
        <v>150</v>
      </c>
      <c r="G56" s="26"/>
      <c r="H56" s="26"/>
      <c r="I56" s="26"/>
    </row>
    <row r="57" ht="33.0" customHeight="1">
      <c r="A57" s="14">
        <f t="shared" si="2"/>
        <v>22</v>
      </c>
      <c r="B57" s="28">
        <v>44737.0</v>
      </c>
      <c r="C57" s="27">
        <v>0.7083333333333334</v>
      </c>
      <c r="D57" s="27">
        <v>0.8333333333333334</v>
      </c>
      <c r="E57" s="24">
        <f t="shared" si="1"/>
        <v>0.125</v>
      </c>
      <c r="F57" s="25" t="s">
        <v>151</v>
      </c>
      <c r="G57" s="26"/>
      <c r="H57" s="26"/>
      <c r="I57" s="26"/>
    </row>
    <row r="58" ht="33.0" customHeight="1">
      <c r="A58" s="31" t="str">
        <f t="shared" si="2"/>
        <v/>
      </c>
      <c r="B58" s="32"/>
      <c r="C58" s="33"/>
      <c r="D58" s="33"/>
      <c r="E58" s="34" t="str">
        <f t="shared" si="1"/>
        <v/>
      </c>
      <c r="F58" s="35"/>
      <c r="G58" s="26"/>
      <c r="H58" s="26"/>
      <c r="I58" s="26"/>
    </row>
  </sheetData>
  <mergeCells count="4">
    <mergeCell ref="B2:F2"/>
    <mergeCell ref="G2:H2"/>
    <mergeCell ref="C3:D3"/>
    <mergeCell ref="F3:F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13.38"/>
    <col customWidth="1" min="3" max="3" width="8.5"/>
    <col customWidth="1" min="4" max="4" width="8.63"/>
    <col customWidth="1" min="5" max="5" width="9.63"/>
    <col customWidth="1" min="6" max="6" width="64.75"/>
    <col customWidth="1" min="8" max="8" width="18.13"/>
  </cols>
  <sheetData>
    <row r="1">
      <c r="A1" s="1"/>
      <c r="B1" s="2"/>
      <c r="C1" s="2"/>
      <c r="D1" s="2"/>
      <c r="E1" s="2"/>
      <c r="F1" s="3"/>
      <c r="G1" s="4"/>
      <c r="H1" s="4"/>
      <c r="I1" s="4"/>
    </row>
    <row r="2" ht="32.25" customHeight="1">
      <c r="A2" s="1"/>
      <c r="B2" s="5" t="s">
        <v>152</v>
      </c>
      <c r="F2" s="6"/>
      <c r="G2" s="7" t="s">
        <v>1</v>
      </c>
      <c r="I2" s="8">
        <f>if(E3="-",0,(E3+time_Jessica!E3+time_Stefan!E3+time_Rebekka!E3+time_Lukas!E3))</f>
        <v>0</v>
      </c>
    </row>
    <row r="3" ht="27.0" customHeight="1">
      <c r="A3" s="9" t="s">
        <v>2</v>
      </c>
      <c r="B3" s="10">
        <f>SUM(E6:E36)</f>
        <v>1.29375</v>
      </c>
      <c r="C3" s="11" t="s">
        <v>3</v>
      </c>
      <c r="E3" s="12" t="s">
        <v>4</v>
      </c>
      <c r="F3" s="13" t="s">
        <v>153</v>
      </c>
      <c r="G3" s="14"/>
      <c r="H3" s="15" t="s">
        <v>2</v>
      </c>
      <c r="I3" s="10">
        <f>B3+time_Stefan!B3+time_Jessica!B3+time_Rebekka!B3+time_Lukas!B3</f>
        <v>7.050694444</v>
      </c>
    </row>
    <row r="4" ht="27.0" customHeight="1">
      <c r="A4" s="15" t="s">
        <v>6</v>
      </c>
      <c r="B4" s="10">
        <f>sum(E38:E58)</f>
        <v>1.522222222</v>
      </c>
      <c r="C4" s="16"/>
      <c r="D4" s="16"/>
      <c r="E4" s="17"/>
      <c r="F4" s="6"/>
      <c r="G4" s="14"/>
      <c r="H4" s="15" t="s">
        <v>6</v>
      </c>
      <c r="I4" s="10">
        <f>B4+time_Jessica!B4+time_Rebekka!B4+time_Lukas!B4+time_Stefan!B4</f>
        <v>9.247222222</v>
      </c>
    </row>
    <row r="5" ht="21.0" customHeight="1">
      <c r="A5" s="18" t="s">
        <v>7</v>
      </c>
      <c r="B5" s="18" t="s">
        <v>8</v>
      </c>
      <c r="C5" s="18" t="s">
        <v>9</v>
      </c>
      <c r="D5" s="18" t="s">
        <v>10</v>
      </c>
      <c r="E5" s="18" t="s">
        <v>11</v>
      </c>
      <c r="F5" s="19" t="s">
        <v>12</v>
      </c>
      <c r="G5" s="20"/>
      <c r="H5" s="20"/>
      <c r="I5" s="20"/>
    </row>
    <row r="6" ht="33.0" customHeight="1">
      <c r="A6" s="21">
        <f>IF(C7&lt;&gt;"",1,"")</f>
        <v>1</v>
      </c>
      <c r="B6" s="22">
        <v>44462.0</v>
      </c>
      <c r="C6" s="23">
        <v>0.6666666666666666</v>
      </c>
      <c r="D6" s="23">
        <v>0.7395833333333334</v>
      </c>
      <c r="E6" s="24">
        <f t="shared" ref="E6:E59" si="1">IF(D6="","",D6-C6)</f>
        <v>0.07291666667</v>
      </c>
      <c r="F6" s="25" t="s">
        <v>13</v>
      </c>
      <c r="G6" s="26"/>
      <c r="H6" s="26"/>
      <c r="I6" s="26"/>
    </row>
    <row r="7" ht="33.0" customHeight="1">
      <c r="A7" s="14">
        <f t="shared" ref="A7:A59" si="2">IF(C7&lt;&gt;"",A6+1,"")</f>
        <v>2</v>
      </c>
      <c r="B7" s="22">
        <v>44462.0</v>
      </c>
      <c r="C7" s="23">
        <v>0.7916666666666666</v>
      </c>
      <c r="D7" s="23">
        <v>0.8263888888888888</v>
      </c>
      <c r="E7" s="24">
        <f t="shared" si="1"/>
        <v>0.03472222222</v>
      </c>
      <c r="F7" s="25" t="s">
        <v>14</v>
      </c>
      <c r="G7" s="26"/>
      <c r="H7" s="26"/>
      <c r="I7" s="26"/>
    </row>
    <row r="8" ht="33.0" customHeight="1">
      <c r="A8" s="14">
        <f t="shared" si="2"/>
        <v>3</v>
      </c>
      <c r="B8" s="22">
        <v>44476.0</v>
      </c>
      <c r="C8" s="23">
        <v>0.3333333333333333</v>
      </c>
      <c r="D8" s="23">
        <v>0.375</v>
      </c>
      <c r="E8" s="24">
        <f t="shared" si="1"/>
        <v>0.04166666667</v>
      </c>
      <c r="F8" s="25" t="s">
        <v>16</v>
      </c>
      <c r="G8" s="26"/>
      <c r="H8" s="26"/>
      <c r="I8" s="26"/>
    </row>
    <row r="9" ht="33.0" customHeight="1">
      <c r="A9" s="14">
        <f t="shared" si="2"/>
        <v>4</v>
      </c>
      <c r="B9" s="22">
        <v>44479.0</v>
      </c>
      <c r="C9" s="23">
        <v>0.8229166666666666</v>
      </c>
      <c r="D9" s="23">
        <v>0.8333333333333334</v>
      </c>
      <c r="E9" s="24">
        <f t="shared" si="1"/>
        <v>0.01041666667</v>
      </c>
      <c r="F9" s="25" t="s">
        <v>17</v>
      </c>
      <c r="G9" s="26"/>
      <c r="H9" s="26"/>
      <c r="I9" s="26"/>
    </row>
    <row r="10" ht="33.0" customHeight="1">
      <c r="A10" s="14">
        <f t="shared" si="2"/>
        <v>5</v>
      </c>
      <c r="B10" s="22">
        <v>44480.0</v>
      </c>
      <c r="C10" s="23">
        <v>0.5972222222222222</v>
      </c>
      <c r="D10" s="23">
        <v>0.6666666666666666</v>
      </c>
      <c r="E10" s="24">
        <f t="shared" si="1"/>
        <v>0.06944444444</v>
      </c>
      <c r="F10" s="25" t="s">
        <v>18</v>
      </c>
      <c r="G10" s="26"/>
      <c r="H10" s="26"/>
      <c r="I10" s="26"/>
    </row>
    <row r="11" ht="33.0" customHeight="1">
      <c r="A11" s="14">
        <f t="shared" si="2"/>
        <v>6</v>
      </c>
      <c r="B11" s="22">
        <v>44481.0</v>
      </c>
      <c r="C11" s="23">
        <v>0.6736111111111112</v>
      </c>
      <c r="D11" s="23">
        <v>0.6979166666666666</v>
      </c>
      <c r="E11" s="24">
        <f t="shared" si="1"/>
        <v>0.02430555556</v>
      </c>
      <c r="F11" s="25" t="s">
        <v>19</v>
      </c>
      <c r="G11" s="26"/>
      <c r="H11" s="26"/>
      <c r="I11" s="26"/>
    </row>
    <row r="12" ht="33.0" customHeight="1">
      <c r="A12" s="14">
        <f t="shared" si="2"/>
        <v>7</v>
      </c>
      <c r="B12" s="22">
        <v>44483.0</v>
      </c>
      <c r="C12" s="23">
        <v>0.4375</v>
      </c>
      <c r="D12" s="23">
        <v>0.4479166666666667</v>
      </c>
      <c r="E12" s="24">
        <f t="shared" si="1"/>
        <v>0.01041666667</v>
      </c>
      <c r="F12" s="25" t="s">
        <v>20</v>
      </c>
      <c r="G12" s="26"/>
      <c r="H12" s="26"/>
      <c r="I12" s="26"/>
    </row>
    <row r="13" ht="33.0" customHeight="1">
      <c r="A13" s="14">
        <f t="shared" si="2"/>
        <v>8</v>
      </c>
      <c r="B13" s="22">
        <v>44503.0</v>
      </c>
      <c r="C13" s="23">
        <v>0.4027777777777778</v>
      </c>
      <c r="D13" s="23">
        <v>0.4583333333333333</v>
      </c>
      <c r="E13" s="24">
        <f t="shared" si="1"/>
        <v>0.05555555556</v>
      </c>
      <c r="F13" s="25" t="s">
        <v>21</v>
      </c>
      <c r="G13" s="26"/>
      <c r="H13" s="26"/>
      <c r="I13" s="26"/>
    </row>
    <row r="14" ht="33.0" customHeight="1">
      <c r="A14" s="14">
        <f t="shared" si="2"/>
        <v>9</v>
      </c>
      <c r="B14" s="22">
        <v>44503.0</v>
      </c>
      <c r="C14" s="27">
        <v>0.875</v>
      </c>
      <c r="D14" s="27">
        <v>0.9166666666666666</v>
      </c>
      <c r="E14" s="24">
        <f t="shared" si="1"/>
        <v>0.04166666667</v>
      </c>
      <c r="F14" s="25" t="s">
        <v>154</v>
      </c>
      <c r="G14" s="26"/>
      <c r="H14" s="26"/>
      <c r="I14" s="26"/>
    </row>
    <row r="15" ht="33.0" customHeight="1">
      <c r="A15" s="14">
        <f t="shared" si="2"/>
        <v>10</v>
      </c>
      <c r="B15" s="22">
        <v>44510.0</v>
      </c>
      <c r="C15" s="23">
        <v>0.375</v>
      </c>
      <c r="D15" s="23">
        <v>0.4375</v>
      </c>
      <c r="E15" s="24">
        <f t="shared" si="1"/>
        <v>0.0625</v>
      </c>
      <c r="F15" s="25" t="s">
        <v>155</v>
      </c>
      <c r="G15" s="26"/>
      <c r="H15" s="26"/>
      <c r="I15" s="26"/>
    </row>
    <row r="16" ht="33.0" customHeight="1">
      <c r="A16" s="14">
        <f t="shared" si="2"/>
        <v>11</v>
      </c>
      <c r="B16" s="22">
        <v>44510.0</v>
      </c>
      <c r="C16" s="23">
        <v>0.7083333333333334</v>
      </c>
      <c r="D16" s="23">
        <v>0.7465277777777778</v>
      </c>
      <c r="E16" s="24">
        <f t="shared" si="1"/>
        <v>0.03819444444</v>
      </c>
      <c r="F16" s="25" t="s">
        <v>125</v>
      </c>
      <c r="G16" s="26"/>
      <c r="H16" s="26"/>
      <c r="I16" s="26"/>
    </row>
    <row r="17" ht="33.0" customHeight="1">
      <c r="A17" s="14">
        <f t="shared" si="2"/>
        <v>12</v>
      </c>
      <c r="B17" s="28">
        <v>44511.0</v>
      </c>
      <c r="C17" s="27">
        <v>0.6736111111111112</v>
      </c>
      <c r="D17" s="27">
        <v>0.6979166666666666</v>
      </c>
      <c r="E17" s="24">
        <f t="shared" si="1"/>
        <v>0.02430555556</v>
      </c>
      <c r="F17" s="25" t="s">
        <v>23</v>
      </c>
      <c r="G17" s="26"/>
      <c r="H17" s="26"/>
      <c r="I17" s="26"/>
    </row>
    <row r="18" ht="33.0" customHeight="1">
      <c r="A18" s="14">
        <f t="shared" si="2"/>
        <v>13</v>
      </c>
      <c r="B18" s="28">
        <v>44512.0</v>
      </c>
      <c r="C18" s="27">
        <v>0.4791666666666667</v>
      </c>
      <c r="D18" s="27">
        <v>0.5</v>
      </c>
      <c r="E18" s="24">
        <f t="shared" si="1"/>
        <v>0.02083333333</v>
      </c>
      <c r="F18" s="25" t="s">
        <v>74</v>
      </c>
      <c r="G18" s="26"/>
      <c r="H18" s="26"/>
      <c r="I18" s="26"/>
    </row>
    <row r="19" ht="33.0" customHeight="1">
      <c r="A19" s="14">
        <f t="shared" si="2"/>
        <v>14</v>
      </c>
      <c r="B19" s="28">
        <v>44521.0</v>
      </c>
      <c r="C19" s="23">
        <v>0.5493055555555556</v>
      </c>
      <c r="D19" s="23">
        <v>0.6736111111111112</v>
      </c>
      <c r="E19" s="24">
        <f t="shared" si="1"/>
        <v>0.1243055556</v>
      </c>
      <c r="F19" s="25" t="s">
        <v>156</v>
      </c>
      <c r="G19" s="26"/>
      <c r="H19" s="26"/>
      <c r="I19" s="26"/>
    </row>
    <row r="20" ht="33.0" customHeight="1">
      <c r="A20" s="14">
        <f t="shared" si="2"/>
        <v>15</v>
      </c>
      <c r="B20" s="22">
        <v>44524.0</v>
      </c>
      <c r="C20" s="23">
        <v>0.7777777777777778</v>
      </c>
      <c r="D20" s="23">
        <v>0.8388888888888889</v>
      </c>
      <c r="E20" s="24">
        <f t="shared" si="1"/>
        <v>0.06111111111</v>
      </c>
      <c r="F20" s="25" t="s">
        <v>157</v>
      </c>
      <c r="G20" s="26"/>
      <c r="H20" s="26"/>
      <c r="I20" s="26"/>
    </row>
    <row r="21" ht="33.0" customHeight="1">
      <c r="A21" s="14">
        <f t="shared" si="2"/>
        <v>16</v>
      </c>
      <c r="B21" s="28">
        <v>44525.0</v>
      </c>
      <c r="C21" s="27">
        <v>0.6736111111111112</v>
      </c>
      <c r="D21" s="27">
        <v>0.6979166666666666</v>
      </c>
      <c r="E21" s="24">
        <f t="shared" si="1"/>
        <v>0.02430555556</v>
      </c>
      <c r="F21" s="25" t="s">
        <v>25</v>
      </c>
      <c r="G21" s="26"/>
      <c r="H21" s="26"/>
      <c r="I21" s="26"/>
    </row>
    <row r="22" ht="33.0" customHeight="1">
      <c r="A22" s="14">
        <f t="shared" si="2"/>
        <v>17</v>
      </c>
      <c r="B22" s="28">
        <v>44526.0</v>
      </c>
      <c r="C22" s="23">
        <v>0.4791666666666667</v>
      </c>
      <c r="D22" s="23">
        <v>0.5</v>
      </c>
      <c r="E22" s="24">
        <f t="shared" si="1"/>
        <v>0.02083333333</v>
      </c>
      <c r="F22" s="25" t="s">
        <v>27</v>
      </c>
      <c r="G22" s="26"/>
      <c r="H22" s="26"/>
      <c r="I22" s="26"/>
    </row>
    <row r="23" ht="33.0" customHeight="1">
      <c r="A23" s="14">
        <f t="shared" si="2"/>
        <v>18</v>
      </c>
      <c r="B23" s="28">
        <v>44526.0</v>
      </c>
      <c r="C23" s="23">
        <v>0.5090277777777777</v>
      </c>
      <c r="D23" s="23">
        <v>0.5236111111111111</v>
      </c>
      <c r="E23" s="24">
        <f t="shared" si="1"/>
        <v>0.01458333333</v>
      </c>
      <c r="F23" s="25" t="s">
        <v>83</v>
      </c>
      <c r="G23" s="26"/>
      <c r="H23" s="26"/>
      <c r="I23" s="26"/>
    </row>
    <row r="24" ht="33.0" customHeight="1">
      <c r="A24" s="14">
        <f t="shared" si="2"/>
        <v>19</v>
      </c>
      <c r="B24" s="22">
        <v>44538.0</v>
      </c>
      <c r="C24" s="27">
        <v>0.7916666666666666</v>
      </c>
      <c r="D24" s="27">
        <v>0.8083333333333333</v>
      </c>
      <c r="E24" s="24">
        <f t="shared" si="1"/>
        <v>0.01666666667</v>
      </c>
      <c r="F24" s="25" t="s">
        <v>87</v>
      </c>
      <c r="G24" s="26"/>
      <c r="H24" s="26"/>
      <c r="I24" s="26"/>
    </row>
    <row r="25" ht="33.0" customHeight="1">
      <c r="A25" s="14">
        <f t="shared" si="2"/>
        <v>20</v>
      </c>
      <c r="B25" s="22">
        <v>44539.0</v>
      </c>
      <c r="C25" s="27">
        <v>0.6736111111111112</v>
      </c>
      <c r="D25" s="27">
        <v>0.6875</v>
      </c>
      <c r="E25" s="24">
        <f t="shared" si="1"/>
        <v>0.01388888889</v>
      </c>
      <c r="F25" s="25" t="s">
        <v>158</v>
      </c>
      <c r="G25" s="26"/>
      <c r="H25" s="26"/>
      <c r="I25" s="26"/>
    </row>
    <row r="26" ht="33.0" customHeight="1">
      <c r="A26" s="14">
        <f t="shared" si="2"/>
        <v>21</v>
      </c>
      <c r="B26" s="28">
        <v>44540.0</v>
      </c>
      <c r="C26" s="27">
        <v>0.5</v>
      </c>
      <c r="D26" s="27">
        <v>0.5208333333333334</v>
      </c>
      <c r="E26" s="24">
        <f t="shared" si="1"/>
        <v>0.02083333333</v>
      </c>
      <c r="F26" s="25" t="s">
        <v>89</v>
      </c>
      <c r="G26" s="26"/>
      <c r="H26" s="26"/>
      <c r="I26" s="26"/>
    </row>
    <row r="27" ht="33.0" customHeight="1">
      <c r="A27" s="14">
        <f t="shared" si="2"/>
        <v>22</v>
      </c>
      <c r="B27" s="28">
        <v>44545.0</v>
      </c>
      <c r="C27" s="27">
        <v>0.6284722222222222</v>
      </c>
      <c r="D27" s="27">
        <v>0.6715277777777777</v>
      </c>
      <c r="E27" s="24">
        <f t="shared" si="1"/>
        <v>0.04305555556</v>
      </c>
      <c r="F27" s="25" t="s">
        <v>31</v>
      </c>
      <c r="G27" s="26"/>
      <c r="H27" s="26"/>
      <c r="I27" s="26"/>
    </row>
    <row r="28" ht="33.0" customHeight="1">
      <c r="A28" s="14">
        <f t="shared" si="2"/>
        <v>23</v>
      </c>
      <c r="B28" s="28">
        <v>44546.0</v>
      </c>
      <c r="C28" s="27">
        <v>0.6736111111111112</v>
      </c>
      <c r="D28" s="27">
        <v>0.6979166666666666</v>
      </c>
      <c r="E28" s="24">
        <f t="shared" si="1"/>
        <v>0.02430555556</v>
      </c>
      <c r="F28" s="25" t="s">
        <v>32</v>
      </c>
      <c r="G28" s="26"/>
      <c r="H28" s="26"/>
      <c r="I28" s="26"/>
    </row>
    <row r="29" ht="33.0" customHeight="1">
      <c r="A29" s="14">
        <f t="shared" si="2"/>
        <v>24</v>
      </c>
      <c r="B29" s="22">
        <v>44566.0</v>
      </c>
      <c r="C29" s="23">
        <v>0.41180555555555554</v>
      </c>
      <c r="D29" s="23">
        <v>0.4583333333333333</v>
      </c>
      <c r="E29" s="24">
        <f t="shared" si="1"/>
        <v>0.04652777778</v>
      </c>
      <c r="F29" s="25" t="s">
        <v>159</v>
      </c>
      <c r="G29" s="26"/>
      <c r="H29" s="26"/>
      <c r="I29" s="26"/>
    </row>
    <row r="30" ht="33.0" customHeight="1">
      <c r="A30" s="14">
        <f t="shared" si="2"/>
        <v>25</v>
      </c>
      <c r="B30" s="28">
        <v>44568.0</v>
      </c>
      <c r="C30" s="23">
        <v>0.10625</v>
      </c>
      <c r="D30" s="23">
        <v>0.15763888888888888</v>
      </c>
      <c r="E30" s="24">
        <f t="shared" si="1"/>
        <v>0.05138888889</v>
      </c>
      <c r="F30" s="25" t="s">
        <v>160</v>
      </c>
      <c r="G30" s="26"/>
      <c r="H30" s="26"/>
      <c r="I30" s="26"/>
    </row>
    <row r="31" ht="33.0" customHeight="1">
      <c r="A31" s="14">
        <f t="shared" si="2"/>
        <v>26</v>
      </c>
      <c r="B31" s="28">
        <v>44568.0</v>
      </c>
      <c r="C31" s="23">
        <v>0.7631944444444444</v>
      </c>
      <c r="D31" s="23">
        <v>0.7916666666666666</v>
      </c>
      <c r="E31" s="24">
        <f t="shared" si="1"/>
        <v>0.02847222222</v>
      </c>
      <c r="F31" s="25" t="s">
        <v>161</v>
      </c>
      <c r="G31" s="26"/>
      <c r="H31" s="26"/>
      <c r="I31" s="26"/>
    </row>
    <row r="32" ht="33.0" customHeight="1">
      <c r="A32" s="14">
        <f t="shared" si="2"/>
        <v>27</v>
      </c>
      <c r="B32" s="28">
        <v>44573.0</v>
      </c>
      <c r="C32" s="23">
        <v>0.7708333333333334</v>
      </c>
      <c r="D32" s="23">
        <v>0.8020833333333334</v>
      </c>
      <c r="E32" s="24">
        <f t="shared" si="1"/>
        <v>0.03125</v>
      </c>
      <c r="F32" s="25" t="s">
        <v>34</v>
      </c>
      <c r="G32" s="26"/>
      <c r="H32" s="26"/>
      <c r="I32" s="26"/>
    </row>
    <row r="33" ht="33.0" customHeight="1">
      <c r="A33" s="14">
        <f t="shared" si="2"/>
        <v>28</v>
      </c>
      <c r="B33" s="28">
        <v>44574.0</v>
      </c>
      <c r="C33" s="27">
        <v>0.6354166666666666</v>
      </c>
      <c r="D33" s="27">
        <v>0.6666666666666666</v>
      </c>
      <c r="E33" s="24">
        <f t="shared" si="1"/>
        <v>0.03125</v>
      </c>
      <c r="F33" s="25" t="s">
        <v>35</v>
      </c>
      <c r="G33" s="26"/>
      <c r="H33" s="26"/>
      <c r="I33" s="26"/>
    </row>
    <row r="34" ht="33.0" customHeight="1">
      <c r="A34" s="14">
        <f t="shared" si="2"/>
        <v>29</v>
      </c>
      <c r="B34" s="28">
        <v>44578.0</v>
      </c>
      <c r="C34" s="27">
        <v>0.7444444444444445</v>
      </c>
      <c r="D34" s="23">
        <v>0.8541666666666666</v>
      </c>
      <c r="E34" s="24">
        <f t="shared" si="1"/>
        <v>0.1097222222</v>
      </c>
      <c r="F34" s="25" t="s">
        <v>162</v>
      </c>
      <c r="G34" s="26"/>
      <c r="H34" s="26"/>
      <c r="I34" s="26"/>
    </row>
    <row r="35" ht="33.0" customHeight="1">
      <c r="A35" s="14">
        <f t="shared" si="2"/>
        <v>30</v>
      </c>
      <c r="B35" s="28">
        <v>44579.0</v>
      </c>
      <c r="C35" s="23">
        <v>0.4791666666666667</v>
      </c>
      <c r="D35" s="23">
        <v>0.5722222222222222</v>
      </c>
      <c r="E35" s="24">
        <f t="shared" si="1"/>
        <v>0.09305555556</v>
      </c>
      <c r="F35" s="25" t="s">
        <v>163</v>
      </c>
      <c r="G35" s="26"/>
      <c r="H35" s="26"/>
      <c r="I35" s="26"/>
    </row>
    <row r="36" ht="33.0" customHeight="1">
      <c r="A36" s="14">
        <f t="shared" si="2"/>
        <v>31</v>
      </c>
      <c r="B36" s="28">
        <v>44581.0</v>
      </c>
      <c r="C36" s="27">
        <v>0.6354166666666666</v>
      </c>
      <c r="D36" s="27">
        <v>0.6666666666666666</v>
      </c>
      <c r="E36" s="24">
        <f t="shared" si="1"/>
        <v>0.03125</v>
      </c>
      <c r="F36" s="30" t="s">
        <v>38</v>
      </c>
      <c r="G36" s="26"/>
      <c r="H36" s="26"/>
      <c r="I36" s="26"/>
    </row>
    <row r="37" ht="33.0" customHeight="1">
      <c r="A37" s="31" t="str">
        <f t="shared" si="2"/>
        <v/>
      </c>
      <c r="B37" s="44"/>
      <c r="C37" s="33"/>
      <c r="D37" s="33"/>
      <c r="E37" s="34" t="str">
        <f t="shared" si="1"/>
        <v/>
      </c>
      <c r="F37" s="35"/>
      <c r="G37" s="26"/>
      <c r="H37" s="26"/>
      <c r="I37" s="26"/>
    </row>
    <row r="38" ht="33.0" customHeight="1">
      <c r="A38" s="14">
        <f t="shared" si="2"/>
        <v>1</v>
      </c>
      <c r="B38" s="28">
        <v>44635.0</v>
      </c>
      <c r="C38" s="27">
        <v>0.8229166666666666</v>
      </c>
      <c r="D38" s="27">
        <v>0.8826388888888889</v>
      </c>
      <c r="E38" s="24">
        <f t="shared" si="1"/>
        <v>0.05972222222</v>
      </c>
      <c r="F38" s="30" t="s">
        <v>39</v>
      </c>
      <c r="G38" s="26"/>
      <c r="H38" s="26"/>
      <c r="I38" s="26"/>
    </row>
    <row r="39" ht="33.0" customHeight="1">
      <c r="A39" s="14">
        <f t="shared" si="2"/>
        <v>2</v>
      </c>
      <c r="B39" s="28">
        <v>44638.0</v>
      </c>
      <c r="C39" s="23">
        <v>0.5347222222222222</v>
      </c>
      <c r="D39" s="23">
        <v>0.5659722222222222</v>
      </c>
      <c r="E39" s="24">
        <f t="shared" si="1"/>
        <v>0.03125</v>
      </c>
      <c r="F39" s="25" t="s">
        <v>40</v>
      </c>
      <c r="G39" s="26"/>
      <c r="H39" s="26"/>
      <c r="I39" s="26"/>
    </row>
    <row r="40" ht="33.0" customHeight="1">
      <c r="A40" s="14">
        <f t="shared" si="2"/>
        <v>3</v>
      </c>
      <c r="B40" s="28">
        <v>44649.0</v>
      </c>
      <c r="C40" s="23">
        <v>0.5416666666666666</v>
      </c>
      <c r="D40" s="23">
        <v>0.6041666666666666</v>
      </c>
      <c r="E40" s="24">
        <f t="shared" si="1"/>
        <v>0.0625</v>
      </c>
      <c r="F40" s="25" t="s">
        <v>164</v>
      </c>
      <c r="G40" s="26"/>
      <c r="H40" s="26"/>
      <c r="I40" s="26"/>
    </row>
    <row r="41" ht="33.0" customHeight="1">
      <c r="A41" s="14">
        <f t="shared" si="2"/>
        <v>4</v>
      </c>
      <c r="B41" s="28">
        <v>44649.0</v>
      </c>
      <c r="C41" s="27">
        <v>0.8333333333333334</v>
      </c>
      <c r="D41" s="27">
        <v>0.875</v>
      </c>
      <c r="E41" s="24">
        <f t="shared" si="1"/>
        <v>0.04166666667</v>
      </c>
      <c r="F41" s="25" t="s">
        <v>44</v>
      </c>
      <c r="G41" s="26"/>
      <c r="H41" s="26"/>
      <c r="I41" s="26"/>
    </row>
    <row r="42" ht="33.0" customHeight="1">
      <c r="A42" s="14">
        <f t="shared" si="2"/>
        <v>5</v>
      </c>
      <c r="B42" s="28">
        <v>44651.0</v>
      </c>
      <c r="C42" s="23">
        <v>0.6875</v>
      </c>
      <c r="D42" s="23">
        <v>0.7083333333333334</v>
      </c>
      <c r="E42" s="24">
        <f t="shared" si="1"/>
        <v>0.02083333333</v>
      </c>
      <c r="F42" s="30" t="s">
        <v>45</v>
      </c>
      <c r="G42" s="26"/>
      <c r="H42" s="26"/>
      <c r="I42" s="26"/>
    </row>
    <row r="43" ht="33.0" customHeight="1">
      <c r="A43" s="14">
        <f t="shared" si="2"/>
        <v>6</v>
      </c>
      <c r="B43" s="28">
        <v>44685.0</v>
      </c>
      <c r="C43" s="23">
        <v>0.5104166666666666</v>
      </c>
      <c r="D43" s="23">
        <v>0.5208333333333334</v>
      </c>
      <c r="E43" s="24">
        <f t="shared" si="1"/>
        <v>0.01041666667</v>
      </c>
      <c r="F43" s="25" t="s">
        <v>165</v>
      </c>
      <c r="G43" s="26"/>
      <c r="H43" s="26"/>
      <c r="I43" s="26"/>
    </row>
    <row r="44" ht="33.0" customHeight="1">
      <c r="A44" s="14">
        <f t="shared" si="2"/>
        <v>7</v>
      </c>
      <c r="B44" s="22">
        <v>44686.0</v>
      </c>
      <c r="C44" s="23">
        <v>0.5833333333333334</v>
      </c>
      <c r="D44" s="23">
        <v>0.7916666666666666</v>
      </c>
      <c r="E44" s="24">
        <f t="shared" si="1"/>
        <v>0.2083333333</v>
      </c>
      <c r="F44" s="25" t="s">
        <v>166</v>
      </c>
      <c r="G44" s="26"/>
      <c r="H44" s="26"/>
      <c r="I44" s="26"/>
    </row>
    <row r="45" ht="33.0" customHeight="1">
      <c r="A45" s="14">
        <f t="shared" si="2"/>
        <v>8</v>
      </c>
      <c r="B45" s="28">
        <v>44698.0</v>
      </c>
      <c r="C45" s="27">
        <v>0.7916666666666666</v>
      </c>
      <c r="D45" s="27">
        <v>0.8784722222222222</v>
      </c>
      <c r="E45" s="24">
        <f t="shared" si="1"/>
        <v>0.08680555556</v>
      </c>
      <c r="F45" s="30" t="s">
        <v>54</v>
      </c>
      <c r="G45" s="26"/>
      <c r="H45" s="26"/>
      <c r="I45" s="26"/>
    </row>
    <row r="46" ht="33.0" customHeight="1">
      <c r="A46" s="14">
        <f t="shared" si="2"/>
        <v>9</v>
      </c>
      <c r="B46" s="28">
        <v>44701.0</v>
      </c>
      <c r="C46" s="27">
        <v>0.5208333333333334</v>
      </c>
      <c r="D46" s="27">
        <v>0.5520833333333334</v>
      </c>
      <c r="E46" s="24">
        <f t="shared" si="1"/>
        <v>0.03125</v>
      </c>
      <c r="F46" s="30" t="s">
        <v>55</v>
      </c>
      <c r="G46" s="26"/>
      <c r="H46" s="26"/>
      <c r="I46" s="26"/>
    </row>
    <row r="47" ht="33.0" customHeight="1">
      <c r="A47" s="14">
        <f t="shared" si="2"/>
        <v>10</v>
      </c>
      <c r="B47" s="28">
        <v>44712.0</v>
      </c>
      <c r="C47" s="27">
        <v>0.75</v>
      </c>
      <c r="D47" s="27">
        <v>0.8451388888888889</v>
      </c>
      <c r="E47" s="24">
        <f t="shared" si="1"/>
        <v>0.09513888889</v>
      </c>
      <c r="F47" s="30" t="s">
        <v>58</v>
      </c>
      <c r="G47" s="26"/>
      <c r="H47" s="26"/>
      <c r="I47" s="26"/>
    </row>
    <row r="48" ht="33.0" customHeight="1">
      <c r="A48" s="14">
        <f t="shared" si="2"/>
        <v>11</v>
      </c>
      <c r="B48" s="28">
        <v>44713.0</v>
      </c>
      <c r="C48" s="27">
        <v>0.7916666666666666</v>
      </c>
      <c r="D48" s="27">
        <v>0.8229166666666666</v>
      </c>
      <c r="E48" s="24">
        <f t="shared" si="1"/>
        <v>0.03125</v>
      </c>
      <c r="F48" s="30" t="s">
        <v>59</v>
      </c>
      <c r="G48" s="26"/>
      <c r="H48" s="26"/>
      <c r="I48" s="26"/>
    </row>
    <row r="49" ht="33.0" customHeight="1">
      <c r="A49" s="14">
        <f t="shared" si="2"/>
        <v>12</v>
      </c>
      <c r="B49" s="40">
        <v>44721.0</v>
      </c>
      <c r="C49" s="23">
        <v>0.5486111111111112</v>
      </c>
      <c r="D49" s="23">
        <v>0.6979166666666666</v>
      </c>
      <c r="E49" s="24">
        <f t="shared" si="1"/>
        <v>0.1493055556</v>
      </c>
      <c r="F49" s="30" t="s">
        <v>167</v>
      </c>
      <c r="G49" s="26"/>
      <c r="H49" s="26"/>
      <c r="I49" s="26"/>
    </row>
    <row r="50" ht="33.0" customHeight="1">
      <c r="A50" s="14">
        <f t="shared" si="2"/>
        <v>13</v>
      </c>
      <c r="B50" s="40">
        <v>44722.0</v>
      </c>
      <c r="C50" s="23">
        <v>0.6666666666666666</v>
      </c>
      <c r="D50" s="23">
        <v>0.7395833333333334</v>
      </c>
      <c r="E50" s="24">
        <f t="shared" si="1"/>
        <v>0.07291666667</v>
      </c>
      <c r="F50" s="30" t="s">
        <v>168</v>
      </c>
      <c r="G50" s="26"/>
      <c r="H50" s="26"/>
      <c r="I50" s="26"/>
    </row>
    <row r="51" ht="33.0" customHeight="1">
      <c r="A51" s="14">
        <f t="shared" si="2"/>
        <v>14</v>
      </c>
      <c r="B51" s="28">
        <v>44726.0</v>
      </c>
      <c r="C51" s="27">
        <v>0.7430555555555556</v>
      </c>
      <c r="D51" s="27">
        <v>0.8298611111111112</v>
      </c>
      <c r="E51" s="24">
        <f t="shared" si="1"/>
        <v>0.08680555556</v>
      </c>
      <c r="F51" s="30" t="s">
        <v>61</v>
      </c>
      <c r="G51" s="26"/>
      <c r="H51" s="26"/>
      <c r="I51" s="26"/>
    </row>
    <row r="52" ht="33.0" customHeight="1">
      <c r="A52" s="14">
        <f t="shared" si="2"/>
        <v>15</v>
      </c>
      <c r="B52" s="28">
        <v>44727.0</v>
      </c>
      <c r="C52" s="27">
        <v>0.375</v>
      </c>
      <c r="D52" s="27">
        <v>0.6041666666666666</v>
      </c>
      <c r="E52" s="24">
        <f t="shared" si="1"/>
        <v>0.2291666667</v>
      </c>
      <c r="F52" s="30" t="s">
        <v>169</v>
      </c>
      <c r="G52" s="26"/>
      <c r="H52" s="26"/>
      <c r="I52" s="26"/>
    </row>
    <row r="53" ht="33.0" customHeight="1">
      <c r="A53" s="14">
        <f t="shared" si="2"/>
        <v>16</v>
      </c>
      <c r="B53" s="28">
        <v>44727.0</v>
      </c>
      <c r="C53" s="27">
        <v>0.6666666666666666</v>
      </c>
      <c r="D53" s="27">
        <v>0.6979166666666666</v>
      </c>
      <c r="E53" s="24">
        <f t="shared" si="1"/>
        <v>0.03125</v>
      </c>
      <c r="F53" s="30" t="s">
        <v>62</v>
      </c>
      <c r="G53" s="26"/>
      <c r="H53" s="26"/>
      <c r="I53" s="26"/>
    </row>
    <row r="54" ht="33.0" customHeight="1">
      <c r="A54" s="14">
        <f t="shared" si="2"/>
        <v>17</v>
      </c>
      <c r="B54" s="40">
        <v>44732.0</v>
      </c>
      <c r="C54" s="23">
        <v>0.4583333333333333</v>
      </c>
      <c r="D54" s="23">
        <v>0.5208333333333334</v>
      </c>
      <c r="E54" s="24">
        <f t="shared" si="1"/>
        <v>0.0625</v>
      </c>
      <c r="F54" s="30" t="s">
        <v>170</v>
      </c>
      <c r="G54" s="26"/>
      <c r="H54" s="26"/>
      <c r="I54" s="26"/>
    </row>
    <row r="55" ht="33.0" customHeight="1">
      <c r="A55" s="14">
        <f t="shared" si="2"/>
        <v>18</v>
      </c>
      <c r="B55" s="28">
        <v>44733.0</v>
      </c>
      <c r="C55" s="27">
        <v>0.6041666666666666</v>
      </c>
      <c r="D55" s="27">
        <v>0.6666666666666666</v>
      </c>
      <c r="E55" s="24">
        <f t="shared" si="1"/>
        <v>0.0625</v>
      </c>
      <c r="F55" s="25" t="s">
        <v>118</v>
      </c>
      <c r="G55" s="26"/>
      <c r="H55" s="26"/>
      <c r="I55" s="26"/>
    </row>
    <row r="56" ht="33.0" customHeight="1">
      <c r="A56" s="14">
        <f t="shared" si="2"/>
        <v>19</v>
      </c>
      <c r="B56" s="28">
        <v>44733.0</v>
      </c>
      <c r="C56" s="27">
        <v>0.6743055555555556</v>
      </c>
      <c r="D56" s="27">
        <v>0.75</v>
      </c>
      <c r="E56" s="24">
        <f t="shared" si="1"/>
        <v>0.07569444444</v>
      </c>
      <c r="F56" s="30" t="s">
        <v>171</v>
      </c>
      <c r="G56" s="26"/>
      <c r="H56" s="26"/>
      <c r="I56" s="26"/>
    </row>
    <row r="57" ht="33.0" customHeight="1">
      <c r="A57" s="14">
        <f t="shared" si="2"/>
        <v>20</v>
      </c>
      <c r="B57" s="22">
        <v>44734.0</v>
      </c>
      <c r="C57" s="27">
        <v>0.5</v>
      </c>
      <c r="D57" s="23">
        <v>0.5416666666666666</v>
      </c>
      <c r="E57" s="24">
        <f t="shared" si="1"/>
        <v>0.04166666667</v>
      </c>
      <c r="F57" s="25" t="s">
        <v>172</v>
      </c>
      <c r="G57" s="26"/>
      <c r="H57" s="26"/>
      <c r="I57" s="26"/>
    </row>
    <row r="58" ht="33.0" customHeight="1">
      <c r="A58" s="14">
        <f t="shared" si="2"/>
        <v>21</v>
      </c>
      <c r="B58" s="22">
        <v>44738.0</v>
      </c>
      <c r="C58" s="27">
        <v>0.8333333333333334</v>
      </c>
      <c r="D58" s="23">
        <v>0.8645833333333334</v>
      </c>
      <c r="E58" s="24">
        <f t="shared" si="1"/>
        <v>0.03125</v>
      </c>
      <c r="F58" s="25" t="s">
        <v>173</v>
      </c>
      <c r="G58" s="26"/>
      <c r="H58" s="26"/>
      <c r="I58" s="26"/>
    </row>
    <row r="59" ht="33.0" customHeight="1">
      <c r="A59" s="31" t="str">
        <f t="shared" si="2"/>
        <v/>
      </c>
      <c r="B59" s="44"/>
      <c r="C59" s="33"/>
      <c r="D59" s="33"/>
      <c r="E59" s="34" t="str">
        <f t="shared" si="1"/>
        <v/>
      </c>
      <c r="F59" s="35"/>
      <c r="G59" s="26"/>
      <c r="H59" s="26"/>
      <c r="I59" s="26"/>
    </row>
  </sheetData>
  <mergeCells count="4">
    <mergeCell ref="B2:F2"/>
    <mergeCell ref="G2:H2"/>
    <mergeCell ref="C3:D3"/>
    <mergeCell ref="F3:F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11.63"/>
    <col customWidth="1" min="3" max="3" width="8.5"/>
    <col customWidth="1" min="4" max="4" width="8.63"/>
    <col customWidth="1" min="5" max="5" width="9.63"/>
    <col customWidth="1" min="6" max="6" width="70.13"/>
    <col customWidth="1" min="8" max="8" width="18.0"/>
    <col customWidth="1" min="9" max="9" width="16.63"/>
  </cols>
  <sheetData>
    <row r="1">
      <c r="A1" s="1"/>
      <c r="B1" s="2"/>
      <c r="C1" s="2"/>
      <c r="D1" s="2"/>
      <c r="E1" s="2"/>
      <c r="F1" s="3"/>
      <c r="G1" s="4"/>
      <c r="H1" s="4"/>
      <c r="I1" s="4"/>
    </row>
    <row r="2" ht="32.25" customHeight="1">
      <c r="A2" s="1"/>
      <c r="B2" s="5" t="s">
        <v>174</v>
      </c>
      <c r="F2" s="6"/>
      <c r="G2" s="7" t="s">
        <v>1</v>
      </c>
      <c r="I2" s="45">
        <f>if(E3="-",0,(E3+time_Stefan!E3+time_Jessica!E3+time_Dominic!E3+time_Lukas!E3))</f>
        <v>0</v>
      </c>
    </row>
    <row r="3" ht="27.0" customHeight="1">
      <c r="A3" s="9" t="s">
        <v>2</v>
      </c>
      <c r="B3" s="10">
        <f>SUM(E6:E44)</f>
        <v>1.261805556</v>
      </c>
      <c r="C3" s="11" t="s">
        <v>3</v>
      </c>
      <c r="E3" s="12" t="s">
        <v>4</v>
      </c>
      <c r="F3" s="13" t="s">
        <v>175</v>
      </c>
      <c r="G3" s="14"/>
      <c r="H3" s="15" t="s">
        <v>2</v>
      </c>
      <c r="I3" s="10">
        <f>B3+time_Stefan!B3+time_Jessica!B3+time_Dominic!B3+time_Lukas!B3</f>
        <v>7.050694444</v>
      </c>
    </row>
    <row r="4" ht="27.0" customHeight="1">
      <c r="A4" s="15" t="s">
        <v>6</v>
      </c>
      <c r="B4" s="10">
        <f>sum(E46:E59)</f>
        <v>1.427777778</v>
      </c>
      <c r="C4" s="16"/>
      <c r="D4" s="16"/>
      <c r="E4" s="17"/>
      <c r="F4" s="6"/>
      <c r="G4" s="14"/>
      <c r="H4" s="15" t="s">
        <v>6</v>
      </c>
      <c r="I4" s="10">
        <f>B4+time_Dominic!B4+time_Jessica!B4+time_Lukas!B4+time_Stefan!B4</f>
        <v>9.247222222</v>
      </c>
    </row>
    <row r="5" ht="21.0" customHeight="1">
      <c r="A5" s="18" t="s">
        <v>7</v>
      </c>
      <c r="B5" s="18" t="s">
        <v>8</v>
      </c>
      <c r="C5" s="18" t="s">
        <v>9</v>
      </c>
      <c r="D5" s="18" t="s">
        <v>10</v>
      </c>
      <c r="E5" s="18" t="s">
        <v>11</v>
      </c>
      <c r="F5" s="19" t="s">
        <v>12</v>
      </c>
      <c r="G5" s="20"/>
      <c r="H5" s="20"/>
      <c r="I5" s="20"/>
    </row>
    <row r="6" ht="33.0" customHeight="1">
      <c r="A6" s="21">
        <f>IF(C6&lt;&gt;"",1,"")</f>
        <v>1</v>
      </c>
      <c r="B6" s="22">
        <v>44462.0</v>
      </c>
      <c r="C6" s="23">
        <v>0.6666666666666666</v>
      </c>
      <c r="D6" s="23">
        <v>0.7395833333333334</v>
      </c>
      <c r="E6" s="24">
        <f t="shared" ref="E6:E60" si="1">IF(D6="","",D6-C6)</f>
        <v>0.07291666667</v>
      </c>
      <c r="F6" s="25" t="s">
        <v>13</v>
      </c>
      <c r="G6" s="26"/>
      <c r="H6" s="26"/>
      <c r="I6" s="26"/>
    </row>
    <row r="7" ht="33.0" customHeight="1">
      <c r="A7" s="14">
        <f t="shared" ref="A7:A60" si="2">IF(C7&lt;&gt;"",A6+1,"")</f>
        <v>2</v>
      </c>
      <c r="B7" s="22">
        <v>44462.0</v>
      </c>
      <c r="C7" s="23">
        <v>0.7916666666666666</v>
      </c>
      <c r="D7" s="23">
        <v>0.8263888888888888</v>
      </c>
      <c r="E7" s="24">
        <f t="shared" si="1"/>
        <v>0.03472222222</v>
      </c>
      <c r="F7" s="25" t="s">
        <v>14</v>
      </c>
      <c r="G7" s="26"/>
      <c r="H7" s="26"/>
      <c r="I7" s="26"/>
    </row>
    <row r="8" ht="33.0" customHeight="1">
      <c r="A8" s="14">
        <f t="shared" si="2"/>
        <v>3</v>
      </c>
      <c r="B8" s="22">
        <v>44475.0</v>
      </c>
      <c r="C8" s="23">
        <v>0.7083333333333334</v>
      </c>
      <c r="D8" s="23">
        <v>0.75</v>
      </c>
      <c r="E8" s="24">
        <f t="shared" si="1"/>
        <v>0.04166666667</v>
      </c>
      <c r="F8" s="25" t="s">
        <v>15</v>
      </c>
      <c r="G8" s="26"/>
      <c r="H8" s="26"/>
      <c r="I8" s="26"/>
    </row>
    <row r="9" ht="33.0" customHeight="1">
      <c r="A9" s="14">
        <f t="shared" si="2"/>
        <v>4</v>
      </c>
      <c r="B9" s="22">
        <v>44476.0</v>
      </c>
      <c r="C9" s="23">
        <v>0.3333333333333333</v>
      </c>
      <c r="D9" s="23">
        <v>0.375</v>
      </c>
      <c r="E9" s="24">
        <f t="shared" si="1"/>
        <v>0.04166666667</v>
      </c>
      <c r="F9" s="25" t="s">
        <v>16</v>
      </c>
      <c r="G9" s="26"/>
      <c r="H9" s="26"/>
      <c r="I9" s="26"/>
    </row>
    <row r="10" ht="33.0" customHeight="1">
      <c r="A10" s="14">
        <f t="shared" si="2"/>
        <v>5</v>
      </c>
      <c r="B10" s="22">
        <v>44479.0</v>
      </c>
      <c r="C10" s="23">
        <v>0.8229166666666666</v>
      </c>
      <c r="D10" s="23">
        <v>0.8333333333333334</v>
      </c>
      <c r="E10" s="24">
        <f t="shared" si="1"/>
        <v>0.01041666667</v>
      </c>
      <c r="F10" s="25" t="s">
        <v>17</v>
      </c>
      <c r="G10" s="26"/>
      <c r="H10" s="26"/>
      <c r="I10" s="26"/>
    </row>
    <row r="11" ht="33.0" customHeight="1">
      <c r="A11" s="14">
        <f t="shared" si="2"/>
        <v>6</v>
      </c>
      <c r="B11" s="22">
        <v>44480.0</v>
      </c>
      <c r="C11" s="23">
        <v>0.5972222222222222</v>
      </c>
      <c r="D11" s="23">
        <v>0.6666666666666666</v>
      </c>
      <c r="E11" s="24">
        <f t="shared" si="1"/>
        <v>0.06944444444</v>
      </c>
      <c r="F11" s="25" t="s">
        <v>18</v>
      </c>
      <c r="G11" s="26"/>
      <c r="H11" s="26"/>
      <c r="I11" s="26"/>
    </row>
    <row r="12" ht="33.0" customHeight="1">
      <c r="A12" s="14">
        <f t="shared" si="2"/>
        <v>7</v>
      </c>
      <c r="B12" s="22">
        <v>44481.0</v>
      </c>
      <c r="C12" s="23">
        <v>0.6736111111111112</v>
      </c>
      <c r="D12" s="23">
        <v>0.6979166666666666</v>
      </c>
      <c r="E12" s="24">
        <f t="shared" si="1"/>
        <v>0.02430555556</v>
      </c>
      <c r="F12" s="25" t="s">
        <v>176</v>
      </c>
      <c r="G12" s="26"/>
      <c r="H12" s="26"/>
      <c r="I12" s="26"/>
    </row>
    <row r="13" ht="33.0" customHeight="1">
      <c r="A13" s="14">
        <f t="shared" si="2"/>
        <v>8</v>
      </c>
      <c r="B13" s="22">
        <v>44483.0</v>
      </c>
      <c r="C13" s="23">
        <v>0.4375</v>
      </c>
      <c r="D13" s="23">
        <v>0.4479166666666667</v>
      </c>
      <c r="E13" s="24">
        <f t="shared" si="1"/>
        <v>0.01041666667</v>
      </c>
      <c r="F13" s="25" t="s">
        <v>20</v>
      </c>
      <c r="G13" s="26"/>
      <c r="H13" s="26"/>
      <c r="I13" s="26"/>
    </row>
    <row r="14" ht="33.0" customHeight="1">
      <c r="A14" s="14">
        <f t="shared" si="2"/>
        <v>9</v>
      </c>
      <c r="B14" s="22">
        <v>44503.0</v>
      </c>
      <c r="C14" s="23">
        <v>0.4027777777777778</v>
      </c>
      <c r="D14" s="23">
        <v>0.4583333333333333</v>
      </c>
      <c r="E14" s="24">
        <f t="shared" si="1"/>
        <v>0.05555555556</v>
      </c>
      <c r="F14" s="25" t="s">
        <v>21</v>
      </c>
      <c r="G14" s="26"/>
      <c r="H14" s="26"/>
      <c r="I14" s="26"/>
    </row>
    <row r="15" ht="33.0" customHeight="1">
      <c r="A15" s="14">
        <f t="shared" si="2"/>
        <v>10</v>
      </c>
      <c r="B15" s="22">
        <v>44510.0</v>
      </c>
      <c r="C15" s="23">
        <v>0.71875</v>
      </c>
      <c r="D15" s="23">
        <v>0.7638888888888888</v>
      </c>
      <c r="E15" s="24">
        <f t="shared" si="1"/>
        <v>0.04513888889</v>
      </c>
      <c r="F15" s="25" t="s">
        <v>177</v>
      </c>
      <c r="G15" s="26"/>
      <c r="H15" s="26"/>
      <c r="I15" s="26"/>
    </row>
    <row r="16" ht="33.0" customHeight="1">
      <c r="A16" s="14">
        <f t="shared" si="2"/>
        <v>11</v>
      </c>
      <c r="B16" s="22">
        <v>44510.0</v>
      </c>
      <c r="C16" s="23">
        <v>0.7708333333333334</v>
      </c>
      <c r="D16" s="23">
        <v>0.7916666666666666</v>
      </c>
      <c r="E16" s="24">
        <f t="shared" si="1"/>
        <v>0.02083333333</v>
      </c>
      <c r="F16" s="25" t="s">
        <v>178</v>
      </c>
      <c r="G16" s="26"/>
      <c r="H16" s="26"/>
      <c r="I16" s="26"/>
    </row>
    <row r="17" ht="33.0" customHeight="1">
      <c r="A17" s="14">
        <f t="shared" si="2"/>
        <v>12</v>
      </c>
      <c r="B17" s="22">
        <v>44510.0</v>
      </c>
      <c r="C17" s="23">
        <v>0.7916666666666666</v>
      </c>
      <c r="D17" s="23">
        <v>0.8333333333333334</v>
      </c>
      <c r="E17" s="24">
        <f t="shared" si="1"/>
        <v>0.04166666667</v>
      </c>
      <c r="F17" s="25" t="s">
        <v>179</v>
      </c>
      <c r="G17" s="26"/>
      <c r="H17" s="26"/>
      <c r="I17" s="26"/>
    </row>
    <row r="18" ht="33.0" customHeight="1">
      <c r="A18" s="14">
        <f t="shared" si="2"/>
        <v>13</v>
      </c>
      <c r="B18" s="28">
        <v>44511.0</v>
      </c>
      <c r="C18" s="27">
        <v>0.6736111111111112</v>
      </c>
      <c r="D18" s="27">
        <v>0.6979166666666666</v>
      </c>
      <c r="E18" s="24">
        <f t="shared" si="1"/>
        <v>0.02430555556</v>
      </c>
      <c r="F18" s="25" t="s">
        <v>23</v>
      </c>
      <c r="G18" s="26"/>
      <c r="H18" s="26"/>
      <c r="I18" s="26"/>
    </row>
    <row r="19" ht="33.0" customHeight="1">
      <c r="A19" s="14">
        <f t="shared" si="2"/>
        <v>14</v>
      </c>
      <c r="B19" s="28">
        <v>44512.0</v>
      </c>
      <c r="C19" s="23">
        <v>0.4791666666666667</v>
      </c>
      <c r="D19" s="23">
        <v>0.5</v>
      </c>
      <c r="E19" s="24">
        <f t="shared" si="1"/>
        <v>0.02083333333</v>
      </c>
      <c r="F19" s="25" t="s">
        <v>180</v>
      </c>
      <c r="G19" s="26"/>
      <c r="H19" s="26"/>
      <c r="I19" s="26"/>
    </row>
    <row r="20" ht="33.0" customHeight="1">
      <c r="A20" s="14">
        <f t="shared" si="2"/>
        <v>15</v>
      </c>
      <c r="B20" s="28">
        <v>44512.0</v>
      </c>
      <c r="C20" s="23">
        <v>0.5069444444444444</v>
      </c>
      <c r="D20" s="23">
        <v>0.5208333333333334</v>
      </c>
      <c r="E20" s="24">
        <f t="shared" si="1"/>
        <v>0.01388888889</v>
      </c>
      <c r="F20" s="25" t="s">
        <v>181</v>
      </c>
      <c r="G20" s="26"/>
      <c r="H20" s="26"/>
      <c r="I20" s="26"/>
    </row>
    <row r="21" ht="33.0" customHeight="1">
      <c r="A21" s="14">
        <f t="shared" si="2"/>
        <v>16</v>
      </c>
      <c r="B21" s="28">
        <v>44512.0</v>
      </c>
      <c r="C21" s="23">
        <v>0.7395833333333334</v>
      </c>
      <c r="D21" s="23">
        <v>0.75</v>
      </c>
      <c r="E21" s="24">
        <f t="shared" si="1"/>
        <v>0.01041666667</v>
      </c>
      <c r="F21" s="25" t="s">
        <v>182</v>
      </c>
      <c r="G21" s="26"/>
      <c r="H21" s="26"/>
      <c r="I21" s="26"/>
    </row>
    <row r="22" ht="33.0" customHeight="1">
      <c r="A22" s="14">
        <f t="shared" si="2"/>
        <v>17</v>
      </c>
      <c r="B22" s="28">
        <v>44524.0</v>
      </c>
      <c r="C22" s="23">
        <v>0.5972222222222222</v>
      </c>
      <c r="D22" s="23">
        <v>0.6041666666666666</v>
      </c>
      <c r="E22" s="24">
        <f t="shared" si="1"/>
        <v>0.006944444444</v>
      </c>
      <c r="F22" s="25" t="s">
        <v>183</v>
      </c>
      <c r="G22" s="26"/>
      <c r="H22" s="26"/>
      <c r="I22" s="26"/>
    </row>
    <row r="23" ht="33.0" customHeight="1">
      <c r="A23" s="14">
        <f t="shared" si="2"/>
        <v>18</v>
      </c>
      <c r="B23" s="28">
        <v>44524.0</v>
      </c>
      <c r="C23" s="23">
        <v>0.7916666666666666</v>
      </c>
      <c r="D23" s="23">
        <v>0.8402777777777778</v>
      </c>
      <c r="E23" s="24">
        <f t="shared" si="1"/>
        <v>0.04861111111</v>
      </c>
      <c r="F23" s="25" t="s">
        <v>184</v>
      </c>
      <c r="G23" s="26"/>
      <c r="H23" s="26"/>
      <c r="I23" s="26"/>
    </row>
    <row r="24" ht="33.0" customHeight="1">
      <c r="A24" s="14">
        <f t="shared" si="2"/>
        <v>19</v>
      </c>
      <c r="B24" s="28">
        <v>44524.0</v>
      </c>
      <c r="C24" s="23">
        <v>0.8402777777777778</v>
      </c>
      <c r="D24" s="23">
        <v>0.8541666666666666</v>
      </c>
      <c r="E24" s="24">
        <f t="shared" si="1"/>
        <v>0.01388888889</v>
      </c>
      <c r="F24" s="25" t="s">
        <v>185</v>
      </c>
      <c r="G24" s="26"/>
      <c r="H24" s="26"/>
      <c r="I24" s="26"/>
    </row>
    <row r="25" ht="33.0" customHeight="1">
      <c r="A25" s="14">
        <f t="shared" si="2"/>
        <v>20</v>
      </c>
      <c r="B25" s="28">
        <v>44525.0</v>
      </c>
      <c r="C25" s="23">
        <v>0.4652777777777778</v>
      </c>
      <c r="D25" s="23">
        <v>0.5069444444444444</v>
      </c>
      <c r="E25" s="24">
        <f t="shared" si="1"/>
        <v>0.04166666667</v>
      </c>
      <c r="F25" s="25" t="s">
        <v>186</v>
      </c>
      <c r="G25" s="26"/>
      <c r="H25" s="26"/>
      <c r="I25" s="26"/>
    </row>
    <row r="26" ht="33.0" customHeight="1">
      <c r="A26" s="14">
        <f t="shared" si="2"/>
        <v>21</v>
      </c>
      <c r="B26" s="28">
        <v>44525.0</v>
      </c>
      <c r="C26" s="27">
        <v>0.6736111111111112</v>
      </c>
      <c r="D26" s="27">
        <v>0.6979166666666666</v>
      </c>
      <c r="E26" s="24">
        <f t="shared" si="1"/>
        <v>0.02430555556</v>
      </c>
      <c r="F26" s="25" t="s">
        <v>25</v>
      </c>
      <c r="G26" s="26"/>
      <c r="H26" s="26"/>
      <c r="I26" s="26"/>
    </row>
    <row r="27" ht="33.0" customHeight="1">
      <c r="A27" s="14">
        <f t="shared" si="2"/>
        <v>22</v>
      </c>
      <c r="B27" s="28">
        <v>44526.0</v>
      </c>
      <c r="C27" s="23">
        <v>0.4722222222222222</v>
      </c>
      <c r="D27" s="23">
        <v>0.4791666666666667</v>
      </c>
      <c r="E27" s="24">
        <f t="shared" si="1"/>
        <v>0.006944444444</v>
      </c>
      <c r="F27" s="25" t="s">
        <v>187</v>
      </c>
      <c r="G27" s="26"/>
      <c r="H27" s="26"/>
      <c r="I27" s="26"/>
    </row>
    <row r="28" ht="33.0" customHeight="1">
      <c r="A28" s="14">
        <f t="shared" si="2"/>
        <v>23</v>
      </c>
      <c r="B28" s="28">
        <v>44526.0</v>
      </c>
      <c r="C28" s="23">
        <v>0.4791666666666667</v>
      </c>
      <c r="D28" s="23">
        <v>0.5013888888888889</v>
      </c>
      <c r="E28" s="24">
        <f t="shared" si="1"/>
        <v>0.02222222222</v>
      </c>
      <c r="F28" s="25" t="s">
        <v>188</v>
      </c>
      <c r="G28" s="26"/>
      <c r="H28" s="26"/>
      <c r="I28" s="26"/>
    </row>
    <row r="29" ht="33.0" customHeight="1">
      <c r="A29" s="14">
        <f t="shared" si="2"/>
        <v>24</v>
      </c>
      <c r="B29" s="28">
        <v>44527.0</v>
      </c>
      <c r="C29" s="23">
        <v>0.5833333333333334</v>
      </c>
      <c r="D29" s="23">
        <v>0.6131944444444445</v>
      </c>
      <c r="E29" s="24">
        <f t="shared" si="1"/>
        <v>0.02986111111</v>
      </c>
      <c r="F29" s="25" t="s">
        <v>189</v>
      </c>
      <c r="G29" s="26"/>
      <c r="H29" s="26"/>
      <c r="I29" s="26"/>
    </row>
    <row r="30" ht="33.0" customHeight="1">
      <c r="A30" s="14">
        <f t="shared" si="2"/>
        <v>25</v>
      </c>
      <c r="B30" s="28">
        <v>44538.0</v>
      </c>
      <c r="C30" s="23">
        <v>0.7916666666666666</v>
      </c>
      <c r="D30" s="23">
        <v>0.8090277777777778</v>
      </c>
      <c r="E30" s="24">
        <f t="shared" si="1"/>
        <v>0.01736111111</v>
      </c>
      <c r="F30" s="25" t="s">
        <v>190</v>
      </c>
      <c r="G30" s="26"/>
      <c r="H30" s="26"/>
      <c r="I30" s="26"/>
    </row>
    <row r="31" ht="33.0" customHeight="1">
      <c r="A31" s="14">
        <f t="shared" si="2"/>
        <v>26</v>
      </c>
      <c r="B31" s="28">
        <v>44539.0</v>
      </c>
      <c r="C31" s="23">
        <v>0.6736111111111112</v>
      </c>
      <c r="D31" s="23">
        <v>0.6875</v>
      </c>
      <c r="E31" s="24">
        <f t="shared" si="1"/>
        <v>0.01388888889</v>
      </c>
      <c r="F31" s="25" t="s">
        <v>158</v>
      </c>
      <c r="G31" s="26"/>
      <c r="H31" s="26"/>
      <c r="I31" s="26"/>
    </row>
    <row r="32" ht="33.0" customHeight="1">
      <c r="A32" s="14">
        <f t="shared" si="2"/>
        <v>27</v>
      </c>
      <c r="B32" s="28">
        <v>44540.0</v>
      </c>
      <c r="C32" s="27">
        <v>0.5</v>
      </c>
      <c r="D32" s="23">
        <v>0.5208333333333334</v>
      </c>
      <c r="E32" s="24">
        <f t="shared" si="1"/>
        <v>0.02083333333</v>
      </c>
      <c r="F32" s="25" t="s">
        <v>136</v>
      </c>
      <c r="G32" s="26"/>
      <c r="H32" s="26"/>
      <c r="I32" s="26"/>
    </row>
    <row r="33" ht="33.0" customHeight="1">
      <c r="A33" s="14">
        <f t="shared" si="2"/>
        <v>28</v>
      </c>
      <c r="B33" s="28">
        <v>44540.0</v>
      </c>
      <c r="C33" s="23">
        <v>0.6041666666666666</v>
      </c>
      <c r="D33" s="23">
        <v>0.625</v>
      </c>
      <c r="E33" s="24">
        <f t="shared" si="1"/>
        <v>0.02083333333</v>
      </c>
      <c r="F33" s="25" t="s">
        <v>191</v>
      </c>
      <c r="G33" s="26"/>
      <c r="H33" s="26"/>
      <c r="I33" s="26"/>
    </row>
    <row r="34" ht="33.0" customHeight="1">
      <c r="A34" s="14">
        <f t="shared" si="2"/>
        <v>29</v>
      </c>
      <c r="B34" s="28">
        <v>44540.0</v>
      </c>
      <c r="C34" s="23">
        <v>0.625</v>
      </c>
      <c r="D34" s="23">
        <v>0.6354166666666666</v>
      </c>
      <c r="E34" s="24">
        <f t="shared" si="1"/>
        <v>0.01041666667</v>
      </c>
      <c r="F34" s="25" t="s">
        <v>192</v>
      </c>
      <c r="G34" s="26"/>
      <c r="H34" s="26"/>
      <c r="I34" s="26"/>
    </row>
    <row r="35" ht="33.0" customHeight="1">
      <c r="A35" s="14">
        <f t="shared" si="2"/>
        <v>30</v>
      </c>
      <c r="B35" s="28">
        <v>44545.0</v>
      </c>
      <c r="C35" s="27">
        <v>0.6284722222222222</v>
      </c>
      <c r="D35" s="27">
        <v>0.6715277777777777</v>
      </c>
      <c r="E35" s="24">
        <f t="shared" si="1"/>
        <v>0.04305555556</v>
      </c>
      <c r="F35" s="25" t="s">
        <v>31</v>
      </c>
      <c r="G35" s="26"/>
      <c r="H35" s="26"/>
      <c r="I35" s="26"/>
    </row>
    <row r="36" ht="33.0" customHeight="1">
      <c r="A36" s="14">
        <f t="shared" si="2"/>
        <v>31</v>
      </c>
      <c r="B36" s="28">
        <v>44546.0</v>
      </c>
      <c r="C36" s="27">
        <v>0.6736111111111112</v>
      </c>
      <c r="D36" s="27">
        <v>0.6979166666666666</v>
      </c>
      <c r="E36" s="24">
        <f t="shared" si="1"/>
        <v>0.02430555556</v>
      </c>
      <c r="F36" s="25" t="s">
        <v>32</v>
      </c>
      <c r="G36" s="26"/>
      <c r="H36" s="26"/>
      <c r="I36" s="26"/>
    </row>
    <row r="37" ht="33.0" customHeight="1">
      <c r="A37" s="14">
        <f t="shared" si="2"/>
        <v>32</v>
      </c>
      <c r="B37" s="28">
        <v>44548.0</v>
      </c>
      <c r="C37" s="23">
        <v>0.6465277777777778</v>
      </c>
      <c r="D37" s="23">
        <v>0.6597222222222222</v>
      </c>
      <c r="E37" s="24">
        <f t="shared" si="1"/>
        <v>0.01319444444</v>
      </c>
      <c r="F37" s="46" t="s">
        <v>193</v>
      </c>
      <c r="G37" s="26"/>
      <c r="H37" s="26"/>
      <c r="I37" s="26"/>
    </row>
    <row r="38" ht="33.0" customHeight="1">
      <c r="A38" s="14">
        <f t="shared" si="2"/>
        <v>33</v>
      </c>
      <c r="B38" s="28">
        <v>44557.0</v>
      </c>
      <c r="C38" s="23">
        <v>0.6770833333333334</v>
      </c>
      <c r="D38" s="23">
        <v>0.7756944444444445</v>
      </c>
      <c r="E38" s="24">
        <f t="shared" si="1"/>
        <v>0.09861111111</v>
      </c>
      <c r="F38" s="46" t="s">
        <v>194</v>
      </c>
      <c r="G38" s="26"/>
      <c r="H38" s="26"/>
      <c r="I38" s="26"/>
    </row>
    <row r="39" ht="33.0" customHeight="1">
      <c r="A39" s="14">
        <f t="shared" si="2"/>
        <v>34</v>
      </c>
      <c r="B39" s="28">
        <v>44562.0</v>
      </c>
      <c r="C39" s="23">
        <v>0.5798611111111112</v>
      </c>
      <c r="D39" s="23">
        <v>0.6125</v>
      </c>
      <c r="E39" s="24">
        <f t="shared" si="1"/>
        <v>0.03263888889</v>
      </c>
      <c r="F39" s="25" t="s">
        <v>195</v>
      </c>
      <c r="G39" s="26"/>
      <c r="H39" s="26"/>
      <c r="I39" s="26"/>
    </row>
    <row r="40" ht="33.0" customHeight="1">
      <c r="A40" s="14">
        <f t="shared" si="2"/>
        <v>35</v>
      </c>
      <c r="B40" s="28">
        <v>44573.0</v>
      </c>
      <c r="C40" s="23">
        <v>0.7708333333333334</v>
      </c>
      <c r="D40" s="23">
        <v>0.8020833333333334</v>
      </c>
      <c r="E40" s="24">
        <f t="shared" si="1"/>
        <v>0.03125</v>
      </c>
      <c r="F40" s="25" t="s">
        <v>34</v>
      </c>
      <c r="G40" s="26"/>
      <c r="H40" s="26"/>
      <c r="I40" s="26"/>
    </row>
    <row r="41" ht="33.0" customHeight="1">
      <c r="A41" s="14">
        <f t="shared" si="2"/>
        <v>36</v>
      </c>
      <c r="B41" s="28">
        <v>44574.0</v>
      </c>
      <c r="C41" s="27">
        <v>0.6354166666666666</v>
      </c>
      <c r="D41" s="27">
        <v>0.6666666666666666</v>
      </c>
      <c r="E41" s="24">
        <f t="shared" si="1"/>
        <v>0.03125</v>
      </c>
      <c r="F41" s="25" t="s">
        <v>35</v>
      </c>
      <c r="G41" s="26"/>
      <c r="H41" s="26"/>
      <c r="I41" s="26"/>
    </row>
    <row r="42" ht="33.0" customHeight="1">
      <c r="A42" s="14">
        <f t="shared" si="2"/>
        <v>37</v>
      </c>
      <c r="B42" s="28">
        <v>44576.0</v>
      </c>
      <c r="C42" s="23">
        <v>0.5833333333333334</v>
      </c>
      <c r="D42" s="23">
        <v>0.5965277777777778</v>
      </c>
      <c r="E42" s="24">
        <f t="shared" si="1"/>
        <v>0.01319444444</v>
      </c>
      <c r="F42" s="25" t="s">
        <v>196</v>
      </c>
      <c r="G42" s="26"/>
      <c r="H42" s="26"/>
      <c r="I42" s="26"/>
    </row>
    <row r="43" ht="33.0" customHeight="1">
      <c r="A43" s="14">
        <f t="shared" si="2"/>
        <v>38</v>
      </c>
      <c r="B43" s="28">
        <v>44576.0</v>
      </c>
      <c r="C43" s="23">
        <v>0.6805555555555556</v>
      </c>
      <c r="D43" s="23">
        <v>0.7625</v>
      </c>
      <c r="E43" s="24">
        <f t="shared" si="1"/>
        <v>0.08194444444</v>
      </c>
      <c r="F43" s="25" t="s">
        <v>197</v>
      </c>
      <c r="G43" s="26"/>
      <c r="H43" s="26"/>
      <c r="I43" s="26"/>
    </row>
    <row r="44" ht="33.0" customHeight="1">
      <c r="A44" s="14">
        <f t="shared" si="2"/>
        <v>39</v>
      </c>
      <c r="B44" s="28">
        <v>44577.0</v>
      </c>
      <c r="C44" s="23">
        <v>0.5173611111111112</v>
      </c>
      <c r="D44" s="23">
        <v>0.59375</v>
      </c>
      <c r="E44" s="24">
        <f t="shared" si="1"/>
        <v>0.07638888889</v>
      </c>
      <c r="F44" s="25" t="s">
        <v>198</v>
      </c>
      <c r="G44" s="26"/>
      <c r="H44" s="26"/>
      <c r="I44" s="26"/>
    </row>
    <row r="45" ht="33.0" customHeight="1">
      <c r="A45" s="31" t="str">
        <f t="shared" si="2"/>
        <v/>
      </c>
      <c r="B45" s="32"/>
      <c r="C45" s="33"/>
      <c r="D45" s="33"/>
      <c r="E45" s="34" t="str">
        <f t="shared" si="1"/>
        <v/>
      </c>
      <c r="F45" s="35"/>
      <c r="G45" s="26"/>
      <c r="H45" s="26"/>
      <c r="I45" s="26"/>
    </row>
    <row r="46" ht="33.0" customHeight="1">
      <c r="A46" s="14">
        <f t="shared" si="2"/>
        <v>1</v>
      </c>
      <c r="B46" s="28">
        <v>44635.0</v>
      </c>
      <c r="C46" s="27">
        <v>0.7083333333333334</v>
      </c>
      <c r="D46" s="27">
        <v>0.8826388888888889</v>
      </c>
      <c r="E46" s="24">
        <f t="shared" si="1"/>
        <v>0.1743055556</v>
      </c>
      <c r="F46" s="30" t="s">
        <v>39</v>
      </c>
      <c r="G46" s="26"/>
      <c r="H46" s="26"/>
      <c r="I46" s="26"/>
    </row>
    <row r="47" ht="33.0" customHeight="1">
      <c r="A47" s="14">
        <f t="shared" si="2"/>
        <v>2</v>
      </c>
      <c r="B47" s="28">
        <v>44638.0</v>
      </c>
      <c r="C47" s="23">
        <v>0.5347222222222222</v>
      </c>
      <c r="D47" s="23">
        <v>0.6493055555555556</v>
      </c>
      <c r="E47" s="24">
        <f t="shared" si="1"/>
        <v>0.1145833333</v>
      </c>
      <c r="F47" s="25" t="s">
        <v>40</v>
      </c>
      <c r="G47" s="26"/>
      <c r="H47" s="26"/>
      <c r="I47" s="26"/>
    </row>
    <row r="48" ht="33.0" customHeight="1">
      <c r="A48" s="14">
        <f t="shared" si="2"/>
        <v>3</v>
      </c>
      <c r="B48" s="28">
        <v>44648.0</v>
      </c>
      <c r="C48" s="27">
        <v>0.6666666666666666</v>
      </c>
      <c r="D48" s="27">
        <v>0.7916666666666666</v>
      </c>
      <c r="E48" s="24">
        <f t="shared" si="1"/>
        <v>0.125</v>
      </c>
      <c r="F48" s="30" t="s">
        <v>105</v>
      </c>
      <c r="G48" s="26"/>
      <c r="H48" s="26"/>
      <c r="I48" s="26"/>
    </row>
    <row r="49" ht="33.0" customHeight="1">
      <c r="A49" s="14">
        <f t="shared" si="2"/>
        <v>4</v>
      </c>
      <c r="B49" s="28">
        <v>44649.0</v>
      </c>
      <c r="C49" s="23">
        <v>0.5416666666666666</v>
      </c>
      <c r="D49" s="23">
        <v>0.6458333333333334</v>
      </c>
      <c r="E49" s="24">
        <f t="shared" si="1"/>
        <v>0.1041666667</v>
      </c>
      <c r="F49" s="25" t="s">
        <v>164</v>
      </c>
      <c r="G49" s="26"/>
      <c r="H49" s="26"/>
      <c r="I49" s="26"/>
    </row>
    <row r="50" ht="33.0" customHeight="1">
      <c r="A50" s="14">
        <f t="shared" si="2"/>
        <v>5</v>
      </c>
      <c r="B50" s="28">
        <v>44649.0</v>
      </c>
      <c r="C50" s="27">
        <v>0.75</v>
      </c>
      <c r="D50" s="27">
        <v>0.875</v>
      </c>
      <c r="E50" s="24">
        <f t="shared" si="1"/>
        <v>0.125</v>
      </c>
      <c r="F50" s="25" t="s">
        <v>44</v>
      </c>
      <c r="G50" s="26"/>
      <c r="H50" s="26"/>
      <c r="I50" s="26"/>
    </row>
    <row r="51" ht="33.0" customHeight="1">
      <c r="A51" s="14">
        <f t="shared" si="2"/>
        <v>6</v>
      </c>
      <c r="B51" s="28">
        <v>44651.0</v>
      </c>
      <c r="C51" s="27">
        <v>0.6875</v>
      </c>
      <c r="D51" s="27">
        <v>0.75</v>
      </c>
      <c r="E51" s="24">
        <f t="shared" si="1"/>
        <v>0.0625</v>
      </c>
      <c r="F51" s="30" t="s">
        <v>45</v>
      </c>
      <c r="G51" s="26"/>
      <c r="H51" s="26"/>
      <c r="I51" s="26"/>
    </row>
    <row r="52" ht="33.0" customHeight="1">
      <c r="A52" s="14">
        <f t="shared" si="2"/>
        <v>7</v>
      </c>
      <c r="B52" s="28">
        <v>44655.0</v>
      </c>
      <c r="C52" s="23">
        <v>0.59375</v>
      </c>
      <c r="D52" s="23">
        <v>0.6111111111111112</v>
      </c>
      <c r="E52" s="24">
        <f t="shared" si="1"/>
        <v>0.01736111111</v>
      </c>
      <c r="F52" s="25" t="s">
        <v>193</v>
      </c>
      <c r="G52" s="26"/>
      <c r="H52" s="26"/>
      <c r="I52" s="26"/>
    </row>
    <row r="53" ht="33.0" customHeight="1">
      <c r="A53" s="14">
        <f t="shared" si="2"/>
        <v>8</v>
      </c>
      <c r="B53" s="28">
        <v>44692.0</v>
      </c>
      <c r="C53" s="23">
        <v>0.5347222222222222</v>
      </c>
      <c r="D53" s="23">
        <v>0.7083333333333334</v>
      </c>
      <c r="E53" s="24">
        <f t="shared" si="1"/>
        <v>0.1736111111</v>
      </c>
      <c r="F53" s="30" t="s">
        <v>199</v>
      </c>
      <c r="G53" s="26"/>
      <c r="H53" s="26"/>
      <c r="I53" s="26"/>
    </row>
    <row r="54" ht="33.0" customHeight="1">
      <c r="A54" s="14">
        <f t="shared" si="2"/>
        <v>9</v>
      </c>
      <c r="B54" s="28">
        <v>44700.0</v>
      </c>
      <c r="C54" s="23">
        <v>0.7083333333333334</v>
      </c>
      <c r="D54" s="23">
        <v>0.8055555555555556</v>
      </c>
      <c r="E54" s="24">
        <f t="shared" si="1"/>
        <v>0.09722222222</v>
      </c>
      <c r="F54" s="25" t="s">
        <v>200</v>
      </c>
      <c r="G54" s="26"/>
      <c r="H54" s="26"/>
      <c r="I54" s="26"/>
    </row>
    <row r="55" ht="33.0" customHeight="1">
      <c r="A55" s="14">
        <f t="shared" si="2"/>
        <v>10</v>
      </c>
      <c r="B55" s="28">
        <v>44712.0</v>
      </c>
      <c r="C55" s="23">
        <v>0.8125</v>
      </c>
      <c r="D55" s="23">
        <v>0.875</v>
      </c>
      <c r="E55" s="24">
        <f t="shared" si="1"/>
        <v>0.0625</v>
      </c>
      <c r="F55" s="25" t="s">
        <v>201</v>
      </c>
      <c r="G55" s="26"/>
      <c r="H55" s="26"/>
      <c r="I55" s="26"/>
    </row>
    <row r="56" ht="33.0" customHeight="1">
      <c r="A56" s="14">
        <f t="shared" si="2"/>
        <v>11</v>
      </c>
      <c r="B56" s="28">
        <v>44713.0</v>
      </c>
      <c r="C56" s="23">
        <v>0.625</v>
      </c>
      <c r="D56" s="23">
        <v>0.75</v>
      </c>
      <c r="E56" s="24">
        <f t="shared" si="1"/>
        <v>0.125</v>
      </c>
      <c r="F56" s="25" t="s">
        <v>202</v>
      </c>
      <c r="G56" s="26"/>
      <c r="H56" s="26"/>
      <c r="I56" s="26"/>
    </row>
    <row r="57" ht="33.0" customHeight="1">
      <c r="A57" s="14">
        <f t="shared" si="2"/>
        <v>12</v>
      </c>
      <c r="B57" s="28">
        <v>44713.0</v>
      </c>
      <c r="C57" s="23">
        <v>0.7916666666666666</v>
      </c>
      <c r="D57" s="23">
        <v>0.8125</v>
      </c>
      <c r="E57" s="24">
        <f t="shared" si="1"/>
        <v>0.02083333333</v>
      </c>
      <c r="F57" s="25" t="s">
        <v>203</v>
      </c>
      <c r="G57" s="26"/>
      <c r="H57" s="26"/>
      <c r="I57" s="26"/>
    </row>
    <row r="58" ht="33.0" customHeight="1">
      <c r="A58" s="14">
        <f t="shared" si="2"/>
        <v>13</v>
      </c>
      <c r="B58" s="28">
        <v>44727.0</v>
      </c>
      <c r="C58" s="23">
        <v>0.5</v>
      </c>
      <c r="D58" s="23">
        <v>0.5625</v>
      </c>
      <c r="E58" s="24">
        <f t="shared" si="1"/>
        <v>0.0625</v>
      </c>
      <c r="F58" s="25" t="s">
        <v>204</v>
      </c>
      <c r="G58" s="26"/>
      <c r="H58" s="26"/>
      <c r="I58" s="26"/>
    </row>
    <row r="59" ht="33.0" customHeight="1">
      <c r="A59" s="14">
        <f t="shared" si="2"/>
        <v>14</v>
      </c>
      <c r="B59" s="28">
        <v>44736.0</v>
      </c>
      <c r="C59" s="23">
        <v>0.4861111111111111</v>
      </c>
      <c r="D59" s="23">
        <v>0.6493055555555556</v>
      </c>
      <c r="E59" s="24">
        <f t="shared" si="1"/>
        <v>0.1631944444</v>
      </c>
      <c r="F59" s="25" t="s">
        <v>205</v>
      </c>
      <c r="G59" s="26"/>
      <c r="H59" s="26"/>
      <c r="I59" s="26"/>
    </row>
    <row r="60" ht="33.0" customHeight="1">
      <c r="A60" s="31" t="str">
        <f t="shared" si="2"/>
        <v/>
      </c>
      <c r="B60" s="32"/>
      <c r="C60" s="33"/>
      <c r="D60" s="33"/>
      <c r="E60" s="34" t="str">
        <f t="shared" si="1"/>
        <v/>
      </c>
      <c r="F60" s="35"/>
      <c r="G60" s="26"/>
      <c r="H60" s="26"/>
      <c r="I60" s="26"/>
    </row>
  </sheetData>
  <mergeCells count="4">
    <mergeCell ref="B2:F2"/>
    <mergeCell ref="G2:H2"/>
    <mergeCell ref="C3:D3"/>
    <mergeCell ref="F3:F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2" max="2" width="14.13"/>
    <col customWidth="1" min="3" max="3" width="8.5"/>
    <col customWidth="1" min="4" max="4" width="8.63"/>
    <col customWidth="1" min="5" max="5" width="9.63"/>
    <col customWidth="1" min="6" max="6" width="64.63"/>
    <col customWidth="1" min="8" max="8" width="19.0"/>
  </cols>
  <sheetData>
    <row r="1">
      <c r="A1" s="1"/>
      <c r="B1" s="2"/>
      <c r="C1" s="2"/>
      <c r="D1" s="2"/>
      <c r="E1" s="2"/>
      <c r="F1" s="3"/>
      <c r="G1" s="4"/>
      <c r="H1" s="4"/>
      <c r="I1" s="4"/>
    </row>
    <row r="2" ht="32.25" customHeight="1">
      <c r="A2" s="1"/>
      <c r="B2" s="5" t="s">
        <v>206</v>
      </c>
      <c r="F2" s="6"/>
      <c r="G2" s="7" t="s">
        <v>1</v>
      </c>
      <c r="I2" s="8" t="str">
        <f>E3+time_Dominic!E3+time_Jessica!E3+time_Stefan!E3+time_Rebekka!E3</f>
        <v>#VALUE!</v>
      </c>
    </row>
    <row r="3" ht="30.0" customHeight="1">
      <c r="A3" s="14"/>
      <c r="B3" s="16"/>
      <c r="C3" s="16" t="s">
        <v>207</v>
      </c>
      <c r="E3" s="17">
        <f>SUM(E5:E50)</f>
        <v>0.01041666667</v>
      </c>
      <c r="F3" s="13" t="s">
        <v>208</v>
      </c>
      <c r="G3" s="14"/>
      <c r="H3" s="14"/>
      <c r="I3" s="14"/>
    </row>
    <row r="4" ht="21.0" customHeight="1">
      <c r="A4" s="18" t="s">
        <v>7</v>
      </c>
      <c r="B4" s="18" t="s">
        <v>8</v>
      </c>
      <c r="C4" s="18" t="s">
        <v>9</v>
      </c>
      <c r="D4" s="18" t="s">
        <v>10</v>
      </c>
      <c r="E4" s="18" t="s">
        <v>11</v>
      </c>
      <c r="F4" s="19" t="s">
        <v>12</v>
      </c>
      <c r="G4" s="20"/>
      <c r="H4" s="20"/>
      <c r="I4" s="20"/>
    </row>
    <row r="5" ht="33.0" customHeight="1">
      <c r="A5" s="21">
        <f>IF(C5&lt;&gt;"",1,"")</f>
        <v>1</v>
      </c>
      <c r="B5" s="22">
        <v>44483.0</v>
      </c>
      <c r="C5" s="23">
        <v>0.4375</v>
      </c>
      <c r="D5" s="23">
        <v>0.4479166666666667</v>
      </c>
      <c r="E5" s="24">
        <f t="shared" ref="E5:E100" si="1">IF(D5="","",D5-C5)</f>
        <v>0.01041666667</v>
      </c>
      <c r="F5" s="25" t="s">
        <v>20</v>
      </c>
      <c r="G5" s="26"/>
      <c r="H5" s="26"/>
      <c r="I5" s="26"/>
    </row>
    <row r="6" ht="33.0" customHeight="1">
      <c r="A6" s="14" t="str">
        <f t="shared" ref="A6:A100" si="2">IF(C6&lt;&gt;"",A5+1,"")</f>
        <v/>
      </c>
      <c r="B6" s="22"/>
      <c r="C6" s="23"/>
      <c r="D6" s="23"/>
      <c r="E6" s="24" t="str">
        <f t="shared" si="1"/>
        <v/>
      </c>
      <c r="F6" s="25" t="s">
        <v>209</v>
      </c>
      <c r="G6" s="26"/>
      <c r="H6" s="26"/>
      <c r="I6" s="26"/>
    </row>
    <row r="7" ht="33.0" customHeight="1">
      <c r="A7" s="14" t="str">
        <f t="shared" si="2"/>
        <v/>
      </c>
      <c r="B7" s="22"/>
      <c r="C7" s="23"/>
      <c r="D7" s="23"/>
      <c r="E7" s="24" t="str">
        <f t="shared" si="1"/>
        <v/>
      </c>
      <c r="F7" s="25"/>
      <c r="G7" s="26"/>
      <c r="H7" s="26"/>
      <c r="I7" s="26"/>
    </row>
    <row r="8" ht="33.0" customHeight="1">
      <c r="A8" s="14" t="str">
        <f t="shared" si="2"/>
        <v/>
      </c>
      <c r="B8" s="22"/>
      <c r="C8" s="23"/>
      <c r="D8" s="23"/>
      <c r="E8" s="24" t="str">
        <f t="shared" si="1"/>
        <v/>
      </c>
      <c r="F8" s="25"/>
      <c r="G8" s="26"/>
      <c r="H8" s="26"/>
      <c r="I8" s="26"/>
    </row>
    <row r="9" ht="33.0" customHeight="1">
      <c r="A9" s="14" t="str">
        <f t="shared" si="2"/>
        <v/>
      </c>
      <c r="B9" s="22"/>
      <c r="C9" s="23"/>
      <c r="D9" s="23"/>
      <c r="E9" s="24" t="str">
        <f t="shared" si="1"/>
        <v/>
      </c>
      <c r="F9" s="25"/>
      <c r="G9" s="26"/>
      <c r="H9" s="26"/>
      <c r="I9" s="26"/>
    </row>
    <row r="10" ht="33.0" customHeight="1">
      <c r="A10" s="14" t="str">
        <f t="shared" si="2"/>
        <v/>
      </c>
      <c r="B10" s="22"/>
      <c r="C10" s="23"/>
      <c r="D10" s="23"/>
      <c r="E10" s="24" t="str">
        <f t="shared" si="1"/>
        <v/>
      </c>
      <c r="F10" s="25"/>
      <c r="G10" s="26"/>
      <c r="H10" s="26"/>
      <c r="I10" s="26"/>
    </row>
    <row r="11" ht="33.0" customHeight="1">
      <c r="A11" s="14" t="str">
        <f t="shared" si="2"/>
        <v/>
      </c>
      <c r="B11" s="22"/>
      <c r="C11" s="23"/>
      <c r="D11" s="23"/>
      <c r="E11" s="24" t="str">
        <f t="shared" si="1"/>
        <v/>
      </c>
      <c r="F11" s="25"/>
      <c r="G11" s="26"/>
      <c r="H11" s="26"/>
      <c r="I11" s="26"/>
    </row>
    <row r="12" ht="33.0" customHeight="1">
      <c r="A12" s="14" t="str">
        <f t="shared" si="2"/>
        <v/>
      </c>
      <c r="B12" s="22"/>
      <c r="C12" s="23"/>
      <c r="D12" s="23"/>
      <c r="E12" s="24" t="str">
        <f t="shared" si="1"/>
        <v/>
      </c>
      <c r="F12" s="25"/>
      <c r="G12" s="26"/>
      <c r="H12" s="26"/>
      <c r="I12" s="26"/>
    </row>
    <row r="13" ht="33.0" customHeight="1">
      <c r="A13" s="14" t="str">
        <f t="shared" si="2"/>
        <v/>
      </c>
      <c r="B13" s="22"/>
      <c r="C13" s="23"/>
      <c r="D13" s="23"/>
      <c r="E13" s="24" t="str">
        <f t="shared" si="1"/>
        <v/>
      </c>
      <c r="F13" s="25"/>
      <c r="G13" s="26"/>
      <c r="H13" s="26"/>
      <c r="I13" s="26"/>
    </row>
    <row r="14" ht="33.0" customHeight="1">
      <c r="A14" s="14" t="str">
        <f t="shared" si="2"/>
        <v/>
      </c>
      <c r="B14" s="22"/>
      <c r="C14" s="23"/>
      <c r="D14" s="23"/>
      <c r="E14" s="24" t="str">
        <f t="shared" si="1"/>
        <v/>
      </c>
      <c r="F14" s="25"/>
      <c r="G14" s="26"/>
      <c r="H14" s="26"/>
      <c r="I14" s="26"/>
    </row>
    <row r="15" ht="33.0" customHeight="1">
      <c r="A15" s="14" t="str">
        <f t="shared" si="2"/>
        <v/>
      </c>
      <c r="B15" s="22"/>
      <c r="C15" s="23"/>
      <c r="D15" s="23"/>
      <c r="E15" s="24" t="str">
        <f t="shared" si="1"/>
        <v/>
      </c>
      <c r="F15" s="25"/>
      <c r="G15" s="26"/>
      <c r="H15" s="26"/>
      <c r="I15" s="26"/>
    </row>
    <row r="16" ht="33.0" customHeight="1">
      <c r="A16" s="14" t="str">
        <f t="shared" si="2"/>
        <v/>
      </c>
      <c r="B16" s="28"/>
      <c r="C16" s="23"/>
      <c r="D16" s="23"/>
      <c r="E16" s="24" t="str">
        <f t="shared" si="1"/>
        <v/>
      </c>
      <c r="F16" s="25"/>
      <c r="G16" s="26"/>
      <c r="H16" s="26"/>
      <c r="I16" s="26"/>
    </row>
    <row r="17" ht="33.0" customHeight="1">
      <c r="A17" s="14" t="str">
        <f t="shared" si="2"/>
        <v/>
      </c>
      <c r="B17" s="28"/>
      <c r="C17" s="23"/>
      <c r="D17" s="23"/>
      <c r="E17" s="24" t="str">
        <f t="shared" si="1"/>
        <v/>
      </c>
      <c r="F17" s="25"/>
      <c r="G17" s="26"/>
      <c r="H17" s="26"/>
      <c r="I17" s="26"/>
    </row>
    <row r="18" ht="33.0" customHeight="1">
      <c r="A18" s="14" t="str">
        <f t="shared" si="2"/>
        <v/>
      </c>
      <c r="B18" s="28"/>
      <c r="C18" s="23"/>
      <c r="D18" s="23"/>
      <c r="E18" s="24" t="str">
        <f t="shared" si="1"/>
        <v/>
      </c>
      <c r="F18" s="25"/>
      <c r="G18" s="26"/>
      <c r="H18" s="26"/>
      <c r="I18" s="26"/>
    </row>
    <row r="19" ht="33.0" customHeight="1">
      <c r="A19" s="14" t="str">
        <f t="shared" si="2"/>
        <v/>
      </c>
      <c r="B19" s="28"/>
      <c r="C19" s="27"/>
      <c r="D19" s="27"/>
      <c r="E19" s="24" t="str">
        <f t="shared" si="1"/>
        <v/>
      </c>
      <c r="F19" s="25"/>
      <c r="G19" s="26"/>
      <c r="H19" s="26"/>
      <c r="I19" s="26"/>
    </row>
    <row r="20" ht="33.0" customHeight="1">
      <c r="A20" s="14" t="str">
        <f t="shared" si="2"/>
        <v/>
      </c>
      <c r="B20" s="28"/>
      <c r="C20" s="27"/>
      <c r="D20" s="27"/>
      <c r="E20" s="24" t="str">
        <f t="shared" si="1"/>
        <v/>
      </c>
      <c r="F20" s="25"/>
      <c r="G20" s="26"/>
      <c r="H20" s="26"/>
      <c r="I20" s="26"/>
    </row>
    <row r="21" ht="33.0" customHeight="1">
      <c r="A21" s="14" t="str">
        <f t="shared" si="2"/>
        <v/>
      </c>
      <c r="B21" s="28"/>
      <c r="C21" s="27"/>
      <c r="D21" s="27"/>
      <c r="E21" s="24" t="str">
        <f t="shared" si="1"/>
        <v/>
      </c>
      <c r="F21" s="25"/>
      <c r="G21" s="26"/>
      <c r="H21" s="26"/>
      <c r="I21" s="26"/>
    </row>
    <row r="22" ht="33.0" customHeight="1">
      <c r="A22" s="14" t="str">
        <f t="shared" si="2"/>
        <v/>
      </c>
      <c r="B22" s="28"/>
      <c r="C22" s="27"/>
      <c r="D22" s="27"/>
      <c r="E22" s="24" t="str">
        <f t="shared" si="1"/>
        <v/>
      </c>
      <c r="F22" s="25"/>
      <c r="G22" s="26"/>
      <c r="H22" s="26"/>
      <c r="I22" s="26"/>
    </row>
    <row r="23" ht="33.0" customHeight="1">
      <c r="A23" s="14" t="str">
        <f t="shared" si="2"/>
        <v/>
      </c>
      <c r="B23" s="28"/>
      <c r="C23" s="27"/>
      <c r="D23" s="27"/>
      <c r="E23" s="24" t="str">
        <f t="shared" si="1"/>
        <v/>
      </c>
      <c r="F23" s="25"/>
      <c r="G23" s="26"/>
      <c r="H23" s="26"/>
      <c r="I23" s="26"/>
    </row>
    <row r="24" ht="33.0" customHeight="1">
      <c r="A24" s="14" t="str">
        <f t="shared" si="2"/>
        <v/>
      </c>
      <c r="B24" s="28"/>
      <c r="C24" s="27"/>
      <c r="D24" s="27"/>
      <c r="E24" s="24" t="str">
        <f t="shared" si="1"/>
        <v/>
      </c>
      <c r="F24" s="25"/>
      <c r="G24" s="26"/>
      <c r="H24" s="26"/>
      <c r="I24" s="26"/>
    </row>
    <row r="25" ht="33.0" customHeight="1">
      <c r="A25" s="14" t="str">
        <f t="shared" si="2"/>
        <v/>
      </c>
      <c r="B25" s="28"/>
      <c r="C25" s="27"/>
      <c r="D25" s="27"/>
      <c r="E25" s="24" t="str">
        <f t="shared" si="1"/>
        <v/>
      </c>
      <c r="F25" s="25"/>
      <c r="G25" s="26"/>
      <c r="H25" s="26"/>
      <c r="I25" s="26"/>
    </row>
    <row r="26" ht="33.0" customHeight="1">
      <c r="A26" s="14" t="str">
        <f t="shared" si="2"/>
        <v/>
      </c>
      <c r="B26" s="28"/>
      <c r="C26" s="27"/>
      <c r="D26" s="27"/>
      <c r="E26" s="24" t="str">
        <f t="shared" si="1"/>
        <v/>
      </c>
      <c r="F26" s="25"/>
      <c r="G26" s="26"/>
      <c r="H26" s="26"/>
      <c r="I26" s="26"/>
    </row>
    <row r="27" ht="33.0" customHeight="1">
      <c r="A27" s="14" t="str">
        <f t="shared" si="2"/>
        <v/>
      </c>
      <c r="B27" s="28"/>
      <c r="C27" s="27"/>
      <c r="D27" s="27"/>
      <c r="E27" s="24" t="str">
        <f t="shared" si="1"/>
        <v/>
      </c>
      <c r="F27" s="25"/>
      <c r="G27" s="26"/>
      <c r="H27" s="26"/>
      <c r="I27" s="26"/>
    </row>
    <row r="28" ht="33.0" customHeight="1">
      <c r="A28" s="14" t="str">
        <f t="shared" si="2"/>
        <v/>
      </c>
      <c r="B28" s="28"/>
      <c r="C28" s="27"/>
      <c r="D28" s="27"/>
      <c r="E28" s="24" t="str">
        <f t="shared" si="1"/>
        <v/>
      </c>
      <c r="F28" s="25"/>
      <c r="G28" s="26"/>
      <c r="H28" s="26"/>
      <c r="I28" s="26"/>
    </row>
    <row r="29" ht="33.0" customHeight="1">
      <c r="A29" s="14" t="str">
        <f t="shared" si="2"/>
        <v/>
      </c>
      <c r="B29" s="28"/>
      <c r="C29" s="27"/>
      <c r="D29" s="27"/>
      <c r="E29" s="24" t="str">
        <f t="shared" si="1"/>
        <v/>
      </c>
      <c r="F29" s="25"/>
      <c r="G29" s="26"/>
      <c r="H29" s="26"/>
      <c r="I29" s="26"/>
    </row>
    <row r="30" ht="33.0" customHeight="1">
      <c r="A30" s="14" t="str">
        <f t="shared" si="2"/>
        <v/>
      </c>
      <c r="B30" s="28"/>
      <c r="C30" s="27"/>
      <c r="D30" s="27"/>
      <c r="E30" s="24" t="str">
        <f t="shared" si="1"/>
        <v/>
      </c>
      <c r="F30" s="25"/>
      <c r="G30" s="26"/>
      <c r="H30" s="26"/>
      <c r="I30" s="26"/>
    </row>
    <row r="31" ht="33.0" customHeight="1">
      <c r="A31" s="14" t="str">
        <f t="shared" si="2"/>
        <v/>
      </c>
      <c r="B31" s="28"/>
      <c r="C31" s="27"/>
      <c r="D31" s="27"/>
      <c r="E31" s="24" t="str">
        <f t="shared" si="1"/>
        <v/>
      </c>
      <c r="F31" s="25"/>
      <c r="G31" s="26"/>
      <c r="H31" s="26"/>
      <c r="I31" s="26"/>
    </row>
    <row r="32" ht="33.0" customHeight="1">
      <c r="A32" s="14" t="str">
        <f t="shared" si="2"/>
        <v/>
      </c>
      <c r="B32" s="28"/>
      <c r="C32" s="27"/>
      <c r="D32" s="27"/>
      <c r="E32" s="24" t="str">
        <f t="shared" si="1"/>
        <v/>
      </c>
      <c r="F32" s="25"/>
      <c r="G32" s="26"/>
      <c r="H32" s="26"/>
      <c r="I32" s="26"/>
    </row>
    <row r="33" ht="33.0" customHeight="1">
      <c r="A33" s="14" t="str">
        <f t="shared" si="2"/>
        <v/>
      </c>
      <c r="B33" s="28"/>
      <c r="C33" s="27"/>
      <c r="D33" s="27"/>
      <c r="E33" s="24" t="str">
        <f t="shared" si="1"/>
        <v/>
      </c>
      <c r="F33" s="25"/>
      <c r="G33" s="26"/>
      <c r="H33" s="26"/>
      <c r="I33" s="26"/>
    </row>
    <row r="34" ht="33.0" customHeight="1">
      <c r="A34" s="14" t="str">
        <f t="shared" si="2"/>
        <v/>
      </c>
      <c r="B34" s="28"/>
      <c r="C34" s="27"/>
      <c r="D34" s="27"/>
      <c r="E34" s="24" t="str">
        <f t="shared" si="1"/>
        <v/>
      </c>
      <c r="F34" s="25"/>
      <c r="G34" s="26"/>
      <c r="H34" s="26"/>
      <c r="I34" s="26"/>
    </row>
    <row r="35" ht="33.0" customHeight="1">
      <c r="A35" s="14" t="str">
        <f t="shared" si="2"/>
        <v/>
      </c>
      <c r="B35" s="22"/>
      <c r="C35" s="27"/>
      <c r="D35" s="27"/>
      <c r="E35" s="24" t="str">
        <f t="shared" si="1"/>
        <v/>
      </c>
      <c r="F35" s="25"/>
      <c r="G35" s="26"/>
      <c r="H35" s="26"/>
      <c r="I35" s="26"/>
    </row>
    <row r="36" ht="33.0" customHeight="1">
      <c r="A36" s="14" t="str">
        <f t="shared" si="2"/>
        <v/>
      </c>
      <c r="B36" s="28"/>
      <c r="C36" s="27"/>
      <c r="D36" s="27"/>
      <c r="E36" s="24" t="str">
        <f t="shared" si="1"/>
        <v/>
      </c>
      <c r="F36" s="25"/>
      <c r="G36" s="26"/>
      <c r="H36" s="26"/>
      <c r="I36" s="26"/>
    </row>
    <row r="37" ht="33.0" customHeight="1">
      <c r="A37" s="14" t="str">
        <f t="shared" si="2"/>
        <v/>
      </c>
      <c r="B37" s="22"/>
      <c r="C37" s="27"/>
      <c r="D37" s="27"/>
      <c r="E37" s="24" t="str">
        <f t="shared" si="1"/>
        <v/>
      </c>
      <c r="F37" s="25"/>
      <c r="G37" s="26"/>
      <c r="H37" s="26"/>
      <c r="I37" s="26"/>
    </row>
    <row r="38" ht="33.0" customHeight="1">
      <c r="A38" s="14" t="str">
        <f t="shared" si="2"/>
        <v/>
      </c>
      <c r="B38" s="28"/>
      <c r="C38" s="27"/>
      <c r="D38" s="27"/>
      <c r="E38" s="24" t="str">
        <f t="shared" si="1"/>
        <v/>
      </c>
      <c r="F38" s="25"/>
      <c r="G38" s="26"/>
      <c r="H38" s="26"/>
      <c r="I38" s="26"/>
    </row>
    <row r="39" ht="33.0" customHeight="1">
      <c r="A39" s="14" t="str">
        <f t="shared" si="2"/>
        <v/>
      </c>
      <c r="B39" s="28"/>
      <c r="C39" s="27"/>
      <c r="D39" s="27"/>
      <c r="E39" s="24" t="str">
        <f t="shared" si="1"/>
        <v/>
      </c>
      <c r="F39" s="25"/>
      <c r="G39" s="26"/>
      <c r="H39" s="26"/>
      <c r="I39" s="26"/>
    </row>
    <row r="40" ht="33.0" customHeight="1">
      <c r="A40" s="14" t="str">
        <f t="shared" si="2"/>
        <v/>
      </c>
      <c r="B40" s="28"/>
      <c r="C40" s="27"/>
      <c r="D40" s="27"/>
      <c r="E40" s="24" t="str">
        <f t="shared" si="1"/>
        <v/>
      </c>
      <c r="F40" s="25"/>
      <c r="G40" s="26"/>
      <c r="H40" s="26"/>
      <c r="I40" s="26"/>
    </row>
    <row r="41" ht="33.0" customHeight="1">
      <c r="A41" s="14" t="str">
        <f t="shared" si="2"/>
        <v/>
      </c>
      <c r="B41" s="22"/>
      <c r="C41" s="27"/>
      <c r="D41" s="27"/>
      <c r="E41" s="24" t="str">
        <f t="shared" si="1"/>
        <v/>
      </c>
      <c r="F41" s="25"/>
      <c r="G41" s="26"/>
      <c r="H41" s="26"/>
      <c r="I41" s="26"/>
    </row>
    <row r="42" ht="33.0" customHeight="1">
      <c r="A42" s="14" t="str">
        <f t="shared" si="2"/>
        <v/>
      </c>
      <c r="B42" s="22"/>
      <c r="C42" s="27"/>
      <c r="D42" s="27"/>
      <c r="E42" s="24" t="str">
        <f t="shared" si="1"/>
        <v/>
      </c>
      <c r="F42" s="25"/>
      <c r="G42" s="26"/>
      <c r="H42" s="26"/>
      <c r="I42" s="26"/>
    </row>
    <row r="43" ht="33.0" customHeight="1">
      <c r="A43" s="14" t="str">
        <f t="shared" si="2"/>
        <v/>
      </c>
      <c r="B43" s="28"/>
      <c r="C43" s="27"/>
      <c r="D43" s="27"/>
      <c r="E43" s="24" t="str">
        <f t="shared" si="1"/>
        <v/>
      </c>
      <c r="F43" s="25"/>
      <c r="G43" s="26"/>
      <c r="H43" s="26"/>
      <c r="I43" s="26"/>
    </row>
    <row r="44" ht="33.0" customHeight="1">
      <c r="A44" s="14" t="str">
        <f t="shared" si="2"/>
        <v/>
      </c>
      <c r="B44" s="28"/>
      <c r="C44" s="27"/>
      <c r="D44" s="27"/>
      <c r="E44" s="24" t="str">
        <f t="shared" si="1"/>
        <v/>
      </c>
      <c r="F44" s="25"/>
      <c r="G44" s="26"/>
      <c r="H44" s="26"/>
      <c r="I44" s="26"/>
    </row>
    <row r="45" ht="33.0" customHeight="1">
      <c r="A45" s="14" t="str">
        <f t="shared" si="2"/>
        <v/>
      </c>
      <c r="B45" s="28"/>
      <c r="C45" s="27"/>
      <c r="D45" s="27"/>
      <c r="E45" s="24" t="str">
        <f t="shared" si="1"/>
        <v/>
      </c>
      <c r="F45" s="25"/>
      <c r="G45" s="26"/>
      <c r="H45" s="26"/>
      <c r="I45" s="26"/>
    </row>
    <row r="46" ht="33.0" customHeight="1">
      <c r="A46" s="14" t="str">
        <f t="shared" si="2"/>
        <v/>
      </c>
      <c r="B46" s="28"/>
      <c r="C46" s="27"/>
      <c r="D46" s="27"/>
      <c r="E46" s="24" t="str">
        <f t="shared" si="1"/>
        <v/>
      </c>
      <c r="F46" s="25"/>
      <c r="G46" s="26"/>
      <c r="H46" s="26"/>
      <c r="I46" s="26"/>
    </row>
    <row r="47" ht="33.0" customHeight="1">
      <c r="A47" s="14" t="str">
        <f t="shared" si="2"/>
        <v/>
      </c>
      <c r="B47" s="28"/>
      <c r="C47" s="27"/>
      <c r="D47" s="27"/>
      <c r="E47" s="24" t="str">
        <f t="shared" si="1"/>
        <v/>
      </c>
      <c r="F47" s="25"/>
      <c r="G47" s="26"/>
      <c r="H47" s="26"/>
      <c r="I47" s="26"/>
    </row>
    <row r="48" ht="33.0" customHeight="1">
      <c r="A48" s="14" t="str">
        <f t="shared" si="2"/>
        <v/>
      </c>
      <c r="B48" s="28"/>
      <c r="C48" s="27"/>
      <c r="D48" s="27"/>
      <c r="E48" s="24" t="str">
        <f t="shared" si="1"/>
        <v/>
      </c>
      <c r="F48" s="25"/>
      <c r="G48" s="26"/>
      <c r="H48" s="26"/>
      <c r="I48" s="26"/>
    </row>
    <row r="49" ht="33.0" customHeight="1">
      <c r="A49" s="14" t="str">
        <f t="shared" si="2"/>
        <v/>
      </c>
      <c r="B49" s="28"/>
      <c r="C49" s="27"/>
      <c r="D49" s="27"/>
      <c r="E49" s="24" t="str">
        <f t="shared" si="1"/>
        <v/>
      </c>
      <c r="F49" s="25"/>
      <c r="G49" s="26"/>
      <c r="H49" s="26"/>
      <c r="I49" s="26"/>
    </row>
    <row r="50" ht="33.0" customHeight="1">
      <c r="A50" s="14" t="str">
        <f t="shared" si="2"/>
        <v/>
      </c>
      <c r="B50" s="47"/>
      <c r="C50" s="48"/>
      <c r="D50" s="48"/>
      <c r="E50" s="24" t="str">
        <f t="shared" si="1"/>
        <v/>
      </c>
      <c r="F50" s="49"/>
      <c r="G50" s="26"/>
      <c r="H50" s="26"/>
      <c r="I50" s="26"/>
    </row>
    <row r="51" ht="33.0" customHeight="1">
      <c r="A51" s="14" t="str">
        <f t="shared" si="2"/>
        <v/>
      </c>
      <c r="B51" s="47"/>
      <c r="C51" s="48"/>
      <c r="D51" s="48"/>
      <c r="E51" s="24" t="str">
        <f t="shared" si="1"/>
        <v/>
      </c>
      <c r="F51" s="50"/>
      <c r="G51" s="26"/>
      <c r="H51" s="26"/>
      <c r="I51" s="26"/>
    </row>
    <row r="52" ht="33.0" customHeight="1">
      <c r="A52" s="14" t="str">
        <f t="shared" si="2"/>
        <v/>
      </c>
      <c r="B52" s="47"/>
      <c r="C52" s="48"/>
      <c r="D52" s="48"/>
      <c r="E52" s="24" t="str">
        <f t="shared" si="1"/>
        <v/>
      </c>
      <c r="F52" s="50"/>
      <c r="G52" s="26"/>
      <c r="H52" s="26"/>
      <c r="I52" s="26"/>
    </row>
    <row r="53" ht="33.0" customHeight="1">
      <c r="A53" s="14" t="str">
        <f t="shared" si="2"/>
        <v/>
      </c>
      <c r="B53" s="47"/>
      <c r="C53" s="48"/>
      <c r="D53" s="48"/>
      <c r="E53" s="24" t="str">
        <f t="shared" si="1"/>
        <v/>
      </c>
      <c r="F53" s="50"/>
      <c r="G53" s="26"/>
      <c r="H53" s="26"/>
      <c r="I53" s="26"/>
    </row>
    <row r="54" ht="33.0" customHeight="1">
      <c r="A54" s="14" t="str">
        <f t="shared" si="2"/>
        <v/>
      </c>
      <c r="B54" s="47"/>
      <c r="C54" s="48"/>
      <c r="D54" s="48"/>
      <c r="E54" s="24" t="str">
        <f t="shared" si="1"/>
        <v/>
      </c>
      <c r="F54" s="50"/>
      <c r="G54" s="26"/>
      <c r="H54" s="26"/>
      <c r="I54" s="26"/>
    </row>
    <row r="55" ht="33.0" customHeight="1">
      <c r="A55" s="14" t="str">
        <f t="shared" si="2"/>
        <v/>
      </c>
      <c r="B55" s="47"/>
      <c r="C55" s="48"/>
      <c r="D55" s="48"/>
      <c r="E55" s="24" t="str">
        <f t="shared" si="1"/>
        <v/>
      </c>
      <c r="F55" s="50"/>
      <c r="G55" s="26"/>
      <c r="H55" s="26"/>
      <c r="I55" s="26"/>
    </row>
    <row r="56" ht="33.0" customHeight="1">
      <c r="A56" s="14" t="str">
        <f t="shared" si="2"/>
        <v/>
      </c>
      <c r="B56" s="47"/>
      <c r="C56" s="48"/>
      <c r="D56" s="48"/>
      <c r="E56" s="24" t="str">
        <f t="shared" si="1"/>
        <v/>
      </c>
      <c r="F56" s="50"/>
      <c r="G56" s="26"/>
      <c r="H56" s="26"/>
      <c r="I56" s="26"/>
    </row>
    <row r="57" ht="33.0" customHeight="1">
      <c r="A57" s="14" t="str">
        <f t="shared" si="2"/>
        <v/>
      </c>
      <c r="B57" s="47"/>
      <c r="C57" s="48"/>
      <c r="D57" s="48"/>
      <c r="E57" s="24" t="str">
        <f t="shared" si="1"/>
        <v/>
      </c>
      <c r="F57" s="50"/>
      <c r="G57" s="26"/>
      <c r="H57" s="26"/>
      <c r="I57" s="26"/>
    </row>
    <row r="58" ht="33.0" customHeight="1">
      <c r="A58" s="14" t="str">
        <f t="shared" si="2"/>
        <v/>
      </c>
      <c r="B58" s="47"/>
      <c r="C58" s="48"/>
      <c r="D58" s="48"/>
      <c r="E58" s="24" t="str">
        <f t="shared" si="1"/>
        <v/>
      </c>
      <c r="F58" s="50"/>
      <c r="G58" s="26"/>
      <c r="H58" s="26"/>
      <c r="I58" s="26"/>
    </row>
    <row r="59" ht="33.0" customHeight="1">
      <c r="A59" s="14" t="str">
        <f t="shared" si="2"/>
        <v/>
      </c>
      <c r="B59" s="47"/>
      <c r="C59" s="48"/>
      <c r="D59" s="48"/>
      <c r="E59" s="24" t="str">
        <f t="shared" si="1"/>
        <v/>
      </c>
      <c r="F59" s="50"/>
      <c r="G59" s="26"/>
      <c r="H59" s="26"/>
      <c r="I59" s="26"/>
    </row>
    <row r="60" ht="33.0" customHeight="1">
      <c r="A60" s="14" t="str">
        <f t="shared" si="2"/>
        <v/>
      </c>
      <c r="B60" s="47"/>
      <c r="C60" s="48"/>
      <c r="D60" s="48"/>
      <c r="E60" s="24" t="str">
        <f t="shared" si="1"/>
        <v/>
      </c>
      <c r="F60" s="50"/>
      <c r="G60" s="26"/>
      <c r="H60" s="26"/>
      <c r="I60" s="26"/>
    </row>
    <row r="61" ht="33.0" customHeight="1">
      <c r="A61" s="14" t="str">
        <f t="shared" si="2"/>
        <v/>
      </c>
      <c r="B61" s="47"/>
      <c r="C61" s="48"/>
      <c r="D61" s="48"/>
      <c r="E61" s="24" t="str">
        <f t="shared" si="1"/>
        <v/>
      </c>
      <c r="F61" s="50"/>
      <c r="G61" s="26"/>
      <c r="H61" s="26"/>
      <c r="I61" s="26"/>
    </row>
    <row r="62" ht="33.0" customHeight="1">
      <c r="A62" s="14" t="str">
        <f t="shared" si="2"/>
        <v/>
      </c>
      <c r="B62" s="47"/>
      <c r="C62" s="48"/>
      <c r="D62" s="48"/>
      <c r="E62" s="24" t="str">
        <f t="shared" si="1"/>
        <v/>
      </c>
      <c r="F62" s="50"/>
      <c r="G62" s="26"/>
      <c r="H62" s="26"/>
      <c r="I62" s="26"/>
    </row>
    <row r="63" ht="33.0" customHeight="1">
      <c r="A63" s="14" t="str">
        <f t="shared" si="2"/>
        <v/>
      </c>
      <c r="B63" s="47"/>
      <c r="C63" s="48"/>
      <c r="D63" s="48"/>
      <c r="E63" s="24" t="str">
        <f t="shared" si="1"/>
        <v/>
      </c>
      <c r="F63" s="50"/>
      <c r="G63" s="26"/>
      <c r="H63" s="26"/>
      <c r="I63" s="26"/>
    </row>
    <row r="64" ht="33.0" customHeight="1">
      <c r="A64" s="14" t="str">
        <f t="shared" si="2"/>
        <v/>
      </c>
      <c r="B64" s="47"/>
      <c r="C64" s="48"/>
      <c r="D64" s="48"/>
      <c r="E64" s="24" t="str">
        <f t="shared" si="1"/>
        <v/>
      </c>
      <c r="F64" s="50"/>
      <c r="G64" s="26"/>
      <c r="H64" s="26"/>
      <c r="I64" s="26"/>
    </row>
    <row r="65" ht="33.0" customHeight="1">
      <c r="A65" s="14" t="str">
        <f t="shared" si="2"/>
        <v/>
      </c>
      <c r="B65" s="47"/>
      <c r="C65" s="48"/>
      <c r="D65" s="48"/>
      <c r="E65" s="24" t="str">
        <f t="shared" si="1"/>
        <v/>
      </c>
      <c r="F65" s="50"/>
      <c r="G65" s="26"/>
      <c r="H65" s="26"/>
      <c r="I65" s="26"/>
    </row>
    <row r="66" ht="33.0" customHeight="1">
      <c r="A66" s="14" t="str">
        <f t="shared" si="2"/>
        <v/>
      </c>
      <c r="B66" s="47"/>
      <c r="C66" s="48"/>
      <c r="D66" s="48"/>
      <c r="E66" s="24" t="str">
        <f t="shared" si="1"/>
        <v/>
      </c>
      <c r="F66" s="50"/>
      <c r="G66" s="26"/>
      <c r="H66" s="26"/>
      <c r="I66" s="26"/>
    </row>
    <row r="67" ht="33.0" customHeight="1">
      <c r="A67" s="14" t="str">
        <f t="shared" si="2"/>
        <v/>
      </c>
      <c r="B67" s="47"/>
      <c r="C67" s="48"/>
      <c r="D67" s="48"/>
      <c r="E67" s="24" t="str">
        <f t="shared" si="1"/>
        <v/>
      </c>
      <c r="F67" s="50"/>
      <c r="G67" s="26"/>
      <c r="H67" s="26"/>
      <c r="I67" s="26"/>
    </row>
    <row r="68" ht="33.0" customHeight="1">
      <c r="A68" s="14" t="str">
        <f t="shared" si="2"/>
        <v/>
      </c>
      <c r="B68" s="47"/>
      <c r="C68" s="48"/>
      <c r="D68" s="48"/>
      <c r="E68" s="24" t="str">
        <f t="shared" si="1"/>
        <v/>
      </c>
      <c r="F68" s="50"/>
      <c r="G68" s="26"/>
      <c r="H68" s="26"/>
      <c r="I68" s="26"/>
    </row>
    <row r="69" ht="33.0" customHeight="1">
      <c r="A69" s="14" t="str">
        <f t="shared" si="2"/>
        <v/>
      </c>
      <c r="B69" s="47"/>
      <c r="C69" s="48"/>
      <c r="D69" s="48"/>
      <c r="E69" s="24" t="str">
        <f t="shared" si="1"/>
        <v/>
      </c>
      <c r="F69" s="50"/>
      <c r="G69" s="26"/>
      <c r="H69" s="26"/>
      <c r="I69" s="26"/>
    </row>
    <row r="70" ht="33.0" customHeight="1">
      <c r="A70" s="14" t="str">
        <f t="shared" si="2"/>
        <v/>
      </c>
      <c r="B70" s="47"/>
      <c r="C70" s="48"/>
      <c r="D70" s="48"/>
      <c r="E70" s="24" t="str">
        <f t="shared" si="1"/>
        <v/>
      </c>
      <c r="F70" s="50"/>
      <c r="G70" s="26"/>
      <c r="H70" s="26"/>
      <c r="I70" s="26"/>
    </row>
    <row r="71" ht="33.0" customHeight="1">
      <c r="A71" s="14" t="str">
        <f t="shared" si="2"/>
        <v/>
      </c>
      <c r="B71" s="47"/>
      <c r="C71" s="48"/>
      <c r="D71" s="48"/>
      <c r="E71" s="24" t="str">
        <f t="shared" si="1"/>
        <v/>
      </c>
      <c r="F71" s="50"/>
      <c r="G71" s="26"/>
      <c r="H71" s="26"/>
      <c r="I71" s="26"/>
    </row>
    <row r="72" ht="33.0" customHeight="1">
      <c r="A72" s="14" t="str">
        <f t="shared" si="2"/>
        <v/>
      </c>
      <c r="B72" s="47"/>
      <c r="C72" s="48"/>
      <c r="D72" s="48"/>
      <c r="E72" s="24" t="str">
        <f t="shared" si="1"/>
        <v/>
      </c>
      <c r="F72" s="50"/>
      <c r="G72" s="26"/>
      <c r="H72" s="26"/>
      <c r="I72" s="26"/>
    </row>
    <row r="73" ht="33.0" customHeight="1">
      <c r="A73" s="14" t="str">
        <f t="shared" si="2"/>
        <v/>
      </c>
      <c r="B73" s="47"/>
      <c r="C73" s="48"/>
      <c r="D73" s="48"/>
      <c r="E73" s="24" t="str">
        <f t="shared" si="1"/>
        <v/>
      </c>
      <c r="F73" s="50"/>
      <c r="G73" s="26"/>
      <c r="H73" s="26"/>
      <c r="I73" s="26"/>
    </row>
    <row r="74" ht="33.0" customHeight="1">
      <c r="A74" s="14" t="str">
        <f t="shared" si="2"/>
        <v/>
      </c>
      <c r="B74" s="47"/>
      <c r="C74" s="48"/>
      <c r="D74" s="48"/>
      <c r="E74" s="24" t="str">
        <f t="shared" si="1"/>
        <v/>
      </c>
      <c r="F74" s="50"/>
      <c r="G74" s="26"/>
      <c r="H74" s="26"/>
      <c r="I74" s="26"/>
    </row>
    <row r="75" ht="33.0" customHeight="1">
      <c r="A75" s="14" t="str">
        <f t="shared" si="2"/>
        <v/>
      </c>
      <c r="B75" s="47"/>
      <c r="C75" s="48"/>
      <c r="D75" s="48"/>
      <c r="E75" s="24" t="str">
        <f t="shared" si="1"/>
        <v/>
      </c>
      <c r="F75" s="50"/>
      <c r="G75" s="26"/>
      <c r="H75" s="26"/>
      <c r="I75" s="26"/>
    </row>
    <row r="76" ht="33.0" customHeight="1">
      <c r="A76" s="14" t="str">
        <f t="shared" si="2"/>
        <v/>
      </c>
      <c r="B76" s="47"/>
      <c r="C76" s="48"/>
      <c r="D76" s="48"/>
      <c r="E76" s="24" t="str">
        <f t="shared" si="1"/>
        <v/>
      </c>
      <c r="F76" s="50"/>
      <c r="G76" s="26"/>
      <c r="H76" s="26"/>
      <c r="I76" s="26"/>
    </row>
    <row r="77" ht="33.0" customHeight="1">
      <c r="A77" s="14" t="str">
        <f t="shared" si="2"/>
        <v/>
      </c>
      <c r="B77" s="47"/>
      <c r="C77" s="48"/>
      <c r="D77" s="48"/>
      <c r="E77" s="24" t="str">
        <f t="shared" si="1"/>
        <v/>
      </c>
      <c r="F77" s="50"/>
      <c r="G77" s="26"/>
      <c r="H77" s="26"/>
      <c r="I77" s="26"/>
    </row>
    <row r="78" ht="33.0" customHeight="1">
      <c r="A78" s="14" t="str">
        <f t="shared" si="2"/>
        <v/>
      </c>
      <c r="B78" s="47"/>
      <c r="C78" s="48"/>
      <c r="D78" s="48"/>
      <c r="E78" s="24" t="str">
        <f t="shared" si="1"/>
        <v/>
      </c>
      <c r="F78" s="50"/>
      <c r="G78" s="26"/>
      <c r="H78" s="26"/>
      <c r="I78" s="26"/>
    </row>
    <row r="79" ht="33.0" customHeight="1">
      <c r="A79" s="14" t="str">
        <f t="shared" si="2"/>
        <v/>
      </c>
      <c r="B79" s="47"/>
      <c r="C79" s="48"/>
      <c r="D79" s="48"/>
      <c r="E79" s="24" t="str">
        <f t="shared" si="1"/>
        <v/>
      </c>
      <c r="F79" s="50"/>
      <c r="G79" s="26"/>
      <c r="H79" s="26"/>
      <c r="I79" s="26"/>
    </row>
    <row r="80" ht="33.0" customHeight="1">
      <c r="A80" s="14" t="str">
        <f t="shared" si="2"/>
        <v/>
      </c>
      <c r="B80" s="47"/>
      <c r="C80" s="48"/>
      <c r="D80" s="48"/>
      <c r="E80" s="24" t="str">
        <f t="shared" si="1"/>
        <v/>
      </c>
      <c r="F80" s="50"/>
      <c r="G80" s="26"/>
      <c r="H80" s="26"/>
      <c r="I80" s="26"/>
    </row>
    <row r="81" ht="33.0" customHeight="1">
      <c r="A81" s="14" t="str">
        <f t="shared" si="2"/>
        <v/>
      </c>
      <c r="B81" s="47"/>
      <c r="C81" s="48"/>
      <c r="D81" s="48"/>
      <c r="E81" s="24" t="str">
        <f t="shared" si="1"/>
        <v/>
      </c>
      <c r="F81" s="50"/>
      <c r="G81" s="26"/>
      <c r="H81" s="26"/>
      <c r="I81" s="26"/>
    </row>
    <row r="82" ht="33.0" customHeight="1">
      <c r="A82" s="14" t="str">
        <f t="shared" si="2"/>
        <v/>
      </c>
      <c r="B82" s="47"/>
      <c r="C82" s="48"/>
      <c r="D82" s="48"/>
      <c r="E82" s="24" t="str">
        <f t="shared" si="1"/>
        <v/>
      </c>
      <c r="F82" s="50"/>
      <c r="G82" s="26"/>
      <c r="H82" s="26"/>
      <c r="I82" s="26"/>
    </row>
    <row r="83" ht="33.0" customHeight="1">
      <c r="A83" s="14" t="str">
        <f t="shared" si="2"/>
        <v/>
      </c>
      <c r="B83" s="47"/>
      <c r="C83" s="48"/>
      <c r="D83" s="48"/>
      <c r="E83" s="24" t="str">
        <f t="shared" si="1"/>
        <v/>
      </c>
      <c r="F83" s="50"/>
      <c r="G83" s="26"/>
      <c r="H83" s="26"/>
      <c r="I83" s="26"/>
    </row>
    <row r="84" ht="33.0" customHeight="1">
      <c r="A84" s="14" t="str">
        <f t="shared" si="2"/>
        <v/>
      </c>
      <c r="B84" s="47"/>
      <c r="C84" s="48"/>
      <c r="D84" s="48"/>
      <c r="E84" s="24" t="str">
        <f t="shared" si="1"/>
        <v/>
      </c>
      <c r="F84" s="50"/>
      <c r="G84" s="26"/>
      <c r="H84" s="26"/>
      <c r="I84" s="26"/>
    </row>
    <row r="85" ht="33.0" customHeight="1">
      <c r="A85" s="14" t="str">
        <f t="shared" si="2"/>
        <v/>
      </c>
      <c r="B85" s="47"/>
      <c r="C85" s="48"/>
      <c r="D85" s="48"/>
      <c r="E85" s="24" t="str">
        <f t="shared" si="1"/>
        <v/>
      </c>
      <c r="F85" s="50"/>
      <c r="G85" s="26"/>
      <c r="H85" s="26"/>
      <c r="I85" s="26"/>
    </row>
    <row r="86" ht="33.0" customHeight="1">
      <c r="A86" s="14" t="str">
        <f t="shared" si="2"/>
        <v/>
      </c>
      <c r="B86" s="47"/>
      <c r="C86" s="48"/>
      <c r="D86" s="48"/>
      <c r="E86" s="24" t="str">
        <f t="shared" si="1"/>
        <v/>
      </c>
      <c r="F86" s="50"/>
      <c r="G86" s="26"/>
      <c r="H86" s="26"/>
      <c r="I86" s="26"/>
    </row>
    <row r="87" ht="33.0" customHeight="1">
      <c r="A87" s="14" t="str">
        <f t="shared" si="2"/>
        <v/>
      </c>
      <c r="B87" s="47"/>
      <c r="C87" s="48"/>
      <c r="D87" s="48"/>
      <c r="E87" s="24" t="str">
        <f t="shared" si="1"/>
        <v/>
      </c>
      <c r="F87" s="50"/>
      <c r="G87" s="26"/>
      <c r="H87" s="26"/>
      <c r="I87" s="26"/>
    </row>
    <row r="88" ht="33.0" customHeight="1">
      <c r="A88" s="14" t="str">
        <f t="shared" si="2"/>
        <v/>
      </c>
      <c r="B88" s="47"/>
      <c r="C88" s="48"/>
      <c r="D88" s="48"/>
      <c r="E88" s="24" t="str">
        <f t="shared" si="1"/>
        <v/>
      </c>
      <c r="F88" s="50"/>
      <c r="G88" s="26"/>
      <c r="H88" s="26"/>
      <c r="I88" s="26"/>
    </row>
    <row r="89" ht="33.0" customHeight="1">
      <c r="A89" s="14" t="str">
        <f t="shared" si="2"/>
        <v/>
      </c>
      <c r="B89" s="47"/>
      <c r="C89" s="48"/>
      <c r="D89" s="48"/>
      <c r="E89" s="24" t="str">
        <f t="shared" si="1"/>
        <v/>
      </c>
      <c r="F89" s="50"/>
      <c r="G89" s="26"/>
      <c r="H89" s="26"/>
      <c r="I89" s="26"/>
    </row>
    <row r="90" ht="33.0" customHeight="1">
      <c r="A90" s="14" t="str">
        <f t="shared" si="2"/>
        <v/>
      </c>
      <c r="B90" s="47"/>
      <c r="C90" s="48"/>
      <c r="D90" s="48"/>
      <c r="E90" s="24" t="str">
        <f t="shared" si="1"/>
        <v/>
      </c>
      <c r="F90" s="50"/>
      <c r="G90" s="26"/>
      <c r="H90" s="26"/>
      <c r="I90" s="26"/>
    </row>
    <row r="91" ht="33.0" customHeight="1">
      <c r="A91" s="14" t="str">
        <f t="shared" si="2"/>
        <v/>
      </c>
      <c r="B91" s="47"/>
      <c r="C91" s="48"/>
      <c r="D91" s="48"/>
      <c r="E91" s="24" t="str">
        <f t="shared" si="1"/>
        <v/>
      </c>
      <c r="F91" s="50"/>
      <c r="G91" s="26"/>
      <c r="H91" s="26"/>
      <c r="I91" s="26"/>
    </row>
    <row r="92" ht="33.0" customHeight="1">
      <c r="A92" s="14" t="str">
        <f t="shared" si="2"/>
        <v/>
      </c>
      <c r="B92" s="47"/>
      <c r="C92" s="48"/>
      <c r="D92" s="48"/>
      <c r="E92" s="24" t="str">
        <f t="shared" si="1"/>
        <v/>
      </c>
      <c r="F92" s="50"/>
      <c r="G92" s="26"/>
      <c r="H92" s="26"/>
      <c r="I92" s="26"/>
    </row>
    <row r="93" ht="33.0" customHeight="1">
      <c r="A93" s="14" t="str">
        <f t="shared" si="2"/>
        <v/>
      </c>
      <c r="B93" s="47"/>
      <c r="C93" s="48"/>
      <c r="D93" s="48"/>
      <c r="E93" s="24" t="str">
        <f t="shared" si="1"/>
        <v/>
      </c>
      <c r="F93" s="50"/>
      <c r="G93" s="26"/>
      <c r="H93" s="26"/>
      <c r="I93" s="26"/>
    </row>
    <row r="94" ht="33.0" customHeight="1">
      <c r="A94" s="14" t="str">
        <f t="shared" si="2"/>
        <v/>
      </c>
      <c r="B94" s="47"/>
      <c r="C94" s="48"/>
      <c r="D94" s="48"/>
      <c r="E94" s="24" t="str">
        <f t="shared" si="1"/>
        <v/>
      </c>
      <c r="F94" s="50"/>
      <c r="G94" s="26"/>
      <c r="H94" s="26"/>
      <c r="I94" s="26"/>
    </row>
    <row r="95" ht="33.0" customHeight="1">
      <c r="A95" s="14" t="str">
        <f t="shared" si="2"/>
        <v/>
      </c>
      <c r="B95" s="47"/>
      <c r="C95" s="48"/>
      <c r="D95" s="48"/>
      <c r="E95" s="24" t="str">
        <f t="shared" si="1"/>
        <v/>
      </c>
      <c r="F95" s="50"/>
      <c r="G95" s="26"/>
      <c r="H95" s="26"/>
      <c r="I95" s="26"/>
    </row>
    <row r="96" ht="33.0" customHeight="1">
      <c r="A96" s="14" t="str">
        <f t="shared" si="2"/>
        <v/>
      </c>
      <c r="B96" s="47"/>
      <c r="C96" s="48"/>
      <c r="D96" s="48"/>
      <c r="E96" s="24" t="str">
        <f t="shared" si="1"/>
        <v/>
      </c>
      <c r="F96" s="50"/>
      <c r="G96" s="26"/>
      <c r="H96" s="26"/>
      <c r="I96" s="26"/>
    </row>
    <row r="97" ht="33.0" customHeight="1">
      <c r="A97" s="14" t="str">
        <f t="shared" si="2"/>
        <v/>
      </c>
      <c r="B97" s="47"/>
      <c r="C97" s="48"/>
      <c r="D97" s="48"/>
      <c r="E97" s="24" t="str">
        <f t="shared" si="1"/>
        <v/>
      </c>
      <c r="F97" s="50"/>
      <c r="G97" s="26"/>
      <c r="H97" s="26"/>
      <c r="I97" s="26"/>
    </row>
    <row r="98" ht="33.0" customHeight="1">
      <c r="A98" s="14" t="str">
        <f t="shared" si="2"/>
        <v/>
      </c>
      <c r="B98" s="47"/>
      <c r="C98" s="48"/>
      <c r="D98" s="48"/>
      <c r="E98" s="24" t="str">
        <f t="shared" si="1"/>
        <v/>
      </c>
      <c r="F98" s="50"/>
      <c r="G98" s="26"/>
      <c r="H98" s="26"/>
      <c r="I98" s="26"/>
    </row>
    <row r="99" ht="33.0" customHeight="1">
      <c r="A99" s="14" t="str">
        <f t="shared" si="2"/>
        <v/>
      </c>
      <c r="B99" s="47"/>
      <c r="C99" s="48"/>
      <c r="D99" s="48"/>
      <c r="E99" s="24" t="str">
        <f t="shared" si="1"/>
        <v/>
      </c>
      <c r="F99" s="50"/>
      <c r="G99" s="26"/>
      <c r="H99" s="26"/>
      <c r="I99" s="26"/>
    </row>
    <row r="100" ht="33.0" customHeight="1">
      <c r="A100" s="14" t="str">
        <f t="shared" si="2"/>
        <v/>
      </c>
      <c r="B100" s="47"/>
      <c r="C100" s="48"/>
      <c r="D100" s="48"/>
      <c r="E100" s="24" t="str">
        <f t="shared" si="1"/>
        <v/>
      </c>
      <c r="F100" s="50"/>
      <c r="G100" s="26"/>
      <c r="H100" s="26"/>
      <c r="I100" s="26"/>
    </row>
  </sheetData>
  <mergeCells count="3">
    <mergeCell ref="B2:F2"/>
    <mergeCell ref="G2:H2"/>
    <mergeCell ref="C3:D3"/>
  </mergeCells>
  <drawing r:id="rId1"/>
</worksheet>
</file>