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fi\Py_Projects\Applied_AI\"/>
    </mc:Choice>
  </mc:AlternateContent>
  <xr:revisionPtr revIDLastSave="0" documentId="13_ncr:1_{5D9FCDA3-255E-434B-A261-8DDFC204101C}" xr6:coauthVersionLast="28" xr6:coauthVersionMax="28" xr10:uidLastSave="{00000000-0000-0000-0000-000000000000}"/>
  <bookViews>
    <workbookView xWindow="0" yWindow="0" windowWidth="23040" windowHeight="9048" xr2:uid="{D7C5A99B-E51E-4685-9D74-069C6EE8B03E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S20" i="1"/>
  <c r="R20" i="1"/>
  <c r="P11" i="1" l="1"/>
  <c r="O11" i="1"/>
  <c r="N11" i="1"/>
  <c r="M11" i="1"/>
  <c r="P7" i="1"/>
  <c r="O7" i="1"/>
  <c r="N7" i="1"/>
  <c r="M7" i="1"/>
  <c r="L11" i="1"/>
  <c r="K11" i="1"/>
  <c r="J11" i="1"/>
  <c r="I11" i="1"/>
  <c r="L7" i="1"/>
  <c r="K7" i="1"/>
  <c r="J7" i="1"/>
  <c r="I7" i="1"/>
  <c r="H11" i="1"/>
  <c r="G11" i="1"/>
  <c r="F11" i="1"/>
  <c r="E11" i="1"/>
  <c r="H7" i="1"/>
  <c r="G7" i="1"/>
  <c r="F7" i="1"/>
  <c r="E7" i="1"/>
  <c r="M13" i="1" l="1"/>
  <c r="N13" i="1"/>
  <c r="O13" i="1"/>
  <c r="P13" i="1"/>
  <c r="J13" i="1"/>
  <c r="K13" i="1"/>
  <c r="L13" i="1"/>
  <c r="I13" i="1"/>
  <c r="F13" i="1"/>
  <c r="G13" i="1"/>
  <c r="H13" i="1"/>
  <c r="E13" i="1"/>
  <c r="F20" i="1" l="1"/>
  <c r="F23" i="1"/>
  <c r="F24" i="1" s="1"/>
  <c r="F30" i="1" s="1"/>
  <c r="K20" i="1"/>
  <c r="K23" i="1"/>
  <c r="K24" i="1" s="1"/>
  <c r="K30" i="1" s="1"/>
  <c r="E20" i="1"/>
  <c r="E23" i="1"/>
  <c r="E24" i="1" s="1"/>
  <c r="E30" i="1" s="1"/>
  <c r="I20" i="1"/>
  <c r="I23" i="1"/>
  <c r="I24" i="1" s="1"/>
  <c r="I30" i="1" s="1"/>
  <c r="G20" i="1"/>
  <c r="G23" i="1"/>
  <c r="G24" i="1" s="1"/>
  <c r="G30" i="1" s="1"/>
  <c r="H20" i="1"/>
  <c r="H23" i="1"/>
  <c r="H24" i="1" s="1"/>
  <c r="H30" i="1" s="1"/>
  <c r="L20" i="1"/>
  <c r="L23" i="1"/>
  <c r="L24" i="1" s="1"/>
  <c r="L30" i="1" s="1"/>
  <c r="N20" i="1"/>
  <c r="N23" i="1"/>
  <c r="M20" i="1"/>
  <c r="M23" i="1"/>
  <c r="P20" i="1"/>
  <c r="P23" i="1"/>
  <c r="O20" i="1"/>
  <c r="O23" i="1"/>
  <c r="J20" i="1"/>
  <c r="J23" i="1"/>
  <c r="H32" i="1" l="1"/>
  <c r="I32" i="1"/>
  <c r="K32" i="1"/>
  <c r="J30" i="1"/>
  <c r="J32" i="1" s="1"/>
  <c r="J24" i="1"/>
  <c r="N24" i="1"/>
  <c r="N30" i="1" s="1"/>
  <c r="N32" i="1" s="1"/>
  <c r="M30" i="1"/>
  <c r="M32" i="1" s="1"/>
  <c r="M24" i="1"/>
  <c r="P24" i="1"/>
  <c r="P30" i="1" s="1"/>
  <c r="P32" i="1" s="1"/>
  <c r="O30" i="1"/>
  <c r="O32" i="1" s="1"/>
  <c r="O24" i="1"/>
  <c r="L32" i="1"/>
  <c r="G32" i="1"/>
  <c r="E32" i="1"/>
  <c r="F32" i="1"/>
</calcChain>
</file>

<file path=xl/sharedStrings.xml><?xml version="1.0" encoding="utf-8"?>
<sst xmlns="http://schemas.openxmlformats.org/spreadsheetml/2006/main" count="53" uniqueCount="41">
  <si>
    <t>Q1</t>
  </si>
  <si>
    <t>Q2</t>
  </si>
  <si>
    <t>Q3</t>
  </si>
  <si>
    <t>Q4</t>
  </si>
  <si>
    <t>Year 1</t>
  </si>
  <si>
    <t>Year 2</t>
  </si>
  <si>
    <t>Year 3</t>
  </si>
  <si>
    <t>Pricing</t>
  </si>
  <si>
    <t>PRICE PER 1,000 UNITS, BY MONTHLY USAGE</t>
  </si>
  <si>
    <t>FEATURE</t>
  </si>
  <si>
    <t>1 - 1,000 UNITS/MONTH</t>
  </si>
  <si>
    <t>1001 - 5 MILLION UNITS/MONTH</t>
  </si>
  <si>
    <t>5,000,001 - 20 MILLION UNITS/MONTH</t>
  </si>
  <si>
    <t>Free</t>
  </si>
  <si>
    <t>Instagram</t>
  </si>
  <si>
    <t>Google's</t>
  </si>
  <si>
    <t>1-1000</t>
  </si>
  <si>
    <t>1k-100k</t>
  </si>
  <si>
    <t>100k+</t>
  </si>
  <si>
    <t>Revenue</t>
  </si>
  <si>
    <t>Avg API Calls per Customer</t>
  </si>
  <si>
    <t>Number of Small/Medium Customers</t>
  </si>
  <si>
    <t>Total Number of API Calls from Small/Medium Customers</t>
  </si>
  <si>
    <t>Total API Calls</t>
  </si>
  <si>
    <t>From</t>
  </si>
  <si>
    <t>Uptil</t>
  </si>
  <si>
    <t>Price</t>
  </si>
  <si>
    <t>Number of Enterprise Clients</t>
  </si>
  <si>
    <t>Total Number of API Calls from Enterprise Customers</t>
  </si>
  <si>
    <t>Price per API Call 0-1000</t>
  </si>
  <si>
    <t>Price per API Call 1001-10,000</t>
  </si>
  <si>
    <t>Price per API Call 10,001-100,000</t>
  </si>
  <si>
    <t>Number of API Calls to Google Cloud Vision (Assume 30 Posts per Customer)</t>
  </si>
  <si>
    <t>Net Income / Loss</t>
  </si>
  <si>
    <t>Total Expenses</t>
  </si>
  <si>
    <t>Google Cloud Vision API Cost</t>
  </si>
  <si>
    <t>Cloud Vision Costs Breakdown</t>
  </si>
  <si>
    <t>Server Costs</t>
  </si>
  <si>
    <t>Marketing Costs</t>
  </si>
  <si>
    <t>Office Space, Utilities</t>
  </si>
  <si>
    <r>
      <t xml:space="preserve">WE DEFINE EACH API CALL AS GETTING INFORMATION OF </t>
    </r>
    <r>
      <rPr>
        <b/>
        <i/>
        <sz val="14"/>
        <color theme="1"/>
        <rFont val="Calibri"/>
        <family val="2"/>
        <scheme val="minor"/>
      </rPr>
      <t>ONE USER FROM INSTAGRAM AND TWITTER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</si>
</sst>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FFFF"/>
      <name val="Arial"/>
      <family val="2"/>
    </font>
    <font>
      <sz val="18"/>
      <color rgb="FF4A5960"/>
      <name val="Arial"/>
      <family val="2"/>
    </font>
    <font>
      <sz val="18"/>
      <color rgb="FF212121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B85E7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2B85E7"/>
      </left>
      <right/>
      <top style="medium">
        <color rgb="FF2B85E7"/>
      </top>
      <bottom/>
      <diagonal/>
    </border>
    <border>
      <left/>
      <right/>
      <top style="medium">
        <color rgb="FF2B85E7"/>
      </top>
      <bottom/>
      <diagonal/>
    </border>
    <border>
      <left/>
      <right style="medium">
        <color rgb="FF2B85E7"/>
      </right>
      <top style="medium">
        <color rgb="FF2B85E7"/>
      </top>
      <bottom/>
      <diagonal/>
    </border>
    <border>
      <left style="medium">
        <color rgb="FF2B85E7"/>
      </left>
      <right/>
      <top/>
      <bottom/>
      <diagonal/>
    </border>
    <border>
      <left/>
      <right style="medium">
        <color rgb="FF2B85E7"/>
      </right>
      <top/>
      <bottom/>
      <diagonal/>
    </border>
    <border>
      <left style="medium">
        <color rgb="FF2B85E7"/>
      </left>
      <right/>
      <top style="medium">
        <color rgb="FFCFD8DC"/>
      </top>
      <bottom style="medium">
        <color rgb="FF2B85E7"/>
      </bottom>
      <diagonal/>
    </border>
    <border>
      <left/>
      <right/>
      <top style="medium">
        <color rgb="FFCFD8DC"/>
      </top>
      <bottom style="medium">
        <color rgb="FF2B85E7"/>
      </bottom>
      <diagonal/>
    </border>
    <border>
      <left/>
      <right style="medium">
        <color rgb="FF2B85E7"/>
      </right>
      <top style="medium">
        <color rgb="FFCFD8DC"/>
      </top>
      <bottom style="medium">
        <color rgb="FF2B85E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5" xfId="0" applyFont="1" applyFill="1" applyBorder="1" applyAlignment="1">
      <alignment horizontal="left" vertical="center" wrapText="1" indent="2"/>
    </xf>
    <xf numFmtId="0" fontId="3" fillId="3" borderId="0" xfId="0" applyFont="1" applyFill="1" applyAlignment="1">
      <alignment horizontal="left" vertical="center" wrapText="1" indent="2"/>
    </xf>
    <xf numFmtId="0" fontId="3" fillId="3" borderId="6" xfId="0" applyFont="1" applyFill="1" applyBorder="1" applyAlignment="1">
      <alignment horizontal="left" vertical="center" wrapText="1" indent="2"/>
    </xf>
    <xf numFmtId="0" fontId="4" fillId="2" borderId="7" xfId="0" applyFont="1" applyFill="1" applyBorder="1" applyAlignment="1">
      <alignment horizontal="left" vertical="center" wrapText="1" indent="2"/>
    </xf>
    <xf numFmtId="0" fontId="5" fillId="2" borderId="8" xfId="0" applyFont="1" applyFill="1" applyBorder="1" applyAlignment="1">
      <alignment horizontal="center" vertical="top" wrapText="1"/>
    </xf>
    <xf numFmtId="8" fontId="5" fillId="2" borderId="8" xfId="0" applyNumberFormat="1" applyFont="1" applyFill="1" applyBorder="1" applyAlignment="1">
      <alignment horizontal="center" vertical="top" wrapText="1"/>
    </xf>
    <xf numFmtId="8" fontId="5" fillId="2" borderId="9" xfId="0" applyNumberFormat="1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2" fillId="0" borderId="10" xfId="1" applyNumberFormat="1" applyFont="1" applyBorder="1"/>
    <xf numFmtId="164" fontId="2" fillId="0" borderId="0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164" fontId="2" fillId="0" borderId="19" xfId="1" applyNumberFormat="1" applyFont="1" applyBorder="1"/>
    <xf numFmtId="164" fontId="2" fillId="0" borderId="20" xfId="1" applyNumberFormat="1" applyFont="1" applyBorder="1"/>
    <xf numFmtId="164" fontId="2" fillId="0" borderId="17" xfId="1" applyNumberFormat="1" applyFont="1" applyBorder="1"/>
    <xf numFmtId="164" fontId="2" fillId="0" borderId="18" xfId="1" applyNumberFormat="1" applyFont="1" applyBorder="1"/>
    <xf numFmtId="165" fontId="2" fillId="0" borderId="0" xfId="0" applyNumberFormat="1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164" fontId="2" fillId="0" borderId="11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64" fontId="2" fillId="0" borderId="13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left" indent="3"/>
    </xf>
    <xf numFmtId="164" fontId="0" fillId="0" borderId="0" xfId="1" applyNumberFormat="1" applyFont="1" applyAlignment="1">
      <alignment horizontal="left"/>
    </xf>
    <xf numFmtId="44" fontId="0" fillId="0" borderId="0" xfId="2" applyFont="1" applyAlignment="1">
      <alignment horizontal="center"/>
    </xf>
    <xf numFmtId="164" fontId="7" fillId="4" borderId="0" xfId="1" applyNumberFormat="1" applyFont="1" applyFill="1"/>
    <xf numFmtId="164" fontId="1" fillId="4" borderId="0" xfId="1" applyNumberFormat="1" applyFont="1" applyFill="1"/>
    <xf numFmtId="164" fontId="2" fillId="0" borderId="1" xfId="1" applyNumberFormat="1" applyFont="1" applyBorder="1"/>
    <xf numFmtId="164" fontId="2" fillId="0" borderId="22" xfId="1" applyNumberFormat="1" applyFont="1" applyBorder="1"/>
    <xf numFmtId="164" fontId="2" fillId="0" borderId="21" xfId="1" applyNumberFormat="1" applyFont="1" applyBorder="1"/>
    <xf numFmtId="164" fontId="2" fillId="0" borderId="14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center"/>
    </xf>
    <xf numFmtId="164" fontId="2" fillId="0" borderId="16" xfId="1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Sheet1!$R$19:$T$19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Sheet1!$R$20:$T$20</c:f>
              <c:numCache>
                <c:formatCode>_(* #,##0_);_(* \(#,##0\);_(* "-"??_);_(@_)</c:formatCode>
                <c:ptCount val="3"/>
                <c:pt idx="0">
                  <c:v>157200</c:v>
                </c:pt>
                <c:pt idx="1">
                  <c:v>522200</c:v>
                </c:pt>
                <c:pt idx="2">
                  <c:v>862200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F-48E4-AF80-EBDBB243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374072"/>
        <c:axId val="508370136"/>
      </c:barChart>
      <c:catAx>
        <c:axId val="5083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70136"/>
        <c:crosses val="autoZero"/>
        <c:auto val="1"/>
        <c:lblAlgn val="ctr"/>
        <c:lblOffset val="100"/>
        <c:noMultiLvlLbl val="0"/>
      </c:catAx>
      <c:valAx>
        <c:axId val="5083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632460</xdr:colOff>
      <xdr:row>6</xdr:row>
      <xdr:rowOff>140970</xdr:rowOff>
    </xdr:from>
    <xdr:to>
      <xdr:col>15</xdr:col>
      <xdr:colOff>678180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5E33C-3054-43E9-A2C8-D498805B2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A538-1F51-4B3D-A445-CC6C86D1A065}">
  <dimension ref="A1:T32"/>
  <sheetViews>
    <sheetView tabSelected="1" topLeftCell="F1" workbookViewId="0">
      <selection activeCell="R19" sqref="R19:T20"/>
    </sheetView>
  </sheetViews>
  <sheetFormatPr defaultRowHeight="14.4" x14ac:dyDescent="0.3"/>
  <cols>
    <col min="1" max="1" width="66.21875" style="25" customWidth="1"/>
    <col min="2" max="2" width="7.5546875" style="25" bestFit="1" customWidth="1"/>
    <col min="3" max="3" width="8.5546875" style="25" bestFit="1" customWidth="1"/>
    <col min="4" max="4" width="6.6640625" style="25" bestFit="1" customWidth="1"/>
    <col min="5" max="5" width="10" style="17" bestFit="1" customWidth="1"/>
    <col min="6" max="7" width="10" style="14" bestFit="1" customWidth="1"/>
    <col min="8" max="8" width="10" style="18" bestFit="1" customWidth="1"/>
    <col min="9" max="9" width="11" style="17" bestFit="1" customWidth="1"/>
    <col min="10" max="12" width="11" style="14" bestFit="1" customWidth="1"/>
    <col min="13" max="13" width="11" style="17" bestFit="1" customWidth="1"/>
    <col min="14" max="15" width="11" style="14" bestFit="1" customWidth="1"/>
    <col min="16" max="16" width="11" style="18" bestFit="1" customWidth="1"/>
  </cols>
  <sheetData>
    <row r="1" spans="1:16" ht="15" thickBot="1" x14ac:dyDescent="0.35">
      <c r="A1" s="24"/>
      <c r="B1" s="24"/>
      <c r="C1" s="24"/>
      <c r="E1" s="39" t="s">
        <v>4</v>
      </c>
      <c r="F1" s="40"/>
      <c r="G1" s="40"/>
      <c r="H1" s="41"/>
      <c r="I1" s="39" t="s">
        <v>5</v>
      </c>
      <c r="J1" s="40"/>
      <c r="K1" s="40"/>
      <c r="L1" s="41"/>
      <c r="M1" s="39" t="s">
        <v>6</v>
      </c>
      <c r="N1" s="40"/>
      <c r="O1" s="40"/>
      <c r="P1" s="41"/>
    </row>
    <row r="2" spans="1:16" ht="15" thickBot="1" x14ac:dyDescent="0.35">
      <c r="A2" s="26"/>
      <c r="B2" s="26"/>
      <c r="C2" s="26"/>
      <c r="E2" s="27" t="s">
        <v>0</v>
      </c>
      <c r="F2" s="28" t="s">
        <v>1</v>
      </c>
      <c r="G2" s="28" t="s">
        <v>2</v>
      </c>
      <c r="H2" s="29" t="s">
        <v>3</v>
      </c>
      <c r="I2" s="27" t="s">
        <v>0</v>
      </c>
      <c r="J2" s="28" t="s">
        <v>1</v>
      </c>
      <c r="K2" s="28" t="s">
        <v>2</v>
      </c>
      <c r="L2" s="28" t="s">
        <v>3</v>
      </c>
      <c r="M2" s="27" t="s">
        <v>0</v>
      </c>
      <c r="N2" s="28" t="s">
        <v>1</v>
      </c>
      <c r="O2" s="28" t="s">
        <v>2</v>
      </c>
      <c r="P2" s="29" t="s">
        <v>3</v>
      </c>
    </row>
    <row r="3" spans="1:16" ht="18" x14ac:dyDescent="0.35">
      <c r="A3" s="34" t="s">
        <v>40</v>
      </c>
      <c r="B3" s="35"/>
      <c r="C3" s="35"/>
      <c r="D3" s="35"/>
    </row>
    <row r="5" spans="1:16" x14ac:dyDescent="0.3">
      <c r="A5" s="25" t="s">
        <v>21</v>
      </c>
      <c r="E5" s="17">
        <v>5</v>
      </c>
      <c r="F5" s="14">
        <v>10</v>
      </c>
      <c r="G5" s="14">
        <v>10</v>
      </c>
      <c r="H5" s="18">
        <v>15</v>
      </c>
      <c r="I5" s="17">
        <v>20</v>
      </c>
      <c r="J5" s="14">
        <v>25</v>
      </c>
      <c r="K5" s="14">
        <v>25</v>
      </c>
      <c r="L5" s="14">
        <v>30</v>
      </c>
      <c r="M5" s="17">
        <v>30</v>
      </c>
      <c r="N5" s="14">
        <v>35</v>
      </c>
      <c r="O5" s="14">
        <v>40</v>
      </c>
      <c r="P5" s="18">
        <v>50</v>
      </c>
    </row>
    <row r="6" spans="1:16" x14ac:dyDescent="0.3">
      <c r="A6" s="25" t="s">
        <v>20</v>
      </c>
      <c r="E6" s="17">
        <v>10000</v>
      </c>
      <c r="F6" s="14">
        <v>15000</v>
      </c>
      <c r="G6" s="14">
        <v>15000</v>
      </c>
      <c r="H6" s="18">
        <v>15000</v>
      </c>
      <c r="I6" s="17">
        <v>20000</v>
      </c>
      <c r="J6" s="14">
        <v>20000</v>
      </c>
      <c r="K6" s="14">
        <v>20000</v>
      </c>
      <c r="L6" s="14">
        <v>20000</v>
      </c>
      <c r="M6" s="17">
        <v>20000</v>
      </c>
      <c r="N6" s="14">
        <v>20000</v>
      </c>
      <c r="O6" s="14">
        <v>20000</v>
      </c>
      <c r="P6" s="18">
        <v>20000</v>
      </c>
    </row>
    <row r="7" spans="1:16" ht="15" thickBot="1" x14ac:dyDescent="0.35">
      <c r="A7" s="26" t="s">
        <v>22</v>
      </c>
      <c r="B7" s="26"/>
      <c r="C7" s="26"/>
      <c r="E7" s="19">
        <f t="shared" ref="E7:P7" si="0">E5*E6</f>
        <v>50000</v>
      </c>
      <c r="F7" s="15">
        <f t="shared" si="0"/>
        <v>150000</v>
      </c>
      <c r="G7" s="15">
        <f t="shared" si="0"/>
        <v>150000</v>
      </c>
      <c r="H7" s="20">
        <f t="shared" si="0"/>
        <v>225000</v>
      </c>
      <c r="I7" s="19">
        <f t="shared" si="0"/>
        <v>400000</v>
      </c>
      <c r="J7" s="15">
        <f t="shared" si="0"/>
        <v>500000</v>
      </c>
      <c r="K7" s="15">
        <f t="shared" si="0"/>
        <v>500000</v>
      </c>
      <c r="L7" s="15">
        <f t="shared" si="0"/>
        <v>600000</v>
      </c>
      <c r="M7" s="19">
        <f t="shared" si="0"/>
        <v>600000</v>
      </c>
      <c r="N7" s="15">
        <f t="shared" si="0"/>
        <v>700000</v>
      </c>
      <c r="O7" s="15">
        <f t="shared" si="0"/>
        <v>800000</v>
      </c>
      <c r="P7" s="20">
        <f t="shared" si="0"/>
        <v>1000000</v>
      </c>
    </row>
    <row r="8" spans="1:16" ht="15" thickTop="1" x14ac:dyDescent="0.3">
      <c r="A8" s="26"/>
      <c r="B8" s="26"/>
      <c r="C8" s="26"/>
    </row>
    <row r="9" spans="1:16" x14ac:dyDescent="0.3">
      <c r="A9" s="25" t="s">
        <v>27</v>
      </c>
      <c r="B9" s="26"/>
      <c r="C9" s="26"/>
      <c r="E9" s="17">
        <v>0</v>
      </c>
      <c r="F9" s="14">
        <v>0</v>
      </c>
      <c r="G9" s="14">
        <v>1</v>
      </c>
      <c r="H9" s="18">
        <v>1</v>
      </c>
      <c r="I9" s="17">
        <v>1</v>
      </c>
      <c r="J9" s="14">
        <v>1</v>
      </c>
      <c r="K9" s="14">
        <v>2</v>
      </c>
      <c r="L9" s="14">
        <v>2</v>
      </c>
      <c r="M9" s="17">
        <v>3</v>
      </c>
      <c r="N9" s="14">
        <v>3</v>
      </c>
      <c r="O9" s="14">
        <v>3</v>
      </c>
      <c r="P9" s="18">
        <v>3</v>
      </c>
    </row>
    <row r="10" spans="1:16" x14ac:dyDescent="0.3">
      <c r="A10" s="25" t="s">
        <v>20</v>
      </c>
      <c r="B10" s="26"/>
      <c r="C10" s="26"/>
      <c r="E10" s="17">
        <v>0</v>
      </c>
      <c r="F10" s="13">
        <v>0</v>
      </c>
      <c r="G10" s="13">
        <v>100000</v>
      </c>
      <c r="H10" s="18">
        <v>100000</v>
      </c>
      <c r="I10" s="17">
        <v>100000</v>
      </c>
      <c r="J10" s="13">
        <v>100000</v>
      </c>
      <c r="K10" s="13">
        <v>100000</v>
      </c>
      <c r="L10" s="14">
        <v>100000</v>
      </c>
      <c r="M10" s="17">
        <v>100000</v>
      </c>
      <c r="N10" s="13">
        <v>100000</v>
      </c>
      <c r="O10" s="13">
        <v>100000</v>
      </c>
      <c r="P10" s="18">
        <v>100000</v>
      </c>
    </row>
    <row r="11" spans="1:16" ht="15" thickBot="1" x14ac:dyDescent="0.35">
      <c r="A11" s="26" t="s">
        <v>28</v>
      </c>
      <c r="E11" s="19">
        <f t="shared" ref="E11:P11" si="1">E9*E10</f>
        <v>0</v>
      </c>
      <c r="F11" s="15">
        <f t="shared" si="1"/>
        <v>0</v>
      </c>
      <c r="G11" s="15">
        <f t="shared" si="1"/>
        <v>100000</v>
      </c>
      <c r="H11" s="20">
        <f t="shared" si="1"/>
        <v>100000</v>
      </c>
      <c r="I11" s="19">
        <f t="shared" si="1"/>
        <v>100000</v>
      </c>
      <c r="J11" s="15">
        <f t="shared" si="1"/>
        <v>100000</v>
      </c>
      <c r="K11" s="15">
        <f t="shared" si="1"/>
        <v>200000</v>
      </c>
      <c r="L11" s="15">
        <f t="shared" si="1"/>
        <v>200000</v>
      </c>
      <c r="M11" s="19">
        <f t="shared" si="1"/>
        <v>300000</v>
      </c>
      <c r="N11" s="15">
        <f t="shared" si="1"/>
        <v>300000</v>
      </c>
      <c r="O11" s="15">
        <f t="shared" si="1"/>
        <v>300000</v>
      </c>
      <c r="P11" s="20">
        <f t="shared" si="1"/>
        <v>300000</v>
      </c>
    </row>
    <row r="12" spans="1:16" ht="15" thickTop="1" x14ac:dyDescent="0.3">
      <c r="E12" s="21"/>
      <c r="F12" s="16"/>
      <c r="G12" s="16"/>
      <c r="H12" s="22"/>
      <c r="I12" s="21"/>
      <c r="J12" s="16"/>
      <c r="K12" s="16"/>
      <c r="L12" s="16"/>
      <c r="M12" s="21"/>
      <c r="N12" s="16"/>
      <c r="O12" s="16"/>
      <c r="P12" s="22"/>
    </row>
    <row r="13" spans="1:16" ht="15" thickBot="1" x14ac:dyDescent="0.35">
      <c r="A13" s="26" t="s">
        <v>23</v>
      </c>
      <c r="E13" s="19">
        <f>E11+E7</f>
        <v>50000</v>
      </c>
      <c r="F13" s="15">
        <f t="shared" ref="F13:H13" si="2">F11+F7</f>
        <v>150000</v>
      </c>
      <c r="G13" s="15">
        <f t="shared" si="2"/>
        <v>250000</v>
      </c>
      <c r="H13" s="20">
        <f t="shared" si="2"/>
        <v>325000</v>
      </c>
      <c r="I13" s="19">
        <f>I11+I7</f>
        <v>500000</v>
      </c>
      <c r="J13" s="15">
        <f t="shared" ref="J13:L13" si="3">J11+J7</f>
        <v>600000</v>
      </c>
      <c r="K13" s="15">
        <f t="shared" si="3"/>
        <v>700000</v>
      </c>
      <c r="L13" s="15">
        <f t="shared" si="3"/>
        <v>800000</v>
      </c>
      <c r="M13" s="19">
        <f>M11+M7</f>
        <v>900000</v>
      </c>
      <c r="N13" s="15">
        <f t="shared" ref="N13:P13" si="4">N11+N7</f>
        <v>1000000</v>
      </c>
      <c r="O13" s="15">
        <f t="shared" si="4"/>
        <v>1100000</v>
      </c>
      <c r="P13" s="20">
        <f t="shared" si="4"/>
        <v>1300000</v>
      </c>
    </row>
    <row r="14" spans="1:16" ht="15" thickTop="1" x14ac:dyDescent="0.3">
      <c r="E14" s="21"/>
      <c r="F14" s="16"/>
      <c r="G14" s="16"/>
      <c r="H14" s="22"/>
      <c r="I14" s="21"/>
      <c r="J14" s="16"/>
      <c r="K14" s="16"/>
      <c r="L14" s="16"/>
      <c r="M14" s="21"/>
      <c r="N14" s="16"/>
      <c r="O14" s="16"/>
      <c r="P14" s="22"/>
    </row>
    <row r="15" spans="1:16" x14ac:dyDescent="0.3">
      <c r="B15" s="30" t="s">
        <v>24</v>
      </c>
      <c r="C15" s="30" t="s">
        <v>25</v>
      </c>
      <c r="D15" s="30" t="s">
        <v>26</v>
      </c>
      <c r="E15" s="21"/>
      <c r="F15" s="16"/>
      <c r="G15" s="16"/>
      <c r="H15" s="22"/>
      <c r="I15" s="21"/>
      <c r="J15" s="16"/>
      <c r="K15" s="16"/>
      <c r="L15" s="16"/>
      <c r="M15" s="21"/>
      <c r="N15" s="16"/>
      <c r="O15" s="16"/>
      <c r="P15" s="22"/>
    </row>
    <row r="16" spans="1:16" x14ac:dyDescent="0.3">
      <c r="A16" s="25" t="s">
        <v>29</v>
      </c>
      <c r="B16" s="25">
        <v>0</v>
      </c>
      <c r="C16" s="25">
        <v>1000</v>
      </c>
      <c r="D16" s="33">
        <v>0.3</v>
      </c>
    </row>
    <row r="17" spans="1:20" x14ac:dyDescent="0.3">
      <c r="A17" s="25" t="s">
        <v>30</v>
      </c>
      <c r="B17" s="25">
        <v>1001</v>
      </c>
      <c r="C17" s="25">
        <v>10000</v>
      </c>
      <c r="D17" s="33">
        <v>0.25</v>
      </c>
    </row>
    <row r="18" spans="1:20" x14ac:dyDescent="0.3">
      <c r="A18" s="25" t="s">
        <v>31</v>
      </c>
      <c r="B18" s="25">
        <v>10001</v>
      </c>
      <c r="C18" s="25">
        <v>100000</v>
      </c>
      <c r="D18" s="33">
        <v>0.2</v>
      </c>
      <c r="H18" s="14"/>
    </row>
    <row r="19" spans="1:20" x14ac:dyDescent="0.3">
      <c r="R19" s="45" t="s">
        <v>4</v>
      </c>
      <c r="S19" s="45" t="s">
        <v>5</v>
      </c>
      <c r="T19" s="45" t="s">
        <v>6</v>
      </c>
    </row>
    <row r="20" spans="1:20" x14ac:dyDescent="0.3">
      <c r="A20" s="26" t="s">
        <v>19</v>
      </c>
      <c r="E20" s="21">
        <f t="shared" ref="E20:P20" si="5">(1000*$D$16)+(9000*$D$17)+(E13-10000)*$D$18</f>
        <v>10550</v>
      </c>
      <c r="F20" s="16">
        <f t="shared" si="5"/>
        <v>30550</v>
      </c>
      <c r="G20" s="16">
        <f t="shared" si="5"/>
        <v>50550</v>
      </c>
      <c r="H20" s="22">
        <f t="shared" si="5"/>
        <v>65550</v>
      </c>
      <c r="I20" s="21">
        <f t="shared" si="5"/>
        <v>100550</v>
      </c>
      <c r="J20" s="16">
        <f t="shared" si="5"/>
        <v>120550</v>
      </c>
      <c r="K20" s="16">
        <f t="shared" si="5"/>
        <v>140550</v>
      </c>
      <c r="L20" s="16">
        <f t="shared" si="5"/>
        <v>160550</v>
      </c>
      <c r="M20" s="21">
        <f t="shared" si="5"/>
        <v>180550</v>
      </c>
      <c r="N20" s="16">
        <f t="shared" si="5"/>
        <v>200550</v>
      </c>
      <c r="O20" s="16">
        <f t="shared" si="5"/>
        <v>220550</v>
      </c>
      <c r="P20" s="22">
        <f t="shared" si="5"/>
        <v>260550</v>
      </c>
      <c r="R20" s="46">
        <f>SUM(E20:H20)</f>
        <v>157200</v>
      </c>
      <c r="S20" s="46">
        <f>SUM(I20:L20)</f>
        <v>522200</v>
      </c>
      <c r="T20" s="46">
        <f>SUM(M20:P20)</f>
        <v>862200</v>
      </c>
    </row>
    <row r="22" spans="1:20" x14ac:dyDescent="0.3">
      <c r="A22" s="26" t="s">
        <v>36</v>
      </c>
    </row>
    <row r="23" spans="1:20" x14ac:dyDescent="0.3">
      <c r="A23" s="31" t="s">
        <v>32</v>
      </c>
      <c r="E23" s="17">
        <f>E13*30</f>
        <v>1500000</v>
      </c>
      <c r="F23" s="14">
        <f t="shared" ref="F23:P23" si="6">F13*30</f>
        <v>4500000</v>
      </c>
      <c r="G23" s="14">
        <f t="shared" si="6"/>
        <v>7500000</v>
      </c>
      <c r="H23" s="18">
        <f t="shared" si="6"/>
        <v>9750000</v>
      </c>
      <c r="I23" s="17">
        <f t="shared" si="6"/>
        <v>15000000</v>
      </c>
      <c r="J23" s="14">
        <f t="shared" si="6"/>
        <v>18000000</v>
      </c>
      <c r="K23" s="14">
        <f t="shared" si="6"/>
        <v>21000000</v>
      </c>
      <c r="L23" s="14">
        <f t="shared" si="6"/>
        <v>24000000</v>
      </c>
      <c r="M23" s="17">
        <f t="shared" si="6"/>
        <v>27000000</v>
      </c>
      <c r="N23" s="14">
        <f t="shared" si="6"/>
        <v>30000000</v>
      </c>
      <c r="O23" s="14">
        <f t="shared" si="6"/>
        <v>33000000</v>
      </c>
      <c r="P23" s="18">
        <f t="shared" si="6"/>
        <v>39000000</v>
      </c>
    </row>
    <row r="24" spans="1:20" x14ac:dyDescent="0.3">
      <c r="A24" s="31" t="s">
        <v>35</v>
      </c>
      <c r="E24" s="17">
        <f>IF(E23&lt;=5000000,(E23/1000)*1.5,(5000000/1000*1.5)+(E23-5000000)/1000*1)</f>
        <v>2250</v>
      </c>
      <c r="F24" s="14">
        <f t="shared" ref="F24:P24" si="7">IF(F23&lt;=5000000,(F23/1000)*1.5,(5000000/1000*1.5)+(F23-5000000)/1000*1)</f>
        <v>6750</v>
      </c>
      <c r="G24" s="14">
        <f t="shared" si="7"/>
        <v>10000</v>
      </c>
      <c r="H24" s="18">
        <f t="shared" si="7"/>
        <v>12250</v>
      </c>
      <c r="I24" s="17">
        <f t="shared" si="7"/>
        <v>17500</v>
      </c>
      <c r="J24" s="14">
        <f t="shared" si="7"/>
        <v>20500</v>
      </c>
      <c r="K24" s="14">
        <f t="shared" si="7"/>
        <v>23500</v>
      </c>
      <c r="L24" s="14">
        <f t="shared" si="7"/>
        <v>26500</v>
      </c>
      <c r="M24" s="17">
        <f t="shared" si="7"/>
        <v>29500</v>
      </c>
      <c r="N24" s="14">
        <f t="shared" si="7"/>
        <v>32500</v>
      </c>
      <c r="O24" s="14">
        <f t="shared" si="7"/>
        <v>35500</v>
      </c>
      <c r="P24" s="18">
        <f t="shared" si="7"/>
        <v>41500</v>
      </c>
    </row>
    <row r="25" spans="1:20" x14ac:dyDescent="0.3">
      <c r="A25" s="31"/>
    </row>
    <row r="26" spans="1:20" x14ac:dyDescent="0.3">
      <c r="A26" s="32" t="s">
        <v>37</v>
      </c>
      <c r="E26" s="17">
        <v>10000</v>
      </c>
      <c r="F26" s="14">
        <v>15000</v>
      </c>
      <c r="G26" s="14">
        <v>30000</v>
      </c>
      <c r="H26" s="18">
        <v>40000</v>
      </c>
      <c r="I26" s="17">
        <v>40000</v>
      </c>
      <c r="J26" s="14">
        <v>40000</v>
      </c>
      <c r="K26" s="14">
        <v>50000</v>
      </c>
      <c r="L26" s="14">
        <v>50000</v>
      </c>
      <c r="M26" s="17">
        <v>50000</v>
      </c>
      <c r="N26" s="14">
        <v>50000</v>
      </c>
      <c r="O26" s="14">
        <v>60000</v>
      </c>
      <c r="P26" s="18">
        <v>60000</v>
      </c>
    </row>
    <row r="27" spans="1:20" x14ac:dyDescent="0.3">
      <c r="A27" s="25" t="s">
        <v>38</v>
      </c>
      <c r="E27" s="17">
        <v>6000</v>
      </c>
      <c r="F27" s="14">
        <v>6000</v>
      </c>
      <c r="G27" s="14">
        <v>12000</v>
      </c>
      <c r="H27" s="18">
        <v>12000</v>
      </c>
      <c r="I27" s="17">
        <v>25000</v>
      </c>
      <c r="J27" s="14">
        <v>25000</v>
      </c>
      <c r="K27" s="14">
        <v>25000</v>
      </c>
      <c r="L27" s="14">
        <v>25000</v>
      </c>
      <c r="M27" s="17">
        <v>25000</v>
      </c>
      <c r="N27" s="14">
        <v>25000</v>
      </c>
      <c r="O27" s="14">
        <v>25000</v>
      </c>
      <c r="P27" s="18">
        <v>25000</v>
      </c>
    </row>
    <row r="28" spans="1:20" x14ac:dyDescent="0.3">
      <c r="A28" s="25" t="s">
        <v>39</v>
      </c>
      <c r="E28" s="17">
        <v>6000</v>
      </c>
      <c r="F28" s="14">
        <v>6000</v>
      </c>
      <c r="G28" s="14">
        <v>7500</v>
      </c>
      <c r="H28" s="18">
        <v>7500</v>
      </c>
      <c r="I28" s="17">
        <v>9000</v>
      </c>
      <c r="J28" s="14">
        <v>9000</v>
      </c>
      <c r="K28" s="14">
        <v>9000</v>
      </c>
      <c r="L28" s="14">
        <v>9000</v>
      </c>
      <c r="M28" s="17">
        <v>12000</v>
      </c>
      <c r="N28" s="14">
        <v>12000</v>
      </c>
      <c r="O28" s="14">
        <v>12000</v>
      </c>
      <c r="P28" s="18">
        <v>12000</v>
      </c>
    </row>
    <row r="30" spans="1:20" x14ac:dyDescent="0.3">
      <c r="A30" s="26" t="s">
        <v>34</v>
      </c>
      <c r="E30" s="21">
        <f>SUM(E24:E29)</f>
        <v>24250</v>
      </c>
      <c r="F30" s="16">
        <f t="shared" ref="F30:P30" si="8">SUM(F24:F29)</f>
        <v>33750</v>
      </c>
      <c r="G30" s="16">
        <f t="shared" si="8"/>
        <v>59500</v>
      </c>
      <c r="H30" s="22">
        <f t="shared" si="8"/>
        <v>71750</v>
      </c>
      <c r="I30" s="21">
        <f t="shared" si="8"/>
        <v>91500</v>
      </c>
      <c r="J30" s="16">
        <f t="shared" si="8"/>
        <v>94500</v>
      </c>
      <c r="K30" s="16">
        <f t="shared" si="8"/>
        <v>107500</v>
      </c>
      <c r="L30" s="16">
        <f t="shared" si="8"/>
        <v>110500</v>
      </c>
      <c r="M30" s="21">
        <f t="shared" si="8"/>
        <v>116500</v>
      </c>
      <c r="N30" s="16">
        <f t="shared" si="8"/>
        <v>119500</v>
      </c>
      <c r="O30" s="16">
        <f t="shared" si="8"/>
        <v>132500</v>
      </c>
      <c r="P30" s="22">
        <f t="shared" si="8"/>
        <v>138500</v>
      </c>
    </row>
    <row r="32" spans="1:20" s="23" customFormat="1" x14ac:dyDescent="0.3">
      <c r="A32" s="36" t="s">
        <v>33</v>
      </c>
      <c r="B32" s="36"/>
      <c r="C32" s="36"/>
      <c r="D32" s="36"/>
      <c r="E32" s="37">
        <f>E20-E30</f>
        <v>-13700</v>
      </c>
      <c r="F32" s="36">
        <f t="shared" ref="F32:P32" si="9">F20-F30</f>
        <v>-3200</v>
      </c>
      <c r="G32" s="36">
        <f t="shared" si="9"/>
        <v>-8950</v>
      </c>
      <c r="H32" s="38">
        <f t="shared" si="9"/>
        <v>-6200</v>
      </c>
      <c r="I32" s="37">
        <f t="shared" si="9"/>
        <v>9050</v>
      </c>
      <c r="J32" s="36">
        <f t="shared" si="9"/>
        <v>26050</v>
      </c>
      <c r="K32" s="36">
        <f t="shared" si="9"/>
        <v>33050</v>
      </c>
      <c r="L32" s="36">
        <f t="shared" si="9"/>
        <v>50050</v>
      </c>
      <c r="M32" s="37">
        <f t="shared" si="9"/>
        <v>64050</v>
      </c>
      <c r="N32" s="36">
        <f t="shared" si="9"/>
        <v>81050</v>
      </c>
      <c r="O32" s="36">
        <f t="shared" si="9"/>
        <v>88050</v>
      </c>
      <c r="P32" s="38">
        <f t="shared" si="9"/>
        <v>122050</v>
      </c>
    </row>
  </sheetData>
  <mergeCells count="3">
    <mergeCell ref="E1:H1"/>
    <mergeCell ref="I1:L1"/>
    <mergeCell ref="M1:P1"/>
  </mergeCells>
  <conditionalFormatting sqref="E32:P3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D341-73C2-431B-B706-0060B37736DC}">
  <dimension ref="A1:E8"/>
  <sheetViews>
    <sheetView workbookViewId="0">
      <selection activeCell="D17" sqref="D17"/>
    </sheetView>
  </sheetViews>
  <sheetFormatPr defaultRowHeight="14.4" x14ac:dyDescent="0.3"/>
  <cols>
    <col min="2" max="2" width="20.6640625" customWidth="1"/>
    <col min="3" max="3" width="31.77734375" customWidth="1"/>
    <col min="4" max="4" width="32.88671875" customWidth="1"/>
    <col min="5" max="5" width="53" customWidth="1"/>
  </cols>
  <sheetData>
    <row r="1" spans="1:5" x14ac:dyDescent="0.3">
      <c r="A1" s="1" t="s">
        <v>7</v>
      </c>
    </row>
    <row r="3" spans="1:5" ht="15" thickBot="1" x14ac:dyDescent="0.35"/>
    <row r="4" spans="1:5" ht="20.399999999999999" customHeight="1" x14ac:dyDescent="0.3">
      <c r="B4" s="42" t="s">
        <v>8</v>
      </c>
      <c r="C4" s="43"/>
      <c r="D4" s="43"/>
      <c r="E4" s="44"/>
    </row>
    <row r="5" spans="1:5" ht="46.2" thickBot="1" x14ac:dyDescent="0.35">
      <c r="B5" s="2" t="s">
        <v>9</v>
      </c>
      <c r="C5" s="3" t="s">
        <v>10</v>
      </c>
      <c r="D5" s="3" t="s">
        <v>11</v>
      </c>
      <c r="E5" s="4" t="s">
        <v>12</v>
      </c>
    </row>
    <row r="6" spans="1:5" ht="51.6" customHeight="1" thickBot="1" x14ac:dyDescent="0.35">
      <c r="B6" s="5" t="s">
        <v>15</v>
      </c>
      <c r="C6" s="6" t="s">
        <v>13</v>
      </c>
      <c r="D6" s="7">
        <v>1.5</v>
      </c>
      <c r="E6" s="8">
        <v>1</v>
      </c>
    </row>
    <row r="7" spans="1:5" ht="51.6" customHeight="1" x14ac:dyDescent="0.3">
      <c r="B7" s="9"/>
      <c r="C7" s="12" t="s">
        <v>16</v>
      </c>
      <c r="D7" s="12" t="s">
        <v>17</v>
      </c>
      <c r="E7" s="12" t="s">
        <v>18</v>
      </c>
    </row>
    <row r="8" spans="1:5" x14ac:dyDescent="0.3">
      <c r="B8" s="10" t="s">
        <v>14</v>
      </c>
      <c r="C8" s="11">
        <v>2</v>
      </c>
      <c r="D8" s="10">
        <v>1.5</v>
      </c>
      <c r="E8" s="10">
        <v>1.25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Saifi</dc:creator>
  <cp:lastModifiedBy>Saifi</cp:lastModifiedBy>
  <dcterms:created xsi:type="dcterms:W3CDTF">2018-04-01T22:26:09Z</dcterms:created>
  <dcterms:modified xsi:type="dcterms:W3CDTF">2018-04-03T22:00:19Z</dcterms:modified>
</cp:coreProperties>
</file>