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20" windowWidth="30675" windowHeight="13605"/>
  </bookViews>
  <sheets>
    <sheet name="Main" sheetId="1" r:id="rId1"/>
  </sheets>
  <calcPr calcId="144525"/>
</workbook>
</file>

<file path=xl/calcChain.xml><?xml version="1.0" encoding="utf-8"?>
<calcChain xmlns="http://schemas.openxmlformats.org/spreadsheetml/2006/main">
  <c r="N5" i="1" l="1"/>
  <c r="N3" i="1"/>
  <c r="N4" i="1" s="1"/>
  <c r="N7" i="1" s="1"/>
</calcChain>
</file>

<file path=xl/sharedStrings.xml><?xml version="1.0" encoding="utf-8"?>
<sst xmlns="http://schemas.openxmlformats.org/spreadsheetml/2006/main" count="51" uniqueCount="46">
  <si>
    <t>Price</t>
  </si>
  <si>
    <t>Shares</t>
  </si>
  <si>
    <t>MC</t>
  </si>
  <si>
    <t>Cash</t>
  </si>
  <si>
    <t>Debt</t>
  </si>
  <si>
    <t>EV</t>
  </si>
  <si>
    <t>Q210</t>
  </si>
  <si>
    <t>Name</t>
  </si>
  <si>
    <t>Pentasa</t>
  </si>
  <si>
    <t>Indication</t>
  </si>
  <si>
    <t>Asthma</t>
  </si>
  <si>
    <t>Approved</t>
  </si>
  <si>
    <t>Mechanism</t>
  </si>
  <si>
    <t>Leukotriene inhibitor</t>
  </si>
  <si>
    <t>Kipres (montelukast)</t>
  </si>
  <si>
    <t>Economics</t>
  </si>
  <si>
    <t>Japan, MRK ROW</t>
  </si>
  <si>
    <t>Mucodyne</t>
  </si>
  <si>
    <t>Crohn's</t>
  </si>
  <si>
    <t>OAB</t>
  </si>
  <si>
    <t>Ketas</t>
  </si>
  <si>
    <t>Rocaltrol</t>
  </si>
  <si>
    <t>Aplace</t>
  </si>
  <si>
    <t>Zymar</t>
  </si>
  <si>
    <t>AGN</t>
  </si>
  <si>
    <t>Phase</t>
  </si>
  <si>
    <t>I</t>
  </si>
  <si>
    <t>S1P1</t>
  </si>
  <si>
    <t>Transplantation</t>
  </si>
  <si>
    <t>Uritos (imidafenacin)</t>
  </si>
  <si>
    <t>100% WW?</t>
  </si>
  <si>
    <t>IP</t>
  </si>
  <si>
    <t>Admin</t>
  </si>
  <si>
    <t>Oral</t>
  </si>
  <si>
    <t>KRP-108 (Flutiform)</t>
  </si>
  <si>
    <t>KRP-104</t>
  </si>
  <si>
    <t>Type 2 Diabetes</t>
  </si>
  <si>
    <t>II</t>
  </si>
  <si>
    <t>DPP4</t>
  </si>
  <si>
    <t>AS-3201</t>
  </si>
  <si>
    <t>Diabetic Neuropathy</t>
  </si>
  <si>
    <t>Dainippon</t>
  </si>
  <si>
    <t>Failures</t>
  </si>
  <si>
    <t>KRP-105, PPAR-alpha</t>
  </si>
  <si>
    <t>KRP-107, S1P1</t>
  </si>
  <si>
    <t>KRP-203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</si>
</sst>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tabSelected="1" workbookViewId="0">
      <selection activeCell="B16" sqref="B16"/>
    </sheetView>
  </sheetViews>
  <sheetFormatPr defaultRowHeight="15" x14ac:dyDescent="0.25"/>
  <cols>
    <col min="2" max="2" width="19.85546875" bestFit="1" customWidth="1"/>
    <col min="3" max="3" width="15" bestFit="1" customWidth="1"/>
    <col min="4" max="4" width="10.7109375" customWidth="1"/>
    <col min="5" max="5" width="20.140625" bestFit="1" customWidth="1"/>
    <col min="6" max="6" width="16" bestFit="1" customWidth="1"/>
  </cols>
  <sheetData>
    <row r="2" spans="2:15" x14ac:dyDescent="0.25">
      <c r="B2" s="5" t="s">
        <v>7</v>
      </c>
      <c r="C2" s="6" t="s">
        <v>9</v>
      </c>
      <c r="D2" s="6" t="s">
        <v>11</v>
      </c>
      <c r="E2" s="6" t="s">
        <v>12</v>
      </c>
      <c r="F2" s="6" t="s">
        <v>15</v>
      </c>
      <c r="G2" s="6" t="s">
        <v>32</v>
      </c>
      <c r="H2" s="7" t="s">
        <v>31</v>
      </c>
      <c r="M2" t="s">
        <v>0</v>
      </c>
      <c r="N2" s="1">
        <v>1208</v>
      </c>
    </row>
    <row r="3" spans="2:15" x14ac:dyDescent="0.25">
      <c r="B3" s="3" t="s">
        <v>14</v>
      </c>
      <c r="C3" s="8" t="s">
        <v>10</v>
      </c>
      <c r="D3" s="8"/>
      <c r="E3" s="8" t="s">
        <v>13</v>
      </c>
      <c r="F3" s="8" t="s">
        <v>16</v>
      </c>
      <c r="G3" s="8" t="s">
        <v>33</v>
      </c>
      <c r="H3" s="9"/>
      <c r="M3" t="s">
        <v>1</v>
      </c>
      <c r="N3" s="1">
        <f>74.947628</f>
        <v>74.947627999999995</v>
      </c>
      <c r="O3" s="2" t="s">
        <v>6</v>
      </c>
    </row>
    <row r="4" spans="2:15" x14ac:dyDescent="0.25">
      <c r="B4" s="3" t="s">
        <v>8</v>
      </c>
      <c r="C4" s="8" t="s">
        <v>18</v>
      </c>
      <c r="D4" s="8"/>
      <c r="E4" s="8"/>
      <c r="F4" s="8"/>
      <c r="G4" s="8"/>
      <c r="H4" s="9"/>
      <c r="M4" t="s">
        <v>2</v>
      </c>
      <c r="N4" s="1">
        <f>N2*N3</f>
        <v>90536.73462399999</v>
      </c>
      <c r="O4" s="2"/>
    </row>
    <row r="5" spans="2:15" x14ac:dyDescent="0.25">
      <c r="B5" s="3" t="s">
        <v>29</v>
      </c>
      <c r="C5" s="8" t="s">
        <v>19</v>
      </c>
      <c r="D5" s="8"/>
      <c r="E5" s="8"/>
      <c r="F5" s="8" t="s">
        <v>30</v>
      </c>
      <c r="G5" s="8" t="s">
        <v>33</v>
      </c>
      <c r="H5" s="9"/>
      <c r="M5" t="s">
        <v>3</v>
      </c>
      <c r="N5" s="1">
        <f>18106+6562</f>
        <v>24668</v>
      </c>
      <c r="O5" s="2" t="s">
        <v>6</v>
      </c>
    </row>
    <row r="6" spans="2:15" x14ac:dyDescent="0.25">
      <c r="B6" s="3" t="s">
        <v>17</v>
      </c>
      <c r="C6" s="8"/>
      <c r="D6" s="8"/>
      <c r="E6" s="8"/>
      <c r="F6" s="8"/>
      <c r="G6" s="8"/>
      <c r="H6" s="9"/>
      <c r="M6" t="s">
        <v>4</v>
      </c>
      <c r="N6" s="1">
        <v>0</v>
      </c>
      <c r="O6" s="2" t="s">
        <v>6</v>
      </c>
    </row>
    <row r="7" spans="2:15" x14ac:dyDescent="0.25">
      <c r="B7" s="3" t="s">
        <v>20</v>
      </c>
      <c r="C7" s="8"/>
      <c r="D7" s="8"/>
      <c r="E7" s="8"/>
      <c r="F7" s="8"/>
      <c r="G7" s="8"/>
      <c r="H7" s="9"/>
      <c r="M7" t="s">
        <v>5</v>
      </c>
      <c r="N7" s="1">
        <f>N4-N5+N6</f>
        <v>65868.73462399999</v>
      </c>
    </row>
    <row r="8" spans="2:15" x14ac:dyDescent="0.25">
      <c r="B8" s="3" t="s">
        <v>21</v>
      </c>
      <c r="C8" s="8"/>
      <c r="D8" s="8"/>
      <c r="E8" s="8"/>
      <c r="F8" s="8"/>
      <c r="G8" s="8"/>
      <c r="H8" s="9"/>
    </row>
    <row r="9" spans="2:15" x14ac:dyDescent="0.25">
      <c r="B9" s="3" t="s">
        <v>22</v>
      </c>
      <c r="C9" s="8"/>
      <c r="D9" s="8"/>
      <c r="E9" s="8"/>
      <c r="F9" s="8"/>
      <c r="G9" s="8"/>
      <c r="H9" s="9"/>
    </row>
    <row r="10" spans="2:15" x14ac:dyDescent="0.25">
      <c r="B10" s="4" t="s">
        <v>23</v>
      </c>
      <c r="C10" s="10"/>
      <c r="D10" s="10"/>
      <c r="E10" s="10"/>
      <c r="F10" s="10" t="s">
        <v>24</v>
      </c>
      <c r="G10" s="10"/>
      <c r="H10" s="11"/>
    </row>
    <row r="11" spans="2:15" x14ac:dyDescent="0.25">
      <c r="B11" s="5"/>
      <c r="C11" s="6"/>
      <c r="D11" s="6" t="s">
        <v>25</v>
      </c>
      <c r="E11" s="6"/>
      <c r="F11" s="6"/>
      <c r="G11" s="6"/>
      <c r="H11" s="7"/>
    </row>
    <row r="12" spans="2:15" x14ac:dyDescent="0.25">
      <c r="B12" s="3" t="s">
        <v>34</v>
      </c>
      <c r="C12" s="8" t="s">
        <v>10</v>
      </c>
      <c r="D12" s="8"/>
      <c r="E12" s="8"/>
      <c r="F12" s="8"/>
      <c r="G12" s="8"/>
      <c r="H12" s="9"/>
      <c r="L12" t="s">
        <v>42</v>
      </c>
    </row>
    <row r="13" spans="2:15" x14ac:dyDescent="0.25">
      <c r="B13" s="3" t="s">
        <v>39</v>
      </c>
      <c r="C13" s="8" t="s">
        <v>40</v>
      </c>
      <c r="D13" s="8" t="s">
        <v>37</v>
      </c>
      <c r="E13" s="8"/>
      <c r="F13" s="8" t="s">
        <v>41</v>
      </c>
      <c r="G13" s="8"/>
      <c r="H13" s="9"/>
      <c r="L13" t="s">
        <v>43</v>
      </c>
    </row>
    <row r="14" spans="2:15" x14ac:dyDescent="0.25">
      <c r="B14" s="3" t="s">
        <v>35</v>
      </c>
      <c r="C14" s="8" t="s">
        <v>36</v>
      </c>
      <c r="D14" s="8" t="s">
        <v>37</v>
      </c>
      <c r="E14" s="8" t="s">
        <v>38</v>
      </c>
      <c r="F14" s="8"/>
      <c r="G14" s="8"/>
      <c r="H14" s="9"/>
      <c r="L14" t="s">
        <v>44</v>
      </c>
    </row>
    <row r="15" spans="2:15" x14ac:dyDescent="0.25">
      <c r="B15" s="3" t="s">
        <v>45</v>
      </c>
      <c r="C15" s="8" t="s">
        <v>28</v>
      </c>
      <c r="D15" s="8" t="s">
        <v>26</v>
      </c>
      <c r="E15" s="8" t="s">
        <v>27</v>
      </c>
      <c r="F15" s="8"/>
      <c r="G15" s="8"/>
      <c r="H15" s="9"/>
    </row>
    <row r="16" spans="2:15" x14ac:dyDescent="0.25">
      <c r="B16" s="3"/>
      <c r="C16" s="8"/>
      <c r="D16" s="8"/>
      <c r="E16" s="8"/>
      <c r="F16" s="8"/>
      <c r="G16" s="8"/>
      <c r="H16" s="9"/>
    </row>
    <row r="17" spans="2:8" x14ac:dyDescent="0.25">
      <c r="B17" s="4"/>
      <c r="C17" s="10"/>
      <c r="D17" s="10"/>
      <c r="E17" s="10"/>
      <c r="F17" s="10"/>
      <c r="G17" s="10"/>
      <c r="H17" s="11"/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4A4B226BE2F34C80DFAA3D37A3CB30" ma:contentTypeVersion="0" ma:contentTypeDescription="Create a new document." ma:contentTypeScope="" ma:versionID="70544b0716d1f2dd0e24adda29a3d13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747FC7-43F3-437A-9772-120107528D69}"/>
</file>

<file path=customXml/itemProps2.xml><?xml version="1.0" encoding="utf-8"?>
<ds:datastoreItem xmlns:ds="http://schemas.openxmlformats.org/officeDocument/2006/customXml" ds:itemID="{1382970D-94D7-4A66-B6BB-A308F68F5989}"/>
</file>

<file path=customXml/itemProps3.xml><?xml version="1.0" encoding="utf-8"?>
<ds:datastoreItem xmlns:ds="http://schemas.openxmlformats.org/officeDocument/2006/customXml" ds:itemID="{D8DF14FB-A19E-40D1-AED0-496C680C81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MSMB</dc:creator>
  <cp:lastModifiedBy>Martin</cp:lastModifiedBy>
  <dcterms:created xsi:type="dcterms:W3CDTF">2010-07-31T21:21:04Z</dcterms:created>
  <dcterms:modified xsi:type="dcterms:W3CDTF">2011-05-19T04:26:50Z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0x010100764A4B226BE2F34C80DFAA3D37A3CB30</vt:lpwstr>
  </property>
</Properties>
</file>