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ew\Documents\GitHub\IITPMainProject\data\"/>
    </mc:Choice>
  </mc:AlternateContent>
  <xr:revisionPtr revIDLastSave="0" documentId="13_ncr:1_{520447C0-3708-4359-9326-5FCA01B04D3A}" xr6:coauthVersionLast="45" xr6:coauthVersionMax="45" xr10:uidLastSave="{00000000-0000-0000-0000-000000000000}"/>
  <bookViews>
    <workbookView xWindow="3120" yWindow="3120" windowWidth="28800" windowHeight="15435" xr2:uid="{C1138239-94F6-4ED1-B3AD-A6CDA8A10E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0" i="1" l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B29" i="1"/>
  <c r="AA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F29" i="1"/>
  <c r="AE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D29" i="1"/>
  <c r="AC29" i="1"/>
  <c r="F63" i="1" l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G62" i="1"/>
  <c r="F62" i="1"/>
  <c r="E2" i="2"/>
  <c r="E3" i="2"/>
  <c r="E4" i="2"/>
  <c r="E5" i="2"/>
  <c r="E6" i="2"/>
  <c r="E7" i="2"/>
  <c r="E8" i="2"/>
  <c r="E9" i="2"/>
  <c r="E10" i="2"/>
  <c r="E11" i="2"/>
  <c r="E1" i="2"/>
  <c r="D2" i="2"/>
  <c r="D3" i="2"/>
  <c r="D4" i="2"/>
  <c r="D5" i="2"/>
  <c r="D6" i="2"/>
  <c r="D7" i="2"/>
  <c r="D8" i="2"/>
  <c r="D9" i="2"/>
  <c r="D10" i="2"/>
  <c r="D11" i="2"/>
  <c r="D1" i="2"/>
  <c r="M54" i="1"/>
  <c r="M55" i="1"/>
  <c r="M56" i="1"/>
  <c r="M57" i="1"/>
  <c r="M58" i="1"/>
  <c r="M59" i="1"/>
  <c r="M60" i="1"/>
  <c r="M61" i="1"/>
  <c r="M53" i="1"/>
  <c r="L54" i="1"/>
  <c r="L55" i="1"/>
  <c r="L56" i="1"/>
  <c r="L57" i="1"/>
  <c r="L58" i="1"/>
  <c r="L59" i="1"/>
  <c r="L60" i="1"/>
  <c r="L61" i="1"/>
  <c r="L53" i="1"/>
  <c r="Q29" i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P29" i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l="1"/>
  <c r="P64" i="1" s="1"/>
  <c r="P65" i="1" s="1"/>
  <c r="P66" i="1" s="1"/>
  <c r="P67" i="1" s="1"/>
  <c r="P68" i="1" s="1"/>
  <c r="P69" i="1" s="1"/>
  <c r="P70" i="1" s="1"/>
  <c r="P71" i="1" s="1"/>
  <c r="P72" i="1" s="1"/>
  <c r="Q62" i="1"/>
  <c r="Q63" i="1" s="1"/>
  <c r="Q64" i="1" s="1"/>
  <c r="Q65" i="1" s="1"/>
  <c r="Q66" i="1" s="1"/>
  <c r="Q67" i="1" s="1"/>
  <c r="Q68" i="1" s="1"/>
  <c r="Q69" i="1" s="1"/>
  <c r="Q70" i="1" s="1"/>
  <c r="Q71" i="1" s="1"/>
  <c r="Q72" i="1" s="1"/>
</calcChain>
</file>

<file path=xl/sharedStrings.xml><?xml version="1.0" encoding="utf-8"?>
<sst xmlns="http://schemas.openxmlformats.org/spreadsheetml/2006/main" count="41" uniqueCount="41">
  <si>
    <t>년도</t>
  </si>
  <si>
    <t>의사고시
접수인원</t>
  </si>
  <si>
    <t>의사고시
응시자수</t>
  </si>
  <si>
    <t>의사고시 합격자수</t>
  </si>
  <si>
    <t>합격자수/남</t>
    <phoneticPr fontId="1" type="noConversion"/>
  </si>
  <si>
    <t>합격자수/여</t>
    <phoneticPr fontId="1" type="noConversion"/>
  </si>
  <si>
    <t>의전원
석사졸업/여</t>
  </si>
  <si>
    <t>복지부 면허 의사 수/계</t>
  </si>
  <si>
    <t>복지부 면허 의사 수/여</t>
  </si>
  <si>
    <t>의사고시 불합격자수</t>
  </si>
  <si>
    <t>의전원
석사졸업/계</t>
  </si>
  <si>
    <t>의전원
석사졸업/남</t>
  </si>
  <si>
    <t>합계졸업수/계</t>
  </si>
  <si>
    <t>합계졸업수/남</t>
  </si>
  <si>
    <t>합계졸업수/여</t>
  </si>
  <si>
    <t>복지부 면허 의사 수/남</t>
  </si>
  <si>
    <t>복지부 면허 의사 수/남비율</t>
  </si>
  <si>
    <t>복지부 면허 의사 수/여비율</t>
  </si>
  <si>
    <t>`</t>
  </si>
  <si>
    <t>누적합격자수/남</t>
    <phoneticPr fontId="1" type="noConversion"/>
  </si>
  <si>
    <t>누적합격자수/여</t>
    <phoneticPr fontId="1" type="noConversion"/>
  </si>
  <si>
    <t>합격자수/남/예상</t>
    <phoneticPr fontId="1" type="noConversion"/>
  </si>
  <si>
    <t>합격자수/여/예상</t>
    <phoneticPr fontId="1" type="noConversion"/>
  </si>
  <si>
    <t>합격자수/남/실제</t>
    <phoneticPr fontId="1" type="noConversion"/>
  </si>
  <si>
    <t>합격자수/여/실제</t>
    <phoneticPr fontId="1" type="noConversion"/>
  </si>
  <si>
    <t>합격자수/남/오차</t>
    <phoneticPr fontId="1" type="noConversion"/>
  </si>
  <si>
    <t>합격자수/여/오차</t>
    <phoneticPr fontId="1" type="noConversion"/>
  </si>
  <si>
    <t>합격자수/남/예상비율</t>
    <phoneticPr fontId="1" type="noConversion"/>
  </si>
  <si>
    <t>합격자수/여/예상비율</t>
    <phoneticPr fontId="1" type="noConversion"/>
  </si>
  <si>
    <t xml:space="preserve"> </t>
    <phoneticPr fontId="1" type="noConversion"/>
  </si>
  <si>
    <t>의대졸업수/계</t>
    <phoneticPr fontId="1" type="noConversion"/>
  </si>
  <si>
    <t>의대졸업수/남</t>
    <phoneticPr fontId="1" type="noConversion"/>
  </si>
  <si>
    <t>의대졸업수/여</t>
    <phoneticPr fontId="1" type="noConversion"/>
  </si>
  <si>
    <t>의전원
석사졸업비율/남</t>
    <phoneticPr fontId="1" type="noConversion"/>
  </si>
  <si>
    <t>의전원
석사졸업비율/여</t>
    <phoneticPr fontId="1" type="noConversion"/>
  </si>
  <si>
    <t>의대졸업수비율/남</t>
    <phoneticPr fontId="1" type="noConversion"/>
  </si>
  <si>
    <t>의대졸업수비율/여</t>
    <phoneticPr fontId="1" type="noConversion"/>
  </si>
  <si>
    <t>합계졸업수비율/남</t>
    <phoneticPr fontId="1" type="noConversion"/>
  </si>
  <si>
    <t>합계졸업수비율/여</t>
    <phoneticPr fontId="1" type="noConversion"/>
  </si>
  <si>
    <t>의전원비율</t>
    <phoneticPr fontId="1" type="noConversion"/>
  </si>
  <si>
    <t>의대비율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</si>
</sst>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" fontId="0" fillId="2" borderId="0" xfId="0" applyNumberFormat="1" applyFill="1" applyAlignment="1">
      <alignment vertical="center" wrapText="1"/>
    </xf>
    <xf numFmtId="2" fontId="0" fillId="2" borderId="0" xfId="0" applyNumberForma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0ABE-F8B3-406C-9D2E-A4512AFCB223}">
  <dimension ref="A1:AM72"/>
  <sheetViews>
    <sheetView tabSelected="1" topLeftCell="Q1" workbookViewId="0">
      <selection activeCell="X78" sqref="X77:X78"/>
    </sheetView>
  </sheetViews>
  <sheetFormatPr defaultRowHeight="16.5" x14ac:dyDescent="0.3"/>
  <cols>
    <col min="1" max="5" width="9" style="6"/>
    <col min="6" max="15" width="9" style="3"/>
    <col min="16" max="17" width="12.125" style="1" bestFit="1" customWidth="1"/>
    <col min="18" max="19" width="9" style="8"/>
    <col min="20" max="20" width="14.625" style="8" customWidth="1"/>
    <col min="21" max="23" width="9" style="9"/>
    <col min="24" max="26" width="9" style="10"/>
    <col min="27" max="28" width="9" style="11"/>
    <col min="29" max="30" width="12.125" style="3" bestFit="1" customWidth="1"/>
    <col min="31" max="32" width="9" style="12"/>
    <col min="33" max="34" width="9" style="13"/>
    <col min="35" max="35" width="9" style="1"/>
    <col min="36" max="37" width="9.625" style="1" customWidth="1"/>
    <col min="38" max="38" width="12.125" style="1" bestFit="1" customWidth="1"/>
    <col min="39" max="39" width="9" style="1" customWidth="1"/>
  </cols>
  <sheetData>
    <row r="1" spans="1:39" ht="49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9</v>
      </c>
      <c r="F1" s="3" t="s">
        <v>21</v>
      </c>
      <c r="G1" s="3" t="s">
        <v>22</v>
      </c>
      <c r="H1" s="3" t="s">
        <v>27</v>
      </c>
      <c r="I1" s="3" t="s">
        <v>28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4</v>
      </c>
      <c r="O1" s="3" t="s">
        <v>5</v>
      </c>
      <c r="P1" s="1" t="s">
        <v>19</v>
      </c>
      <c r="Q1" s="1" t="s">
        <v>20</v>
      </c>
      <c r="R1" s="8" t="s">
        <v>10</v>
      </c>
      <c r="S1" s="8" t="s">
        <v>11</v>
      </c>
      <c r="T1" s="8" t="s">
        <v>6</v>
      </c>
      <c r="U1" s="9" t="s">
        <v>30</v>
      </c>
      <c r="V1" s="9" t="s">
        <v>31</v>
      </c>
      <c r="W1" s="9" t="s">
        <v>32</v>
      </c>
      <c r="X1" s="10" t="s">
        <v>12</v>
      </c>
      <c r="Y1" s="10" t="s">
        <v>13</v>
      </c>
      <c r="Z1" s="10" t="s">
        <v>14</v>
      </c>
      <c r="AA1" s="11" t="s">
        <v>39</v>
      </c>
      <c r="AB1" s="11" t="s">
        <v>40</v>
      </c>
      <c r="AC1" s="3" t="s">
        <v>33</v>
      </c>
      <c r="AD1" s="3" t="s">
        <v>34</v>
      </c>
      <c r="AE1" s="12" t="s">
        <v>35</v>
      </c>
      <c r="AF1" s="12" t="s">
        <v>36</v>
      </c>
      <c r="AG1" s="13" t="s">
        <v>37</v>
      </c>
      <c r="AH1" s="13" t="s">
        <v>38</v>
      </c>
      <c r="AI1" s="1" t="s">
        <v>7</v>
      </c>
      <c r="AJ1" s="1" t="s">
        <v>15</v>
      </c>
      <c r="AK1" s="1" t="s">
        <v>8</v>
      </c>
      <c r="AL1" s="1" t="s">
        <v>16</v>
      </c>
      <c r="AM1" s="1" t="s">
        <v>17</v>
      </c>
    </row>
    <row r="2" spans="1:39" x14ac:dyDescent="0.3">
      <c r="A2" s="6">
        <v>1950</v>
      </c>
      <c r="E2" s="6">
        <v>0</v>
      </c>
      <c r="S2" s="8">
        <v>0</v>
      </c>
      <c r="AJ2" s="1">
        <v>0</v>
      </c>
    </row>
    <row r="3" spans="1:39" x14ac:dyDescent="0.3">
      <c r="A3" s="6">
        <v>1951</v>
      </c>
      <c r="E3" s="6">
        <v>0</v>
      </c>
      <c r="S3" s="8">
        <v>0</v>
      </c>
      <c r="AJ3" s="1">
        <v>0</v>
      </c>
    </row>
    <row r="4" spans="1:39" x14ac:dyDescent="0.3">
      <c r="A4" s="6">
        <v>1952</v>
      </c>
      <c r="B4" s="6">
        <v>189</v>
      </c>
      <c r="C4" s="6">
        <v>189</v>
      </c>
      <c r="D4" s="6">
        <v>128</v>
      </c>
      <c r="E4" s="6">
        <v>61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  <c r="O4" s="4"/>
      <c r="R4" s="8">
        <v>0</v>
      </c>
      <c r="S4" s="8">
        <v>0</v>
      </c>
      <c r="T4" s="8">
        <v>0</v>
      </c>
      <c r="U4" s="9">
        <v>0</v>
      </c>
      <c r="V4" s="9">
        <v>0</v>
      </c>
      <c r="W4" s="9">
        <v>0</v>
      </c>
      <c r="X4" s="10">
        <v>0</v>
      </c>
      <c r="Y4" s="10">
        <v>0</v>
      </c>
      <c r="Z4" s="10">
        <v>0</v>
      </c>
      <c r="AG4" s="13">
        <v>0</v>
      </c>
      <c r="AH4" s="13">
        <v>0</v>
      </c>
      <c r="AJ4" s="1">
        <v>0</v>
      </c>
    </row>
    <row r="5" spans="1:39" x14ac:dyDescent="0.3">
      <c r="A5" s="6">
        <v>1953</v>
      </c>
      <c r="B5" s="6">
        <v>601</v>
      </c>
      <c r="C5" s="6">
        <v>601</v>
      </c>
      <c r="D5" s="6">
        <v>283</v>
      </c>
      <c r="E5" s="6">
        <v>318</v>
      </c>
      <c r="F5" s="4">
        <v>0</v>
      </c>
      <c r="G5" s="4">
        <v>0</v>
      </c>
      <c r="H5" s="4"/>
      <c r="I5" s="4"/>
      <c r="J5" s="4"/>
      <c r="K5" s="4"/>
      <c r="L5" s="4"/>
      <c r="M5" s="4"/>
      <c r="N5" s="4"/>
      <c r="O5" s="4"/>
      <c r="R5" s="8">
        <v>0</v>
      </c>
      <c r="S5" s="8">
        <v>0</v>
      </c>
      <c r="T5" s="8">
        <v>0</v>
      </c>
      <c r="U5" s="9">
        <v>0</v>
      </c>
      <c r="V5" s="9">
        <v>0</v>
      </c>
      <c r="W5" s="9">
        <v>0</v>
      </c>
      <c r="X5" s="10">
        <v>0</v>
      </c>
      <c r="Y5" s="10">
        <v>0</v>
      </c>
      <c r="Z5" s="10">
        <v>0</v>
      </c>
      <c r="AG5" s="13">
        <v>0</v>
      </c>
      <c r="AH5" s="13">
        <v>0</v>
      </c>
      <c r="AJ5" s="1">
        <v>0</v>
      </c>
    </row>
    <row r="6" spans="1:39" x14ac:dyDescent="0.3">
      <c r="A6" s="6">
        <v>1954</v>
      </c>
      <c r="B6" s="6">
        <v>162</v>
      </c>
      <c r="C6" s="6">
        <v>162</v>
      </c>
      <c r="D6" s="6">
        <v>125</v>
      </c>
      <c r="E6" s="6">
        <v>37</v>
      </c>
      <c r="F6" s="4">
        <v>0</v>
      </c>
      <c r="G6" s="4">
        <v>0</v>
      </c>
      <c r="H6" s="4"/>
      <c r="I6" s="4"/>
      <c r="J6" s="4"/>
      <c r="K6" s="4"/>
      <c r="L6" s="4"/>
      <c r="M6" s="4"/>
      <c r="N6" s="4"/>
      <c r="O6" s="4"/>
      <c r="R6" s="8">
        <v>0</v>
      </c>
      <c r="S6" s="8">
        <v>0</v>
      </c>
      <c r="T6" s="8">
        <v>0</v>
      </c>
      <c r="U6" s="9">
        <v>0</v>
      </c>
      <c r="V6" s="9">
        <v>0</v>
      </c>
      <c r="W6" s="9">
        <v>0</v>
      </c>
      <c r="X6" s="10">
        <v>0</v>
      </c>
      <c r="Y6" s="10">
        <v>0</v>
      </c>
      <c r="Z6" s="10">
        <v>0</v>
      </c>
      <c r="AG6" s="13">
        <v>0</v>
      </c>
      <c r="AH6" s="13">
        <v>0</v>
      </c>
      <c r="AJ6" s="1">
        <v>0</v>
      </c>
    </row>
    <row r="7" spans="1:39" x14ac:dyDescent="0.3">
      <c r="A7" s="6">
        <v>1955</v>
      </c>
      <c r="B7" s="6">
        <v>291</v>
      </c>
      <c r="C7" s="6">
        <v>291</v>
      </c>
      <c r="D7" s="6">
        <v>252</v>
      </c>
      <c r="E7" s="6">
        <v>39</v>
      </c>
      <c r="F7" s="4">
        <v>0</v>
      </c>
      <c r="G7" s="4">
        <v>0</v>
      </c>
      <c r="H7" s="4"/>
      <c r="I7" s="4"/>
      <c r="J7" s="4"/>
      <c r="K7" s="4"/>
      <c r="L7" s="4"/>
      <c r="M7" s="4"/>
      <c r="N7" s="4"/>
      <c r="O7" s="4"/>
      <c r="R7" s="8">
        <v>0</v>
      </c>
      <c r="S7" s="8">
        <v>0</v>
      </c>
      <c r="T7" s="8">
        <v>0</v>
      </c>
      <c r="U7" s="9">
        <v>0</v>
      </c>
      <c r="V7" s="9">
        <v>0</v>
      </c>
      <c r="W7" s="9">
        <v>0</v>
      </c>
      <c r="X7" s="10">
        <v>0</v>
      </c>
      <c r="Y7" s="10">
        <v>0</v>
      </c>
      <c r="Z7" s="10">
        <v>0</v>
      </c>
      <c r="AG7" s="13">
        <v>0</v>
      </c>
      <c r="AH7" s="13">
        <v>0</v>
      </c>
      <c r="AI7" s="1">
        <v>5435</v>
      </c>
      <c r="AJ7" s="1">
        <v>4838</v>
      </c>
      <c r="AK7" s="1">
        <v>597</v>
      </c>
      <c r="AL7" s="1">
        <v>0.89015639374425026</v>
      </c>
      <c r="AM7" s="1">
        <v>0.10984360625574976</v>
      </c>
    </row>
    <row r="8" spans="1:39" x14ac:dyDescent="0.3">
      <c r="A8" s="6">
        <v>1956</v>
      </c>
      <c r="B8" s="6">
        <v>390</v>
      </c>
      <c r="C8" s="6">
        <v>390</v>
      </c>
      <c r="D8" s="6">
        <v>340</v>
      </c>
      <c r="E8" s="6">
        <v>50</v>
      </c>
      <c r="F8" s="4">
        <v>0</v>
      </c>
      <c r="G8" s="4">
        <v>0</v>
      </c>
      <c r="H8" s="4"/>
      <c r="I8" s="4"/>
      <c r="J8" s="4"/>
      <c r="K8" s="4"/>
      <c r="L8" s="4"/>
      <c r="M8" s="4"/>
      <c r="N8" s="4"/>
      <c r="O8" s="4"/>
      <c r="R8" s="8">
        <v>0</v>
      </c>
      <c r="S8" s="8">
        <v>0</v>
      </c>
      <c r="T8" s="8">
        <v>0</v>
      </c>
      <c r="U8" s="9">
        <v>0</v>
      </c>
      <c r="V8" s="9">
        <v>0</v>
      </c>
      <c r="W8" s="9">
        <v>0</v>
      </c>
      <c r="X8" s="10">
        <v>0</v>
      </c>
      <c r="Y8" s="10">
        <v>0</v>
      </c>
      <c r="Z8" s="10">
        <v>0</v>
      </c>
      <c r="AG8" s="13">
        <v>0</v>
      </c>
      <c r="AH8" s="13">
        <v>0</v>
      </c>
      <c r="AI8" s="1">
        <v>5723</v>
      </c>
      <c r="AJ8" s="1">
        <v>5068</v>
      </c>
      <c r="AK8" s="1">
        <v>655</v>
      </c>
      <c r="AL8" s="1">
        <v>0.88554953695614191</v>
      </c>
      <c r="AM8" s="1">
        <v>0.11445046304385811</v>
      </c>
    </row>
    <row r="9" spans="1:39" x14ac:dyDescent="0.3">
      <c r="A9" s="6">
        <v>1957</v>
      </c>
      <c r="B9" s="6">
        <v>511</v>
      </c>
      <c r="C9" s="6">
        <v>511</v>
      </c>
      <c r="D9" s="6">
        <v>479</v>
      </c>
      <c r="E9" s="6">
        <v>32</v>
      </c>
      <c r="F9" s="4">
        <v>0</v>
      </c>
      <c r="G9" s="4">
        <v>0</v>
      </c>
      <c r="H9" s="4"/>
      <c r="I9" s="4"/>
      <c r="J9" s="4"/>
      <c r="K9" s="4"/>
      <c r="L9" s="4"/>
      <c r="M9" s="4"/>
      <c r="N9" s="4"/>
      <c r="O9" s="4"/>
      <c r="R9" s="8">
        <v>0</v>
      </c>
      <c r="S9" s="8">
        <v>0</v>
      </c>
      <c r="T9" s="8">
        <v>0</v>
      </c>
      <c r="U9" s="9">
        <v>0</v>
      </c>
      <c r="V9" s="9">
        <v>0</v>
      </c>
      <c r="W9" s="9">
        <v>0</v>
      </c>
      <c r="X9" s="10">
        <v>0</v>
      </c>
      <c r="Y9" s="10">
        <v>0</v>
      </c>
      <c r="Z9" s="10">
        <v>0</v>
      </c>
      <c r="AG9" s="13">
        <v>0</v>
      </c>
      <c r="AH9" s="13">
        <v>0</v>
      </c>
      <c r="AI9" s="1">
        <v>6068</v>
      </c>
      <c r="AJ9" s="1">
        <v>5360</v>
      </c>
      <c r="AK9" s="1">
        <v>708</v>
      </c>
      <c r="AL9" s="1">
        <v>0.88332234673698085</v>
      </c>
      <c r="AM9" s="1">
        <v>0.11667765326301911</v>
      </c>
    </row>
    <row r="10" spans="1:39" x14ac:dyDescent="0.3">
      <c r="A10" s="6">
        <v>1958</v>
      </c>
      <c r="B10" s="6">
        <v>599</v>
      </c>
      <c r="C10" s="6">
        <v>599</v>
      </c>
      <c r="D10" s="6">
        <v>342</v>
      </c>
      <c r="E10" s="6">
        <v>257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  <c r="O10" s="4"/>
      <c r="R10" s="8">
        <v>0</v>
      </c>
      <c r="S10" s="8">
        <v>0</v>
      </c>
      <c r="T10" s="8">
        <v>0</v>
      </c>
      <c r="U10" s="9">
        <v>0</v>
      </c>
      <c r="V10" s="9">
        <v>0</v>
      </c>
      <c r="W10" s="9">
        <v>0</v>
      </c>
      <c r="X10" s="10">
        <v>0</v>
      </c>
      <c r="Y10" s="10">
        <v>0</v>
      </c>
      <c r="Z10" s="10">
        <v>0</v>
      </c>
      <c r="AG10" s="13">
        <v>0</v>
      </c>
      <c r="AH10" s="13">
        <v>0</v>
      </c>
      <c r="AI10" s="1">
        <v>6405</v>
      </c>
      <c r="AJ10" s="1">
        <v>5628</v>
      </c>
      <c r="AK10" s="1">
        <v>777</v>
      </c>
      <c r="AL10" s="1">
        <v>0.87868852459016389</v>
      </c>
      <c r="AM10" s="1">
        <v>0.12131147540983607</v>
      </c>
    </row>
    <row r="11" spans="1:39" x14ac:dyDescent="0.3">
      <c r="A11" s="6">
        <v>1959</v>
      </c>
      <c r="B11" s="6">
        <v>989</v>
      </c>
      <c r="C11" s="6">
        <v>989</v>
      </c>
      <c r="D11" s="6">
        <v>815</v>
      </c>
      <c r="E11" s="6">
        <v>174</v>
      </c>
      <c r="F11" s="4">
        <v>0</v>
      </c>
      <c r="G11" s="4">
        <v>0</v>
      </c>
      <c r="H11" s="4"/>
      <c r="I11" s="4"/>
      <c r="J11" s="4"/>
      <c r="K11" s="4"/>
      <c r="L11" s="4"/>
      <c r="M11" s="4"/>
      <c r="N11" s="4"/>
      <c r="O11" s="4"/>
      <c r="R11" s="8">
        <v>0</v>
      </c>
      <c r="S11" s="8">
        <v>0</v>
      </c>
      <c r="T11" s="8">
        <v>0</v>
      </c>
      <c r="U11" s="9">
        <v>0</v>
      </c>
      <c r="V11" s="9">
        <v>0</v>
      </c>
      <c r="W11" s="9">
        <v>0</v>
      </c>
      <c r="X11" s="10">
        <v>0</v>
      </c>
      <c r="Y11" s="10">
        <v>0</v>
      </c>
      <c r="Z11" s="10">
        <v>0</v>
      </c>
      <c r="AG11" s="13">
        <v>0</v>
      </c>
      <c r="AH11" s="13">
        <v>0</v>
      </c>
      <c r="AI11" s="1">
        <v>6614</v>
      </c>
      <c r="AJ11" s="1">
        <v>5751</v>
      </c>
      <c r="AK11" s="1">
        <v>863</v>
      </c>
      <c r="AL11" s="1">
        <v>0.86951920169337771</v>
      </c>
      <c r="AM11" s="1">
        <v>0.13048079830662232</v>
      </c>
    </row>
    <row r="12" spans="1:39" x14ac:dyDescent="0.3">
      <c r="A12" s="6">
        <v>1960</v>
      </c>
      <c r="B12" s="6">
        <v>650</v>
      </c>
      <c r="C12" s="6">
        <v>650</v>
      </c>
      <c r="D12" s="6">
        <v>603</v>
      </c>
      <c r="E12" s="6">
        <v>47</v>
      </c>
      <c r="F12" s="4">
        <v>0</v>
      </c>
      <c r="G12" s="4">
        <v>0</v>
      </c>
      <c r="H12" s="4"/>
      <c r="I12" s="4"/>
      <c r="J12" s="4"/>
      <c r="K12" s="4"/>
      <c r="L12" s="4"/>
      <c r="M12" s="4"/>
      <c r="N12" s="4"/>
      <c r="O12" s="4"/>
      <c r="R12" s="8">
        <v>0</v>
      </c>
      <c r="S12" s="8">
        <v>0</v>
      </c>
      <c r="T12" s="8">
        <v>0</v>
      </c>
      <c r="U12" s="9">
        <v>0</v>
      </c>
      <c r="V12" s="9">
        <v>0</v>
      </c>
      <c r="W12" s="9">
        <v>0</v>
      </c>
      <c r="X12" s="10">
        <v>0</v>
      </c>
      <c r="Y12" s="10">
        <v>0</v>
      </c>
      <c r="Z12" s="10">
        <v>0</v>
      </c>
      <c r="AG12" s="13">
        <v>0</v>
      </c>
      <c r="AH12" s="13">
        <v>0</v>
      </c>
      <c r="AI12" s="1">
        <v>7064</v>
      </c>
      <c r="AJ12" s="1">
        <v>6084</v>
      </c>
      <c r="AK12" s="1">
        <v>980</v>
      </c>
      <c r="AL12" s="1">
        <v>0.86126840317100795</v>
      </c>
      <c r="AM12" s="1">
        <v>0.13873159682899208</v>
      </c>
    </row>
    <row r="13" spans="1:39" x14ac:dyDescent="0.3">
      <c r="A13" s="6">
        <v>1961</v>
      </c>
      <c r="B13" s="6">
        <v>838</v>
      </c>
      <c r="C13" s="6">
        <v>838</v>
      </c>
      <c r="D13" s="6">
        <v>722</v>
      </c>
      <c r="E13" s="6">
        <v>116</v>
      </c>
      <c r="F13" s="4">
        <v>0</v>
      </c>
      <c r="G13" s="4">
        <v>0</v>
      </c>
      <c r="H13" s="4"/>
      <c r="I13" s="4"/>
      <c r="J13" s="4"/>
      <c r="K13" s="4"/>
      <c r="L13" s="4"/>
      <c r="M13" s="4"/>
      <c r="N13" s="4"/>
      <c r="O13" s="4"/>
      <c r="R13" s="8">
        <v>0</v>
      </c>
      <c r="S13" s="8">
        <v>0</v>
      </c>
      <c r="T13" s="8">
        <v>0</v>
      </c>
      <c r="U13" s="9">
        <v>0</v>
      </c>
      <c r="V13" s="9">
        <v>0</v>
      </c>
      <c r="W13" s="9">
        <v>0</v>
      </c>
      <c r="X13" s="10">
        <v>0</v>
      </c>
      <c r="Y13" s="10">
        <v>0</v>
      </c>
      <c r="Z13" s="10">
        <v>0</v>
      </c>
      <c r="AG13" s="13">
        <v>0</v>
      </c>
      <c r="AH13" s="13">
        <v>0</v>
      </c>
      <c r="AI13" s="1">
        <v>7704</v>
      </c>
      <c r="AJ13" s="1">
        <v>6527</v>
      </c>
      <c r="AK13" s="1">
        <v>1177</v>
      </c>
      <c r="AL13" s="1">
        <v>0.84722222222222221</v>
      </c>
      <c r="AM13" s="1">
        <v>0.15277777777777779</v>
      </c>
    </row>
    <row r="14" spans="1:39" x14ac:dyDescent="0.3">
      <c r="A14" s="6">
        <v>1962</v>
      </c>
      <c r="B14" s="6">
        <v>742</v>
      </c>
      <c r="C14" s="6">
        <v>742</v>
      </c>
      <c r="D14" s="6">
        <v>680</v>
      </c>
      <c r="E14" s="6">
        <v>62</v>
      </c>
      <c r="F14" s="4">
        <v>0</v>
      </c>
      <c r="G14" s="4">
        <v>0</v>
      </c>
      <c r="H14" s="4"/>
      <c r="I14" s="4"/>
      <c r="J14" s="4"/>
      <c r="K14" s="4"/>
      <c r="L14" s="4"/>
      <c r="M14" s="4"/>
      <c r="N14" s="4"/>
      <c r="O14" s="4"/>
      <c r="R14" s="8">
        <v>0</v>
      </c>
      <c r="S14" s="8">
        <v>0</v>
      </c>
      <c r="T14" s="8">
        <v>0</v>
      </c>
      <c r="U14" s="9">
        <v>0</v>
      </c>
      <c r="V14" s="9">
        <v>0</v>
      </c>
      <c r="W14" s="9">
        <v>0</v>
      </c>
      <c r="X14" s="10">
        <v>0</v>
      </c>
      <c r="Y14" s="10">
        <v>0</v>
      </c>
      <c r="Z14" s="10">
        <v>0</v>
      </c>
      <c r="AG14" s="13">
        <v>0</v>
      </c>
      <c r="AH14" s="13">
        <v>0</v>
      </c>
      <c r="AI14" s="1">
        <v>8951</v>
      </c>
      <c r="AJ14" s="1">
        <v>7551</v>
      </c>
      <c r="AK14" s="1">
        <v>1400</v>
      </c>
      <c r="AL14" s="1">
        <v>0.84359289464864262</v>
      </c>
      <c r="AM14" s="1">
        <v>0.15640710535135738</v>
      </c>
    </row>
    <row r="15" spans="1:39" x14ac:dyDescent="0.3">
      <c r="A15" s="6">
        <v>1963</v>
      </c>
      <c r="B15" s="6">
        <v>937</v>
      </c>
      <c r="C15" s="6">
        <v>937</v>
      </c>
      <c r="D15" s="6">
        <v>802</v>
      </c>
      <c r="E15" s="6">
        <v>135</v>
      </c>
      <c r="F15" s="4">
        <v>0</v>
      </c>
      <c r="G15" s="4">
        <v>0</v>
      </c>
      <c r="H15" s="4"/>
      <c r="I15" s="4"/>
      <c r="J15" s="4"/>
      <c r="K15" s="4"/>
      <c r="L15" s="4"/>
      <c r="M15" s="4"/>
      <c r="N15" s="4"/>
      <c r="O15" s="4"/>
      <c r="R15" s="8">
        <v>0</v>
      </c>
      <c r="S15" s="8">
        <v>0</v>
      </c>
      <c r="T15" s="8">
        <v>0</v>
      </c>
      <c r="U15" s="9">
        <v>0</v>
      </c>
      <c r="V15" s="9">
        <v>0</v>
      </c>
      <c r="W15" s="9">
        <v>0</v>
      </c>
      <c r="X15" s="10">
        <v>0</v>
      </c>
      <c r="Y15" s="10">
        <v>0</v>
      </c>
      <c r="Z15" s="10">
        <v>0</v>
      </c>
      <c r="AG15" s="13">
        <v>0</v>
      </c>
      <c r="AH15" s="13">
        <v>0</v>
      </c>
      <c r="AI15" s="1">
        <v>8649</v>
      </c>
      <c r="AJ15" s="1">
        <v>7245</v>
      </c>
      <c r="AK15" s="1">
        <v>1404</v>
      </c>
      <c r="AL15" s="1">
        <v>0.83766909469302808</v>
      </c>
      <c r="AM15" s="1">
        <v>0.16233090530697192</v>
      </c>
    </row>
    <row r="16" spans="1:39" x14ac:dyDescent="0.3">
      <c r="A16" s="6">
        <v>1964</v>
      </c>
      <c r="B16" s="6">
        <v>906</v>
      </c>
      <c r="C16" s="6">
        <v>906</v>
      </c>
      <c r="D16" s="6">
        <v>848</v>
      </c>
      <c r="E16" s="6">
        <v>58</v>
      </c>
      <c r="F16" s="4">
        <v>0</v>
      </c>
      <c r="G16" s="4">
        <v>0</v>
      </c>
      <c r="H16" s="4"/>
      <c r="I16" s="4"/>
      <c r="J16" s="4"/>
      <c r="K16" s="4"/>
      <c r="L16" s="4"/>
      <c r="M16" s="4"/>
      <c r="N16" s="4"/>
      <c r="O16" s="4"/>
      <c r="R16" s="8">
        <v>0</v>
      </c>
      <c r="S16" s="8">
        <v>0</v>
      </c>
      <c r="T16" s="8">
        <v>0</v>
      </c>
      <c r="U16" s="9">
        <v>0</v>
      </c>
      <c r="V16" s="9">
        <v>0</v>
      </c>
      <c r="W16" s="9">
        <v>0</v>
      </c>
      <c r="X16" s="10">
        <v>0</v>
      </c>
      <c r="Y16" s="10">
        <v>0</v>
      </c>
      <c r="Z16" s="10">
        <v>0</v>
      </c>
      <c r="AG16" s="13">
        <v>0</v>
      </c>
      <c r="AH16" s="13">
        <v>0</v>
      </c>
      <c r="AI16" s="1">
        <v>9695</v>
      </c>
      <c r="AJ16" s="1">
        <v>8147</v>
      </c>
      <c r="AK16" s="1">
        <v>1548</v>
      </c>
      <c r="AL16" s="1">
        <v>0.84033006704486846</v>
      </c>
      <c r="AM16" s="1">
        <v>0.15966993295513152</v>
      </c>
    </row>
    <row r="17" spans="1:39" x14ac:dyDescent="0.3">
      <c r="A17" s="6">
        <v>1965</v>
      </c>
      <c r="B17" s="6">
        <v>853</v>
      </c>
      <c r="C17" s="6">
        <v>853</v>
      </c>
      <c r="D17" s="6">
        <v>781</v>
      </c>
      <c r="E17" s="6">
        <v>72</v>
      </c>
      <c r="F17" s="4">
        <v>0</v>
      </c>
      <c r="G17" s="4">
        <v>0</v>
      </c>
      <c r="H17" s="4"/>
      <c r="I17" s="4"/>
      <c r="J17" s="4"/>
      <c r="K17" s="4"/>
      <c r="L17" s="4"/>
      <c r="M17" s="4"/>
      <c r="N17" s="4"/>
      <c r="O17" s="4"/>
      <c r="R17" s="8">
        <v>0</v>
      </c>
      <c r="S17" s="8">
        <v>0</v>
      </c>
      <c r="T17" s="8">
        <v>0</v>
      </c>
      <c r="U17" s="9">
        <v>881</v>
      </c>
      <c r="V17" s="9">
        <v>759</v>
      </c>
      <c r="W17" s="9">
        <v>122</v>
      </c>
      <c r="X17" s="10">
        <v>0</v>
      </c>
      <c r="Y17" s="10">
        <v>0</v>
      </c>
      <c r="Z17" s="10">
        <v>0</v>
      </c>
      <c r="AG17" s="13">
        <v>0</v>
      </c>
      <c r="AH17" s="13">
        <v>0</v>
      </c>
      <c r="AI17" s="1">
        <v>10464</v>
      </c>
      <c r="AJ17" s="1">
        <v>8800</v>
      </c>
      <c r="AK17" s="1">
        <v>1664</v>
      </c>
      <c r="AL17" s="1">
        <v>0.84097859327217128</v>
      </c>
      <c r="AM17" s="1">
        <v>0.15902140672782875</v>
      </c>
    </row>
    <row r="18" spans="1:39" x14ac:dyDescent="0.3">
      <c r="A18" s="6">
        <v>1966</v>
      </c>
      <c r="B18" s="6">
        <v>791</v>
      </c>
      <c r="C18" s="6">
        <v>791</v>
      </c>
      <c r="D18" s="6">
        <v>684</v>
      </c>
      <c r="E18" s="6">
        <v>107</v>
      </c>
      <c r="F18" s="4">
        <v>0</v>
      </c>
      <c r="G18" s="4">
        <v>0</v>
      </c>
      <c r="H18" s="4"/>
      <c r="I18" s="4"/>
      <c r="J18" s="4"/>
      <c r="K18" s="4"/>
      <c r="L18" s="4"/>
      <c r="M18" s="4"/>
      <c r="N18" s="4"/>
      <c r="O18" s="4"/>
      <c r="R18" s="8">
        <v>0</v>
      </c>
      <c r="S18" s="8">
        <v>0</v>
      </c>
      <c r="T18" s="8">
        <v>0</v>
      </c>
      <c r="U18" s="9">
        <v>877</v>
      </c>
      <c r="V18" s="9">
        <v>764</v>
      </c>
      <c r="W18" s="9">
        <v>113</v>
      </c>
      <c r="X18" s="10">
        <v>0</v>
      </c>
      <c r="Y18" s="10">
        <v>0</v>
      </c>
      <c r="Z18" s="10">
        <v>0</v>
      </c>
      <c r="AG18" s="13">
        <v>0</v>
      </c>
      <c r="AH18" s="13">
        <v>0</v>
      </c>
      <c r="AI18" s="1">
        <v>11072</v>
      </c>
      <c r="AJ18" s="1">
        <v>9308</v>
      </c>
      <c r="AK18" s="1">
        <v>1764</v>
      </c>
      <c r="AL18" s="1">
        <v>0.84067919075144504</v>
      </c>
      <c r="AM18" s="1">
        <v>0.15932080924855491</v>
      </c>
    </row>
    <row r="19" spans="1:39" x14ac:dyDescent="0.3">
      <c r="A19" s="6">
        <v>1967</v>
      </c>
      <c r="B19" s="6">
        <v>1009</v>
      </c>
      <c r="C19" s="6">
        <v>1009</v>
      </c>
      <c r="D19" s="6">
        <v>723</v>
      </c>
      <c r="E19" s="6">
        <v>286</v>
      </c>
      <c r="F19" s="4">
        <v>0</v>
      </c>
      <c r="G19" s="4">
        <v>0</v>
      </c>
      <c r="H19" s="4"/>
      <c r="I19" s="4"/>
      <c r="J19" s="4"/>
      <c r="K19" s="4"/>
      <c r="L19" s="4"/>
      <c r="M19" s="4"/>
      <c r="N19" s="4"/>
      <c r="O19" s="4"/>
      <c r="R19" s="8">
        <v>0</v>
      </c>
      <c r="S19" s="8">
        <v>0</v>
      </c>
      <c r="T19" s="8">
        <v>0</v>
      </c>
      <c r="U19" s="9">
        <v>0</v>
      </c>
      <c r="V19" s="9">
        <v>0</v>
      </c>
      <c r="W19" s="9">
        <v>0</v>
      </c>
      <c r="X19" s="10">
        <v>0</v>
      </c>
      <c r="Y19" s="10">
        <v>0</v>
      </c>
      <c r="Z19" s="10">
        <v>0</v>
      </c>
      <c r="AG19" s="13">
        <v>0</v>
      </c>
      <c r="AH19" s="13">
        <v>0</v>
      </c>
      <c r="AI19" s="1">
        <v>11824</v>
      </c>
      <c r="AJ19" s="1">
        <v>9951</v>
      </c>
      <c r="AK19" s="1">
        <v>1873</v>
      </c>
      <c r="AL19" s="1">
        <v>0.84159336941813256</v>
      </c>
      <c r="AM19" s="1">
        <v>0.15840663058186738</v>
      </c>
    </row>
    <row r="20" spans="1:39" x14ac:dyDescent="0.3">
      <c r="A20" s="6">
        <v>1968</v>
      </c>
      <c r="B20" s="6">
        <v>815</v>
      </c>
      <c r="C20" s="6">
        <v>815</v>
      </c>
      <c r="D20" s="6">
        <v>660</v>
      </c>
      <c r="E20" s="6">
        <v>155</v>
      </c>
      <c r="F20" s="4">
        <v>0</v>
      </c>
      <c r="G20" s="4">
        <v>0</v>
      </c>
      <c r="H20" s="4"/>
      <c r="I20" s="4"/>
      <c r="J20" s="4"/>
      <c r="K20" s="4"/>
      <c r="L20" s="4"/>
      <c r="M20" s="4"/>
      <c r="N20" s="4"/>
      <c r="O20" s="4"/>
      <c r="R20" s="8">
        <v>0</v>
      </c>
      <c r="S20" s="8">
        <v>0</v>
      </c>
      <c r="T20" s="8">
        <v>0</v>
      </c>
      <c r="U20" s="9">
        <v>0</v>
      </c>
      <c r="V20" s="9">
        <v>0</v>
      </c>
      <c r="W20" s="9">
        <v>0</v>
      </c>
      <c r="X20" s="10">
        <v>0</v>
      </c>
      <c r="Y20" s="10">
        <v>0</v>
      </c>
      <c r="Z20" s="10" t="s">
        <v>18</v>
      </c>
      <c r="AG20" s="13">
        <v>0</v>
      </c>
      <c r="AH20" s="13">
        <v>0</v>
      </c>
      <c r="AI20" s="1">
        <v>12727</v>
      </c>
      <c r="AJ20" s="1">
        <v>10769</v>
      </c>
      <c r="AK20" s="1">
        <v>1958</v>
      </c>
      <c r="AL20" s="1">
        <v>0.84615384615384615</v>
      </c>
      <c r="AM20" s="1">
        <v>0.15384615384615385</v>
      </c>
    </row>
    <row r="21" spans="1:39" x14ac:dyDescent="0.3">
      <c r="A21" s="6">
        <v>1969</v>
      </c>
      <c r="B21" s="6">
        <v>1027</v>
      </c>
      <c r="C21" s="6">
        <v>1027</v>
      </c>
      <c r="D21" s="6">
        <v>619</v>
      </c>
      <c r="E21" s="6">
        <v>408</v>
      </c>
      <c r="F21" s="4">
        <v>0</v>
      </c>
      <c r="G21" s="4">
        <v>0</v>
      </c>
      <c r="H21" s="4"/>
      <c r="I21" s="4"/>
      <c r="J21" s="4"/>
      <c r="K21" s="4"/>
      <c r="L21" s="4"/>
      <c r="M21" s="4"/>
      <c r="N21" s="4"/>
      <c r="O21" s="4"/>
      <c r="R21" s="8">
        <v>0</v>
      </c>
      <c r="S21" s="8">
        <v>0</v>
      </c>
      <c r="T21" s="8">
        <v>0</v>
      </c>
      <c r="U21" s="9">
        <v>0</v>
      </c>
      <c r="V21" s="9">
        <v>0</v>
      </c>
      <c r="W21" s="9">
        <v>0</v>
      </c>
      <c r="X21" s="10">
        <v>0</v>
      </c>
      <c r="Y21" s="10">
        <v>0</v>
      </c>
      <c r="Z21" s="10">
        <v>0</v>
      </c>
      <c r="AG21" s="13">
        <v>0</v>
      </c>
      <c r="AH21" s="13">
        <v>0</v>
      </c>
      <c r="AI21" s="1">
        <v>13465</v>
      </c>
      <c r="AJ21" s="1">
        <v>11415</v>
      </c>
      <c r="AK21" s="1">
        <v>2050</v>
      </c>
      <c r="AL21" s="1">
        <v>0.84775343483104348</v>
      </c>
      <c r="AM21" s="1">
        <v>0.15224656516895654</v>
      </c>
    </row>
    <row r="22" spans="1:39" x14ac:dyDescent="0.3">
      <c r="A22" s="6">
        <v>1970</v>
      </c>
      <c r="B22" s="6">
        <v>814</v>
      </c>
      <c r="C22" s="6">
        <v>814</v>
      </c>
      <c r="D22" s="6">
        <v>631</v>
      </c>
      <c r="E22" s="6">
        <v>183</v>
      </c>
      <c r="F22" s="4">
        <v>0</v>
      </c>
      <c r="G22" s="4">
        <v>0</v>
      </c>
      <c r="H22" s="4"/>
      <c r="I22" s="4"/>
      <c r="J22" s="4"/>
      <c r="K22" s="4"/>
      <c r="L22" s="4"/>
      <c r="M22" s="4"/>
      <c r="N22" s="4"/>
      <c r="O22" s="4"/>
      <c r="R22" s="8">
        <v>0</v>
      </c>
      <c r="S22" s="8">
        <v>0</v>
      </c>
      <c r="T22" s="8">
        <v>0</v>
      </c>
      <c r="U22" s="9">
        <v>0</v>
      </c>
      <c r="V22" s="9">
        <v>0</v>
      </c>
      <c r="W22" s="9">
        <v>0</v>
      </c>
      <c r="X22" s="10">
        <v>0</v>
      </c>
      <c r="Y22" s="10">
        <v>0</v>
      </c>
      <c r="Z22" s="10">
        <v>0</v>
      </c>
      <c r="AG22" s="13">
        <v>0</v>
      </c>
      <c r="AH22" s="13">
        <v>0</v>
      </c>
      <c r="AI22" s="1">
        <v>14404</v>
      </c>
      <c r="AJ22" s="1">
        <v>12638</v>
      </c>
      <c r="AK22" s="1">
        <v>1766</v>
      </c>
      <c r="AL22" s="1">
        <v>0.87739516800888639</v>
      </c>
      <c r="AM22" s="1">
        <v>0.12260483199111358</v>
      </c>
    </row>
    <row r="23" spans="1:39" x14ac:dyDescent="0.3">
      <c r="A23" s="6">
        <v>1971</v>
      </c>
      <c r="B23" s="6">
        <v>759</v>
      </c>
      <c r="C23" s="6">
        <v>759</v>
      </c>
      <c r="D23" s="6">
        <v>658</v>
      </c>
      <c r="E23" s="6">
        <v>101</v>
      </c>
      <c r="F23" s="4">
        <v>0</v>
      </c>
      <c r="G23" s="4">
        <v>0</v>
      </c>
      <c r="H23" s="4"/>
      <c r="I23" s="4"/>
      <c r="J23" s="4"/>
      <c r="K23" s="4"/>
      <c r="L23" s="4"/>
      <c r="M23" s="4"/>
      <c r="N23" s="4"/>
      <c r="O23" s="4"/>
      <c r="R23" s="8">
        <v>0</v>
      </c>
      <c r="S23" s="8">
        <v>0</v>
      </c>
      <c r="T23" s="8">
        <v>0</v>
      </c>
      <c r="U23" s="9">
        <v>0</v>
      </c>
      <c r="V23" s="9">
        <v>0</v>
      </c>
      <c r="W23" s="9">
        <v>0</v>
      </c>
      <c r="X23" s="10">
        <v>0</v>
      </c>
      <c r="Y23" s="10">
        <v>0</v>
      </c>
      <c r="Z23" s="10">
        <v>0</v>
      </c>
      <c r="AG23" s="13">
        <v>0</v>
      </c>
      <c r="AH23" s="13">
        <v>0</v>
      </c>
      <c r="AI23" s="1">
        <v>15589</v>
      </c>
      <c r="AJ23" s="1">
        <v>13707</v>
      </c>
      <c r="AK23" s="1">
        <v>1882</v>
      </c>
      <c r="AL23" s="1">
        <v>0.87927384694335753</v>
      </c>
      <c r="AM23" s="1">
        <v>0.1207261530566425</v>
      </c>
    </row>
    <row r="24" spans="1:39" x14ac:dyDescent="0.3">
      <c r="A24" s="6">
        <v>1972</v>
      </c>
      <c r="B24" s="6">
        <v>744</v>
      </c>
      <c r="C24" s="6">
        <v>744</v>
      </c>
      <c r="D24" s="6">
        <v>658</v>
      </c>
      <c r="E24" s="6">
        <v>86</v>
      </c>
      <c r="F24" s="4">
        <v>0</v>
      </c>
      <c r="G24" s="4">
        <v>0</v>
      </c>
      <c r="H24" s="4"/>
      <c r="I24" s="4"/>
      <c r="J24" s="4"/>
      <c r="K24" s="4"/>
      <c r="L24" s="4"/>
      <c r="M24" s="4"/>
      <c r="N24" s="4"/>
      <c r="O24" s="4"/>
      <c r="R24" s="8">
        <v>0</v>
      </c>
      <c r="S24" s="8">
        <v>0</v>
      </c>
      <c r="T24" s="8">
        <v>0</v>
      </c>
      <c r="U24" s="9">
        <v>0</v>
      </c>
      <c r="V24" s="9">
        <v>0</v>
      </c>
      <c r="W24" s="9">
        <v>0</v>
      </c>
      <c r="X24" s="10">
        <v>0</v>
      </c>
      <c r="Y24" s="10">
        <v>0</v>
      </c>
      <c r="Z24" s="10">
        <v>0</v>
      </c>
      <c r="AG24" s="13">
        <v>0</v>
      </c>
      <c r="AH24" s="13">
        <v>0</v>
      </c>
      <c r="AI24" s="1">
        <v>16363</v>
      </c>
      <c r="AJ24" s="1">
        <v>14382</v>
      </c>
      <c r="AK24" s="1">
        <v>1981</v>
      </c>
      <c r="AL24" s="1">
        <v>0.87893418077369678</v>
      </c>
      <c r="AM24" s="1">
        <v>0.12106581922630325</v>
      </c>
    </row>
    <row r="25" spans="1:39" x14ac:dyDescent="0.3">
      <c r="A25" s="6">
        <v>1973</v>
      </c>
      <c r="B25" s="6">
        <v>797</v>
      </c>
      <c r="C25" s="6">
        <v>797</v>
      </c>
      <c r="D25" s="6">
        <v>761</v>
      </c>
      <c r="E25" s="6">
        <v>36</v>
      </c>
      <c r="F25" s="4">
        <v>0</v>
      </c>
      <c r="G25" s="4">
        <v>0</v>
      </c>
      <c r="H25" s="4"/>
      <c r="I25" s="4"/>
      <c r="J25" s="4"/>
      <c r="K25" s="4"/>
      <c r="L25" s="4"/>
      <c r="M25" s="4"/>
      <c r="N25" s="4"/>
      <c r="O25" s="4"/>
      <c r="R25" s="8">
        <v>0</v>
      </c>
      <c r="S25" s="8">
        <v>0</v>
      </c>
      <c r="T25" s="8">
        <v>0</v>
      </c>
      <c r="U25" s="9">
        <v>0</v>
      </c>
      <c r="V25" s="9">
        <v>0</v>
      </c>
      <c r="W25" s="9">
        <v>0</v>
      </c>
      <c r="X25" s="10">
        <v>0</v>
      </c>
      <c r="Y25" s="10">
        <v>0</v>
      </c>
      <c r="Z25" s="10">
        <v>0</v>
      </c>
      <c r="AG25" s="13">
        <v>0</v>
      </c>
      <c r="AH25" s="13">
        <v>0</v>
      </c>
      <c r="AI25" s="1">
        <v>16377</v>
      </c>
      <c r="AJ25" s="1">
        <v>14378</v>
      </c>
      <c r="AK25" s="1">
        <v>1999</v>
      </c>
      <c r="AL25" s="1">
        <v>0.87793857238810524</v>
      </c>
      <c r="AM25" s="1">
        <v>0.12206142761189473</v>
      </c>
    </row>
    <row r="26" spans="1:39" x14ac:dyDescent="0.3">
      <c r="A26" s="6">
        <v>1974</v>
      </c>
      <c r="B26" s="6">
        <v>878</v>
      </c>
      <c r="C26" s="6">
        <v>878</v>
      </c>
      <c r="D26" s="6">
        <v>760</v>
      </c>
      <c r="E26" s="6">
        <v>118</v>
      </c>
      <c r="F26" s="4">
        <v>0</v>
      </c>
      <c r="G26" s="4">
        <v>0</v>
      </c>
      <c r="H26" s="4"/>
      <c r="I26" s="4"/>
      <c r="J26" s="4"/>
      <c r="K26" s="4"/>
      <c r="L26" s="4"/>
      <c r="M26" s="4"/>
      <c r="N26" s="4"/>
      <c r="O26" s="4"/>
      <c r="R26" s="8">
        <v>0</v>
      </c>
      <c r="S26" s="8">
        <v>0</v>
      </c>
      <c r="T26" s="8">
        <v>0</v>
      </c>
      <c r="U26" s="9">
        <v>0</v>
      </c>
      <c r="V26" s="9">
        <v>0</v>
      </c>
      <c r="W26" s="9">
        <v>0</v>
      </c>
      <c r="X26" s="10">
        <v>0</v>
      </c>
      <c r="Y26" s="10">
        <v>0</v>
      </c>
      <c r="Z26" s="10">
        <v>0</v>
      </c>
      <c r="AG26" s="13">
        <v>0</v>
      </c>
      <c r="AH26" s="13">
        <v>0</v>
      </c>
      <c r="AI26" s="1">
        <v>15188</v>
      </c>
      <c r="AJ26" s="1">
        <v>13172</v>
      </c>
      <c r="AK26" s="1">
        <v>2016</v>
      </c>
      <c r="AL26" s="1">
        <v>0.86726362918093236</v>
      </c>
      <c r="AM26" s="1">
        <v>0.13273637081906769</v>
      </c>
    </row>
    <row r="27" spans="1:39" x14ac:dyDescent="0.3">
      <c r="A27" s="6">
        <v>1975</v>
      </c>
      <c r="B27" s="6">
        <v>1009</v>
      </c>
      <c r="C27" s="6">
        <v>1009</v>
      </c>
      <c r="D27" s="6">
        <v>869</v>
      </c>
      <c r="E27" s="6">
        <v>140</v>
      </c>
      <c r="F27" s="4">
        <v>0</v>
      </c>
      <c r="G27" s="4">
        <v>0</v>
      </c>
      <c r="H27" s="4"/>
      <c r="I27" s="4"/>
      <c r="J27" s="4"/>
      <c r="K27" s="4"/>
      <c r="L27" s="4"/>
      <c r="M27" s="4"/>
      <c r="N27" s="4"/>
      <c r="O27" s="4"/>
      <c r="R27" s="8">
        <v>0</v>
      </c>
      <c r="S27" s="8">
        <v>0</v>
      </c>
      <c r="T27" s="8">
        <v>0</v>
      </c>
      <c r="U27" s="9">
        <v>0</v>
      </c>
      <c r="V27" s="9">
        <v>0</v>
      </c>
      <c r="W27" s="9">
        <v>0</v>
      </c>
      <c r="X27" s="10">
        <v>0</v>
      </c>
      <c r="Y27" s="10">
        <v>0</v>
      </c>
      <c r="Z27" s="10">
        <v>0</v>
      </c>
      <c r="AG27" s="13">
        <v>0</v>
      </c>
      <c r="AH27" s="13">
        <v>0</v>
      </c>
      <c r="AI27" s="1">
        <v>16260</v>
      </c>
      <c r="AJ27" s="1">
        <v>14044</v>
      </c>
      <c r="AK27" s="1">
        <v>2216</v>
      </c>
      <c r="AL27" s="1">
        <v>0.86371463714637142</v>
      </c>
      <c r="AM27" s="1">
        <v>0.13628536285362855</v>
      </c>
    </row>
    <row r="28" spans="1:39" x14ac:dyDescent="0.3">
      <c r="A28" s="6">
        <v>1976</v>
      </c>
      <c r="B28" s="6">
        <v>1232</v>
      </c>
      <c r="C28" s="6">
        <v>1232</v>
      </c>
      <c r="D28" s="6">
        <v>1035</v>
      </c>
      <c r="E28" s="6">
        <v>197</v>
      </c>
      <c r="F28" s="4">
        <v>0</v>
      </c>
      <c r="G28" s="4">
        <v>0</v>
      </c>
      <c r="H28" s="4"/>
      <c r="I28" s="4"/>
      <c r="J28" s="4"/>
      <c r="K28" s="4"/>
      <c r="L28" s="4"/>
      <c r="M28" s="4"/>
      <c r="N28" s="4"/>
      <c r="O28" s="4"/>
      <c r="R28" s="8">
        <v>0</v>
      </c>
      <c r="S28" s="8">
        <v>0</v>
      </c>
      <c r="T28" s="8">
        <v>0</v>
      </c>
      <c r="U28" s="9">
        <v>0</v>
      </c>
      <c r="V28" s="9">
        <v>0</v>
      </c>
      <c r="W28" s="9">
        <v>0</v>
      </c>
      <c r="X28" s="10">
        <v>0</v>
      </c>
      <c r="Y28" s="10">
        <v>0</v>
      </c>
      <c r="Z28" s="10">
        <v>0</v>
      </c>
      <c r="AG28" s="13">
        <v>0</v>
      </c>
      <c r="AH28" s="13">
        <v>0</v>
      </c>
      <c r="AI28" s="1">
        <v>17333</v>
      </c>
      <c r="AJ28" s="1">
        <v>14989</v>
      </c>
      <c r="AK28" s="1">
        <v>2344</v>
      </c>
      <c r="AL28" s="1">
        <v>0.86476663012750243</v>
      </c>
      <c r="AM28" s="1">
        <v>0.13523336987249754</v>
      </c>
    </row>
    <row r="29" spans="1:39" x14ac:dyDescent="0.3">
      <c r="A29" s="6">
        <v>1977</v>
      </c>
      <c r="B29" s="6">
        <v>1300</v>
      </c>
      <c r="C29" s="6">
        <v>1300</v>
      </c>
      <c r="D29" s="6">
        <v>1197</v>
      </c>
      <c r="E29" s="6">
        <v>103</v>
      </c>
      <c r="F29" s="4">
        <v>1026.507418397626</v>
      </c>
      <c r="G29" s="4">
        <v>170.49258160237389</v>
      </c>
      <c r="H29" s="1">
        <v>0.85756676557863498</v>
      </c>
      <c r="I29" s="1">
        <v>0.14243323442136499</v>
      </c>
      <c r="J29" s="4"/>
      <c r="K29" s="4"/>
      <c r="L29" s="4"/>
      <c r="M29" s="4"/>
      <c r="N29" s="4">
        <v>1026.507418397626</v>
      </c>
      <c r="O29" s="4">
        <v>170.49258160237389</v>
      </c>
      <c r="P29" s="1">
        <f>F29</f>
        <v>1026.507418397626</v>
      </c>
      <c r="Q29" s="1">
        <f>G29</f>
        <v>170.49258160237389</v>
      </c>
      <c r="R29" s="8">
        <v>0</v>
      </c>
      <c r="S29" s="8">
        <v>0</v>
      </c>
      <c r="T29" s="8">
        <v>0</v>
      </c>
      <c r="U29" s="9">
        <v>1011</v>
      </c>
      <c r="V29" s="9">
        <v>867</v>
      </c>
      <c r="W29" s="9">
        <v>144</v>
      </c>
      <c r="X29" s="10">
        <v>1011</v>
      </c>
      <c r="Y29" s="10">
        <v>867</v>
      </c>
      <c r="Z29" s="10">
        <v>144</v>
      </c>
      <c r="AA29" s="11">
        <f>U29/X29</f>
        <v>1</v>
      </c>
      <c r="AB29" s="11">
        <f>R29/X29</f>
        <v>0</v>
      </c>
      <c r="AC29" s="3">
        <f>V29/X29</f>
        <v>0.85756676557863498</v>
      </c>
      <c r="AD29" s="3">
        <f>W29/X29</f>
        <v>0.14243323442136499</v>
      </c>
      <c r="AE29" s="12">
        <f>S29/X29</f>
        <v>0</v>
      </c>
      <c r="AF29" s="12">
        <f>T29/X29</f>
        <v>0</v>
      </c>
      <c r="AG29" s="13">
        <v>0.85756676557863498</v>
      </c>
      <c r="AH29" s="13">
        <v>0.14243323442136499</v>
      </c>
      <c r="AI29" s="1">
        <v>18405</v>
      </c>
      <c r="AJ29" s="1">
        <v>15904</v>
      </c>
      <c r="AK29" s="1">
        <v>2501</v>
      </c>
      <c r="AL29" s="1">
        <v>0.86411301276826946</v>
      </c>
      <c r="AM29" s="1">
        <v>0.13588698723173051</v>
      </c>
    </row>
    <row r="30" spans="1:39" x14ac:dyDescent="0.3">
      <c r="A30" s="6">
        <v>1978</v>
      </c>
      <c r="B30" s="6">
        <v>1284</v>
      </c>
      <c r="C30" s="6">
        <v>1284</v>
      </c>
      <c r="D30" s="6">
        <v>1199</v>
      </c>
      <c r="E30" s="6">
        <v>85</v>
      </c>
      <c r="F30" s="4">
        <v>1033.9053356282272</v>
      </c>
      <c r="G30" s="4">
        <v>165.09466437177278</v>
      </c>
      <c r="H30" s="1">
        <v>0.8623063683304647</v>
      </c>
      <c r="I30" s="1">
        <v>0.13769363166953527</v>
      </c>
      <c r="J30" s="4"/>
      <c r="K30" s="4"/>
      <c r="L30" s="4"/>
      <c r="M30" s="4"/>
      <c r="N30" s="4">
        <v>1033.9053356282272</v>
      </c>
      <c r="O30" s="4">
        <v>165.09466437177278</v>
      </c>
      <c r="P30" s="2">
        <f t="shared" ref="P30:P72" si="0">P29+F30</f>
        <v>2060.4127540258532</v>
      </c>
      <c r="Q30" s="2">
        <f t="shared" ref="Q30:Q72" si="1">Q29+G30</f>
        <v>335.58724597414664</v>
      </c>
      <c r="R30" s="8">
        <v>0</v>
      </c>
      <c r="S30" s="8">
        <v>0</v>
      </c>
      <c r="T30" s="8">
        <v>0</v>
      </c>
      <c r="U30" s="9">
        <v>1162</v>
      </c>
      <c r="V30" s="9">
        <v>1002</v>
      </c>
      <c r="W30" s="9">
        <v>160</v>
      </c>
      <c r="X30" s="10">
        <v>1162</v>
      </c>
      <c r="Y30" s="10">
        <v>1002</v>
      </c>
      <c r="Z30" s="10">
        <v>160</v>
      </c>
      <c r="AA30" s="11">
        <f t="shared" ref="AA30:AA71" si="2">U30/X30</f>
        <v>1</v>
      </c>
      <c r="AB30" s="11">
        <f t="shared" ref="AB30:AB71" si="3">R30/X30</f>
        <v>0</v>
      </c>
      <c r="AC30" s="3">
        <f t="shared" ref="AC30:AC71" si="4">V30/X30</f>
        <v>0.8623063683304647</v>
      </c>
      <c r="AD30" s="3">
        <f t="shared" ref="AD30:AD71" si="5">W30/X30</f>
        <v>0.13769363166953527</v>
      </c>
      <c r="AE30" s="12">
        <f t="shared" ref="AE30:AE71" si="6">S30/X30</f>
        <v>0</v>
      </c>
      <c r="AF30" s="12">
        <f t="shared" ref="AF30:AF71" si="7">T30/X30</f>
        <v>0</v>
      </c>
      <c r="AG30" s="13">
        <v>0.8623063683304647</v>
      </c>
      <c r="AH30" s="13">
        <v>0.13769363166953527</v>
      </c>
      <c r="AI30" s="1">
        <v>19577</v>
      </c>
      <c r="AJ30" s="1">
        <v>16899</v>
      </c>
      <c r="AK30" s="1">
        <v>2678</v>
      </c>
      <c r="AL30" s="1">
        <v>0.86320682433467844</v>
      </c>
      <c r="AM30" s="1">
        <v>0.13679317566532154</v>
      </c>
    </row>
    <row r="31" spans="1:39" x14ac:dyDescent="0.3">
      <c r="A31" s="6">
        <v>1979</v>
      </c>
      <c r="B31" s="6">
        <v>1341</v>
      </c>
      <c r="C31" s="6">
        <v>1327</v>
      </c>
      <c r="D31" s="6">
        <v>1219</v>
      </c>
      <c r="E31" s="6">
        <v>122</v>
      </c>
      <c r="F31" s="4">
        <v>1047.4076484947111</v>
      </c>
      <c r="G31" s="4">
        <v>171.59235150528886</v>
      </c>
      <c r="H31" s="1">
        <v>0.85923515052888533</v>
      </c>
      <c r="I31" s="1">
        <v>0.14076484947111473</v>
      </c>
      <c r="J31" s="4"/>
      <c r="K31" s="4"/>
      <c r="L31" s="4"/>
      <c r="M31" s="4"/>
      <c r="N31" s="4">
        <v>1047.4076484947111</v>
      </c>
      <c r="O31" s="4">
        <v>171.59235150528886</v>
      </c>
      <c r="P31" s="2">
        <f t="shared" si="0"/>
        <v>3107.8204025205641</v>
      </c>
      <c r="Q31" s="2">
        <f t="shared" si="1"/>
        <v>507.17959747943553</v>
      </c>
      <c r="R31" s="8">
        <v>0</v>
      </c>
      <c r="S31" s="8">
        <v>0</v>
      </c>
      <c r="T31" s="8">
        <v>0</v>
      </c>
      <c r="U31" s="9">
        <v>1229</v>
      </c>
      <c r="V31" s="9">
        <v>1056</v>
      </c>
      <c r="W31" s="9">
        <v>173</v>
      </c>
      <c r="X31" s="10">
        <v>1229</v>
      </c>
      <c r="Y31" s="10">
        <v>1056</v>
      </c>
      <c r="Z31" s="10">
        <v>173</v>
      </c>
      <c r="AA31" s="11">
        <f t="shared" si="2"/>
        <v>1</v>
      </c>
      <c r="AB31" s="11">
        <f t="shared" si="3"/>
        <v>0</v>
      </c>
      <c r="AC31" s="3">
        <f t="shared" si="4"/>
        <v>0.85923515052888533</v>
      </c>
      <c r="AD31" s="3">
        <f t="shared" si="5"/>
        <v>0.14076484947111473</v>
      </c>
      <c r="AE31" s="12">
        <f t="shared" si="6"/>
        <v>0</v>
      </c>
      <c r="AF31" s="12">
        <f t="shared" si="7"/>
        <v>0</v>
      </c>
      <c r="AG31" s="13">
        <v>0.85923515052888533</v>
      </c>
      <c r="AH31" s="13">
        <v>0.14076484947111473</v>
      </c>
      <c r="AI31" s="1">
        <v>20779</v>
      </c>
      <c r="AJ31" s="1">
        <v>17922</v>
      </c>
      <c r="AK31" s="1">
        <v>2857</v>
      </c>
      <c r="AL31" s="1">
        <v>0.86250541412002502</v>
      </c>
      <c r="AM31" s="1">
        <v>0.13749458587997498</v>
      </c>
    </row>
    <row r="32" spans="1:39" x14ac:dyDescent="0.3">
      <c r="A32" s="6">
        <v>1980</v>
      </c>
      <c r="B32" s="6">
        <v>1446</v>
      </c>
      <c r="C32" s="6">
        <v>1429</v>
      </c>
      <c r="D32" s="6">
        <v>1322</v>
      </c>
      <c r="E32" s="6">
        <v>124</v>
      </c>
      <c r="F32" s="4">
        <v>1126.9673003802282</v>
      </c>
      <c r="G32" s="4">
        <v>195.03269961977185</v>
      </c>
      <c r="H32" s="1">
        <v>0.85247148288973384</v>
      </c>
      <c r="I32" s="1">
        <v>0.14752851711026616</v>
      </c>
      <c r="J32" s="4"/>
      <c r="K32" s="4"/>
      <c r="L32" s="4"/>
      <c r="M32" s="4"/>
      <c r="N32" s="4">
        <v>1126.9673003802282</v>
      </c>
      <c r="O32" s="4">
        <v>195.03269961977185</v>
      </c>
      <c r="P32" s="2">
        <f t="shared" si="0"/>
        <v>4234.7877029007923</v>
      </c>
      <c r="Q32" s="2">
        <f t="shared" si="1"/>
        <v>702.21229709920738</v>
      </c>
      <c r="R32" s="8">
        <v>0</v>
      </c>
      <c r="S32" s="8">
        <v>0</v>
      </c>
      <c r="T32" s="8">
        <v>0</v>
      </c>
      <c r="U32" s="9">
        <v>1315</v>
      </c>
      <c r="V32" s="9">
        <v>1121</v>
      </c>
      <c r="W32" s="9">
        <v>194</v>
      </c>
      <c r="X32" s="10">
        <v>1315</v>
      </c>
      <c r="Y32" s="10">
        <v>1121</v>
      </c>
      <c r="Z32" s="10">
        <v>194</v>
      </c>
      <c r="AA32" s="11">
        <f t="shared" si="2"/>
        <v>1</v>
      </c>
      <c r="AB32" s="11">
        <f t="shared" si="3"/>
        <v>0</v>
      </c>
      <c r="AC32" s="3">
        <f t="shared" si="4"/>
        <v>0.85247148288973384</v>
      </c>
      <c r="AD32" s="3">
        <f t="shared" si="5"/>
        <v>0.14752851711026616</v>
      </c>
      <c r="AE32" s="12">
        <f t="shared" si="6"/>
        <v>0</v>
      </c>
      <c r="AF32" s="12">
        <f t="shared" si="7"/>
        <v>0</v>
      </c>
      <c r="AG32" s="13">
        <v>0.85247148288973384</v>
      </c>
      <c r="AH32" s="13">
        <v>0.14752851711026616</v>
      </c>
      <c r="AI32" s="1">
        <v>22074</v>
      </c>
      <c r="AJ32" s="1">
        <v>19028</v>
      </c>
      <c r="AK32" s="1">
        <v>3046</v>
      </c>
      <c r="AL32" s="1">
        <v>0.86200960405907401</v>
      </c>
      <c r="AM32" s="1">
        <v>0.13799039594092596</v>
      </c>
    </row>
    <row r="33" spans="1:39" x14ac:dyDescent="0.3">
      <c r="A33" s="6">
        <v>1981</v>
      </c>
      <c r="B33" s="6">
        <v>1535</v>
      </c>
      <c r="C33" s="6">
        <v>1519</v>
      </c>
      <c r="D33" s="6">
        <v>1333</v>
      </c>
      <c r="E33" s="6">
        <v>202</v>
      </c>
      <c r="F33" s="4">
        <v>1180.6855862584018</v>
      </c>
      <c r="G33" s="4">
        <v>152.3144137415982</v>
      </c>
      <c r="H33" s="1">
        <v>0.88573562359970126</v>
      </c>
      <c r="I33" s="1">
        <v>0.11426437640029873</v>
      </c>
      <c r="J33" s="4"/>
      <c r="K33" s="4"/>
      <c r="L33" s="4"/>
      <c r="M33" s="4"/>
      <c r="N33" s="4">
        <v>1180.6855862584018</v>
      </c>
      <c r="O33" s="4">
        <v>152.3144137415982</v>
      </c>
      <c r="P33" s="2">
        <f t="shared" si="0"/>
        <v>5415.4732891591939</v>
      </c>
      <c r="Q33" s="2">
        <f t="shared" si="1"/>
        <v>854.52671084080555</v>
      </c>
      <c r="R33" s="8">
        <v>0</v>
      </c>
      <c r="S33" s="8">
        <v>0</v>
      </c>
      <c r="T33" s="8">
        <v>0</v>
      </c>
      <c r="U33" s="9">
        <v>1339</v>
      </c>
      <c r="V33" s="9">
        <v>1186</v>
      </c>
      <c r="W33" s="9">
        <v>153</v>
      </c>
      <c r="X33" s="10">
        <v>1339</v>
      </c>
      <c r="Y33" s="10">
        <v>1186</v>
      </c>
      <c r="Z33" s="10">
        <v>153</v>
      </c>
      <c r="AA33" s="11">
        <f t="shared" si="2"/>
        <v>1</v>
      </c>
      <c r="AB33" s="11">
        <f t="shared" si="3"/>
        <v>0</v>
      </c>
      <c r="AC33" s="3">
        <f t="shared" si="4"/>
        <v>0.88573562359970126</v>
      </c>
      <c r="AD33" s="3">
        <f t="shared" si="5"/>
        <v>0.11426437640029873</v>
      </c>
      <c r="AE33" s="12">
        <f t="shared" si="6"/>
        <v>0</v>
      </c>
      <c r="AF33" s="12">
        <f t="shared" si="7"/>
        <v>0</v>
      </c>
      <c r="AG33" s="13">
        <v>0.88573562359970126</v>
      </c>
      <c r="AH33" s="13">
        <v>0.11426437640029873</v>
      </c>
      <c r="AI33" s="1">
        <v>23270</v>
      </c>
      <c r="AJ33" s="1">
        <v>20031</v>
      </c>
      <c r="AK33" s="1">
        <v>3239</v>
      </c>
      <c r="AL33" s="1">
        <v>0.86080790717662226</v>
      </c>
      <c r="AM33" s="1">
        <v>0.13919209282337774</v>
      </c>
    </row>
    <row r="34" spans="1:39" x14ac:dyDescent="0.3">
      <c r="A34" s="6">
        <v>1982</v>
      </c>
      <c r="B34" s="6">
        <v>1485</v>
      </c>
      <c r="C34" s="6">
        <v>1469</v>
      </c>
      <c r="D34" s="6">
        <v>1398</v>
      </c>
      <c r="E34" s="6">
        <v>87</v>
      </c>
      <c r="F34" s="4">
        <v>1281.1642651296829</v>
      </c>
      <c r="G34" s="4">
        <v>116.835734870317</v>
      </c>
      <c r="H34" s="1">
        <v>0.91642651296829969</v>
      </c>
      <c r="I34" s="1">
        <v>8.3573487031700283E-2</v>
      </c>
      <c r="J34" s="4"/>
      <c r="K34" s="4"/>
      <c r="L34" s="4"/>
      <c r="M34" s="4"/>
      <c r="N34" s="4">
        <v>1281.1642651296829</v>
      </c>
      <c r="O34" s="4">
        <v>116.835734870317</v>
      </c>
      <c r="P34" s="2">
        <f t="shared" si="0"/>
        <v>6696.6375542888763</v>
      </c>
      <c r="Q34" s="2">
        <f t="shared" si="1"/>
        <v>971.36244571112252</v>
      </c>
      <c r="R34" s="8">
        <v>0</v>
      </c>
      <c r="S34" s="8">
        <v>0</v>
      </c>
      <c r="T34" s="8">
        <v>0</v>
      </c>
      <c r="U34" s="9">
        <v>1735</v>
      </c>
      <c r="V34" s="9">
        <v>1590</v>
      </c>
      <c r="W34" s="9">
        <v>145</v>
      </c>
      <c r="X34" s="10">
        <v>1735</v>
      </c>
      <c r="Y34" s="10">
        <v>1590</v>
      </c>
      <c r="Z34" s="10">
        <v>145</v>
      </c>
      <c r="AA34" s="11">
        <f t="shared" si="2"/>
        <v>1</v>
      </c>
      <c r="AB34" s="11">
        <f t="shared" si="3"/>
        <v>0</v>
      </c>
      <c r="AC34" s="3">
        <f t="shared" si="4"/>
        <v>0.91642651296829969</v>
      </c>
      <c r="AD34" s="3">
        <f t="shared" si="5"/>
        <v>8.3573487031700283E-2</v>
      </c>
      <c r="AE34" s="12">
        <f t="shared" si="6"/>
        <v>0</v>
      </c>
      <c r="AF34" s="12">
        <f t="shared" si="7"/>
        <v>0</v>
      </c>
      <c r="AG34" s="13">
        <v>0.91642651296829969</v>
      </c>
      <c r="AH34" s="13">
        <v>8.3573487031700283E-2</v>
      </c>
      <c r="AI34" s="1">
        <v>24634</v>
      </c>
      <c r="AJ34" s="1">
        <v>21213</v>
      </c>
      <c r="AK34" s="1">
        <v>3421</v>
      </c>
      <c r="AL34" s="1">
        <v>0.86112689778355123</v>
      </c>
      <c r="AM34" s="1">
        <v>0.1388731022164488</v>
      </c>
    </row>
    <row r="35" spans="1:39" x14ac:dyDescent="0.3">
      <c r="A35" s="6">
        <v>1983</v>
      </c>
      <c r="B35" s="6">
        <v>1473</v>
      </c>
      <c r="C35" s="6">
        <v>1449</v>
      </c>
      <c r="D35" s="6">
        <v>1403</v>
      </c>
      <c r="E35" s="6">
        <v>70</v>
      </c>
      <c r="F35" s="4">
        <v>1245.5709244883558</v>
      </c>
      <c r="G35" s="4">
        <v>157.42907551164433</v>
      </c>
      <c r="H35" s="1">
        <v>0.88779110797459426</v>
      </c>
      <c r="I35" s="1">
        <v>0.11220889202540579</v>
      </c>
      <c r="J35" s="4"/>
      <c r="K35" s="4"/>
      <c r="L35" s="4"/>
      <c r="M35" s="4"/>
      <c r="N35" s="4">
        <v>1245.5709244883558</v>
      </c>
      <c r="O35" s="4">
        <v>157.42907551164433</v>
      </c>
      <c r="P35" s="2">
        <f t="shared" si="0"/>
        <v>7942.2084787772319</v>
      </c>
      <c r="Q35" s="2">
        <f t="shared" si="1"/>
        <v>1128.7915212227667</v>
      </c>
      <c r="R35" s="8">
        <v>0</v>
      </c>
      <c r="S35" s="8">
        <v>0</v>
      </c>
      <c r="T35" s="8">
        <v>0</v>
      </c>
      <c r="U35" s="9">
        <v>1417</v>
      </c>
      <c r="V35" s="9">
        <v>1258</v>
      </c>
      <c r="W35" s="9">
        <v>159</v>
      </c>
      <c r="X35" s="10">
        <v>1417</v>
      </c>
      <c r="Y35" s="10">
        <v>1258</v>
      </c>
      <c r="Z35" s="10">
        <v>159</v>
      </c>
      <c r="AA35" s="11">
        <f t="shared" si="2"/>
        <v>1</v>
      </c>
      <c r="AB35" s="11">
        <f t="shared" si="3"/>
        <v>0</v>
      </c>
      <c r="AC35" s="3">
        <f t="shared" si="4"/>
        <v>0.88779110797459426</v>
      </c>
      <c r="AD35" s="3">
        <f t="shared" si="5"/>
        <v>0.11220889202540579</v>
      </c>
      <c r="AE35" s="12">
        <f t="shared" si="6"/>
        <v>0</v>
      </c>
      <c r="AF35" s="12">
        <f t="shared" si="7"/>
        <v>0</v>
      </c>
      <c r="AG35" s="13">
        <v>0.88779110797459426</v>
      </c>
      <c r="AH35" s="13">
        <v>0.11220889202540579</v>
      </c>
      <c r="AI35" s="1">
        <v>26017</v>
      </c>
      <c r="AJ35" s="1">
        <v>22423</v>
      </c>
      <c r="AK35" s="1">
        <v>3594</v>
      </c>
      <c r="AL35" s="1">
        <v>0.86185955336895104</v>
      </c>
      <c r="AM35" s="1">
        <v>0.13814044663104894</v>
      </c>
    </row>
    <row r="36" spans="1:39" x14ac:dyDescent="0.3">
      <c r="A36" s="6">
        <v>1984</v>
      </c>
      <c r="B36" s="6">
        <v>1994</v>
      </c>
      <c r="C36" s="6">
        <v>1969</v>
      </c>
      <c r="D36" s="6">
        <v>1551</v>
      </c>
      <c r="E36" s="6">
        <v>443</v>
      </c>
      <c r="F36" s="4">
        <v>1312.1650306748465</v>
      </c>
      <c r="G36" s="4">
        <v>238.83496932515337</v>
      </c>
      <c r="H36" s="1">
        <v>0.84601226993865031</v>
      </c>
      <c r="I36" s="1">
        <v>0.15398773006134969</v>
      </c>
      <c r="J36" s="4"/>
      <c r="K36" s="4"/>
      <c r="L36" s="4"/>
      <c r="M36" s="4"/>
      <c r="N36" s="4">
        <v>1312.1650306748465</v>
      </c>
      <c r="O36" s="4">
        <v>238.83496932515337</v>
      </c>
      <c r="P36" s="2">
        <f t="shared" si="0"/>
        <v>9254.373509452078</v>
      </c>
      <c r="Q36" s="2">
        <f t="shared" si="1"/>
        <v>1367.6264905479202</v>
      </c>
      <c r="R36" s="8">
        <v>0</v>
      </c>
      <c r="S36" s="8">
        <v>0</v>
      </c>
      <c r="T36" s="8">
        <v>0</v>
      </c>
      <c r="U36" s="9">
        <v>1630</v>
      </c>
      <c r="V36" s="9">
        <v>1379</v>
      </c>
      <c r="W36" s="9">
        <v>251</v>
      </c>
      <c r="X36" s="10">
        <v>1630</v>
      </c>
      <c r="Y36" s="10">
        <v>1379</v>
      </c>
      <c r="Z36" s="10">
        <v>251</v>
      </c>
      <c r="AA36" s="11">
        <f t="shared" si="2"/>
        <v>1</v>
      </c>
      <c r="AB36" s="11">
        <f t="shared" si="3"/>
        <v>0</v>
      </c>
      <c r="AC36" s="3">
        <f t="shared" si="4"/>
        <v>0.84601226993865031</v>
      </c>
      <c r="AD36" s="3">
        <f t="shared" si="5"/>
        <v>0.15398773006134969</v>
      </c>
      <c r="AE36" s="12">
        <f t="shared" si="6"/>
        <v>0</v>
      </c>
      <c r="AF36" s="12">
        <f t="shared" si="7"/>
        <v>0</v>
      </c>
      <c r="AG36" s="13">
        <v>0.84601226993865031</v>
      </c>
      <c r="AH36" s="13">
        <v>0.15398773006134969</v>
      </c>
      <c r="AI36" s="1">
        <v>27567</v>
      </c>
      <c r="AJ36" s="1">
        <v>23735</v>
      </c>
      <c r="AK36" s="1">
        <v>3832</v>
      </c>
      <c r="AL36" s="1">
        <v>0.86099321652700689</v>
      </c>
      <c r="AM36" s="1">
        <v>0.13900678347299308</v>
      </c>
    </row>
    <row r="37" spans="1:39" x14ac:dyDescent="0.3">
      <c r="A37" s="6">
        <v>1985</v>
      </c>
      <c r="B37" s="6">
        <v>1785</v>
      </c>
      <c r="C37" s="6">
        <v>1767</v>
      </c>
      <c r="D37" s="6">
        <v>1587</v>
      </c>
      <c r="E37" s="6">
        <v>198</v>
      </c>
      <c r="F37" s="4">
        <v>1385.2705539358599</v>
      </c>
      <c r="G37" s="4">
        <v>201.72944606413992</v>
      </c>
      <c r="H37" s="1">
        <v>0.87288629737609325</v>
      </c>
      <c r="I37" s="1">
        <v>0.1271137026239067</v>
      </c>
      <c r="J37" s="4"/>
      <c r="K37" s="4"/>
      <c r="L37" s="4"/>
      <c r="M37" s="4"/>
      <c r="N37" s="4">
        <v>1385.2705539358599</v>
      </c>
      <c r="O37" s="4">
        <v>201.72944606413992</v>
      </c>
      <c r="P37" s="2">
        <f t="shared" si="0"/>
        <v>10639.644063387937</v>
      </c>
      <c r="Q37" s="2">
        <f t="shared" si="1"/>
        <v>1569.3559366120601</v>
      </c>
      <c r="R37" s="8">
        <v>0</v>
      </c>
      <c r="S37" s="8">
        <v>0</v>
      </c>
      <c r="T37" s="8">
        <v>0</v>
      </c>
      <c r="U37" s="9">
        <v>1715</v>
      </c>
      <c r="V37" s="9">
        <v>1497</v>
      </c>
      <c r="W37" s="9">
        <v>218</v>
      </c>
      <c r="X37" s="10">
        <v>1715</v>
      </c>
      <c r="Y37" s="10">
        <v>1497</v>
      </c>
      <c r="Z37" s="10">
        <v>218</v>
      </c>
      <c r="AA37" s="11">
        <f t="shared" si="2"/>
        <v>1</v>
      </c>
      <c r="AB37" s="11">
        <f t="shared" si="3"/>
        <v>0</v>
      </c>
      <c r="AC37" s="3">
        <f t="shared" si="4"/>
        <v>0.87288629737609325</v>
      </c>
      <c r="AD37" s="3">
        <f t="shared" si="5"/>
        <v>0.1271137026239067</v>
      </c>
      <c r="AE37" s="12">
        <f t="shared" si="6"/>
        <v>0</v>
      </c>
      <c r="AF37" s="12">
        <f t="shared" si="7"/>
        <v>0</v>
      </c>
      <c r="AG37" s="13">
        <v>0.87288629737609325</v>
      </c>
      <c r="AH37" s="13">
        <v>0.1271137026239067</v>
      </c>
      <c r="AI37" s="1">
        <v>29151</v>
      </c>
      <c r="AJ37" s="1">
        <v>25122</v>
      </c>
      <c r="AK37" s="1">
        <v>4029</v>
      </c>
      <c r="AL37" s="1">
        <v>0.86178861788617889</v>
      </c>
      <c r="AM37" s="1">
        <v>0.13821138211382114</v>
      </c>
    </row>
    <row r="38" spans="1:39" x14ac:dyDescent="0.3">
      <c r="A38" s="6">
        <v>1986</v>
      </c>
      <c r="B38" s="6">
        <v>2167</v>
      </c>
      <c r="C38" s="6">
        <v>2138</v>
      </c>
      <c r="D38" s="6">
        <v>2065</v>
      </c>
      <c r="E38" s="6">
        <v>102</v>
      </c>
      <c r="F38" s="4">
        <v>1746.3682795698926</v>
      </c>
      <c r="G38" s="4">
        <v>318.63172043010752</v>
      </c>
      <c r="H38" s="1">
        <v>0.8456989247311828</v>
      </c>
      <c r="I38" s="1">
        <v>0.1543010752688172</v>
      </c>
      <c r="J38" s="4"/>
      <c r="K38" s="4"/>
      <c r="L38" s="4"/>
      <c r="M38" s="4"/>
      <c r="N38" s="4">
        <v>1746.3682795698926</v>
      </c>
      <c r="O38" s="4">
        <v>318.63172043010752</v>
      </c>
      <c r="P38" s="2">
        <f t="shared" si="0"/>
        <v>12386.012342957831</v>
      </c>
      <c r="Q38" s="2">
        <f t="shared" si="1"/>
        <v>1887.9876570421675</v>
      </c>
      <c r="R38" s="8">
        <v>0</v>
      </c>
      <c r="S38" s="8">
        <v>0</v>
      </c>
      <c r="T38" s="8">
        <v>0</v>
      </c>
      <c r="U38" s="9">
        <v>1860</v>
      </c>
      <c r="V38" s="9">
        <v>1573</v>
      </c>
      <c r="W38" s="9">
        <v>287</v>
      </c>
      <c r="X38" s="10">
        <v>1860</v>
      </c>
      <c r="Y38" s="10">
        <v>1573</v>
      </c>
      <c r="Z38" s="10">
        <v>287</v>
      </c>
      <c r="AA38" s="11">
        <f t="shared" si="2"/>
        <v>1</v>
      </c>
      <c r="AB38" s="11">
        <f t="shared" si="3"/>
        <v>0</v>
      </c>
      <c r="AC38" s="3">
        <f t="shared" si="4"/>
        <v>0.8456989247311828</v>
      </c>
      <c r="AD38" s="3">
        <f t="shared" si="5"/>
        <v>0.1543010752688172</v>
      </c>
      <c r="AE38" s="12">
        <f t="shared" si="6"/>
        <v>0</v>
      </c>
      <c r="AF38" s="12">
        <f t="shared" si="7"/>
        <v>0</v>
      </c>
      <c r="AG38" s="13">
        <v>0.8456989247311828</v>
      </c>
      <c r="AH38" s="13">
        <v>0.1543010752688172</v>
      </c>
      <c r="AI38" s="1">
        <v>31514</v>
      </c>
      <c r="AJ38" s="1">
        <v>27151</v>
      </c>
      <c r="AK38" s="1">
        <v>4363</v>
      </c>
      <c r="AL38" s="1">
        <v>0.86155359522751795</v>
      </c>
      <c r="AM38" s="1">
        <v>0.13844640477248207</v>
      </c>
    </row>
    <row r="39" spans="1:39" x14ac:dyDescent="0.3">
      <c r="A39" s="6">
        <v>1987</v>
      </c>
      <c r="B39" s="6">
        <v>2654</v>
      </c>
      <c r="C39" s="6">
        <v>2635</v>
      </c>
      <c r="D39" s="6">
        <v>2599</v>
      </c>
      <c r="E39" s="6">
        <v>55</v>
      </c>
      <c r="F39" s="4">
        <v>2288.8689358372458</v>
      </c>
      <c r="G39" s="4">
        <v>310.13106416275429</v>
      </c>
      <c r="H39" s="1">
        <v>0.88067292644757433</v>
      </c>
      <c r="I39" s="1">
        <v>0.11932707355242567</v>
      </c>
      <c r="J39" s="4"/>
      <c r="K39" s="4"/>
      <c r="L39" s="4"/>
      <c r="M39" s="4"/>
      <c r="N39" s="4">
        <v>2288.8689358372458</v>
      </c>
      <c r="O39" s="4">
        <v>310.13106416275429</v>
      </c>
      <c r="P39" s="2">
        <f t="shared" si="0"/>
        <v>14674.881278795077</v>
      </c>
      <c r="Q39" s="2">
        <f t="shared" si="1"/>
        <v>2198.1187212049217</v>
      </c>
      <c r="R39" s="8">
        <v>0</v>
      </c>
      <c r="S39" s="8">
        <v>0</v>
      </c>
      <c r="T39" s="8">
        <v>0</v>
      </c>
      <c r="U39" s="9">
        <v>2556</v>
      </c>
      <c r="V39" s="9">
        <v>2251</v>
      </c>
      <c r="W39" s="9">
        <v>305</v>
      </c>
      <c r="X39" s="10">
        <v>2556</v>
      </c>
      <c r="Y39" s="10">
        <v>2251</v>
      </c>
      <c r="Z39" s="10">
        <v>305</v>
      </c>
      <c r="AA39" s="11">
        <f t="shared" si="2"/>
        <v>1</v>
      </c>
      <c r="AB39" s="11">
        <f t="shared" si="3"/>
        <v>0</v>
      </c>
      <c r="AC39" s="3">
        <f t="shared" si="4"/>
        <v>0.88067292644757433</v>
      </c>
      <c r="AD39" s="3">
        <f t="shared" si="5"/>
        <v>0.11932707355242567</v>
      </c>
      <c r="AE39" s="12">
        <f t="shared" si="6"/>
        <v>0</v>
      </c>
      <c r="AF39" s="12">
        <f t="shared" si="7"/>
        <v>0</v>
      </c>
      <c r="AG39" s="13">
        <v>0.88067292644757433</v>
      </c>
      <c r="AH39" s="13">
        <v>0.11932707355242567</v>
      </c>
      <c r="AI39" s="1">
        <v>34087</v>
      </c>
      <c r="AJ39" s="1">
        <v>29413</v>
      </c>
      <c r="AK39" s="1">
        <v>4674</v>
      </c>
      <c r="AL39" s="1">
        <v>0.86288027693842229</v>
      </c>
      <c r="AM39" s="1">
        <v>0.13711972306157771</v>
      </c>
    </row>
    <row r="40" spans="1:39" x14ac:dyDescent="0.3">
      <c r="A40" s="6">
        <v>1988</v>
      </c>
      <c r="B40" s="6">
        <v>2844</v>
      </c>
      <c r="C40" s="6">
        <v>2825</v>
      </c>
      <c r="D40" s="6">
        <v>2698</v>
      </c>
      <c r="E40" s="6">
        <v>146</v>
      </c>
      <c r="F40" s="4">
        <v>2284.270182555781</v>
      </c>
      <c r="G40" s="4">
        <v>413.72981744421907</v>
      </c>
      <c r="H40" s="1">
        <v>0.84665314401622715</v>
      </c>
      <c r="I40" s="1">
        <v>0.15334685598377282</v>
      </c>
      <c r="J40" s="4"/>
      <c r="K40" s="4"/>
      <c r="L40" s="4"/>
      <c r="M40" s="4"/>
      <c r="N40" s="4">
        <v>2284.270182555781</v>
      </c>
      <c r="O40" s="4">
        <v>413.72981744421907</v>
      </c>
      <c r="P40" s="2">
        <f t="shared" si="0"/>
        <v>16959.151461350859</v>
      </c>
      <c r="Q40" s="2">
        <f t="shared" si="1"/>
        <v>2611.8485386491407</v>
      </c>
      <c r="R40" s="8">
        <v>0</v>
      </c>
      <c r="S40" s="8">
        <v>0</v>
      </c>
      <c r="T40" s="8">
        <v>0</v>
      </c>
      <c r="U40" s="9">
        <v>2465</v>
      </c>
      <c r="V40" s="9">
        <v>2087</v>
      </c>
      <c r="W40" s="9">
        <v>378</v>
      </c>
      <c r="X40" s="10">
        <v>2465</v>
      </c>
      <c r="Y40" s="10">
        <v>2087</v>
      </c>
      <c r="Z40" s="10">
        <v>378</v>
      </c>
      <c r="AA40" s="11">
        <f t="shared" si="2"/>
        <v>1</v>
      </c>
      <c r="AB40" s="11">
        <f t="shared" si="3"/>
        <v>0</v>
      </c>
      <c r="AC40" s="3">
        <f t="shared" si="4"/>
        <v>0.84665314401622715</v>
      </c>
      <c r="AD40" s="3">
        <f t="shared" si="5"/>
        <v>0.15334685598377282</v>
      </c>
      <c r="AE40" s="12">
        <f t="shared" si="6"/>
        <v>0</v>
      </c>
      <c r="AF40" s="12">
        <f t="shared" si="7"/>
        <v>0</v>
      </c>
      <c r="AG40" s="13">
        <v>0.84665314401622715</v>
      </c>
      <c r="AH40" s="13">
        <v>0.15334685598377282</v>
      </c>
      <c r="AI40" s="1">
        <v>36747</v>
      </c>
      <c r="AJ40" s="1">
        <v>31649</v>
      </c>
      <c r="AK40" s="1">
        <v>5098</v>
      </c>
      <c r="AL40" s="1">
        <v>0.86126758646964374</v>
      </c>
      <c r="AM40" s="1">
        <v>0.13873241353035623</v>
      </c>
    </row>
    <row r="41" spans="1:39" x14ac:dyDescent="0.3">
      <c r="A41" s="6">
        <v>1989</v>
      </c>
      <c r="B41" s="6">
        <v>3170</v>
      </c>
      <c r="C41" s="6">
        <v>3157</v>
      </c>
      <c r="D41" s="6">
        <v>2933</v>
      </c>
      <c r="E41" s="6">
        <v>237</v>
      </c>
      <c r="F41" s="4">
        <v>2365.5408701384313</v>
      </c>
      <c r="G41" s="4">
        <v>567.45912986156884</v>
      </c>
      <c r="H41" s="1">
        <v>0.80652603823335534</v>
      </c>
      <c r="I41" s="1">
        <v>0.19347396176664469</v>
      </c>
      <c r="J41" s="4"/>
      <c r="K41" s="4"/>
      <c r="L41" s="4"/>
      <c r="M41" s="4"/>
      <c r="N41" s="4">
        <v>2365.5408701384313</v>
      </c>
      <c r="O41" s="4">
        <v>567.45912986156884</v>
      </c>
      <c r="P41" s="2">
        <f t="shared" si="0"/>
        <v>19324.692331489292</v>
      </c>
      <c r="Q41" s="2">
        <f t="shared" si="1"/>
        <v>3179.3076685107094</v>
      </c>
      <c r="R41" s="8">
        <v>0</v>
      </c>
      <c r="S41" s="8">
        <v>0</v>
      </c>
      <c r="T41" s="8">
        <v>0</v>
      </c>
      <c r="U41" s="9">
        <v>3034</v>
      </c>
      <c r="V41" s="9">
        <v>2447</v>
      </c>
      <c r="W41" s="9">
        <v>587</v>
      </c>
      <c r="X41" s="10">
        <v>3034</v>
      </c>
      <c r="Y41" s="10">
        <v>2447</v>
      </c>
      <c r="Z41" s="10">
        <v>587</v>
      </c>
      <c r="AA41" s="11">
        <f t="shared" si="2"/>
        <v>1</v>
      </c>
      <c r="AB41" s="11">
        <f t="shared" si="3"/>
        <v>0</v>
      </c>
      <c r="AC41" s="3">
        <f t="shared" si="4"/>
        <v>0.80652603823335534</v>
      </c>
      <c r="AD41" s="3">
        <f t="shared" si="5"/>
        <v>0.19347396176664469</v>
      </c>
      <c r="AE41" s="12">
        <f t="shared" si="6"/>
        <v>0</v>
      </c>
      <c r="AF41" s="12">
        <f t="shared" si="7"/>
        <v>0</v>
      </c>
      <c r="AG41" s="13">
        <v>0.80652603823335534</v>
      </c>
      <c r="AH41" s="13">
        <v>0.19347396176664469</v>
      </c>
      <c r="AI41" s="1">
        <v>39672</v>
      </c>
      <c r="AJ41" s="1">
        <v>33995</v>
      </c>
      <c r="AK41" s="1">
        <v>5677</v>
      </c>
      <c r="AL41" s="1">
        <v>0.85690159306311753</v>
      </c>
      <c r="AM41" s="1">
        <v>0.14309840693688244</v>
      </c>
    </row>
    <row r="42" spans="1:39" x14ac:dyDescent="0.3">
      <c r="A42" s="6">
        <v>1990</v>
      </c>
      <c r="B42" s="6">
        <v>3135</v>
      </c>
      <c r="C42" s="6">
        <v>3108</v>
      </c>
      <c r="D42" s="6">
        <v>2798</v>
      </c>
      <c r="E42" s="6">
        <v>337</v>
      </c>
      <c r="F42" s="4">
        <v>2240.9957479706222</v>
      </c>
      <c r="G42" s="4">
        <v>557.00425202937765</v>
      </c>
      <c r="H42" s="1">
        <v>0.80092771550057984</v>
      </c>
      <c r="I42" s="1">
        <v>0.19907228449942019</v>
      </c>
      <c r="J42" s="4"/>
      <c r="K42" s="4"/>
      <c r="L42" s="4"/>
      <c r="M42" s="4"/>
      <c r="N42" s="4">
        <v>2240.9957479706222</v>
      </c>
      <c r="O42" s="4">
        <v>557.00425202937765</v>
      </c>
      <c r="P42" s="2">
        <f t="shared" si="0"/>
        <v>21565.688079459913</v>
      </c>
      <c r="Q42" s="2">
        <f t="shared" si="1"/>
        <v>3736.3119205400872</v>
      </c>
      <c r="R42" s="8">
        <v>0</v>
      </c>
      <c r="S42" s="8">
        <v>0</v>
      </c>
      <c r="T42" s="8">
        <v>0</v>
      </c>
      <c r="U42" s="9">
        <v>2587</v>
      </c>
      <c r="V42" s="9">
        <v>2072</v>
      </c>
      <c r="W42" s="9">
        <v>515</v>
      </c>
      <c r="X42" s="10">
        <v>2587</v>
      </c>
      <c r="Y42" s="10">
        <v>2072</v>
      </c>
      <c r="Z42" s="10">
        <v>515</v>
      </c>
      <c r="AA42" s="11">
        <f t="shared" si="2"/>
        <v>1</v>
      </c>
      <c r="AB42" s="11">
        <f t="shared" si="3"/>
        <v>0</v>
      </c>
      <c r="AC42" s="3">
        <f t="shared" si="4"/>
        <v>0.80092771550057984</v>
      </c>
      <c r="AD42" s="3">
        <f t="shared" si="5"/>
        <v>0.19907228449942019</v>
      </c>
      <c r="AE42" s="12">
        <f t="shared" si="6"/>
        <v>0</v>
      </c>
      <c r="AF42" s="12">
        <f t="shared" si="7"/>
        <v>0</v>
      </c>
      <c r="AG42" s="13">
        <v>0.80092771550057984</v>
      </c>
      <c r="AH42" s="13">
        <v>0.19907228449942019</v>
      </c>
      <c r="AI42" s="1">
        <v>42458</v>
      </c>
      <c r="AJ42" s="1">
        <v>36238</v>
      </c>
      <c r="AK42" s="1">
        <v>6220</v>
      </c>
      <c r="AL42" s="1">
        <v>0.85350228461067412</v>
      </c>
      <c r="AM42" s="1">
        <v>0.14649771538932593</v>
      </c>
    </row>
    <row r="43" spans="1:39" x14ac:dyDescent="0.3">
      <c r="A43" s="6">
        <v>1991</v>
      </c>
      <c r="B43" s="6">
        <v>3212</v>
      </c>
      <c r="C43" s="6">
        <v>3196</v>
      </c>
      <c r="D43" s="6">
        <v>2964</v>
      </c>
      <c r="E43" s="6">
        <v>248</v>
      </c>
      <c r="F43" s="4">
        <v>2382.6629834254145</v>
      </c>
      <c r="G43" s="4">
        <v>581.33701657458562</v>
      </c>
      <c r="H43" s="1">
        <v>0.80386740331491713</v>
      </c>
      <c r="I43" s="1">
        <v>0.19613259668508287</v>
      </c>
      <c r="J43" s="4"/>
      <c r="K43" s="4"/>
      <c r="L43" s="4"/>
      <c r="M43" s="4"/>
      <c r="N43" s="4">
        <v>2382.6629834254145</v>
      </c>
      <c r="O43" s="4">
        <v>581.33701657458562</v>
      </c>
      <c r="P43" s="2">
        <f t="shared" si="0"/>
        <v>23948.351062885326</v>
      </c>
      <c r="Q43" s="2">
        <f t="shared" si="1"/>
        <v>4317.6489371146727</v>
      </c>
      <c r="R43" s="8">
        <v>0</v>
      </c>
      <c r="S43" s="8">
        <v>0</v>
      </c>
      <c r="T43" s="8">
        <v>0</v>
      </c>
      <c r="U43" s="9">
        <v>2896</v>
      </c>
      <c r="V43" s="9">
        <v>2328</v>
      </c>
      <c r="W43" s="9">
        <v>568</v>
      </c>
      <c r="X43" s="10">
        <v>2896</v>
      </c>
      <c r="Y43" s="10">
        <v>2328</v>
      </c>
      <c r="Z43" s="10">
        <v>568</v>
      </c>
      <c r="AA43" s="11">
        <f t="shared" si="2"/>
        <v>1</v>
      </c>
      <c r="AB43" s="11">
        <f t="shared" si="3"/>
        <v>0</v>
      </c>
      <c r="AC43" s="3">
        <f t="shared" si="4"/>
        <v>0.80386740331491713</v>
      </c>
      <c r="AD43" s="3">
        <f t="shared" si="5"/>
        <v>0.19613259668508287</v>
      </c>
      <c r="AE43" s="12">
        <f t="shared" si="6"/>
        <v>0</v>
      </c>
      <c r="AF43" s="12">
        <f t="shared" si="7"/>
        <v>0</v>
      </c>
      <c r="AG43" s="13">
        <v>0.80386740331491713</v>
      </c>
      <c r="AH43" s="13">
        <v>0.19613259668508287</v>
      </c>
      <c r="AI43" s="1">
        <v>45401</v>
      </c>
      <c r="AJ43" s="1">
        <v>38356</v>
      </c>
      <c r="AK43" s="1">
        <v>7045</v>
      </c>
      <c r="AL43" s="1">
        <v>0.84482720644919718</v>
      </c>
      <c r="AM43" s="1">
        <v>0.15517279355080285</v>
      </c>
    </row>
    <row r="44" spans="1:39" x14ac:dyDescent="0.3">
      <c r="A44" s="6">
        <v>1992</v>
      </c>
      <c r="B44" s="6">
        <v>3171</v>
      </c>
      <c r="C44" s="6">
        <v>3135</v>
      </c>
      <c r="D44" s="6">
        <v>2914</v>
      </c>
      <c r="E44" s="6">
        <v>257</v>
      </c>
      <c r="F44" s="4">
        <v>2312.6984126984125</v>
      </c>
      <c r="G44" s="4">
        <v>601.30158730158723</v>
      </c>
      <c r="H44" s="1">
        <v>0.79365079365079361</v>
      </c>
      <c r="I44" s="1">
        <v>0.20634920634920634</v>
      </c>
      <c r="J44" s="4"/>
      <c r="K44" s="4"/>
      <c r="L44" s="4"/>
      <c r="M44" s="4"/>
      <c r="N44" s="4">
        <v>2312.6984126984125</v>
      </c>
      <c r="O44" s="4">
        <v>601.30158730158723</v>
      </c>
      <c r="P44" s="2">
        <f t="shared" si="0"/>
        <v>26261.049475583739</v>
      </c>
      <c r="Q44" s="2">
        <f t="shared" si="1"/>
        <v>4918.9505244162601</v>
      </c>
      <c r="R44" s="8">
        <v>0</v>
      </c>
      <c r="S44" s="8">
        <v>0</v>
      </c>
      <c r="T44" s="8">
        <v>0</v>
      </c>
      <c r="U44" s="9">
        <v>2772</v>
      </c>
      <c r="V44" s="9">
        <v>2200</v>
      </c>
      <c r="W44" s="9">
        <v>572</v>
      </c>
      <c r="X44" s="10">
        <v>2772</v>
      </c>
      <c r="Y44" s="10">
        <v>2200</v>
      </c>
      <c r="Z44" s="10">
        <v>572</v>
      </c>
      <c r="AA44" s="11">
        <f t="shared" si="2"/>
        <v>1</v>
      </c>
      <c r="AB44" s="11">
        <f t="shared" si="3"/>
        <v>0</v>
      </c>
      <c r="AC44" s="3">
        <f t="shared" si="4"/>
        <v>0.79365079365079361</v>
      </c>
      <c r="AD44" s="3">
        <f t="shared" si="5"/>
        <v>0.20634920634920634</v>
      </c>
      <c r="AE44" s="12">
        <f t="shared" si="6"/>
        <v>0</v>
      </c>
      <c r="AF44" s="12">
        <f t="shared" si="7"/>
        <v>0</v>
      </c>
      <c r="AG44" s="13">
        <v>0.79365079365079361</v>
      </c>
      <c r="AH44" s="13">
        <v>0.20634920634920634</v>
      </c>
      <c r="AI44" s="1">
        <v>48295</v>
      </c>
      <c r="AJ44" s="1">
        <v>40671</v>
      </c>
      <c r="AK44" s="1">
        <v>7624</v>
      </c>
      <c r="AL44" s="1">
        <v>0.8421368671705145</v>
      </c>
      <c r="AM44" s="1">
        <v>0.15786313282948544</v>
      </c>
    </row>
    <row r="45" spans="1:39" x14ac:dyDescent="0.3">
      <c r="A45" s="6">
        <v>1993</v>
      </c>
      <c r="B45" s="6">
        <v>3197</v>
      </c>
      <c r="C45" s="6">
        <v>3182</v>
      </c>
      <c r="D45" s="6">
        <v>3111</v>
      </c>
      <c r="E45" s="6">
        <v>86</v>
      </c>
      <c r="F45" s="4">
        <v>2475.5665566556654</v>
      </c>
      <c r="G45" s="4">
        <v>635.43344334433448</v>
      </c>
      <c r="H45" s="1">
        <v>0.79574624129079574</v>
      </c>
      <c r="I45" s="1">
        <v>0.20425375870920426</v>
      </c>
      <c r="J45" s="4"/>
      <c r="K45" s="4"/>
      <c r="L45" s="4"/>
      <c r="M45" s="4"/>
      <c r="N45" s="4">
        <v>2475.5665566556654</v>
      </c>
      <c r="O45" s="4">
        <v>635.43344334433448</v>
      </c>
      <c r="P45" s="2">
        <f t="shared" si="0"/>
        <v>28736.616032239406</v>
      </c>
      <c r="Q45" s="2">
        <f t="shared" si="1"/>
        <v>5554.3839677605947</v>
      </c>
      <c r="R45" s="8">
        <v>0</v>
      </c>
      <c r="S45" s="8">
        <v>0</v>
      </c>
      <c r="T45" s="8">
        <v>0</v>
      </c>
      <c r="U45" s="9">
        <v>2727</v>
      </c>
      <c r="V45" s="9">
        <v>2170</v>
      </c>
      <c r="W45" s="9">
        <v>557</v>
      </c>
      <c r="X45" s="10">
        <v>2727</v>
      </c>
      <c r="Y45" s="10">
        <v>2170</v>
      </c>
      <c r="Z45" s="10">
        <v>557</v>
      </c>
      <c r="AA45" s="11">
        <f t="shared" si="2"/>
        <v>1</v>
      </c>
      <c r="AB45" s="11">
        <f t="shared" si="3"/>
        <v>0</v>
      </c>
      <c r="AC45" s="3">
        <f t="shared" si="4"/>
        <v>0.79574624129079574</v>
      </c>
      <c r="AD45" s="3">
        <f t="shared" si="5"/>
        <v>0.20425375870920426</v>
      </c>
      <c r="AE45" s="12">
        <f t="shared" si="6"/>
        <v>0</v>
      </c>
      <c r="AF45" s="12">
        <f t="shared" si="7"/>
        <v>0</v>
      </c>
      <c r="AG45" s="13">
        <v>0.79574624129079574</v>
      </c>
      <c r="AH45" s="13">
        <v>0.20425375870920426</v>
      </c>
      <c r="AI45" s="1">
        <v>51425</v>
      </c>
      <c r="AJ45" s="1">
        <v>42776</v>
      </c>
      <c r="AK45" s="1">
        <v>8649</v>
      </c>
      <c r="AL45" s="1">
        <v>0.83181332036947009</v>
      </c>
      <c r="AM45" s="1">
        <v>0.16818667963052991</v>
      </c>
    </row>
    <row r="46" spans="1:39" x14ac:dyDescent="0.3">
      <c r="A46" s="6">
        <v>1994</v>
      </c>
      <c r="B46" s="6">
        <v>3007</v>
      </c>
      <c r="C46" s="6">
        <v>2981</v>
      </c>
      <c r="D46" s="6">
        <v>2905</v>
      </c>
      <c r="E46" s="6">
        <v>102</v>
      </c>
      <c r="F46" s="4">
        <v>2364.5108502312346</v>
      </c>
      <c r="G46" s="4">
        <v>540.48914976876563</v>
      </c>
      <c r="H46" s="1">
        <v>0.81394521522589824</v>
      </c>
      <c r="I46" s="1">
        <v>0.18605478477410176</v>
      </c>
      <c r="J46" s="4"/>
      <c r="K46" s="4"/>
      <c r="L46" s="4"/>
      <c r="M46" s="4"/>
      <c r="N46" s="4">
        <v>2364.5108502312346</v>
      </c>
      <c r="O46" s="4">
        <v>540.48914976876563</v>
      </c>
      <c r="P46" s="2">
        <f t="shared" si="0"/>
        <v>31101.126882470642</v>
      </c>
      <c r="Q46" s="2">
        <f t="shared" si="1"/>
        <v>6094.8731175293606</v>
      </c>
      <c r="R46" s="8">
        <v>0</v>
      </c>
      <c r="S46" s="8">
        <v>0</v>
      </c>
      <c r="T46" s="8">
        <v>0</v>
      </c>
      <c r="U46" s="9">
        <v>2811</v>
      </c>
      <c r="V46" s="9">
        <v>2288</v>
      </c>
      <c r="W46" s="9">
        <v>523</v>
      </c>
      <c r="X46" s="10">
        <v>2811</v>
      </c>
      <c r="Y46" s="10">
        <v>2288</v>
      </c>
      <c r="Z46" s="10">
        <v>523</v>
      </c>
      <c r="AA46" s="11">
        <f t="shared" si="2"/>
        <v>1</v>
      </c>
      <c r="AB46" s="11">
        <f t="shared" si="3"/>
        <v>0</v>
      </c>
      <c r="AC46" s="3">
        <f t="shared" si="4"/>
        <v>0.81394521522589824</v>
      </c>
      <c r="AD46" s="3">
        <f t="shared" si="5"/>
        <v>0.18605478477410176</v>
      </c>
      <c r="AE46" s="12">
        <f t="shared" si="6"/>
        <v>0</v>
      </c>
      <c r="AF46" s="12">
        <f t="shared" si="7"/>
        <v>0</v>
      </c>
      <c r="AG46" s="13">
        <v>0.81394521522589824</v>
      </c>
      <c r="AH46" s="13">
        <v>0.18605478477410176</v>
      </c>
      <c r="AI46" s="1">
        <v>54314</v>
      </c>
      <c r="AJ46" s="1">
        <v>44718</v>
      </c>
      <c r="AK46" s="1">
        <v>9596</v>
      </c>
      <c r="AL46" s="1">
        <v>0.82332363663143937</v>
      </c>
      <c r="AM46" s="1">
        <v>0.1766763633685606</v>
      </c>
    </row>
    <row r="47" spans="1:39" x14ac:dyDescent="0.3">
      <c r="A47" s="6">
        <v>1995</v>
      </c>
      <c r="B47" s="6">
        <v>4043</v>
      </c>
      <c r="C47" s="6">
        <v>4019</v>
      </c>
      <c r="D47" s="6">
        <v>2807</v>
      </c>
      <c r="E47" s="6">
        <v>1236</v>
      </c>
      <c r="F47" s="4">
        <v>2298.5212803376712</v>
      </c>
      <c r="G47" s="4">
        <v>508.47871966232856</v>
      </c>
      <c r="H47" s="1">
        <v>0.81885332395357013</v>
      </c>
      <c r="I47" s="1">
        <v>0.18114667604642984</v>
      </c>
      <c r="J47" s="4"/>
      <c r="K47" s="4"/>
      <c r="L47" s="4"/>
      <c r="M47" s="4"/>
      <c r="N47" s="4">
        <v>2298.5212803376712</v>
      </c>
      <c r="O47" s="4">
        <v>508.47871966232856</v>
      </c>
      <c r="P47" s="2">
        <f t="shared" si="0"/>
        <v>33399.648162808313</v>
      </c>
      <c r="Q47" s="2">
        <f t="shared" si="1"/>
        <v>6603.3518371916889</v>
      </c>
      <c r="R47" s="8">
        <v>0</v>
      </c>
      <c r="S47" s="8">
        <v>0</v>
      </c>
      <c r="T47" s="8">
        <v>0</v>
      </c>
      <c r="U47" s="9">
        <v>2843</v>
      </c>
      <c r="V47" s="9">
        <v>2328</v>
      </c>
      <c r="W47" s="9">
        <v>515</v>
      </c>
      <c r="X47" s="10">
        <v>2843</v>
      </c>
      <c r="Y47" s="10">
        <v>2328</v>
      </c>
      <c r="Z47" s="10">
        <v>515</v>
      </c>
      <c r="AA47" s="11">
        <f t="shared" si="2"/>
        <v>1</v>
      </c>
      <c r="AB47" s="11">
        <f t="shared" si="3"/>
        <v>0</v>
      </c>
      <c r="AC47" s="3">
        <f t="shared" si="4"/>
        <v>0.81885332395357013</v>
      </c>
      <c r="AD47" s="3">
        <f t="shared" si="5"/>
        <v>0.18114667604642984</v>
      </c>
      <c r="AE47" s="12">
        <f t="shared" si="6"/>
        <v>0</v>
      </c>
      <c r="AF47" s="12">
        <f t="shared" si="7"/>
        <v>0</v>
      </c>
      <c r="AG47" s="13">
        <v>0.81885332395357013</v>
      </c>
      <c r="AH47" s="13">
        <v>0.18114667604642984</v>
      </c>
      <c r="AI47" s="1">
        <v>57096</v>
      </c>
      <c r="AJ47" s="1">
        <v>46911</v>
      </c>
      <c r="AK47" s="1">
        <v>10185</v>
      </c>
      <c r="AL47" s="1">
        <v>0.82161622530474987</v>
      </c>
      <c r="AM47" s="1">
        <v>0.1783837746952501</v>
      </c>
    </row>
    <row r="48" spans="1:39" x14ac:dyDescent="0.3">
      <c r="A48" s="6">
        <v>1996</v>
      </c>
      <c r="B48" s="6">
        <v>3077</v>
      </c>
      <c r="C48" s="6">
        <v>3054</v>
      </c>
      <c r="D48" s="6">
        <v>2193</v>
      </c>
      <c r="E48" s="6">
        <v>884</v>
      </c>
      <c r="F48" s="4">
        <v>1747.0339539978095</v>
      </c>
      <c r="G48" s="4">
        <v>445.96604600219064</v>
      </c>
      <c r="H48" s="1">
        <v>0.79664110989412196</v>
      </c>
      <c r="I48" s="1">
        <v>0.20335889010587807</v>
      </c>
      <c r="J48" s="4"/>
      <c r="K48" s="4"/>
      <c r="L48" s="4"/>
      <c r="M48" s="4"/>
      <c r="N48" s="4">
        <v>1747.0339539978095</v>
      </c>
      <c r="O48" s="4">
        <v>445.96604600219064</v>
      </c>
      <c r="P48" s="2">
        <f t="shared" si="0"/>
        <v>35146.682116806121</v>
      </c>
      <c r="Q48" s="2">
        <f t="shared" si="1"/>
        <v>7049.3178831938794</v>
      </c>
      <c r="R48" s="8">
        <v>0</v>
      </c>
      <c r="S48" s="8">
        <v>0</v>
      </c>
      <c r="T48" s="8">
        <v>0</v>
      </c>
      <c r="U48" s="9">
        <v>2739</v>
      </c>
      <c r="V48" s="9">
        <v>2182</v>
      </c>
      <c r="W48" s="9">
        <v>557</v>
      </c>
      <c r="X48" s="10">
        <v>2739</v>
      </c>
      <c r="Y48" s="10">
        <v>2182</v>
      </c>
      <c r="Z48" s="10">
        <v>557</v>
      </c>
      <c r="AA48" s="11">
        <f t="shared" si="2"/>
        <v>1</v>
      </c>
      <c r="AB48" s="11">
        <f t="shared" si="3"/>
        <v>0</v>
      </c>
      <c r="AC48" s="3">
        <f t="shared" si="4"/>
        <v>0.79664110989412196</v>
      </c>
      <c r="AD48" s="3">
        <f t="shared" si="5"/>
        <v>0.20335889010587807</v>
      </c>
      <c r="AE48" s="12">
        <f t="shared" si="6"/>
        <v>0</v>
      </c>
      <c r="AF48" s="12">
        <f t="shared" si="7"/>
        <v>0</v>
      </c>
      <c r="AG48" s="13">
        <v>0.79664110989412196</v>
      </c>
      <c r="AH48" s="13">
        <v>0.20335889010587807</v>
      </c>
      <c r="AI48" s="1">
        <v>59307</v>
      </c>
      <c r="AJ48" s="1">
        <v>48613</v>
      </c>
      <c r="AK48" s="1">
        <v>10694</v>
      </c>
      <c r="AL48" s="1">
        <v>0.81968401706375305</v>
      </c>
      <c r="AM48" s="1">
        <v>0.18031598293624698</v>
      </c>
    </row>
    <row r="49" spans="1:39" x14ac:dyDescent="0.3">
      <c r="A49" s="6">
        <v>1997</v>
      </c>
      <c r="B49" s="6">
        <v>3652</v>
      </c>
      <c r="C49" s="6">
        <v>3622</v>
      </c>
      <c r="D49" s="6">
        <v>3239</v>
      </c>
      <c r="E49" s="6">
        <v>413</v>
      </c>
      <c r="F49" s="4">
        <v>2613.457142857143</v>
      </c>
      <c r="G49" s="4">
        <v>625.54285714285709</v>
      </c>
      <c r="H49" s="1">
        <v>0.80687160940325497</v>
      </c>
      <c r="I49" s="1">
        <v>0.19312839059674503</v>
      </c>
      <c r="J49" s="4"/>
      <c r="K49" s="4"/>
      <c r="L49" s="4"/>
      <c r="M49" s="4"/>
      <c r="N49" s="4">
        <v>2613.457142857143</v>
      </c>
      <c r="O49" s="4">
        <v>625.54285714285709</v>
      </c>
      <c r="P49" s="2">
        <f t="shared" si="0"/>
        <v>37760.139259663265</v>
      </c>
      <c r="Q49" s="2">
        <f t="shared" si="1"/>
        <v>7674.8607403367369</v>
      </c>
      <c r="R49" s="8">
        <v>0</v>
      </c>
      <c r="S49" s="8">
        <v>0</v>
      </c>
      <c r="T49" s="8">
        <v>0</v>
      </c>
      <c r="U49" s="9">
        <v>2765</v>
      </c>
      <c r="V49" s="9">
        <v>2231</v>
      </c>
      <c r="W49" s="9">
        <v>534</v>
      </c>
      <c r="X49" s="10">
        <v>2765</v>
      </c>
      <c r="Y49" s="10">
        <v>2231</v>
      </c>
      <c r="Z49" s="10">
        <v>534</v>
      </c>
      <c r="AA49" s="11">
        <f t="shared" si="2"/>
        <v>1</v>
      </c>
      <c r="AB49" s="11">
        <f t="shared" si="3"/>
        <v>0</v>
      </c>
      <c r="AC49" s="3">
        <f t="shared" si="4"/>
        <v>0.80687160940325497</v>
      </c>
      <c r="AD49" s="3">
        <f t="shared" si="5"/>
        <v>0.19312839059674503</v>
      </c>
      <c r="AE49" s="12">
        <f t="shared" si="6"/>
        <v>0</v>
      </c>
      <c r="AF49" s="12">
        <f t="shared" si="7"/>
        <v>0</v>
      </c>
      <c r="AG49" s="13">
        <v>0.80687160940325497</v>
      </c>
      <c r="AH49" s="13">
        <v>0.19312839059674503</v>
      </c>
      <c r="AI49" s="1">
        <v>62517</v>
      </c>
      <c r="AJ49" s="1">
        <v>51243</v>
      </c>
      <c r="AK49" s="1">
        <v>11274</v>
      </c>
      <c r="AL49" s="1">
        <v>0.81966505110609911</v>
      </c>
      <c r="AM49" s="1">
        <v>0.18033494889390086</v>
      </c>
    </row>
    <row r="50" spans="1:39" x14ac:dyDescent="0.3">
      <c r="A50" s="6">
        <v>1998</v>
      </c>
      <c r="B50" s="6">
        <v>3216</v>
      </c>
      <c r="C50" s="6">
        <v>3177</v>
      </c>
      <c r="D50" s="6">
        <v>2842</v>
      </c>
      <c r="E50" s="6">
        <v>374</v>
      </c>
      <c r="F50" s="4">
        <v>2217.1054701465855</v>
      </c>
      <c r="G50" s="4">
        <v>624.89452985341438</v>
      </c>
      <c r="H50" s="1">
        <v>0.78012155881301393</v>
      </c>
      <c r="I50" s="1">
        <v>0.21987844118698605</v>
      </c>
      <c r="J50" s="4"/>
      <c r="K50" s="4"/>
      <c r="L50" s="4"/>
      <c r="M50" s="4"/>
      <c r="N50" s="4">
        <v>2217.1054701465855</v>
      </c>
      <c r="O50" s="4">
        <v>624.89452985341438</v>
      </c>
      <c r="P50" s="2">
        <f t="shared" si="0"/>
        <v>39977.244729809849</v>
      </c>
      <c r="Q50" s="2">
        <f t="shared" si="1"/>
        <v>8299.7552701901514</v>
      </c>
      <c r="R50" s="8">
        <v>0</v>
      </c>
      <c r="S50" s="8">
        <v>0</v>
      </c>
      <c r="T50" s="8">
        <v>0</v>
      </c>
      <c r="U50" s="9">
        <v>2797</v>
      </c>
      <c r="V50" s="9">
        <v>2182</v>
      </c>
      <c r="W50" s="9">
        <v>615</v>
      </c>
      <c r="X50" s="10">
        <v>2797</v>
      </c>
      <c r="Y50" s="10">
        <v>2182</v>
      </c>
      <c r="Z50" s="10">
        <v>615</v>
      </c>
      <c r="AA50" s="11">
        <f t="shared" si="2"/>
        <v>1</v>
      </c>
      <c r="AB50" s="11">
        <f t="shared" si="3"/>
        <v>0</v>
      </c>
      <c r="AC50" s="3">
        <f t="shared" si="4"/>
        <v>0.78012155881301393</v>
      </c>
      <c r="AD50" s="3">
        <f t="shared" si="5"/>
        <v>0.21987844118698605</v>
      </c>
      <c r="AE50" s="12">
        <f t="shared" si="6"/>
        <v>0</v>
      </c>
      <c r="AF50" s="12">
        <f t="shared" si="7"/>
        <v>0</v>
      </c>
      <c r="AG50" s="13">
        <v>0.78012155881301393</v>
      </c>
      <c r="AH50" s="13">
        <v>0.21987844118698605</v>
      </c>
      <c r="AI50" s="1">
        <v>65339</v>
      </c>
      <c r="AJ50" s="1">
        <v>53460</v>
      </c>
      <c r="AK50" s="1">
        <v>11879</v>
      </c>
      <c r="AL50" s="1">
        <v>0.81819434028681182</v>
      </c>
      <c r="AM50" s="1">
        <v>0.18180565971318813</v>
      </c>
    </row>
    <row r="51" spans="1:39" x14ac:dyDescent="0.3">
      <c r="A51" s="6">
        <v>1999</v>
      </c>
      <c r="B51" s="6">
        <v>3130</v>
      </c>
      <c r="C51" s="6">
        <v>3091</v>
      </c>
      <c r="D51" s="6">
        <v>2871</v>
      </c>
      <c r="E51" s="6">
        <v>259</v>
      </c>
      <c r="F51" s="4">
        <v>2193.4564510299961</v>
      </c>
      <c r="G51" s="4">
        <v>677.5435489700036</v>
      </c>
      <c r="H51" s="1">
        <v>0.76400433682688829</v>
      </c>
      <c r="I51" s="1">
        <v>0.23599566317311169</v>
      </c>
      <c r="J51" s="4"/>
      <c r="K51" s="4"/>
      <c r="L51" s="4"/>
      <c r="M51" s="4"/>
      <c r="N51" s="4">
        <v>2193.4564510299961</v>
      </c>
      <c r="O51" s="4">
        <v>677.5435489700036</v>
      </c>
      <c r="P51" s="2">
        <f t="shared" si="0"/>
        <v>42170.701180839846</v>
      </c>
      <c r="Q51" s="2">
        <f t="shared" si="1"/>
        <v>8977.2988191601544</v>
      </c>
      <c r="R51" s="8">
        <v>0</v>
      </c>
      <c r="S51" s="8">
        <v>0</v>
      </c>
      <c r="T51" s="8">
        <v>0</v>
      </c>
      <c r="U51" s="9">
        <v>2767</v>
      </c>
      <c r="V51" s="9">
        <v>2114</v>
      </c>
      <c r="W51" s="9">
        <v>653</v>
      </c>
      <c r="X51" s="10">
        <v>2767</v>
      </c>
      <c r="Y51" s="10">
        <v>2114</v>
      </c>
      <c r="Z51" s="10">
        <v>653</v>
      </c>
      <c r="AA51" s="11">
        <f t="shared" si="2"/>
        <v>1</v>
      </c>
      <c r="AB51" s="11">
        <f t="shared" si="3"/>
        <v>0</v>
      </c>
      <c r="AC51" s="3">
        <f t="shared" si="4"/>
        <v>0.76400433682688829</v>
      </c>
      <c r="AD51" s="3">
        <f t="shared" si="5"/>
        <v>0.23599566317311169</v>
      </c>
      <c r="AE51" s="12">
        <f t="shared" si="6"/>
        <v>0</v>
      </c>
      <c r="AF51" s="12">
        <f t="shared" si="7"/>
        <v>0</v>
      </c>
      <c r="AG51" s="13">
        <v>0.76400433682688829</v>
      </c>
      <c r="AH51" s="13">
        <v>0.23599566317311169</v>
      </c>
      <c r="AI51" s="1">
        <v>69632</v>
      </c>
      <c r="AJ51" s="1">
        <v>57534</v>
      </c>
      <c r="AK51" s="1">
        <v>12098</v>
      </c>
      <c r="AL51" s="1">
        <v>0.8262580422794118</v>
      </c>
      <c r="AM51" s="1">
        <v>0.17374195772058823</v>
      </c>
    </row>
    <row r="52" spans="1:39" x14ac:dyDescent="0.3">
      <c r="A52" s="6">
        <v>2000</v>
      </c>
      <c r="B52" s="6">
        <v>2999</v>
      </c>
      <c r="C52" s="6">
        <v>2961</v>
      </c>
      <c r="D52" s="6">
        <v>2772</v>
      </c>
      <c r="E52" s="6">
        <v>227</v>
      </c>
      <c r="F52" s="4">
        <v>2126.2967359050444</v>
      </c>
      <c r="G52" s="4">
        <v>645.70326409495544</v>
      </c>
      <c r="H52" s="1">
        <v>0.76706231454005935</v>
      </c>
      <c r="I52" s="1">
        <v>0.23293768545994065</v>
      </c>
      <c r="J52" s="4"/>
      <c r="K52" s="4"/>
      <c r="L52" s="4"/>
      <c r="M52" s="4"/>
      <c r="N52" s="4">
        <v>2126.2967359050444</v>
      </c>
      <c r="O52" s="4">
        <v>645.70326409495544</v>
      </c>
      <c r="P52" s="2">
        <f t="shared" si="0"/>
        <v>44296.997916744891</v>
      </c>
      <c r="Q52" s="2">
        <f t="shared" si="1"/>
        <v>9623.002083255109</v>
      </c>
      <c r="R52" s="8">
        <v>0</v>
      </c>
      <c r="S52" s="8">
        <v>0</v>
      </c>
      <c r="T52" s="8">
        <v>0</v>
      </c>
      <c r="U52" s="9">
        <v>2696</v>
      </c>
      <c r="V52" s="9">
        <v>2068</v>
      </c>
      <c r="W52" s="9">
        <v>628</v>
      </c>
      <c r="X52" s="10">
        <v>2696</v>
      </c>
      <c r="Y52" s="10">
        <v>2068</v>
      </c>
      <c r="Z52" s="10">
        <v>628</v>
      </c>
      <c r="AA52" s="11">
        <f t="shared" si="2"/>
        <v>1</v>
      </c>
      <c r="AB52" s="11">
        <f t="shared" si="3"/>
        <v>0</v>
      </c>
      <c r="AC52" s="3">
        <f t="shared" si="4"/>
        <v>0.76706231454005935</v>
      </c>
      <c r="AD52" s="3">
        <f t="shared" si="5"/>
        <v>0.23293768545994065</v>
      </c>
      <c r="AE52" s="12">
        <f t="shared" si="6"/>
        <v>0</v>
      </c>
      <c r="AF52" s="12">
        <f t="shared" si="7"/>
        <v>0</v>
      </c>
      <c r="AG52" s="13">
        <v>0.76706231454005935</v>
      </c>
      <c r="AH52" s="13">
        <v>0.23293768545994065</v>
      </c>
      <c r="AI52" s="1">
        <v>72411</v>
      </c>
      <c r="AJ52" s="1">
        <v>59656</v>
      </c>
      <c r="AK52" s="1">
        <v>12755</v>
      </c>
      <c r="AL52" s="1">
        <v>0.82385272955766387</v>
      </c>
      <c r="AM52" s="1">
        <v>0.17614727044233611</v>
      </c>
    </row>
    <row r="53" spans="1:39" x14ac:dyDescent="0.3">
      <c r="A53" s="6">
        <v>2001</v>
      </c>
      <c r="B53" s="6">
        <v>3302</v>
      </c>
      <c r="C53" s="6">
        <v>3262</v>
      </c>
      <c r="D53" s="6">
        <v>2796</v>
      </c>
      <c r="E53" s="6">
        <v>506</v>
      </c>
      <c r="F53" s="4">
        <v>1952.8198433420366</v>
      </c>
      <c r="G53" s="4">
        <v>843.18015665796349</v>
      </c>
      <c r="H53" s="1">
        <v>0.69843342036553524</v>
      </c>
      <c r="I53" s="1">
        <v>0.30156657963446476</v>
      </c>
      <c r="J53" s="4">
        <v>2004</v>
      </c>
      <c r="K53" s="4">
        <v>792</v>
      </c>
      <c r="L53" s="5">
        <f t="shared" ref="L53:L61" si="8">((F53/J53)-1)*100</f>
        <v>-2.5539000328325012</v>
      </c>
      <c r="M53" s="5">
        <f t="shared" ref="M53:M61" si="9">((G53/K53)-1)*100</f>
        <v>6.4621409921671091</v>
      </c>
      <c r="N53" s="4">
        <v>2004</v>
      </c>
      <c r="O53" s="4">
        <v>792</v>
      </c>
      <c r="P53" s="2">
        <f t="shared" si="0"/>
        <v>46249.817760086924</v>
      </c>
      <c r="Q53" s="2">
        <f t="shared" si="1"/>
        <v>10466.182239913072</v>
      </c>
      <c r="R53" s="8">
        <v>0</v>
      </c>
      <c r="S53" s="8">
        <v>0</v>
      </c>
      <c r="T53" s="8">
        <v>0</v>
      </c>
      <c r="U53" s="9">
        <v>3064</v>
      </c>
      <c r="V53" s="9">
        <v>2140</v>
      </c>
      <c r="W53" s="9">
        <v>924</v>
      </c>
      <c r="X53" s="10">
        <v>3064</v>
      </c>
      <c r="Y53" s="10">
        <v>2140</v>
      </c>
      <c r="Z53" s="10">
        <v>924</v>
      </c>
      <c r="AA53" s="11">
        <f t="shared" si="2"/>
        <v>1</v>
      </c>
      <c r="AB53" s="11">
        <f t="shared" si="3"/>
        <v>0</v>
      </c>
      <c r="AC53" s="3">
        <f t="shared" si="4"/>
        <v>0.69843342036553524</v>
      </c>
      <c r="AD53" s="3">
        <f t="shared" si="5"/>
        <v>0.30156657963446476</v>
      </c>
      <c r="AE53" s="12">
        <f t="shared" si="6"/>
        <v>0</v>
      </c>
      <c r="AF53" s="12">
        <f t="shared" si="7"/>
        <v>0</v>
      </c>
      <c r="AG53" s="13">
        <v>0.69843342036553524</v>
      </c>
      <c r="AH53" s="13">
        <v>0.30156657963446476</v>
      </c>
      <c r="AI53" s="1">
        <v>75203</v>
      </c>
      <c r="AJ53" s="1">
        <v>61658</v>
      </c>
      <c r="AK53" s="1">
        <v>13545</v>
      </c>
      <c r="AL53" s="1">
        <v>0.81988750448785286</v>
      </c>
      <c r="AM53" s="1">
        <v>0.18011249551214711</v>
      </c>
    </row>
    <row r="54" spans="1:39" x14ac:dyDescent="0.3">
      <c r="A54" s="6">
        <v>2002</v>
      </c>
      <c r="B54" s="6">
        <v>3613</v>
      </c>
      <c r="C54" s="6">
        <v>3578</v>
      </c>
      <c r="D54" s="6">
        <v>3314</v>
      </c>
      <c r="E54" s="6">
        <v>299</v>
      </c>
      <c r="F54" s="4">
        <v>2414.1093799682035</v>
      </c>
      <c r="G54" s="4">
        <v>899.89062003179652</v>
      </c>
      <c r="H54" s="1">
        <v>0.72845786963434023</v>
      </c>
      <c r="I54" s="1">
        <v>0.27154213036565977</v>
      </c>
      <c r="J54" s="4">
        <v>2421</v>
      </c>
      <c r="K54" s="4">
        <v>893</v>
      </c>
      <c r="L54" s="5">
        <f t="shared" si="8"/>
        <v>-0.28461875389493851</v>
      </c>
      <c r="M54" s="5">
        <f t="shared" si="9"/>
        <v>0.77162598340385635</v>
      </c>
      <c r="N54" s="4">
        <v>2421</v>
      </c>
      <c r="O54" s="4">
        <v>893</v>
      </c>
      <c r="P54" s="2">
        <f t="shared" si="0"/>
        <v>48663.92714005513</v>
      </c>
      <c r="Q54" s="2">
        <f t="shared" si="1"/>
        <v>11366.072859944868</v>
      </c>
      <c r="R54" s="8">
        <v>0</v>
      </c>
      <c r="S54" s="8">
        <v>0</v>
      </c>
      <c r="T54" s="8">
        <v>0</v>
      </c>
      <c r="U54" s="9">
        <v>3145</v>
      </c>
      <c r="V54" s="9">
        <v>2291</v>
      </c>
      <c r="W54" s="9">
        <v>854</v>
      </c>
      <c r="X54" s="10">
        <v>3145</v>
      </c>
      <c r="Y54" s="10">
        <v>2291</v>
      </c>
      <c r="Z54" s="10">
        <v>854</v>
      </c>
      <c r="AA54" s="11">
        <f t="shared" si="2"/>
        <v>1</v>
      </c>
      <c r="AB54" s="11">
        <f t="shared" si="3"/>
        <v>0</v>
      </c>
      <c r="AC54" s="3">
        <f t="shared" si="4"/>
        <v>0.72845786963434023</v>
      </c>
      <c r="AD54" s="3">
        <f t="shared" si="5"/>
        <v>0.27154213036565977</v>
      </c>
      <c r="AE54" s="12">
        <f t="shared" si="6"/>
        <v>0</v>
      </c>
      <c r="AF54" s="12">
        <f t="shared" si="7"/>
        <v>0</v>
      </c>
      <c r="AG54" s="13">
        <v>0.72845786963434023</v>
      </c>
      <c r="AH54" s="13">
        <v>0.27154213036565977</v>
      </c>
      <c r="AI54" s="1">
        <v>78517</v>
      </c>
      <c r="AJ54" s="1">
        <v>64079</v>
      </c>
      <c r="AK54" s="1">
        <v>14438</v>
      </c>
      <c r="AL54" s="1">
        <v>0.81611625507851804</v>
      </c>
      <c r="AM54" s="1">
        <v>0.18388374492148196</v>
      </c>
    </row>
    <row r="55" spans="1:39" x14ac:dyDescent="0.3">
      <c r="A55" s="6">
        <v>2003</v>
      </c>
      <c r="B55" s="6">
        <v>3709</v>
      </c>
      <c r="C55" s="6">
        <v>3647</v>
      </c>
      <c r="D55" s="6">
        <v>3159</v>
      </c>
      <c r="E55" s="6">
        <v>550</v>
      </c>
      <c r="F55" s="4">
        <v>2264.8550681683464</v>
      </c>
      <c r="G55" s="4">
        <v>894.14493183165382</v>
      </c>
      <c r="H55" s="1">
        <v>0.71695317131001779</v>
      </c>
      <c r="I55" s="1">
        <v>0.28304682868998221</v>
      </c>
      <c r="J55" s="4">
        <v>2219</v>
      </c>
      <c r="K55" s="4">
        <v>940</v>
      </c>
      <c r="L55" s="5">
        <f t="shared" si="8"/>
        <v>2.0664744555361159</v>
      </c>
      <c r="M55" s="5">
        <f t="shared" si="9"/>
        <v>-4.8781987413134225</v>
      </c>
      <c r="N55" s="4">
        <v>2219</v>
      </c>
      <c r="O55" s="4">
        <v>940</v>
      </c>
      <c r="P55" s="2">
        <f t="shared" si="0"/>
        <v>50928.782208223478</v>
      </c>
      <c r="Q55" s="2">
        <f t="shared" si="1"/>
        <v>12260.217791776522</v>
      </c>
      <c r="R55" s="8">
        <v>0</v>
      </c>
      <c r="S55" s="8">
        <v>0</v>
      </c>
      <c r="T55" s="8">
        <v>0</v>
      </c>
      <c r="U55" s="9">
        <v>3374</v>
      </c>
      <c r="V55" s="9">
        <v>2419</v>
      </c>
      <c r="W55" s="9">
        <v>955</v>
      </c>
      <c r="X55" s="10">
        <v>3374</v>
      </c>
      <c r="Y55" s="10">
        <v>2419</v>
      </c>
      <c r="Z55" s="10">
        <v>955</v>
      </c>
      <c r="AA55" s="11">
        <f t="shared" si="2"/>
        <v>1</v>
      </c>
      <c r="AB55" s="11">
        <f t="shared" si="3"/>
        <v>0</v>
      </c>
      <c r="AC55" s="3">
        <f t="shared" si="4"/>
        <v>0.71695317131001779</v>
      </c>
      <c r="AD55" s="3">
        <f t="shared" si="5"/>
        <v>0.28304682868998221</v>
      </c>
      <c r="AE55" s="12">
        <f t="shared" si="6"/>
        <v>0</v>
      </c>
      <c r="AF55" s="12">
        <f t="shared" si="7"/>
        <v>0</v>
      </c>
      <c r="AG55" s="13">
        <v>0.71695317131001779</v>
      </c>
      <c r="AH55" s="13">
        <v>0.28304682868998221</v>
      </c>
      <c r="AI55" s="1">
        <v>81248</v>
      </c>
      <c r="AJ55" s="1">
        <v>66299</v>
      </c>
      <c r="AK55" s="1">
        <v>14949</v>
      </c>
      <c r="AL55" s="1">
        <v>0.81600777865301299</v>
      </c>
      <c r="AM55" s="1">
        <v>0.18399222134698701</v>
      </c>
    </row>
    <row r="56" spans="1:39" x14ac:dyDescent="0.3">
      <c r="A56" s="6">
        <v>2004</v>
      </c>
      <c r="B56" s="6">
        <v>3988</v>
      </c>
      <c r="C56" s="6">
        <v>3881</v>
      </c>
      <c r="D56" s="6">
        <v>3760</v>
      </c>
      <c r="E56" s="6">
        <v>228</v>
      </c>
      <c r="F56" s="4">
        <v>2645.8438880706922</v>
      </c>
      <c r="G56" s="4">
        <v>1114.1561119293078</v>
      </c>
      <c r="H56" s="1">
        <v>0.70368188512518415</v>
      </c>
      <c r="I56" s="1">
        <v>0.29631811487481591</v>
      </c>
      <c r="J56" s="4">
        <v>2716</v>
      </c>
      <c r="K56" s="4">
        <v>1043</v>
      </c>
      <c r="L56" s="5">
        <f t="shared" si="8"/>
        <v>-2.5830674495326833</v>
      </c>
      <c r="M56" s="5">
        <f t="shared" si="9"/>
        <v>6.8222542597610625</v>
      </c>
      <c r="N56" s="4">
        <v>2716</v>
      </c>
      <c r="O56" s="4">
        <v>1043</v>
      </c>
      <c r="P56" s="2">
        <f t="shared" si="0"/>
        <v>53574.626096294167</v>
      </c>
      <c r="Q56" s="2">
        <f t="shared" si="1"/>
        <v>13374.373903705829</v>
      </c>
      <c r="R56" s="8">
        <v>0</v>
      </c>
      <c r="S56" s="8">
        <v>0</v>
      </c>
      <c r="T56" s="8">
        <v>0</v>
      </c>
      <c r="U56" s="9">
        <v>3395</v>
      </c>
      <c r="V56" s="9">
        <v>2389</v>
      </c>
      <c r="W56" s="9">
        <v>1006</v>
      </c>
      <c r="X56" s="10">
        <v>3395</v>
      </c>
      <c r="Y56" s="10">
        <v>2389</v>
      </c>
      <c r="Z56" s="10">
        <v>1006</v>
      </c>
      <c r="AA56" s="11">
        <f t="shared" si="2"/>
        <v>1</v>
      </c>
      <c r="AB56" s="11">
        <f t="shared" si="3"/>
        <v>0</v>
      </c>
      <c r="AC56" s="3">
        <f t="shared" si="4"/>
        <v>0.70368188512518415</v>
      </c>
      <c r="AD56" s="3">
        <f t="shared" si="5"/>
        <v>0.29631811487481591</v>
      </c>
      <c r="AE56" s="12">
        <f t="shared" si="6"/>
        <v>0</v>
      </c>
      <c r="AF56" s="12">
        <f t="shared" si="7"/>
        <v>0</v>
      </c>
      <c r="AG56" s="13">
        <v>0.70368188512518415</v>
      </c>
      <c r="AH56" s="13">
        <v>0.29631811487481591</v>
      </c>
      <c r="AI56" s="1">
        <v>81918</v>
      </c>
      <c r="AJ56" s="1">
        <v>66150</v>
      </c>
      <c r="AK56" s="1">
        <v>15768</v>
      </c>
      <c r="AL56" s="1">
        <v>0.80751483190507578</v>
      </c>
      <c r="AM56" s="1">
        <v>0.19248516809492419</v>
      </c>
    </row>
    <row r="57" spans="1:39" x14ac:dyDescent="0.3">
      <c r="A57" s="6">
        <v>2005</v>
      </c>
      <c r="B57" s="6">
        <v>3717</v>
      </c>
      <c r="C57" s="6">
        <v>3618</v>
      </c>
      <c r="D57" s="6">
        <v>3372</v>
      </c>
      <c r="E57" s="6">
        <v>345</v>
      </c>
      <c r="F57" s="4">
        <v>2338.847807394669</v>
      </c>
      <c r="G57" s="4">
        <v>1033.152192605331</v>
      </c>
      <c r="H57" s="1">
        <v>0.69360848380624818</v>
      </c>
      <c r="I57" s="1">
        <v>0.30639151619375177</v>
      </c>
      <c r="J57" s="4">
        <v>2298</v>
      </c>
      <c r="K57" s="4">
        <v>1074</v>
      </c>
      <c r="L57" s="5">
        <f t="shared" si="8"/>
        <v>1.7775373104729653</v>
      </c>
      <c r="M57" s="5">
        <f t="shared" si="9"/>
        <v>-3.8033340218499911</v>
      </c>
      <c r="N57" s="4">
        <v>2298</v>
      </c>
      <c r="O57" s="4">
        <v>1074</v>
      </c>
      <c r="P57" s="2">
        <f t="shared" si="0"/>
        <v>55913.473903688835</v>
      </c>
      <c r="Q57" s="2">
        <f t="shared" si="1"/>
        <v>14407.526096311161</v>
      </c>
      <c r="R57" s="8">
        <v>0</v>
      </c>
      <c r="S57" s="8">
        <v>0</v>
      </c>
      <c r="T57" s="8">
        <v>0</v>
      </c>
      <c r="U57" s="9">
        <v>3489</v>
      </c>
      <c r="V57" s="9">
        <v>2420</v>
      </c>
      <c r="W57" s="9">
        <v>1069</v>
      </c>
      <c r="X57" s="10">
        <v>3489</v>
      </c>
      <c r="Y57" s="10">
        <v>2420</v>
      </c>
      <c r="Z57" s="10">
        <v>1069</v>
      </c>
      <c r="AA57" s="11">
        <f t="shared" si="2"/>
        <v>1</v>
      </c>
      <c r="AB57" s="11">
        <f t="shared" si="3"/>
        <v>0</v>
      </c>
      <c r="AC57" s="3">
        <f t="shared" si="4"/>
        <v>0.69360848380624818</v>
      </c>
      <c r="AD57" s="3">
        <f t="shared" si="5"/>
        <v>0.30639151619375177</v>
      </c>
      <c r="AE57" s="12">
        <f t="shared" si="6"/>
        <v>0</v>
      </c>
      <c r="AF57" s="12">
        <f t="shared" si="7"/>
        <v>0</v>
      </c>
      <c r="AG57" s="13">
        <v>0.69360848380624818</v>
      </c>
      <c r="AH57" s="13">
        <v>0.30639151619375177</v>
      </c>
      <c r="AI57" s="1">
        <v>85289</v>
      </c>
      <c r="AJ57" s="1">
        <v>68445</v>
      </c>
      <c r="AK57" s="1">
        <v>16844</v>
      </c>
      <c r="AL57" s="1">
        <v>0.80250677109592095</v>
      </c>
      <c r="AM57" s="1">
        <v>0.19749322890407908</v>
      </c>
    </row>
    <row r="58" spans="1:39" x14ac:dyDescent="0.3">
      <c r="A58" s="6">
        <v>2006</v>
      </c>
      <c r="B58" s="6">
        <v>3816</v>
      </c>
      <c r="C58" s="6">
        <v>3743</v>
      </c>
      <c r="D58" s="6">
        <v>3489</v>
      </c>
      <c r="E58" s="6">
        <v>327</v>
      </c>
      <c r="F58" s="4">
        <v>2177.1439566704676</v>
      </c>
      <c r="G58" s="4">
        <v>1311.8560433295324</v>
      </c>
      <c r="H58" s="1">
        <v>0.62400228050171036</v>
      </c>
      <c r="I58" s="1">
        <v>0.37599771949828964</v>
      </c>
      <c r="J58" s="4">
        <v>2189</v>
      </c>
      <c r="K58" s="4">
        <v>1299</v>
      </c>
      <c r="L58" s="5">
        <f t="shared" si="8"/>
        <v>-0.54161915621436796</v>
      </c>
      <c r="M58" s="5">
        <f t="shared" si="9"/>
        <v>0.98968770820111462</v>
      </c>
      <c r="N58" s="4">
        <v>2189</v>
      </c>
      <c r="O58" s="4">
        <v>1299</v>
      </c>
      <c r="P58" s="2">
        <f t="shared" si="0"/>
        <v>58090.6178603593</v>
      </c>
      <c r="Q58" s="2">
        <f t="shared" si="1"/>
        <v>15719.382139640693</v>
      </c>
      <c r="R58" s="8">
        <v>0</v>
      </c>
      <c r="S58" s="8">
        <v>0</v>
      </c>
      <c r="T58" s="8">
        <v>0</v>
      </c>
      <c r="U58" s="9">
        <v>3508</v>
      </c>
      <c r="V58" s="9">
        <v>2189</v>
      </c>
      <c r="W58" s="9">
        <v>1319</v>
      </c>
      <c r="X58" s="10">
        <v>3508</v>
      </c>
      <c r="Y58" s="10">
        <v>2189</v>
      </c>
      <c r="Z58" s="10">
        <v>1319</v>
      </c>
      <c r="AA58" s="11">
        <f t="shared" si="2"/>
        <v>1</v>
      </c>
      <c r="AB58" s="11">
        <f t="shared" si="3"/>
        <v>0</v>
      </c>
      <c r="AC58" s="3">
        <f t="shared" si="4"/>
        <v>0.62400228050171036</v>
      </c>
      <c r="AD58" s="3">
        <f t="shared" si="5"/>
        <v>0.37599771949828964</v>
      </c>
      <c r="AE58" s="12">
        <f t="shared" si="6"/>
        <v>0</v>
      </c>
      <c r="AF58" s="12">
        <f t="shared" si="7"/>
        <v>0</v>
      </c>
      <c r="AG58" s="13">
        <v>0.62400228050171036</v>
      </c>
      <c r="AH58" s="13">
        <v>0.37599771949828964</v>
      </c>
      <c r="AI58" s="1">
        <v>88139</v>
      </c>
      <c r="AJ58" s="1">
        <v>70074</v>
      </c>
      <c r="AK58" s="1">
        <v>18065</v>
      </c>
      <c r="AL58" s="1">
        <v>0.79503965327494075</v>
      </c>
      <c r="AM58" s="1">
        <v>0.20496034672505928</v>
      </c>
    </row>
    <row r="59" spans="1:39" x14ac:dyDescent="0.3">
      <c r="A59" s="6">
        <v>2007</v>
      </c>
      <c r="B59" s="6">
        <v>3765</v>
      </c>
      <c r="C59" s="6">
        <v>3735</v>
      </c>
      <c r="D59" s="6">
        <v>3305</v>
      </c>
      <c r="E59" s="6">
        <v>460</v>
      </c>
      <c r="F59" s="4">
        <v>2128.7725838829938</v>
      </c>
      <c r="G59" s="4">
        <v>1176.227416117006</v>
      </c>
      <c r="H59" s="1">
        <v>0.6441066819615715</v>
      </c>
      <c r="I59" s="1">
        <v>0.35589331803842844</v>
      </c>
      <c r="J59" s="4">
        <v>2112</v>
      </c>
      <c r="K59" s="4">
        <v>1193</v>
      </c>
      <c r="L59" s="5">
        <f t="shared" si="8"/>
        <v>0.79415643385387646</v>
      </c>
      <c r="M59" s="5">
        <f t="shared" si="9"/>
        <v>-1.4059165031847454</v>
      </c>
      <c r="N59" s="4">
        <v>2112</v>
      </c>
      <c r="O59" s="4">
        <v>1193</v>
      </c>
      <c r="P59" s="2">
        <f t="shared" si="0"/>
        <v>60219.390444242294</v>
      </c>
      <c r="Q59" s="2">
        <f t="shared" si="1"/>
        <v>16895.609555757699</v>
      </c>
      <c r="R59" s="8">
        <v>0</v>
      </c>
      <c r="S59" s="8">
        <v>0</v>
      </c>
      <c r="T59" s="8">
        <v>0</v>
      </c>
      <c r="U59" s="9">
        <v>3487</v>
      </c>
      <c r="V59" s="9">
        <v>2246</v>
      </c>
      <c r="W59" s="9">
        <v>1241</v>
      </c>
      <c r="X59" s="10">
        <v>3487</v>
      </c>
      <c r="Y59" s="10">
        <v>2246</v>
      </c>
      <c r="Z59" s="10">
        <v>1241</v>
      </c>
      <c r="AA59" s="11">
        <f t="shared" si="2"/>
        <v>1</v>
      </c>
      <c r="AB59" s="11">
        <f t="shared" si="3"/>
        <v>0</v>
      </c>
      <c r="AC59" s="3">
        <f t="shared" si="4"/>
        <v>0.6441066819615715</v>
      </c>
      <c r="AD59" s="3">
        <f t="shared" si="5"/>
        <v>0.35589331803842844</v>
      </c>
      <c r="AE59" s="12">
        <f t="shared" si="6"/>
        <v>0</v>
      </c>
      <c r="AF59" s="12">
        <f t="shared" si="7"/>
        <v>0</v>
      </c>
      <c r="AG59" s="13">
        <v>0.6441066819615715</v>
      </c>
      <c r="AH59" s="13">
        <v>0.35589331803842844</v>
      </c>
      <c r="AI59" s="1">
        <v>91400</v>
      </c>
      <c r="AJ59" s="1">
        <v>72147</v>
      </c>
      <c r="AK59" s="1">
        <v>19253</v>
      </c>
      <c r="AL59" s="1">
        <v>0.78935448577680523</v>
      </c>
      <c r="AM59" s="1">
        <v>0.21064551422319475</v>
      </c>
    </row>
    <row r="60" spans="1:39" x14ac:dyDescent="0.3">
      <c r="A60" s="6">
        <v>2008</v>
      </c>
      <c r="B60" s="6">
        <v>4059</v>
      </c>
      <c r="C60" s="6">
        <v>4028</v>
      </c>
      <c r="D60" s="6">
        <v>3887</v>
      </c>
      <c r="E60" s="6">
        <v>172</v>
      </c>
      <c r="F60" s="4">
        <v>2556.0722021660649</v>
      </c>
      <c r="G60" s="4">
        <v>1330.9277978339351</v>
      </c>
      <c r="H60" s="1">
        <v>0.65759511246875868</v>
      </c>
      <c r="I60" s="1">
        <v>0.34240488753124132</v>
      </c>
      <c r="J60" s="4">
        <v>2586</v>
      </c>
      <c r="K60" s="4">
        <v>1301</v>
      </c>
      <c r="L60" s="5">
        <f t="shared" si="8"/>
        <v>-1.1573007669735125</v>
      </c>
      <c r="M60" s="5">
        <f t="shared" si="9"/>
        <v>2.3003687804715733</v>
      </c>
      <c r="N60" s="4">
        <v>2586</v>
      </c>
      <c r="O60" s="4">
        <v>1301</v>
      </c>
      <c r="P60" s="2">
        <f t="shared" si="0"/>
        <v>62775.462646408356</v>
      </c>
      <c r="Q60" s="2">
        <f t="shared" si="1"/>
        <v>18226.537353591633</v>
      </c>
      <c r="R60" s="8">
        <v>0</v>
      </c>
      <c r="S60" s="8">
        <v>0</v>
      </c>
      <c r="T60" s="8">
        <v>0</v>
      </c>
      <c r="U60" s="9">
        <v>3601</v>
      </c>
      <c r="V60" s="9">
        <v>2368</v>
      </c>
      <c r="W60" s="9">
        <v>1233</v>
      </c>
      <c r="X60" s="10">
        <v>3601</v>
      </c>
      <c r="Y60" s="10">
        <v>2368</v>
      </c>
      <c r="Z60" s="10">
        <v>1233</v>
      </c>
      <c r="AA60" s="11">
        <f t="shared" si="2"/>
        <v>1</v>
      </c>
      <c r="AB60" s="11">
        <f t="shared" si="3"/>
        <v>0</v>
      </c>
      <c r="AC60" s="3">
        <f t="shared" si="4"/>
        <v>0.65759511246875868</v>
      </c>
      <c r="AD60" s="3">
        <f t="shared" si="5"/>
        <v>0.34240488753124132</v>
      </c>
      <c r="AE60" s="12">
        <f t="shared" si="6"/>
        <v>0</v>
      </c>
      <c r="AF60" s="12">
        <f t="shared" si="7"/>
        <v>0</v>
      </c>
      <c r="AG60" s="13">
        <v>0.65759511246875868</v>
      </c>
      <c r="AH60" s="13">
        <v>0.34240488753124132</v>
      </c>
      <c r="AI60" s="1">
        <v>95014</v>
      </c>
      <c r="AJ60" s="1">
        <v>74491</v>
      </c>
      <c r="AK60" s="1">
        <v>20523</v>
      </c>
      <c r="AL60" s="1">
        <v>0.78400025259435446</v>
      </c>
      <c r="AM60" s="1">
        <v>0.21599974740564548</v>
      </c>
    </row>
    <row r="61" spans="1:39" x14ac:dyDescent="0.3">
      <c r="A61" s="6">
        <v>2009</v>
      </c>
      <c r="B61" s="6">
        <v>3770</v>
      </c>
      <c r="C61" s="6">
        <v>3750</v>
      </c>
      <c r="D61" s="6">
        <v>3510</v>
      </c>
      <c r="E61" s="6">
        <v>260</v>
      </c>
      <c r="F61" s="4">
        <v>2225.7119205298013</v>
      </c>
      <c r="G61" s="4">
        <v>1284.2880794701987</v>
      </c>
      <c r="H61" s="1">
        <v>0.63410596026490063</v>
      </c>
      <c r="I61" s="1">
        <v>0.36589403973509932</v>
      </c>
      <c r="J61" s="4">
        <v>2214</v>
      </c>
      <c r="K61" s="4">
        <v>1296</v>
      </c>
      <c r="L61" s="5">
        <f t="shared" si="8"/>
        <v>0.52899370053303141</v>
      </c>
      <c r="M61" s="5">
        <f t="shared" si="9"/>
        <v>-0.90369757174393328</v>
      </c>
      <c r="N61" s="4">
        <v>2214</v>
      </c>
      <c r="O61" s="4">
        <v>1296</v>
      </c>
      <c r="P61" s="2">
        <f t="shared" si="0"/>
        <v>65001.174566938156</v>
      </c>
      <c r="Q61" s="2">
        <f t="shared" si="1"/>
        <v>19510.825433061833</v>
      </c>
      <c r="R61" s="8">
        <v>159</v>
      </c>
      <c r="S61" s="8">
        <v>63</v>
      </c>
      <c r="T61" s="8">
        <v>96</v>
      </c>
      <c r="U61" s="9">
        <v>3465</v>
      </c>
      <c r="V61" s="9">
        <v>2235</v>
      </c>
      <c r="W61" s="9">
        <v>1230</v>
      </c>
      <c r="X61" s="10">
        <v>3624</v>
      </c>
      <c r="Y61" s="10">
        <v>2298</v>
      </c>
      <c r="Z61" s="10">
        <v>1326</v>
      </c>
      <c r="AA61" s="11">
        <f t="shared" si="2"/>
        <v>0.95612582781456956</v>
      </c>
      <c r="AB61" s="11">
        <f t="shared" si="3"/>
        <v>4.3874172185430466E-2</v>
      </c>
      <c r="AC61" s="3">
        <f t="shared" si="4"/>
        <v>0.61672185430463577</v>
      </c>
      <c r="AD61" s="3">
        <f t="shared" si="5"/>
        <v>0.33940397350993379</v>
      </c>
      <c r="AE61" s="12">
        <f t="shared" si="6"/>
        <v>1.7384105960264899E-2</v>
      </c>
      <c r="AF61" s="12">
        <f t="shared" si="7"/>
        <v>2.6490066225165563E-2</v>
      </c>
      <c r="AG61" s="13">
        <v>0.63410596026490063</v>
      </c>
      <c r="AH61" s="13">
        <v>0.36589403973509932</v>
      </c>
      <c r="AI61" s="1">
        <v>98360</v>
      </c>
      <c r="AJ61" s="1">
        <v>76550</v>
      </c>
      <c r="AK61" s="1">
        <v>21810</v>
      </c>
      <c r="AL61" s="1">
        <v>0.77826352175681168</v>
      </c>
      <c r="AM61" s="1">
        <v>0.22173647824318829</v>
      </c>
    </row>
    <row r="62" spans="1:39" x14ac:dyDescent="0.3">
      <c r="A62" s="6">
        <v>2010</v>
      </c>
      <c r="B62" s="6">
        <v>3481</v>
      </c>
      <c r="C62" s="6">
        <v>3469</v>
      </c>
      <c r="D62" s="6">
        <v>3224</v>
      </c>
      <c r="E62" s="6">
        <v>257</v>
      </c>
      <c r="F62" s="4">
        <f>D62*H62</f>
        <v>2082.6321181078638</v>
      </c>
      <c r="G62" s="4">
        <f>D62*I62</f>
        <v>1141.3678818921362</v>
      </c>
      <c r="H62" s="3">
        <v>0.64597770412774935</v>
      </c>
      <c r="I62" s="3">
        <v>0.3540222958722507</v>
      </c>
      <c r="L62" s="4"/>
      <c r="M62" s="5"/>
      <c r="N62" s="4">
        <v>2082.6321181078638</v>
      </c>
      <c r="O62" s="4">
        <v>1141.3678818921362</v>
      </c>
      <c r="P62" s="2">
        <f t="shared" si="0"/>
        <v>67083.806685046016</v>
      </c>
      <c r="Q62" s="2">
        <f t="shared" si="1"/>
        <v>20652.193314953969</v>
      </c>
      <c r="R62" s="8">
        <v>604</v>
      </c>
      <c r="S62" s="8">
        <v>269</v>
      </c>
      <c r="T62" s="8">
        <v>335</v>
      </c>
      <c r="U62" s="9">
        <v>2688</v>
      </c>
      <c r="V62" s="9">
        <v>1834</v>
      </c>
      <c r="W62" s="9">
        <v>854</v>
      </c>
      <c r="X62" s="10">
        <v>3292</v>
      </c>
      <c r="Y62" s="10">
        <v>2103</v>
      </c>
      <c r="Z62" s="10">
        <v>1189</v>
      </c>
      <c r="AA62" s="11">
        <f t="shared" si="2"/>
        <v>0.81652490886998785</v>
      </c>
      <c r="AB62" s="11">
        <f t="shared" si="3"/>
        <v>0.18347509113001215</v>
      </c>
      <c r="AC62" s="3">
        <f t="shared" si="4"/>
        <v>0.55710814094775207</v>
      </c>
      <c r="AD62" s="3">
        <f t="shared" si="5"/>
        <v>0.25941676792223572</v>
      </c>
      <c r="AE62" s="12">
        <f t="shared" si="6"/>
        <v>8.1713244228432569E-2</v>
      </c>
      <c r="AF62" s="12">
        <f t="shared" si="7"/>
        <v>0.10176184690157959</v>
      </c>
      <c r="AG62" s="13">
        <v>0.6388213851761847</v>
      </c>
      <c r="AH62" s="13">
        <v>0.3611786148238153</v>
      </c>
      <c r="AI62" s="1">
        <v>101371</v>
      </c>
      <c r="AJ62" s="1">
        <v>78433</v>
      </c>
      <c r="AK62" s="1">
        <v>22938</v>
      </c>
      <c r="AL62" s="1">
        <v>0.77372226770969998</v>
      </c>
      <c r="AM62" s="1">
        <v>0.22627773229029999</v>
      </c>
    </row>
    <row r="63" spans="1:39" x14ac:dyDescent="0.3">
      <c r="A63" s="6">
        <v>2011</v>
      </c>
      <c r="B63" s="6">
        <v>3391</v>
      </c>
      <c r="C63" s="6">
        <v>3376</v>
      </c>
      <c r="D63" s="6">
        <v>3095</v>
      </c>
      <c r="E63" s="6">
        <v>296</v>
      </c>
      <c r="F63" s="4">
        <f t="shared" ref="F63:F72" si="10">D63*H63</f>
        <v>2043.7741002570694</v>
      </c>
      <c r="G63" s="4">
        <f t="shared" ref="G63:G72" si="11">D63*I63</f>
        <v>1051.2258997429306</v>
      </c>
      <c r="H63" s="3">
        <v>0.66034704370179953</v>
      </c>
      <c r="I63" s="3">
        <v>0.33965295629820053</v>
      </c>
      <c r="L63" s="4"/>
      <c r="M63" s="4"/>
      <c r="N63" s="4">
        <v>2043.7741002570694</v>
      </c>
      <c r="O63" s="4">
        <v>1051.2258997429306</v>
      </c>
      <c r="P63" s="2">
        <f t="shared" si="0"/>
        <v>69127.580785303086</v>
      </c>
      <c r="Q63" s="2">
        <f t="shared" si="1"/>
        <v>21703.4192146969</v>
      </c>
      <c r="R63" s="8">
        <v>654</v>
      </c>
      <c r="S63" s="8">
        <v>291</v>
      </c>
      <c r="T63" s="8">
        <v>363</v>
      </c>
      <c r="U63" s="9">
        <v>2535</v>
      </c>
      <c r="V63" s="9">
        <v>1813</v>
      </c>
      <c r="W63" s="9">
        <v>722</v>
      </c>
      <c r="X63" s="10">
        <v>3189</v>
      </c>
      <c r="Y63" s="10">
        <v>2104</v>
      </c>
      <c r="Z63" s="10">
        <v>1085</v>
      </c>
      <c r="AA63" s="11">
        <f t="shared" si="2"/>
        <v>0.79492003762935093</v>
      </c>
      <c r="AB63" s="11">
        <f t="shared" si="3"/>
        <v>0.2050799623706491</v>
      </c>
      <c r="AC63" s="3">
        <f t="shared" si="4"/>
        <v>0.56851677641894016</v>
      </c>
      <c r="AD63" s="3">
        <f t="shared" si="5"/>
        <v>0.22640326121041079</v>
      </c>
      <c r="AE63" s="12">
        <f t="shared" si="6"/>
        <v>9.1251175917215432E-2</v>
      </c>
      <c r="AF63" s="12">
        <f t="shared" si="7"/>
        <v>0.11382878645343368</v>
      </c>
      <c r="AG63" s="13">
        <v>0.65976795233615548</v>
      </c>
      <c r="AH63" s="13">
        <v>0.34023204766384446</v>
      </c>
      <c r="AI63" s="1">
        <v>104332</v>
      </c>
      <c r="AJ63" s="1">
        <v>80348</v>
      </c>
      <c r="AK63" s="1">
        <v>23984</v>
      </c>
      <c r="AL63" s="1">
        <v>0.77011846796764172</v>
      </c>
      <c r="AM63" s="1">
        <v>0.22988153203235825</v>
      </c>
    </row>
    <row r="64" spans="1:39" x14ac:dyDescent="0.3">
      <c r="A64" s="6">
        <v>2012</v>
      </c>
      <c r="B64" s="6">
        <v>3515</v>
      </c>
      <c r="C64" s="6">
        <v>3446</v>
      </c>
      <c r="D64" s="6">
        <v>3208</v>
      </c>
      <c r="E64" s="6">
        <v>307</v>
      </c>
      <c r="F64" s="4">
        <f t="shared" si="10"/>
        <v>2156.6554517133959</v>
      </c>
      <c r="G64" s="4">
        <f t="shared" si="11"/>
        <v>1051.3445482866045</v>
      </c>
      <c r="H64" s="3">
        <v>0.67227414330218072</v>
      </c>
      <c r="I64" s="3">
        <v>0.32772585669781934</v>
      </c>
      <c r="L64" s="4"/>
      <c r="M64" s="4" t="s">
        <v>29</v>
      </c>
      <c r="N64" s="4">
        <v>2156.6554517133959</v>
      </c>
      <c r="O64" s="4">
        <v>1051.3445482866045</v>
      </c>
      <c r="P64" s="2">
        <f t="shared" si="0"/>
        <v>71284.236237016477</v>
      </c>
      <c r="Q64" s="2">
        <f t="shared" si="1"/>
        <v>22754.763762983504</v>
      </c>
      <c r="R64" s="8">
        <v>808</v>
      </c>
      <c r="S64" s="8">
        <v>344</v>
      </c>
      <c r="T64" s="8">
        <v>464</v>
      </c>
      <c r="U64" s="9">
        <v>2463</v>
      </c>
      <c r="V64" s="9">
        <v>1816</v>
      </c>
      <c r="W64" s="9">
        <v>647</v>
      </c>
      <c r="X64" s="10">
        <v>3271</v>
      </c>
      <c r="Y64" s="10">
        <v>2160</v>
      </c>
      <c r="Z64" s="10">
        <v>1111</v>
      </c>
      <c r="AA64" s="11">
        <f t="shared" si="2"/>
        <v>0.75298073983491287</v>
      </c>
      <c r="AB64" s="11">
        <f t="shared" si="3"/>
        <v>0.24701926016508713</v>
      </c>
      <c r="AC64" s="3">
        <f t="shared" si="4"/>
        <v>0.55518190155915625</v>
      </c>
      <c r="AD64" s="3">
        <f t="shared" si="5"/>
        <v>0.19779883827575664</v>
      </c>
      <c r="AE64" s="12">
        <f t="shared" si="6"/>
        <v>0.10516661571384897</v>
      </c>
      <c r="AF64" s="12">
        <f t="shared" si="7"/>
        <v>0.14185264445123816</v>
      </c>
      <c r="AG64" s="13">
        <v>0.66034851727300514</v>
      </c>
      <c r="AH64" s="13">
        <v>0.3396514827269948</v>
      </c>
      <c r="AI64" s="1">
        <v>107221</v>
      </c>
      <c r="AJ64" s="1">
        <v>82216</v>
      </c>
      <c r="AK64" s="1">
        <v>25005</v>
      </c>
      <c r="AL64" s="1">
        <v>0.76679008776265845</v>
      </c>
      <c r="AM64" s="1">
        <v>0.23320991223734155</v>
      </c>
    </row>
    <row r="65" spans="1:39" x14ac:dyDescent="0.3">
      <c r="A65" s="6">
        <v>2013</v>
      </c>
      <c r="B65" s="6">
        <v>3338</v>
      </c>
      <c r="C65" s="6">
        <v>3287</v>
      </c>
      <c r="D65" s="6">
        <v>3032</v>
      </c>
      <c r="E65" s="6">
        <v>306</v>
      </c>
      <c r="F65" s="4">
        <f t="shared" si="10"/>
        <v>1812.2470106470105</v>
      </c>
      <c r="G65" s="4">
        <f t="shared" si="11"/>
        <v>1219.7529893529895</v>
      </c>
      <c r="H65" s="3">
        <v>0.59770679770679769</v>
      </c>
      <c r="I65" s="3">
        <v>0.40229320229320231</v>
      </c>
      <c r="L65" s="4"/>
      <c r="M65" s="4"/>
      <c r="N65" s="4">
        <v>1812.2470106470105</v>
      </c>
      <c r="O65" s="4">
        <v>1219.7529893529895</v>
      </c>
      <c r="P65" s="2">
        <f t="shared" si="0"/>
        <v>73096.483247663491</v>
      </c>
      <c r="Q65" s="2">
        <f t="shared" si="1"/>
        <v>23974.516752336494</v>
      </c>
      <c r="R65" s="8">
        <v>1486</v>
      </c>
      <c r="S65" s="8">
        <v>662</v>
      </c>
      <c r="T65" s="8">
        <v>824</v>
      </c>
      <c r="U65" s="9">
        <v>1767</v>
      </c>
      <c r="V65" s="9">
        <v>1258</v>
      </c>
      <c r="W65" s="9">
        <v>509</v>
      </c>
      <c r="X65" s="10">
        <v>3253</v>
      </c>
      <c r="Y65" s="10">
        <v>1920</v>
      </c>
      <c r="Z65" s="10">
        <v>1333</v>
      </c>
      <c r="AA65" s="11">
        <f t="shared" si="2"/>
        <v>0.54319090070703968</v>
      </c>
      <c r="AB65" s="11">
        <f t="shared" si="3"/>
        <v>0.45680909929296032</v>
      </c>
      <c r="AC65" s="3">
        <f t="shared" si="4"/>
        <v>0.38671995081463267</v>
      </c>
      <c r="AD65" s="3">
        <f t="shared" si="5"/>
        <v>0.15647094989240701</v>
      </c>
      <c r="AE65" s="12">
        <f t="shared" si="6"/>
        <v>0.20350445742391637</v>
      </c>
      <c r="AF65" s="12">
        <f t="shared" si="7"/>
        <v>0.25330464186904394</v>
      </c>
      <c r="AG65" s="13">
        <v>0.59022440823854905</v>
      </c>
      <c r="AH65" s="13">
        <v>0.40977559176145095</v>
      </c>
      <c r="AI65" s="1">
        <v>109500</v>
      </c>
      <c r="AJ65" s="1">
        <v>83352</v>
      </c>
      <c r="AK65" s="1">
        <v>26148</v>
      </c>
      <c r="AL65" s="1">
        <v>0.76120547945205475</v>
      </c>
      <c r="AM65" s="1">
        <v>0.2387945205479452</v>
      </c>
    </row>
    <row r="66" spans="1:39" x14ac:dyDescent="0.3">
      <c r="A66" s="6">
        <v>2014</v>
      </c>
      <c r="B66" s="6">
        <v>3450</v>
      </c>
      <c r="C66" s="6">
        <v>3412</v>
      </c>
      <c r="D66" s="6">
        <v>3200</v>
      </c>
      <c r="E66" s="6">
        <v>250</v>
      </c>
      <c r="F66" s="4">
        <f t="shared" si="10"/>
        <v>1901.07930549038</v>
      </c>
      <c r="G66" s="4">
        <f t="shared" si="11"/>
        <v>1298.92069450962</v>
      </c>
      <c r="H66" s="3">
        <v>0.59408728296574376</v>
      </c>
      <c r="I66" s="3">
        <v>0.40591271703425624</v>
      </c>
      <c r="L66" s="4"/>
      <c r="M66" s="4"/>
      <c r="N66" s="4">
        <v>1901.07930549038</v>
      </c>
      <c r="O66" s="4">
        <v>1298.92069450962</v>
      </c>
      <c r="P66" s="2">
        <f t="shared" si="0"/>
        <v>74997.562553153868</v>
      </c>
      <c r="Q66" s="2">
        <f t="shared" si="1"/>
        <v>25273.437446846114</v>
      </c>
      <c r="R66" s="8">
        <v>1655</v>
      </c>
      <c r="S66" s="8">
        <v>755</v>
      </c>
      <c r="T66" s="8">
        <v>900</v>
      </c>
      <c r="U66" s="9">
        <v>1798</v>
      </c>
      <c r="V66" s="9">
        <v>1248</v>
      </c>
      <c r="W66" s="9">
        <v>550</v>
      </c>
      <c r="X66" s="10">
        <v>3453</v>
      </c>
      <c r="Y66" s="10">
        <v>2003</v>
      </c>
      <c r="Z66" s="10">
        <v>1450</v>
      </c>
      <c r="AA66" s="11">
        <f t="shared" si="2"/>
        <v>0.52070663191427746</v>
      </c>
      <c r="AB66" s="11">
        <f t="shared" si="3"/>
        <v>0.47929336808572254</v>
      </c>
      <c r="AC66" s="3">
        <f t="shared" si="4"/>
        <v>0.36142484795829716</v>
      </c>
      <c r="AD66" s="3">
        <f t="shared" si="5"/>
        <v>0.15928178395598031</v>
      </c>
      <c r="AE66" s="12">
        <f t="shared" si="6"/>
        <v>0.21865044888502752</v>
      </c>
      <c r="AF66" s="12">
        <f t="shared" si="7"/>
        <v>0.26064291920069504</v>
      </c>
      <c r="AG66" s="13">
        <v>0.58007529684332459</v>
      </c>
      <c r="AH66" s="13">
        <v>0.41992470315667535</v>
      </c>
      <c r="AI66" s="1">
        <v>112407</v>
      </c>
      <c r="AJ66" s="1">
        <v>85009</v>
      </c>
      <c r="AK66" s="1">
        <v>27398</v>
      </c>
      <c r="AL66" s="1">
        <v>0.75626073109325931</v>
      </c>
      <c r="AM66" s="1">
        <v>0.24373926890674069</v>
      </c>
    </row>
    <row r="67" spans="1:39" x14ac:dyDescent="0.3">
      <c r="A67" s="6">
        <v>2015</v>
      </c>
      <c r="B67" s="6">
        <v>3310</v>
      </c>
      <c r="C67" s="6">
        <v>3302</v>
      </c>
      <c r="D67" s="6">
        <v>3125</v>
      </c>
      <c r="E67" s="6">
        <v>185</v>
      </c>
      <c r="F67" s="4">
        <f t="shared" si="10"/>
        <v>1933.668582375479</v>
      </c>
      <c r="G67" s="4">
        <f t="shared" si="11"/>
        <v>1191.331417624521</v>
      </c>
      <c r="H67" s="3">
        <v>0.61877394636015326</v>
      </c>
      <c r="I67" s="3">
        <v>0.38122605363984674</v>
      </c>
      <c r="L67" s="4"/>
      <c r="M67" s="4"/>
      <c r="N67" s="4">
        <v>1933.668582375479</v>
      </c>
      <c r="O67" s="4">
        <v>1191.331417624521</v>
      </c>
      <c r="P67" s="2">
        <f t="shared" si="0"/>
        <v>76931.23113552935</v>
      </c>
      <c r="Q67" s="2">
        <f t="shared" si="1"/>
        <v>26464.768864470636</v>
      </c>
      <c r="R67" s="8">
        <v>1638</v>
      </c>
      <c r="S67" s="8">
        <v>831</v>
      </c>
      <c r="T67" s="8">
        <v>807</v>
      </c>
      <c r="U67" s="9">
        <v>1675</v>
      </c>
      <c r="V67" s="9">
        <v>1184</v>
      </c>
      <c r="W67" s="9">
        <v>491</v>
      </c>
      <c r="X67" s="10">
        <v>3313</v>
      </c>
      <c r="Y67" s="10">
        <v>2015</v>
      </c>
      <c r="Z67" s="10">
        <v>1298</v>
      </c>
      <c r="AA67" s="11">
        <f t="shared" si="2"/>
        <v>0.50558406278297618</v>
      </c>
      <c r="AB67" s="11">
        <f t="shared" si="3"/>
        <v>0.49441593721702387</v>
      </c>
      <c r="AC67" s="3">
        <f t="shared" si="4"/>
        <v>0.35738001811047387</v>
      </c>
      <c r="AD67" s="3">
        <f t="shared" si="5"/>
        <v>0.14820404467250226</v>
      </c>
      <c r="AE67" s="12">
        <f t="shared" si="6"/>
        <v>0.25083006338665864</v>
      </c>
      <c r="AF67" s="12">
        <f t="shared" si="7"/>
        <v>0.24358587383036523</v>
      </c>
      <c r="AG67" s="13">
        <v>0.60821008149713252</v>
      </c>
      <c r="AH67" s="13">
        <v>0.39178991850286748</v>
      </c>
      <c r="AI67" s="1">
        <v>115976</v>
      </c>
      <c r="AJ67" s="1">
        <v>87378</v>
      </c>
      <c r="AK67" s="1">
        <v>28598</v>
      </c>
      <c r="AL67" s="1">
        <v>0.75341449955163142</v>
      </c>
      <c r="AM67" s="1">
        <v>0.24658550044836863</v>
      </c>
    </row>
    <row r="68" spans="1:39" x14ac:dyDescent="0.3">
      <c r="A68" s="6">
        <v>2016</v>
      </c>
      <c r="B68" s="6">
        <v>3332</v>
      </c>
      <c r="C68" s="6">
        <v>3323</v>
      </c>
      <c r="D68" s="6">
        <v>3106</v>
      </c>
      <c r="E68" s="6">
        <v>226</v>
      </c>
      <c r="F68" s="4">
        <f t="shared" si="10"/>
        <v>1897.2854864433814</v>
      </c>
      <c r="G68" s="4">
        <f t="shared" si="11"/>
        <v>1208.7145135566188</v>
      </c>
      <c r="H68" s="3">
        <v>0.61084529505582141</v>
      </c>
      <c r="I68" s="3">
        <v>0.38915470494417864</v>
      </c>
      <c r="L68" s="4"/>
      <c r="M68" s="4"/>
      <c r="N68" s="4">
        <v>1897.2854864433814</v>
      </c>
      <c r="O68" s="4">
        <v>1208.7145135566188</v>
      </c>
      <c r="P68" s="2">
        <f t="shared" si="0"/>
        <v>78828.516621972725</v>
      </c>
      <c r="Q68" s="2">
        <f t="shared" si="1"/>
        <v>27673.483378027253</v>
      </c>
      <c r="R68" s="8">
        <v>1657</v>
      </c>
      <c r="S68" s="8">
        <v>856</v>
      </c>
      <c r="T68" s="8">
        <v>801</v>
      </c>
      <c r="U68" s="9">
        <v>1691</v>
      </c>
      <c r="V68" s="9">
        <v>1152</v>
      </c>
      <c r="W68" s="9">
        <v>539</v>
      </c>
      <c r="X68" s="10">
        <v>3348</v>
      </c>
      <c r="Y68" s="10">
        <v>2008</v>
      </c>
      <c r="Z68" s="10">
        <v>1340</v>
      </c>
      <c r="AA68" s="11">
        <f t="shared" si="2"/>
        <v>0.50507765830346474</v>
      </c>
      <c r="AB68" s="11">
        <f t="shared" si="3"/>
        <v>0.49492234169653526</v>
      </c>
      <c r="AC68" s="3">
        <f t="shared" si="4"/>
        <v>0.34408602150537637</v>
      </c>
      <c r="AD68" s="3">
        <f t="shared" si="5"/>
        <v>0.16099163679808842</v>
      </c>
      <c r="AE68" s="12">
        <f t="shared" si="6"/>
        <v>0.25567502986857826</v>
      </c>
      <c r="AF68" s="12">
        <f t="shared" si="7"/>
        <v>0.239247311827957</v>
      </c>
      <c r="AG68" s="13">
        <v>0.59976105137395463</v>
      </c>
      <c r="AH68" s="13">
        <v>0.40023894862604542</v>
      </c>
      <c r="AI68" s="1">
        <v>118696</v>
      </c>
      <c r="AJ68" s="1">
        <v>88898</v>
      </c>
      <c r="AK68" s="1">
        <v>29798</v>
      </c>
      <c r="AL68" s="1">
        <v>0.74895531441666108</v>
      </c>
      <c r="AM68" s="1">
        <v>0.25104468558333892</v>
      </c>
    </row>
    <row r="69" spans="1:39" x14ac:dyDescent="0.3">
      <c r="A69" s="6">
        <v>2017</v>
      </c>
      <c r="B69" s="6">
        <v>3346</v>
      </c>
      <c r="C69" s="6">
        <v>3336</v>
      </c>
      <c r="D69" s="6">
        <v>3095</v>
      </c>
      <c r="E69" s="6">
        <v>251</v>
      </c>
      <c r="F69" s="4">
        <f t="shared" si="10"/>
        <v>1947.8951587047131</v>
      </c>
      <c r="G69" s="4">
        <f t="shared" si="11"/>
        <v>1147.1048412952871</v>
      </c>
      <c r="H69" s="3">
        <v>0.62936838730362299</v>
      </c>
      <c r="I69" s="3">
        <v>0.37063161269637707</v>
      </c>
      <c r="L69" s="4"/>
      <c r="M69" s="4"/>
      <c r="N69" s="4">
        <v>1947.8951587047131</v>
      </c>
      <c r="O69" s="4">
        <v>1147.1048412952871</v>
      </c>
      <c r="P69" s="2">
        <f t="shared" si="0"/>
        <v>80776.411780677445</v>
      </c>
      <c r="Q69" s="2">
        <f t="shared" si="1"/>
        <v>28820.588219322541</v>
      </c>
      <c r="R69" s="8">
        <v>1721</v>
      </c>
      <c r="S69" s="8">
        <v>963</v>
      </c>
      <c r="T69" s="8">
        <v>758</v>
      </c>
      <c r="U69" s="9">
        <v>1535</v>
      </c>
      <c r="V69" s="9">
        <v>1055</v>
      </c>
      <c r="W69" s="9">
        <v>480</v>
      </c>
      <c r="X69" s="10">
        <v>3256</v>
      </c>
      <c r="Y69" s="10">
        <v>2018</v>
      </c>
      <c r="Z69" s="10">
        <v>1238</v>
      </c>
      <c r="AA69" s="11">
        <f t="shared" si="2"/>
        <v>0.47143734643734642</v>
      </c>
      <c r="AB69" s="11">
        <f t="shared" si="3"/>
        <v>0.52856265356265353</v>
      </c>
      <c r="AC69" s="3">
        <f t="shared" si="4"/>
        <v>0.324017199017199</v>
      </c>
      <c r="AD69" s="3">
        <f t="shared" si="5"/>
        <v>0.14742014742014742</v>
      </c>
      <c r="AE69" s="12">
        <f t="shared" si="6"/>
        <v>0.29576167076167076</v>
      </c>
      <c r="AF69" s="12">
        <f t="shared" si="7"/>
        <v>0.2328009828009828</v>
      </c>
      <c r="AG69" s="13">
        <v>0.61977886977886976</v>
      </c>
      <c r="AH69" s="13">
        <v>0.38022113022113024</v>
      </c>
      <c r="AI69" s="1">
        <v>121571</v>
      </c>
      <c r="AJ69" s="1">
        <v>90681</v>
      </c>
      <c r="AK69" s="1">
        <v>30890</v>
      </c>
      <c r="AL69" s="1">
        <v>0.74590979756685394</v>
      </c>
      <c r="AM69" s="1">
        <v>0.25409020243314606</v>
      </c>
    </row>
    <row r="70" spans="1:39" x14ac:dyDescent="0.3">
      <c r="A70" s="6">
        <v>2018</v>
      </c>
      <c r="B70" s="6">
        <v>3385</v>
      </c>
      <c r="C70" s="6">
        <v>3373</v>
      </c>
      <c r="D70" s="6">
        <v>3204</v>
      </c>
      <c r="E70" s="6">
        <v>181</v>
      </c>
      <c r="F70" s="4">
        <f t="shared" si="10"/>
        <v>2024.743018512708</v>
      </c>
      <c r="G70" s="4">
        <f t="shared" si="11"/>
        <v>1179.2569814872923</v>
      </c>
      <c r="H70" s="3">
        <v>0.63194226545340448</v>
      </c>
      <c r="I70" s="3">
        <v>0.36805773454659557</v>
      </c>
      <c r="L70" s="4"/>
      <c r="M70" s="4"/>
      <c r="N70" s="4">
        <v>2024.743018512708</v>
      </c>
      <c r="O70" s="4">
        <v>1179.2569814872923</v>
      </c>
      <c r="P70" s="2">
        <f t="shared" si="0"/>
        <v>82801.154799190146</v>
      </c>
      <c r="Q70" s="2">
        <f t="shared" si="1"/>
        <v>29999.845200809832</v>
      </c>
      <c r="R70" s="8">
        <v>1711</v>
      </c>
      <c r="S70" s="8">
        <v>958</v>
      </c>
      <c r="T70" s="8">
        <v>753</v>
      </c>
      <c r="U70" s="9">
        <v>1512</v>
      </c>
      <c r="V70" s="9">
        <v>1031</v>
      </c>
      <c r="W70" s="9">
        <v>481</v>
      </c>
      <c r="X70" s="10">
        <v>3223</v>
      </c>
      <c r="Y70" s="10">
        <v>1989</v>
      </c>
      <c r="Z70" s="10">
        <v>1234</v>
      </c>
      <c r="AA70" s="11">
        <f t="shared" si="2"/>
        <v>0.46912814148309029</v>
      </c>
      <c r="AB70" s="11">
        <f t="shared" si="3"/>
        <v>0.53087185851690966</v>
      </c>
      <c r="AC70" s="3">
        <f t="shared" si="4"/>
        <v>0.31988830282345643</v>
      </c>
      <c r="AD70" s="3">
        <f t="shared" si="5"/>
        <v>0.14923983865963389</v>
      </c>
      <c r="AE70" s="12">
        <f t="shared" si="6"/>
        <v>0.29723859757989451</v>
      </c>
      <c r="AF70" s="12">
        <f t="shared" si="7"/>
        <v>0.2336332609370152</v>
      </c>
      <c r="AG70" s="13">
        <v>0.61712690040335094</v>
      </c>
      <c r="AH70" s="13">
        <v>0.38287309959664906</v>
      </c>
      <c r="AI70" s="1">
        <v>123106</v>
      </c>
      <c r="AJ70" s="1">
        <v>91094</v>
      </c>
      <c r="AK70" s="1">
        <v>32012</v>
      </c>
      <c r="AL70" s="1">
        <v>0.73996393352070577</v>
      </c>
      <c r="AM70" s="1">
        <v>0.26003606647929428</v>
      </c>
    </row>
    <row r="71" spans="1:39" x14ac:dyDescent="0.3">
      <c r="A71" s="6">
        <v>2019</v>
      </c>
      <c r="B71" s="6">
        <v>3318</v>
      </c>
      <c r="C71" s="6">
        <v>3307</v>
      </c>
      <c r="D71" s="6">
        <v>3115</v>
      </c>
      <c r="E71" s="6">
        <v>203</v>
      </c>
      <c r="F71" s="4">
        <f t="shared" si="10"/>
        <v>1963.1015487785405</v>
      </c>
      <c r="G71" s="4">
        <f t="shared" si="11"/>
        <v>1151.8984512214593</v>
      </c>
      <c r="H71" s="3">
        <v>0.63020916493693113</v>
      </c>
      <c r="I71" s="3">
        <v>0.36979083506306881</v>
      </c>
      <c r="L71" s="4"/>
      <c r="M71" s="4"/>
      <c r="N71" s="4">
        <v>1963.1015487785405</v>
      </c>
      <c r="O71" s="4">
        <v>1151.8984512214593</v>
      </c>
      <c r="P71" s="2">
        <f t="shared" si="0"/>
        <v>84764.25634796868</v>
      </c>
      <c r="Q71" s="2">
        <f t="shared" si="1"/>
        <v>31151.743652031291</v>
      </c>
      <c r="R71" s="8">
        <v>1249</v>
      </c>
      <c r="S71" s="8">
        <v>683</v>
      </c>
      <c r="T71" s="8">
        <v>566</v>
      </c>
      <c r="U71" s="9">
        <v>1951</v>
      </c>
      <c r="V71" s="9">
        <v>1311</v>
      </c>
      <c r="W71" s="9">
        <v>640</v>
      </c>
      <c r="X71" s="10">
        <v>3200</v>
      </c>
      <c r="Y71" s="10">
        <v>1994</v>
      </c>
      <c r="Z71" s="10">
        <v>1206</v>
      </c>
      <c r="AA71" s="11">
        <f t="shared" si="2"/>
        <v>0.60968750000000005</v>
      </c>
      <c r="AB71" s="11">
        <f t="shared" si="3"/>
        <v>0.39031250000000001</v>
      </c>
      <c r="AC71" s="3">
        <f t="shared" si="4"/>
        <v>0.40968749999999998</v>
      </c>
      <c r="AD71" s="3">
        <f t="shared" si="5"/>
        <v>0.2</v>
      </c>
      <c r="AE71" s="12">
        <f t="shared" si="6"/>
        <v>0.2134375</v>
      </c>
      <c r="AF71" s="12">
        <f t="shared" si="7"/>
        <v>0.176875</v>
      </c>
      <c r="AG71" s="13">
        <v>0.62312500000000004</v>
      </c>
      <c r="AH71" s="13">
        <v>0.37687500000000002</v>
      </c>
      <c r="AI71" s="1">
        <v>126724</v>
      </c>
      <c r="AJ71" s="2"/>
      <c r="AK71" s="2"/>
    </row>
    <row r="72" spans="1:39" x14ac:dyDescent="0.3">
      <c r="A72" s="6">
        <v>2020</v>
      </c>
      <c r="B72" s="7">
        <v>3220</v>
      </c>
      <c r="C72" s="7">
        <v>3210</v>
      </c>
      <c r="D72" s="7">
        <v>3025</v>
      </c>
      <c r="E72" s="7">
        <v>195</v>
      </c>
      <c r="F72" s="4">
        <f t="shared" si="10"/>
        <v>1875.9883050568274</v>
      </c>
      <c r="G72" s="4">
        <f t="shared" si="11"/>
        <v>1149.0116949431724</v>
      </c>
      <c r="H72" s="3">
        <v>0.6201614231592818</v>
      </c>
      <c r="I72" s="3">
        <v>0.37983857684071815</v>
      </c>
      <c r="N72" s="4">
        <v>1875.9883050568274</v>
      </c>
      <c r="O72" s="4">
        <v>1149.0116949431724</v>
      </c>
      <c r="P72" s="2">
        <f t="shared" si="0"/>
        <v>86640.244653025511</v>
      </c>
      <c r="Q72" s="2">
        <f t="shared" si="1"/>
        <v>32300.755346974463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88E7-CDE3-4755-90D3-DC56705F782A}">
  <dimension ref="A1:E11"/>
  <sheetViews>
    <sheetView workbookViewId="0">
      <selection activeCell="D40" sqref="D40"/>
    </sheetView>
  </sheetViews>
  <sheetFormatPr defaultRowHeight="16.5" x14ac:dyDescent="0.3"/>
  <sheetData>
    <row r="1" spans="1:5" x14ac:dyDescent="0.3">
      <c r="A1">
        <v>2010</v>
      </c>
      <c r="B1">
        <v>2144</v>
      </c>
      <c r="C1">
        <v>1175</v>
      </c>
      <c r="D1">
        <f>B1/(B1+C1)</f>
        <v>0.64597770412774935</v>
      </c>
      <c r="E1">
        <f>C1/(B1+C1)</f>
        <v>0.3540222958722507</v>
      </c>
    </row>
    <row r="2" spans="1:5" x14ac:dyDescent="0.3">
      <c r="A2">
        <v>2011</v>
      </c>
      <c r="B2">
        <v>2055</v>
      </c>
      <c r="C2">
        <v>1057</v>
      </c>
      <c r="D2">
        <f t="shared" ref="D2:D11" si="0">B2/(B2+C2)</f>
        <v>0.66034704370179953</v>
      </c>
      <c r="E2">
        <f t="shared" ref="E2:E11" si="1">C2/(B2+C2)</f>
        <v>0.33965295629820053</v>
      </c>
    </row>
    <row r="3" spans="1:5" x14ac:dyDescent="0.3">
      <c r="A3">
        <v>2012</v>
      </c>
      <c r="B3">
        <v>2158</v>
      </c>
      <c r="C3">
        <v>1052</v>
      </c>
      <c r="D3">
        <f t="shared" si="0"/>
        <v>0.67227414330218072</v>
      </c>
      <c r="E3">
        <f t="shared" si="1"/>
        <v>0.32772585669781934</v>
      </c>
    </row>
    <row r="4" spans="1:5" x14ac:dyDescent="0.3">
      <c r="A4">
        <v>2013</v>
      </c>
      <c r="B4">
        <v>1824.5</v>
      </c>
      <c r="C4">
        <v>1228</v>
      </c>
      <c r="D4">
        <f t="shared" si="0"/>
        <v>0.59770679770679769</v>
      </c>
      <c r="E4">
        <f t="shared" si="1"/>
        <v>0.40229320229320231</v>
      </c>
    </row>
    <row r="5" spans="1:5" x14ac:dyDescent="0.3">
      <c r="A5">
        <v>2014</v>
      </c>
      <c r="B5">
        <v>1899</v>
      </c>
      <c r="C5">
        <v>1297.5</v>
      </c>
      <c r="D5">
        <f t="shared" si="0"/>
        <v>0.59408728296574376</v>
      </c>
      <c r="E5">
        <f t="shared" si="1"/>
        <v>0.40591271703425624</v>
      </c>
    </row>
    <row r="6" spans="1:5" x14ac:dyDescent="0.3">
      <c r="A6">
        <v>2015</v>
      </c>
      <c r="B6">
        <v>1938</v>
      </c>
      <c r="C6">
        <v>1194</v>
      </c>
      <c r="D6">
        <f t="shared" si="0"/>
        <v>0.61877394636015326</v>
      </c>
      <c r="E6">
        <f t="shared" si="1"/>
        <v>0.38122605363984674</v>
      </c>
    </row>
    <row r="7" spans="1:5" x14ac:dyDescent="0.3">
      <c r="A7">
        <v>2016</v>
      </c>
      <c r="B7">
        <v>1915</v>
      </c>
      <c r="C7">
        <v>1220</v>
      </c>
      <c r="D7">
        <f t="shared" si="0"/>
        <v>0.61084529505582141</v>
      </c>
      <c r="E7">
        <f t="shared" si="1"/>
        <v>0.38915470494417864</v>
      </c>
    </row>
    <row r="8" spans="1:5" x14ac:dyDescent="0.3">
      <c r="A8">
        <v>2017</v>
      </c>
      <c r="B8">
        <v>1963</v>
      </c>
      <c r="C8">
        <v>1156</v>
      </c>
      <c r="D8">
        <f t="shared" si="0"/>
        <v>0.62936838730362299</v>
      </c>
      <c r="E8">
        <f t="shared" si="1"/>
        <v>0.37063161269637707</v>
      </c>
    </row>
    <row r="9" spans="1:5" x14ac:dyDescent="0.3">
      <c r="A9">
        <v>2018</v>
      </c>
      <c r="B9">
        <v>2014</v>
      </c>
      <c r="C9">
        <v>1173</v>
      </c>
      <c r="D9">
        <f t="shared" si="0"/>
        <v>0.63194226545340448</v>
      </c>
      <c r="E9">
        <f t="shared" si="1"/>
        <v>0.36805773454659557</v>
      </c>
    </row>
    <row r="10" spans="1:5" x14ac:dyDescent="0.3">
      <c r="A10">
        <v>2019</v>
      </c>
      <c r="B10">
        <v>1973.5</v>
      </c>
      <c r="C10">
        <v>1158</v>
      </c>
      <c r="D10">
        <f t="shared" si="0"/>
        <v>0.63020916493693113</v>
      </c>
      <c r="E10">
        <f t="shared" si="1"/>
        <v>0.36979083506306881</v>
      </c>
    </row>
    <row r="11" spans="1:5" x14ac:dyDescent="0.3">
      <c r="A11">
        <v>2020</v>
      </c>
      <c r="B11">
        <v>1882.5</v>
      </c>
      <c r="C11">
        <v>1153</v>
      </c>
      <c r="D11">
        <f t="shared" si="0"/>
        <v>0.6201614231592818</v>
      </c>
      <c r="E11">
        <f t="shared" si="1"/>
        <v>0.37983857684071815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unsik kim</dc:creator>
  <cp:lastModifiedBy>unsik kim</cp:lastModifiedBy>
  <dcterms:created xsi:type="dcterms:W3CDTF">2020-10-12T07:51:30Z</dcterms:created>
  <dcterms:modified xsi:type="dcterms:W3CDTF">2020-10-23T14:54:45Z</dcterms:modified>
</cp:coreProperties>
</file>