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13_ncr:1_{71C1F684-D9EA-4AC7-98E5-3BD6D53BB12E}" xr6:coauthVersionLast="45" xr6:coauthVersionMax="45" xr10:uidLastSave="{00000000-0000-0000-0000-000000000000}"/>
  <bookViews>
    <workbookView xWindow="-120" yWindow="-120" windowWidth="38640" windowHeight="21240" firstSheet="9" activeTab="12" xr2:uid="{00000000-000D-0000-FFFF-FFFF00000000}"/>
  </bookViews>
  <sheets>
    <sheet name="시트1" sheetId="1" r:id="rId1"/>
    <sheet name="연령별 성별 전문의 현황 2014" sheetId="2" r:id="rId2"/>
    <sheet name="연령별 의사 사망 1972-2014" sheetId="3" r:id="rId3"/>
    <sheet name="성별 의사 사망 1972-2014" sheetId="4" r:id="rId4"/>
    <sheet name="연령별 성별 개원회원 현황 2014" sheetId="5" r:id="rId5"/>
    <sheet name="현역 의사 은퇴 고려 연령" sheetId="6" r:id="rId6"/>
    <sheet name="공중보건의 의무복무 후 근무지 이전 계획" sheetId="7" r:id="rId7"/>
    <sheet name="봉직의 향후 2년 이내 이직계획" sheetId="8" r:id="rId8"/>
    <sheet name="개원의 향후 2년 이내 근무지 이전 계획" sheetId="9" r:id="rId9"/>
    <sheet name="개원의 향후 2년 이내 이직 계획" sheetId="10" r:id="rId10"/>
    <sheet name="실제 은퇴 연령" sheetId="11" r:id="rId11"/>
    <sheet name="연령별 면허등록자 및 의협 신고회원 수" sheetId="12" r:id="rId12"/>
    <sheet name="연도별 의사면허등록 및 정기신고 현황 1980-2014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3" l="1"/>
  <c r="L4" i="13" s="1"/>
  <c r="K5" i="13"/>
  <c r="L5" i="13"/>
  <c r="K6" i="13"/>
  <c r="L6" i="13" s="1"/>
  <c r="K7" i="13"/>
  <c r="L7" i="13" s="1"/>
  <c r="K8" i="13"/>
  <c r="L8" i="13" s="1"/>
  <c r="K9" i="13"/>
  <c r="L9" i="13" s="1"/>
  <c r="K10" i="13"/>
  <c r="L10" i="13" s="1"/>
  <c r="K11" i="13"/>
  <c r="L11" i="13" s="1"/>
  <c r="K12" i="13"/>
  <c r="L12" i="13" s="1"/>
  <c r="K13" i="13"/>
  <c r="L13" i="13" s="1"/>
  <c r="K14" i="13"/>
  <c r="L14" i="13" s="1"/>
  <c r="K15" i="13"/>
  <c r="L15" i="13" s="1"/>
  <c r="K16" i="13"/>
  <c r="L16" i="13" s="1"/>
  <c r="K17" i="13"/>
  <c r="L17" i="13" s="1"/>
  <c r="K18" i="13"/>
  <c r="L18" i="13" s="1"/>
  <c r="K19" i="13"/>
  <c r="L19" i="13" s="1"/>
  <c r="K20" i="13"/>
  <c r="L20" i="13" s="1"/>
  <c r="K21" i="13"/>
  <c r="L21" i="13" s="1"/>
  <c r="K22" i="13"/>
  <c r="L22" i="13" s="1"/>
  <c r="K23" i="13"/>
  <c r="L23" i="13" s="1"/>
  <c r="K24" i="13"/>
  <c r="L24" i="13" s="1"/>
  <c r="K25" i="13"/>
  <c r="L25" i="13" s="1"/>
  <c r="K26" i="13"/>
  <c r="L26" i="13" s="1"/>
  <c r="K3" i="13"/>
  <c r="L3" i="13" s="1"/>
  <c r="F27" i="13"/>
  <c r="C27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3" i="13"/>
</calcChain>
</file>

<file path=xl/sharedStrings.xml><?xml version="1.0" encoding="utf-8"?>
<sst xmlns="http://schemas.openxmlformats.org/spreadsheetml/2006/main" count="687" uniqueCount="434">
  <si>
    <t>출처</t>
  </si>
  <si>
    <t>데이터 이름</t>
  </si>
  <si>
    <t>위치</t>
  </si>
  <si>
    <t>연령별 면허등록자 및 의협 신고회원 수</t>
  </si>
  <si>
    <t>연령별 성별 개원회원 현황 2014</t>
  </si>
  <si>
    <t>성별 의사 사망 1972-2014</t>
  </si>
  <si>
    <t>연령별 의사 사망 1972-2014</t>
  </si>
  <si>
    <t>연령별 성별 전문의 현황 2014</t>
  </si>
  <si>
    <t>연령별 전문과목별 전문의 현황 2014</t>
  </si>
  <si>
    <t>2016 전국의사조사</t>
  </si>
  <si>
    <t>❙표 95❙ 개원의 향후 2년 이내 이직 계획</t>
  </si>
  <si>
    <t>190p</t>
  </si>
  <si>
    <t>❙표 97❙ 개원의 향후 2년 이내 근무지 이전 계획</t>
  </si>
  <si>
    <t>193p</t>
  </si>
  <si>
    <t>❙표 100❙ 봉직의 향후 2년 이내 이직 계획</t>
  </si>
  <si>
    <t>197p</t>
  </si>
  <si>
    <t>❙표 102❙ 봉직의 향후 2년 이내 근무지 이전 계획</t>
  </si>
  <si>
    <t>199p</t>
  </si>
  <si>
    <t>❙표 103❙ 교수 향후 2년 이내 이직 계획</t>
  </si>
  <si>
    <t>201p</t>
  </si>
  <si>
    <t>❙표 105❙ 교수 향후 2년 이내 근무지 이전 계획</t>
  </si>
  <si>
    <t>203p</t>
  </si>
  <si>
    <t>❙표 106❙ 전공의(인턴) 수련 후 진로 계획</t>
  </si>
  <si>
    <t>205p</t>
  </si>
  <si>
    <t>❙표 108❙ 전공의(인턴) 수련 후 근무지 이전 계획</t>
  </si>
  <si>
    <t>207p</t>
  </si>
  <si>
    <t>❙표 109❙ 공중보건의 의무복무 후 진로 계획</t>
  </si>
  <si>
    <t>209p</t>
  </si>
  <si>
    <t>❙표 111❙ 공중보건의 의무복무 후 근무지 이전 계획</t>
  </si>
  <si>
    <t>211p</t>
  </si>
  <si>
    <t>❙표 113❙ 현역 의사 은퇴 고려 연령</t>
  </si>
  <si>
    <t>213p</t>
  </si>
  <si>
    <t>❙표 140❙ 실제 은퇴 연령</t>
  </si>
  <si>
    <t>256p</t>
  </si>
  <si>
    <t>櫶崿
 Age Group</t>
  </si>
  <si>
    <t>律</t>
  </si>
  <si>
    <t>洊 怾 汞 箒 毖
 Specialists Registered
 % 圊凊</t>
  </si>
  <si>
    <t>(圊洇 %)</t>
  </si>
  <si>
    <t>凊 Total
 -29
 30-34
 35-39
 40-44
 45-49
 50-54
 55-59
 60-64
 65-69
 70-74
 75-79
 80+</t>
  </si>
  <si>
    <t>76,328
 1.0
 4,339
 13,132
 13,542
 14,244
 12,437
 6,727 4,980 2,956 1,605 1,214 1,151</t>
  </si>
  <si>
    <t>100.0
 0.0
 5.7
 17.2
 17.7
 18.7
 16.3
 8.8
 6.5
 3.9
 2.1
 1.6
 1.5</t>
  </si>
  <si>
    <t>76,328
 1.0
 4,340
 17,472
 31,014
 45,258
 57,695
 64,422 69,402 72,358 73,963 75,177 76,328</t>
  </si>
  <si>
    <t>100.0
 0.0
 5.7
 22.9
 40.6
 59.3
 75.6
 84.4
 90.9
 94.8
 96.9
 98.5
 100.0</t>
  </si>
  <si>
    <t>斲廣沖</t>
  </si>
  <si>
    <t>연령 Age</t>
  </si>
  <si>
    <t>사망자 No. of Deaths</t>
  </si>
  <si>
    <t>남 Male</t>
  </si>
  <si>
    <t>여 Female</t>
  </si>
  <si>
    <t>명</t>
  </si>
  <si>
    <t>%</t>
  </si>
  <si>
    <t>누계</t>
  </si>
  <si>
    <t>누적</t>
  </si>
  <si>
    <t>70년대</t>
  </si>
  <si>
    <t>80년대</t>
  </si>
  <si>
    <t>90년대</t>
  </si>
  <si>
    <t>미상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</si>
  <si>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</si>
  <si>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</si>
  <si>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</si>
  <si>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</si>
  <si>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</si>
  <si>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</si>
  <si>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</si>
  <si>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</si>
  <si>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</si>
  <si>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</si>
  <si>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</si>
  <si>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년도
 Year</t>
  </si>
  <si>
    <t>사망자
 No. of Deaths</t>
  </si>
  <si>
    <t>남
 Male</t>
  </si>
  <si>
    <t>여
 Female</t>
  </si>
  <si>
    <t>사망년도미상</t>
  </si>
  <si>
    <t>연령Age
 Group</t>
  </si>
  <si>
    <t>개원회원
 Practitioners Registered</t>
  </si>
  <si>
    <t>(누적%)</t>
  </si>
  <si>
    <t>계</t>
  </si>
  <si>
    <t>구분</t>
  </si>
  <si>
    <t>사례 수</t>
  </si>
  <si>
    <t>60세 미만</t>
  </si>
  <si>
    <t>60~64세</t>
  </si>
  <si>
    <t>65~69세</t>
  </si>
  <si>
    <t>70~74세</t>
  </si>
  <si>
    <t>75세 이상</t>
  </si>
  <si>
    <t>평균</t>
  </si>
  <si>
    <t>전체</t>
  </si>
  <si>
    <t>성별</t>
  </si>
  <si>
    <t>남</t>
  </si>
  <si>
    <t>여</t>
  </si>
  <si>
    <t>연령</t>
  </si>
  <si>
    <t>24-29세</t>
  </si>
  <si>
    <t>30-39세</t>
  </si>
  <si>
    <t>40-49세</t>
  </si>
  <si>
    <t>50-59세</t>
  </si>
  <si>
    <t>60-69세</t>
  </si>
  <si>
    <t>-</t>
  </si>
  <si>
    <t>70세 이상</t>
  </si>
  <si>
    <t>직역</t>
  </si>
  <si>
    <t>개원의</t>
  </si>
  <si>
    <t>봉직의</t>
  </si>
  <si>
    <t>교수</t>
  </si>
  <si>
    <t>전공의(인턴)</t>
  </si>
  <si>
    <t>공보의</t>
  </si>
  <si>
    <t>1)
기타</t>
  </si>
  <si>
    <t>취득
전문과목</t>
  </si>
  <si>
    <t>내과계</t>
  </si>
  <si>
    <t>외과계</t>
  </si>
  <si>
    <t>지원계</t>
  </si>
  <si>
    <t>일반의</t>
  </si>
  <si>
    <t>진료여부</t>
  </si>
  <si>
    <t>예</t>
  </si>
  <si>
    <t>아니오</t>
  </si>
  <si>
    <t>근무기관</t>
  </si>
  <si>
    <t>의원</t>
  </si>
  <si>
    <t>병원</t>
  </si>
  <si>
    <t>종합병원</t>
  </si>
  <si>
    <t>상급종합병원</t>
  </si>
  <si>
    <t>요양병원</t>
  </si>
  <si>
    <t>보건기관</t>
  </si>
  <si>
    <t>의과대학</t>
  </si>
  <si>
    <t>기타</t>
  </si>
  <si>
    <t>근무기관
설립형태</t>
  </si>
  <si>
    <t>국공립</t>
  </si>
  <si>
    <t>사립</t>
  </si>
  <si>
    <t>근속연수</t>
  </si>
  <si>
    <t>5년 이하</t>
  </si>
  <si>
    <t>6~10년</t>
  </si>
  <si>
    <t>11~15년</t>
  </si>
  <si>
    <t>16년 이상</t>
  </si>
  <si>
    <t>근무지역</t>
  </si>
  <si>
    <t>수도권</t>
  </si>
  <si>
    <t>광역시(인천제외)</t>
  </si>
  <si>
    <t>도(경기제외)</t>
  </si>
  <si>
    <t>국외</t>
  </si>
  <si>
    <t>근무지역
행정구역</t>
  </si>
  <si>
    <t>동</t>
  </si>
  <si>
    <t>읍･면</t>
  </si>
  <si>
    <t>있음</t>
  </si>
  <si>
    <t>없음</t>
  </si>
  <si>
    <t>근무기관
근속연수</t>
  </si>
  <si>
    <t>0~1년</t>
  </si>
  <si>
    <t>1~2년미만</t>
  </si>
  <si>
    <t>2~3년미만</t>
  </si>
  <si>
    <t>유 지</t>
  </si>
  <si>
    <t>소 이 직</t>
  </si>
  <si>
    <t>연구직</t>
  </si>
  <si>
    <t>행정직</t>
  </si>
  <si>
    <t>은퇴</t>
  </si>
  <si>
    <t>기타1)</t>
  </si>
  <si>
    <t>남 여</t>
  </si>
  <si>
    <t>2,265 655</t>
  </si>
  <si>
    <t>65.8
 69.0</t>
  </si>
  <si>
    <t>34.2
 31.0</t>
  </si>
  <si>
    <t>21.4
 16.0</t>
  </si>
  <si>
    <t>6.0
 6.9</t>
  </si>
  <si>
    <t>0.6
 1.1</t>
  </si>
  <si>
    <t>0.4
 0.6</t>
  </si>
  <si>
    <t>3.5
 2.0</t>
  </si>
  <si>
    <t>2.4
 4.4</t>
  </si>
  <si>
    <t>24-29세
 30-39세
 40-49세
 50-59세</t>
  </si>
  <si>
    <t>9
 1,320
  918
 402</t>
  </si>
  <si>
    <t>-
 56.3
  73.4
 83.1</t>
  </si>
  <si>
    <t>100.0
 43.7
  26.6
 16.9</t>
  </si>
  <si>
    <t>11.1 
 27.3 
 20.4
 9.7</t>
  </si>
  <si>
    <t>11.1 11.5
 2.5
 0.8</t>
  </si>
  <si>
    <t>22.2
 1.1
  0.3 -</t>
  </si>
  <si>
    <t>-
 0.3
  0.5
 0.8</t>
  </si>
  <si>
    <t>-
 0.3
  0.9
 2.0</t>
  </si>
  <si>
    <t>55.6
 3.1 
 2.0
 3.7</t>
  </si>
  <si>
    <t>취득 전문과목</t>
  </si>
  <si>
    <t>내과계 
 외과계 
 지원계</t>
  </si>
  <si>
    <t>1,284 
 1,065
  476</t>
  </si>
  <si>
    <t>64.9
  65.5
 74.4</t>
  </si>
  <si>
    <t>35.1
  34.5
 25.6</t>
  </si>
  <si>
    <t>22.5
  20.9 
 13.0</t>
  </si>
  <si>
    <t>6.0
  6.6
 6.7</t>
  </si>
  <si>
    <t>0.8 
 0.5 
 0.6</t>
  </si>
  <si>
    <t>0.6
  0.3 
 0.4</t>
  </si>
  <si>
    <t>2.9
  3.6
 3.2</t>
  </si>
  <si>
    <t>2.3 2.6 
 1.7</t>
  </si>
  <si>
    <t>예 아니오</t>
  </si>
  <si>
    <t>2,707 213</t>
  </si>
  <si>
    <t>66.1 
 71.4</t>
  </si>
  <si>
    <t>33.9
 28.6</t>
  </si>
  <si>
    <t>21.1
  8.5</t>
  </si>
  <si>
    <t>6.0
 8.0</t>
  </si>
  <si>
    <t>0.7
 1.4</t>
  </si>
  <si>
    <t>0.4 
 0.9</t>
  </si>
  <si>
    <t>3.0
 5.2</t>
  </si>
  <si>
    <t>2.7 
 4.7</t>
  </si>
  <si>
    <t>의원 병원 
 종합병원 
 상급종합병원 
 요양병원</t>
  </si>
  <si>
    <t>514
 594
 1,097
 324
 315</t>
  </si>
  <si>
    <t>57.6 71.0 73.7 38.9 
 75.9</t>
  </si>
  <si>
    <t>42.4 29.0 26.3 61.1
 24.1</t>
  </si>
  <si>
    <t>34.1 22.4 15.8 21.3 
 10.5</t>
  </si>
  <si>
    <t>0.4 1.4 
 4.9 
 34.3 
 0.6</t>
  </si>
  <si>
    <t>0.8 0.8 0.4 
 2.5 
 -</t>
  </si>
  <si>
    <t>0.2 0.3 0.6 0.3 
 0.6</t>
  </si>
  <si>
    <t>2.9 2.0 2.5 0.6 
 7.9</t>
  </si>
  <si>
    <t>4.1 2.0 2.3 2.2 
 4.5</t>
  </si>
  <si>
    <t>기타2)</t>
  </si>
  <si>
    <t>근무기관 설립형태</t>
  </si>
  <si>
    <t>국공립 사립</t>
  </si>
  <si>
    <t>394 
 2,526</t>
  </si>
  <si>
    <t>66.2 
 66.6</t>
  </si>
  <si>
    <t>33.8 33.4</t>
  </si>
  <si>
    <t>12.7 
 21.3</t>
  </si>
  <si>
    <t>13.5 5.0</t>
  </si>
  <si>
    <t>0.8 
 0.7</t>
  </si>
  <si>
    <t>1.3 
 0.3</t>
  </si>
  <si>
    <t>3.3 
 3.1</t>
  </si>
  <si>
    <t>2.3 
 2.9</t>
  </si>
  <si>
    <t>5년 이하 6~10년
 11~15년</t>
  </si>
  <si>
    <t>2,208 429 
 162</t>
  </si>
  <si>
    <t>63.4 72.7 
 78.4</t>
  </si>
  <si>
    <t>36.6 27.3
 21.6</t>
  </si>
  <si>
    <t>22.7 
 15.4 
 9.9</t>
  </si>
  <si>
    <t>6.9 4.4 
 5.6</t>
  </si>
  <si>
    <t>0.8 
 0.7 
 -</t>
  </si>
  <si>
    <t>0.4 0.5 
 1.2</t>
  </si>
  <si>
    <t>2.7 4.7 
 1.9</t>
  </si>
  <si>
    <t>3.1 1.6 
 3.1</t>
  </si>
  <si>
    <t>수도권 광역시(인천제외) 도(경기제외)</t>
  </si>
  <si>
    <t>1,381 733 
 805</t>
  </si>
  <si>
    <t>62.4 71.5 
 69.1</t>
  </si>
  <si>
    <t>37.6 28.5
 30.9</t>
  </si>
  <si>
    <t>21.6 17.3 
 20.3</t>
  </si>
  <si>
    <t>8.6 4.2 
 3.7</t>
  </si>
  <si>
    <t>0.9 0.7 
 0.4</t>
  </si>
  <si>
    <t>0.7 0.1 
 0.4</t>
  </si>
  <si>
    <t>2.4 3.8 
 3.9</t>
  </si>
  <si>
    <t>3.4 2.3 
 2.4</t>
  </si>
  <si>
    <t>근무지역
 행정구역2)</t>
  </si>
  <si>
    <t>동 읍･면</t>
  </si>
  <si>
    <t>2,661 258</t>
  </si>
  <si>
    <t>66.6
 65.5</t>
  </si>
  <si>
    <t>33.4
 34.5</t>
  </si>
  <si>
    <t>20.1
 20.5</t>
  </si>
  <si>
    <t>6.3
 5.0</t>
  </si>
  <si>
    <t>0.8
 0.4</t>
  </si>
  <si>
    <t>0.4
 0.8</t>
  </si>
  <si>
    <t>2.9
 5.8</t>
  </si>
  <si>
    <t>3.0
 2.0</t>
  </si>
  <si>
    <t>30-39세
 40-49세
 50-59세</t>
  </si>
  <si>
    <t>251
 1,185
 1,292</t>
  </si>
  <si>
    <t>14.3
 11.8
 8.6</t>
  </si>
  <si>
    <t>85.7
 88.2
 91.4</t>
  </si>
  <si>
    <t>내과계 외과계 지원계</t>
  </si>
  <si>
    <t>1,434 
 1,412 194</t>
  </si>
  <si>
    <t>10.1 
 10.4 
 11.3</t>
  </si>
  <si>
    <t>89.9 
 89.6 
 88.7</t>
  </si>
  <si>
    <t>개원형태</t>
  </si>
  <si>
    <t>단독개원</t>
  </si>
  <si>
    <t>공동개원</t>
  </si>
  <si>
    <t>병상수</t>
  </si>
  <si>
    <t>없음
 1~29병상
 30~99병상</t>
  </si>
  <si>
    <t>2,481
 531
 93</t>
  </si>
  <si>
    <t>10.3
 11.5
 9.7</t>
  </si>
  <si>
    <t>89.7
 88.5
 90.3</t>
  </si>
  <si>
    <t>100~299병상</t>
  </si>
  <si>
    <t>300병상 이상</t>
  </si>
  <si>
    <t>개원년수</t>
  </si>
  <si>
    <t>5년 이하
 6~10년</t>
  </si>
  <si>
    <t>809
 566</t>
  </si>
  <si>
    <t>12.6
 13.3</t>
  </si>
  <si>
    <t>87.4
 86.8</t>
  </si>
  <si>
    <t>개원지역</t>
  </si>
  <si>
    <t>수도권 광역시(인천제외)</t>
  </si>
  <si>
    <t>1,490 782</t>
  </si>
  <si>
    <t>11.1 
 10.0</t>
  </si>
  <si>
    <t>88.9 
 90.0</t>
  </si>
  <si>
    <t>개원지역 행정구역</t>
  </si>
  <si>
    <t>2,850 346</t>
  </si>
  <si>
    <t>10.7 8.7</t>
  </si>
  <si>
    <t>89.3
 91.3</t>
  </si>
  <si>
    <t>소 전 환</t>
  </si>
  <si>
    <t>언론직</t>
  </si>
  <si>
    <t>24-39세
 40-49세
 50-59세</t>
  </si>
  <si>
    <t>255
 1,202
 1,337</t>
  </si>
  <si>
    <t>94.1
 91.0
 90.7</t>
  </si>
  <si>
    <t>5.9
 9.0
 9.3</t>
  </si>
  <si>
    <t>3.2
 4.5
 4.2</t>
  </si>
  <si>
    <t>-
 0.3
 0.1</t>
  </si>
  <si>
    <t>-
 0.2
 0.2</t>
  </si>
  <si>
    <t>-
 0.5
 0.3</t>
  </si>
  <si>
    <t>1.2
 1.4
 3.4</t>
  </si>
  <si>
    <t>1.6
 2.0
 1.0</t>
  </si>
  <si>
    <t>1,505 
 1,473 206</t>
  </si>
  <si>
    <t>88.7 
 88.6 
 86.9</t>
  </si>
  <si>
    <t>11.3
 11.4
 13.1</t>
  </si>
  <si>
    <t>4.7 
 4.8 
 6.3</t>
  </si>
  <si>
    <t>0.1 
 0.1 -</t>
  </si>
  <si>
    <t>0.3 
 0.1 
 0.5</t>
  </si>
  <si>
    <t>0.2 
 0.5 -</t>
  </si>
  <si>
    <t>0.1 
 0.2 
 -</t>
  </si>
  <si>
    <t>4.7 
 4.1 
 5.8</t>
  </si>
  <si>
    <t>1.1 
 1.6 
 0.5</t>
  </si>
  <si>
    <t>2,616
 545
 94</t>
  </si>
  <si>
    <t>88.0
 91.0
 88.3</t>
  </si>
  <si>
    <t>12.0
 9.0
 11.7</t>
  </si>
  <si>
    <t>4.9
 4.0
 7.5</t>
  </si>
  <si>
    <t>0.0
 0.4
 1.1</t>
  </si>
  <si>
    <t>0.2 -
 -</t>
  </si>
  <si>
    <t>0.3
 0.2
 1.1</t>
  </si>
  <si>
    <t>5.2
 2.6
 1.1</t>
  </si>
  <si>
    <t>1.3
 1.8
 1.1</t>
  </si>
  <si>
    <t>828
 590</t>
  </si>
  <si>
    <t>89.9
 88.6</t>
  </si>
  <si>
    <t>10.1
 11.4</t>
  </si>
  <si>
    <t>4.8
 4.6</t>
  </si>
  <si>
    <t>0.2
 0.3</t>
  </si>
  <si>
    <t>0.1
 0.3</t>
  </si>
  <si>
    <t>0.5
 0.3</t>
  </si>
  <si>
    <t>0.1 -</t>
  </si>
  <si>
    <t>2.3
 4.1</t>
  </si>
  <si>
    <t>2.1
 1.7</t>
  </si>
  <si>
    <t>1,579 809</t>
  </si>
  <si>
    <t>87.5 
 89.0</t>
  </si>
  <si>
    <t>12.5
 11.0</t>
  </si>
  <si>
    <t>4.2 
 6.2</t>
  </si>
  <si>
    <t>0.2 
 -</t>
  </si>
  <si>
    <t>0.3 
 0.1</t>
  </si>
  <si>
    <t>0.4 
 0.1</t>
  </si>
  <si>
    <t>0.3 -</t>
  </si>
  <si>
    <t>5.6 
 3.3</t>
  </si>
  <si>
    <t>1.7 
 1.2</t>
  </si>
  <si>
    <t>2,988 361</t>
  </si>
  <si>
    <t>88.3
 90.3</t>
  </si>
  <si>
    <t>11.7 9.7</t>
  </si>
  <si>
    <t>4.9
 3.6</t>
  </si>
  <si>
    <t>0.2 -</t>
  </si>
  <si>
    <t>0.3
 0.8</t>
  </si>
  <si>
    <t>4.6
 4.2</t>
  </si>
  <si>
    <t>1.4
 1.1</t>
  </si>
  <si>
    <t>60 
 ~64세</t>
  </si>
  <si>
    <t>65 
 ~69세</t>
  </si>
  <si>
    <t>70 
 ~74세</t>
  </si>
  <si>
    <t>53
 12</t>
  </si>
  <si>
    <t>9.4
 41.7</t>
  </si>
  <si>
    <t>11.3 8.3</t>
  </si>
  <si>
    <t>47.2 41.7</t>
  </si>
  <si>
    <t>15.1 8.3</t>
  </si>
  <si>
    <t>17.0 -</t>
  </si>
  <si>
    <t>67.0 59.9</t>
  </si>
  <si>
    <t>40-49세
 50-59세
 60-69세</t>
  </si>
  <si>
    <t>2
 3
 31</t>
  </si>
  <si>
    <t>100.0
 100.0
 16.1</t>
  </si>
  <si>
    <t>-
 -
 19.4</t>
  </si>
  <si>
    <t>-
 -
 64.5</t>
  </si>
  <si>
    <t>-
 -
 -</t>
  </si>
  <si>
    <t>40.0 53.3
 63.2</t>
  </si>
  <si>
    <t>최종
 근무기관 직역</t>
  </si>
  <si>
    <t>개원의 봉직의 교수 행정직</t>
  </si>
  <si>
    <t>18
 12
 30
 3</t>
  </si>
  <si>
    <t>33.3
 8.3 3.3
 33.3</t>
  </si>
  <si>
    <t>16.7
 8.3 6.7
 33.3</t>
  </si>
  <si>
    <t>11.1 58.3 66.7
 33.3</t>
  </si>
  <si>
    <t>11.1 16.7 16.7 -</t>
  </si>
  <si>
    <t>27.8
 8.3 6.7 -</t>
  </si>
  <si>
    <t>66.3 66.5 66.1
 53.3</t>
  </si>
  <si>
    <t>민간단체/기관운영</t>
  </si>
  <si>
    <t>21
 28
 13</t>
  </si>
  <si>
    <t>23.8
 7.1
 7.7</t>
  </si>
  <si>
    <t>14.3
 14.3 -</t>
  </si>
  <si>
    <t>23.8 53.6
 69.2</t>
  </si>
  <si>
    <t>19.1 10.7
 15.3</t>
  </si>
  <si>
    <t>19.1
 14.3
 7.7</t>
  </si>
  <si>
    <t>66.2 66.5
 66.5</t>
  </si>
  <si>
    <t>최종 근무기관</t>
  </si>
  <si>
    <t>의원 병원 종합병원 상급종합병원 요양병원</t>
  </si>
  <si>
    <t>17 4
 9
 9
 2</t>
  </si>
  <si>
    <t>41.2 -
 -
 -
 -</t>
  </si>
  <si>
    <t>23.5 -
 -
 -
 -</t>
  </si>
  <si>
    <t>5.9 
 75.0 66.7 
 77.8 
 -</t>
  </si>
  <si>
    <t>11.8 -
 22.2 22.2 
 50.0</t>
  </si>
  <si>
    <t>17.7 25.0 
 11.1 -
 50.0</t>
  </si>
  <si>
    <t>63.2 68.3 67.9 66.4
 82.5</t>
  </si>
  <si>
    <t>최종 근무기관 근속연수</t>
  </si>
  <si>
    <t>17
 6
 10</t>
  </si>
  <si>
    <t>11.8 66.7
 10.0</t>
  </si>
  <si>
    <t>-
 -
 30.0</t>
  </si>
  <si>
    <t>41.2
 -
 40.0</t>
  </si>
  <si>
    <t>29.4 -
 -</t>
  </si>
  <si>
    <t>17.7 33.3
 20.0</t>
  </si>
  <si>
    <t>67.7 57.7
 67.4</t>
  </si>
  <si>
    <t>최종 근무지역</t>
  </si>
  <si>
    <t>41
 11</t>
  </si>
  <si>
    <t>19.5 
 -</t>
  </si>
  <si>
    <t>9.8 9.1</t>
  </si>
  <si>
    <t>41.5 63.6</t>
  </si>
  <si>
    <t>14.6 9.1</t>
  </si>
  <si>
    <t>14.6 18.2</t>
  </si>
  <si>
    <t>64.8
 67.9</t>
  </si>
  <si>
    <t>최종 근무지역 행정구역</t>
  </si>
  <si>
    <t>59 4</t>
  </si>
  <si>
    <t>15.3 
 25.0</t>
  </si>
  <si>
    <t>10.2 
 -</t>
  </si>
  <si>
    <t>47.5 
 25.0</t>
  </si>
  <si>
    <t>15.3 
 -</t>
  </si>
  <si>
    <t>11.9 
 50.0</t>
  </si>
  <si>
    <t>65.1
 74.0</t>
  </si>
  <si>
    <t>출생년도</t>
  </si>
  <si>
    <t>면허등록자</t>
  </si>
  <si>
    <t>사망확인자</t>
  </si>
  <si>
    <t>잠정생존자</t>
  </si>
  <si>
    <t>의 신고회원</t>
  </si>
  <si>
    <t>의 미신고자</t>
  </si>
  <si>
    <t>신고율</t>
  </si>
  <si>
    <t>(A)</t>
  </si>
  <si>
    <t>(B)</t>
  </si>
  <si>
    <t>(A-B)</t>
  </si>
  <si>
    <t>(C)</t>
  </si>
  <si>
    <t>(D)</t>
  </si>
  <si>
    <t>(C)/(A-B)</t>
  </si>
  <si>
    <t>합 계</t>
  </si>
  <si>
    <t>29세 이하</t>
  </si>
  <si>
    <t>30~39세</t>
  </si>
  <si>
    <t>40~49세</t>
  </si>
  <si>
    <t>50~59세</t>
  </si>
  <si>
    <t>60~69세</t>
  </si>
  <si>
    <t>70~79세</t>
  </si>
  <si>
    <t>80세 이상</t>
  </si>
  <si>
    <t>면허등록의사</t>
  </si>
  <si>
    <t>신고의사</t>
  </si>
  <si>
    <t>B/A*100</t>
  </si>
  <si>
    <r>
      <rPr>
        <sz val="10"/>
        <color theme="1"/>
        <rFont val="맑은 고딕"/>
        <family val="3"/>
        <charset val="129"/>
      </rPr>
      <t>연령별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면허등록자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신고회원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phoneticPr fontId="18" type="noConversion"/>
  </si>
  <si>
    <r>
      <rPr>
        <sz val="10"/>
        <color theme="1"/>
        <rFont val="맑은 고딕"/>
        <family val="3"/>
        <charset val="129"/>
      </rPr>
      <t>연도별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의사면허등록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정기신고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현황</t>
    </r>
    <r>
      <rPr>
        <sz val="10"/>
        <color theme="1"/>
        <rFont val="Arial"/>
        <family val="2"/>
      </rPr>
      <t xml:space="preserve"> 1980-2014</t>
    </r>
    <phoneticPr fontId="18" type="noConversion"/>
  </si>
  <si>
    <r>
      <rPr>
        <sz val="10"/>
        <color theme="1"/>
        <rFont val="맑은 고딕"/>
        <family val="3"/>
        <charset val="129"/>
      </rPr>
      <t>연령별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개원회원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현황</t>
    </r>
    <r>
      <rPr>
        <sz val="10"/>
        <color theme="1"/>
        <rFont val="Arial"/>
        <family val="2"/>
      </rPr>
      <t xml:space="preserve"> 2014</t>
    </r>
    <phoneticPr fontId="18" type="noConversion"/>
  </si>
  <si>
    <t>전년대비증가</t>
    <phoneticPr fontId="18" type="noConversion"/>
  </si>
  <si>
    <t>연도</t>
    <phoneticPr fontId="18" type="noConversion"/>
  </si>
  <si>
    <t>이탈의료인</t>
    <phoneticPr fontId="18" type="noConversion"/>
  </si>
  <si>
    <t>전문의자격취득</t>
    <phoneticPr fontId="18" type="noConversion"/>
  </si>
  <si>
    <t>일반의자격취득</t>
    <phoneticPr fontId="18" type="noConversion"/>
  </si>
  <si>
    <t>전입</t>
    <phoneticPr fontId="18" type="noConversion"/>
  </si>
  <si>
    <t>전출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</si>
</sst>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10"/>
      <color theme="1"/>
      <name val="Arial"/>
    </font>
    <font>
      <sz val="9"/>
      <color rgb="FF1A1915"/>
      <name val="돋움"/>
      <family val="3"/>
      <charset val="129"/>
    </font>
    <font>
      <sz val="9"/>
      <color rgb="FF1A1915"/>
      <name val="Arial"/>
    </font>
    <font>
      <b/>
      <sz val="9"/>
      <color rgb="FF1A1915"/>
      <name val="Arial"/>
    </font>
    <font>
      <sz val="8"/>
      <color rgb="FF1A1915"/>
      <name val="Arial"/>
    </font>
    <font>
      <sz val="8"/>
      <color rgb="FF1A1915"/>
      <name val="돋움"/>
      <family val="3"/>
      <charset val="129"/>
    </font>
    <font>
      <b/>
      <sz val="9"/>
      <color rgb="FFFFFFFF"/>
      <name val="바탕"/>
      <family val="1"/>
      <charset val="129"/>
    </font>
    <font>
      <sz val="10"/>
      <name val="Arial"/>
    </font>
    <font>
      <sz val="9"/>
      <color theme="1"/>
      <name val="바탕"/>
      <family val="1"/>
      <charset val="129"/>
    </font>
    <font>
      <sz val="9"/>
      <color theme="1"/>
      <name val="Arial"/>
    </font>
    <font>
      <sz val="6"/>
      <color theme="1"/>
      <name val="Arial"/>
    </font>
    <font>
      <b/>
      <sz val="9"/>
      <color rgb="FFFFFFFF"/>
      <name val="Arial"/>
    </font>
    <font>
      <sz val="9"/>
      <color rgb="FF000000"/>
      <name val="Calibri"/>
    </font>
    <font>
      <sz val="9"/>
      <color rgb="FF000000"/>
      <name val="Arial"/>
    </font>
    <font>
      <sz val="10"/>
      <color rgb="FF1A1915"/>
      <name val="돋움"/>
      <family val="3"/>
      <charset val="129"/>
    </font>
    <font>
      <sz val="10"/>
      <color rgb="FF1A1915"/>
      <name val="Arial"/>
    </font>
    <font>
      <b/>
      <sz val="10"/>
      <color rgb="FF1A1915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rgb="FF1A1915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3" fontId="5" fillId="0" borderId="0" xfId="0" applyNumberFormat="1" applyFont="1" applyAlignment="1">
      <alignment vertical="top"/>
    </xf>
    <xf numFmtId="3" fontId="5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3" fontId="3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0" fontId="7" fillId="5" borderId="3" xfId="0" applyFont="1" applyFill="1" applyBorder="1" applyAlignment="1">
      <alignment vertical="top"/>
    </xf>
    <xf numFmtId="3" fontId="10" fillId="6" borderId="3" xfId="0" applyNumberFormat="1" applyFont="1" applyFill="1" applyBorder="1" applyAlignment="1">
      <alignment vertical="top"/>
    </xf>
    <xf numFmtId="0" fontId="10" fillId="6" borderId="3" xfId="0" applyFont="1" applyFill="1" applyBorder="1" applyAlignment="1">
      <alignment vertical="top"/>
    </xf>
    <xf numFmtId="0" fontId="9" fillId="6" borderId="3" xfId="0" applyFont="1" applyFill="1" applyBorder="1" applyAlignment="1">
      <alignment vertical="top"/>
    </xf>
    <xf numFmtId="0" fontId="11" fillId="6" borderId="3" xfId="0" applyFont="1" applyFill="1" applyBorder="1" applyAlignment="1">
      <alignment vertical="top"/>
    </xf>
    <xf numFmtId="0" fontId="12" fillId="5" borderId="10" xfId="0" applyFont="1" applyFill="1" applyBorder="1" applyAlignment="1">
      <alignment horizontal="left" vertical="top"/>
    </xf>
    <xf numFmtId="0" fontId="12" fillId="5" borderId="10" xfId="0" applyFont="1" applyFill="1" applyBorder="1" applyAlignment="1">
      <alignment vertical="top"/>
    </xf>
    <xf numFmtId="0" fontId="12" fillId="5" borderId="9" xfId="0" applyFont="1" applyFill="1" applyBorder="1" applyAlignment="1">
      <alignment vertical="top"/>
    </xf>
    <xf numFmtId="0" fontId="13" fillId="0" borderId="9" xfId="0" applyFont="1" applyBorder="1" applyAlignment="1">
      <alignment horizontal="center" vertical="top"/>
    </xf>
    <xf numFmtId="3" fontId="13" fillId="0" borderId="10" xfId="0" applyNumberFormat="1" applyFont="1" applyBorder="1" applyAlignment="1">
      <alignment vertical="top"/>
    </xf>
    <xf numFmtId="0" fontId="13" fillId="0" borderId="10" xfId="0" applyFont="1" applyBorder="1" applyAlignment="1">
      <alignment horizontal="right" vertical="top"/>
    </xf>
    <xf numFmtId="0" fontId="13" fillId="0" borderId="9" xfId="0" applyFont="1" applyBorder="1" applyAlignment="1">
      <alignment horizontal="right" vertical="top"/>
    </xf>
    <xf numFmtId="0" fontId="13" fillId="0" borderId="10" xfId="0" applyFont="1" applyBorder="1" applyAlignment="1">
      <alignment horizontal="left"/>
    </xf>
    <xf numFmtId="0" fontId="13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left"/>
    </xf>
    <xf numFmtId="0" fontId="13" fillId="0" borderId="11" xfId="0" applyFont="1" applyBorder="1" applyAlignment="1">
      <alignment horizontal="left" vertical="top"/>
    </xf>
    <xf numFmtId="0" fontId="13" fillId="0" borderId="11" xfId="0" applyFont="1" applyBorder="1" applyAlignment="1">
      <alignment horizontal="right" vertical="top"/>
    </xf>
    <xf numFmtId="0" fontId="13" fillId="0" borderId="11" xfId="0" applyFont="1" applyBorder="1" applyAlignment="1">
      <alignment vertical="top"/>
    </xf>
    <xf numFmtId="0" fontId="13" fillId="0" borderId="11" xfId="0" applyFont="1" applyBorder="1" applyAlignment="1">
      <alignment horizontal="center" vertical="top"/>
    </xf>
    <xf numFmtId="0" fontId="13" fillId="0" borderId="0" xfId="0" applyFont="1" applyAlignment="1">
      <alignment horizontal="right" vertical="top"/>
    </xf>
    <xf numFmtId="0" fontId="1" fillId="0" borderId="11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3" fillId="0" borderId="1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3" fillId="0" borderId="10" xfId="0" applyFont="1" applyBorder="1" applyAlignment="1"/>
    <xf numFmtId="0" fontId="13" fillId="0" borderId="11" xfId="0" applyFont="1" applyBorder="1" applyAlignment="1"/>
    <xf numFmtId="0" fontId="13" fillId="0" borderId="10" xfId="0" applyFont="1" applyBorder="1" applyAlignment="1">
      <alignment horizontal="center" vertical="top"/>
    </xf>
    <xf numFmtId="0" fontId="13" fillId="0" borderId="8" xfId="0" applyFont="1" applyBorder="1" applyAlignment="1"/>
    <xf numFmtId="0" fontId="13" fillId="0" borderId="8" xfId="0" applyFont="1" applyBorder="1" applyAlignment="1">
      <alignment horizontal="left" vertical="top"/>
    </xf>
    <xf numFmtId="0" fontId="13" fillId="0" borderId="8" xfId="0" applyFont="1" applyBorder="1" applyAlignment="1">
      <alignment horizontal="right" vertical="top"/>
    </xf>
    <xf numFmtId="0" fontId="13" fillId="0" borderId="8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3" fillId="0" borderId="10" xfId="0" applyFont="1" applyBorder="1" applyAlignment="1">
      <alignment vertical="top"/>
    </xf>
    <xf numFmtId="0" fontId="12" fillId="5" borderId="12" xfId="0" applyFont="1" applyFill="1" applyBorder="1" applyAlignment="1">
      <alignment horizontal="center" vertical="top"/>
    </xf>
    <xf numFmtId="0" fontId="12" fillId="5" borderId="2" xfId="0" applyFont="1" applyFill="1" applyBorder="1" applyAlignment="1">
      <alignment horizontal="center" vertical="top"/>
    </xf>
    <xf numFmtId="3" fontId="13" fillId="0" borderId="10" xfId="0" applyNumberFormat="1" applyFont="1" applyBorder="1" applyAlignment="1">
      <alignment horizontal="center" vertical="top"/>
    </xf>
    <xf numFmtId="3" fontId="13" fillId="0" borderId="11" xfId="0" applyNumberFormat="1" applyFont="1" applyBorder="1" applyAlignment="1">
      <alignment horizontal="center" vertical="top"/>
    </xf>
    <xf numFmtId="0" fontId="13" fillId="0" borderId="8" xfId="0" applyFont="1" applyBorder="1" applyAlignment="1">
      <alignment horizontal="left"/>
    </xf>
    <xf numFmtId="0" fontId="13" fillId="0" borderId="9" xfId="0" applyFont="1" applyBorder="1" applyAlignment="1">
      <alignment horizontal="left" vertical="top"/>
    </xf>
    <xf numFmtId="3" fontId="13" fillId="0" borderId="11" xfId="0" applyNumberFormat="1" applyFont="1" applyBorder="1" applyAlignment="1">
      <alignment vertical="top"/>
    </xf>
    <xf numFmtId="0" fontId="13" fillId="0" borderId="0" xfId="0" applyFont="1" applyAlignment="1">
      <alignment horizontal="left" vertical="top"/>
    </xf>
    <xf numFmtId="0" fontId="1" fillId="5" borderId="12" xfId="0" applyFont="1" applyFill="1" applyBorder="1" applyAlignment="1">
      <alignment vertical="top"/>
    </xf>
    <xf numFmtId="0" fontId="12" fillId="5" borderId="2" xfId="0" applyFont="1" applyFill="1" applyBorder="1" applyAlignment="1">
      <alignment horizontal="left"/>
    </xf>
    <xf numFmtId="0" fontId="12" fillId="5" borderId="2" xfId="0" applyFont="1" applyFill="1" applyBorder="1" applyAlignment="1"/>
    <xf numFmtId="0" fontId="12" fillId="5" borderId="12" xfId="0" applyFont="1" applyFill="1" applyBorder="1" applyAlignment="1">
      <alignment horizontal="left"/>
    </xf>
    <xf numFmtId="0" fontId="1" fillId="0" borderId="9" xfId="0" applyFont="1" applyBorder="1" applyAlignment="1">
      <alignment vertical="top"/>
    </xf>
    <xf numFmtId="0" fontId="14" fillId="0" borderId="4" xfId="0" applyFont="1" applyBorder="1" applyAlignment="1"/>
    <xf numFmtId="0" fontId="14" fillId="0" borderId="8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4" fillId="0" borderId="10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3" fontId="14" fillId="0" borderId="10" xfId="0" applyNumberFormat="1" applyFont="1" applyBorder="1" applyAlignment="1">
      <alignment horizontal="center" vertical="top"/>
    </xf>
    <xf numFmtId="0" fontId="14" fillId="0" borderId="5" xfId="0" applyFont="1" applyBorder="1" applyAlignment="1">
      <alignment vertical="top"/>
    </xf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6" borderId="4" xfId="0" applyFont="1" applyFill="1" applyBorder="1" applyAlignment="1">
      <alignment vertical="top"/>
    </xf>
    <xf numFmtId="0" fontId="8" fillId="0" borderId="6" xfId="0" applyFont="1" applyBorder="1"/>
    <xf numFmtId="0" fontId="8" fillId="0" borderId="5" xfId="0" applyFont="1" applyBorder="1"/>
    <xf numFmtId="0" fontId="9" fillId="6" borderId="4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8" fillId="0" borderId="2" xfId="0" applyFont="1" applyBorder="1"/>
    <xf numFmtId="0" fontId="9" fillId="6" borderId="1" xfId="0" applyFont="1" applyFill="1" applyBorder="1" applyAlignment="1">
      <alignment vertical="top"/>
    </xf>
    <xf numFmtId="0" fontId="12" fillId="5" borderId="7" xfId="0" applyFont="1" applyFill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12" fillId="5" borderId="8" xfId="0" applyFont="1" applyFill="1" applyBorder="1" applyAlignment="1">
      <alignment horizontal="center" vertical="top"/>
    </xf>
    <xf numFmtId="0" fontId="12" fillId="5" borderId="8" xfId="0" applyFont="1" applyFill="1" applyBorder="1" applyAlignment="1"/>
    <xf numFmtId="0" fontId="12" fillId="5" borderId="7" xfId="0" applyFont="1" applyFill="1" applyBorder="1" applyAlignment="1">
      <alignment horizontal="left" vertical="top"/>
    </xf>
    <xf numFmtId="0" fontId="8" fillId="0" borderId="7" xfId="0" applyFont="1" applyBorder="1"/>
    <xf numFmtId="0" fontId="13" fillId="0" borderId="9" xfId="0" applyFont="1" applyBorder="1" applyAlignment="1">
      <alignment horizontal="center" vertical="top"/>
    </xf>
    <xf numFmtId="0" fontId="12" fillId="5" borderId="12" xfId="0" applyFont="1" applyFill="1" applyBorder="1" applyAlignment="1">
      <alignment horizontal="center" vertical="top"/>
    </xf>
    <xf numFmtId="0" fontId="21" fillId="2" borderId="0" xfId="0" applyFont="1" applyFill="1" applyAlignment="1"/>
    <xf numFmtId="0" fontId="15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3" fontId="16" fillId="0" borderId="13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3" fontId="17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3" fontId="0" fillId="0" borderId="0" xfId="0" applyNumberFormat="1" applyFont="1" applyAlignment="1"/>
    <xf numFmtId="3" fontId="0" fillId="0" borderId="0" xfId="0" applyNumberForma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3" fontId="16" fillId="0" borderId="0" xfId="0" applyNumberFormat="1" applyFont="1" applyBorder="1" applyAlignment="1">
      <alignment horizontal="center" vertical="center"/>
    </xf>
    <xf numFmtId="0" fontId="24" fillId="0" borderId="0" xfId="0" applyFont="1" applyAlignment="1"/>
    <xf numFmtId="0" fontId="2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workbookViewId="0">
      <selection activeCell="H8" sqref="H8"/>
    </sheetView>
  </sheetViews>
  <sheetFormatPr defaultColWidth="14.42578125" defaultRowHeight="15.75" customHeight="1" x14ac:dyDescent="0.2"/>
  <cols>
    <col min="1" max="1" width="18.5703125" customWidth="1"/>
    <col min="2" max="2" width="58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2014</v>
      </c>
      <c r="B2" s="109" t="s">
        <v>424</v>
      </c>
      <c r="C2" s="2">
        <v>26</v>
      </c>
    </row>
    <row r="3" spans="1:3" ht="13.5" x14ac:dyDescent="0.25">
      <c r="A3" s="2">
        <v>2014</v>
      </c>
      <c r="B3" s="109" t="s">
        <v>425</v>
      </c>
      <c r="C3" s="2">
        <v>27</v>
      </c>
    </row>
    <row r="4" spans="1:3" ht="13.5" x14ac:dyDescent="0.25">
      <c r="A4" s="2">
        <v>2014</v>
      </c>
      <c r="B4" s="109" t="s">
        <v>426</v>
      </c>
      <c r="C4" s="2">
        <v>80</v>
      </c>
    </row>
    <row r="5" spans="1:3" x14ac:dyDescent="0.2">
      <c r="A5" s="2">
        <v>2014</v>
      </c>
      <c r="B5" s="2" t="s">
        <v>5</v>
      </c>
      <c r="C5" s="2">
        <v>82</v>
      </c>
    </row>
    <row r="6" spans="1:3" x14ac:dyDescent="0.2">
      <c r="A6" s="2">
        <v>2014</v>
      </c>
      <c r="B6" s="2" t="s">
        <v>6</v>
      </c>
      <c r="C6" s="2">
        <v>83</v>
      </c>
    </row>
    <row r="7" spans="1:3" x14ac:dyDescent="0.2">
      <c r="A7" s="3">
        <v>2014</v>
      </c>
      <c r="B7" s="3" t="s">
        <v>7</v>
      </c>
      <c r="C7" s="3">
        <v>140</v>
      </c>
    </row>
    <row r="8" spans="1:3" x14ac:dyDescent="0.2">
      <c r="A8" s="3">
        <v>2014</v>
      </c>
      <c r="B8" s="3" t="s">
        <v>8</v>
      </c>
      <c r="C8" s="3">
        <v>142</v>
      </c>
    </row>
    <row r="13" spans="1:3" x14ac:dyDescent="0.2">
      <c r="A13" s="4" t="s">
        <v>9</v>
      </c>
      <c r="B13" s="4" t="s">
        <v>10</v>
      </c>
      <c r="C13" s="4" t="s">
        <v>11</v>
      </c>
    </row>
    <row r="14" spans="1:3" x14ac:dyDescent="0.2">
      <c r="A14" s="4" t="s">
        <v>9</v>
      </c>
      <c r="B14" s="4" t="s">
        <v>12</v>
      </c>
      <c r="C14" s="4" t="s">
        <v>13</v>
      </c>
    </row>
    <row r="15" spans="1:3" x14ac:dyDescent="0.2">
      <c r="A15" s="3" t="s">
        <v>9</v>
      </c>
      <c r="B15" s="3" t="s">
        <v>14</v>
      </c>
      <c r="C15" s="3" t="s">
        <v>15</v>
      </c>
    </row>
    <row r="16" spans="1:3" x14ac:dyDescent="0.2">
      <c r="A16" s="3" t="s">
        <v>9</v>
      </c>
      <c r="B16" s="3" t="s">
        <v>16</v>
      </c>
      <c r="C16" s="3" t="s">
        <v>17</v>
      </c>
    </row>
    <row r="17" spans="1:3" x14ac:dyDescent="0.2">
      <c r="A17" s="3" t="s">
        <v>9</v>
      </c>
      <c r="B17" s="3" t="s">
        <v>18</v>
      </c>
      <c r="C17" s="3" t="s">
        <v>19</v>
      </c>
    </row>
    <row r="20" spans="1:3" x14ac:dyDescent="0.2">
      <c r="A20" s="3" t="s">
        <v>9</v>
      </c>
      <c r="B20" s="3" t="s">
        <v>20</v>
      </c>
      <c r="C20" s="3" t="s">
        <v>21</v>
      </c>
    </row>
    <row r="21" spans="1:3" x14ac:dyDescent="0.2">
      <c r="A21" s="3" t="s">
        <v>9</v>
      </c>
      <c r="B21" s="3" t="s">
        <v>22</v>
      </c>
      <c r="C21" s="3" t="s">
        <v>23</v>
      </c>
    </row>
    <row r="22" spans="1:3" x14ac:dyDescent="0.2">
      <c r="A22" s="3" t="s">
        <v>9</v>
      </c>
      <c r="B22" s="3" t="s">
        <v>24</v>
      </c>
      <c r="C22" s="3" t="s">
        <v>25</v>
      </c>
    </row>
    <row r="23" spans="1:3" x14ac:dyDescent="0.2">
      <c r="A23" s="3" t="s">
        <v>9</v>
      </c>
      <c r="B23" s="3" t="s">
        <v>26</v>
      </c>
      <c r="C23" s="3" t="s">
        <v>27</v>
      </c>
    </row>
    <row r="24" spans="1:3" x14ac:dyDescent="0.2">
      <c r="A24" s="3" t="s">
        <v>9</v>
      </c>
      <c r="B24" s="3" t="s">
        <v>28</v>
      </c>
      <c r="C24" s="3" t="s">
        <v>29</v>
      </c>
    </row>
    <row r="25" spans="1:3" x14ac:dyDescent="0.2">
      <c r="A25" s="5" t="s">
        <v>9</v>
      </c>
      <c r="B25" s="5" t="s">
        <v>30</v>
      </c>
      <c r="C25" s="5" t="s">
        <v>31</v>
      </c>
    </row>
    <row r="26" spans="1:3" x14ac:dyDescent="0.2">
      <c r="A26" s="4" t="s">
        <v>9</v>
      </c>
      <c r="B26" s="4" t="s">
        <v>32</v>
      </c>
      <c r="C26" s="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>
      <selection activeCell="B1" sqref="B1"/>
    </sheetView>
  </sheetViews>
  <sheetFormatPr defaultColWidth="14.42578125" defaultRowHeight="15.75" customHeight="1" x14ac:dyDescent="0.2"/>
  <sheetData>
    <row r="1" spans="1:5" x14ac:dyDescent="0.2">
      <c r="A1" s="6" t="s">
        <v>34</v>
      </c>
      <c r="B1" s="7" t="s">
        <v>35</v>
      </c>
      <c r="C1" s="86" t="s">
        <v>36</v>
      </c>
      <c r="D1" s="87"/>
      <c r="E1" s="8" t="s">
        <v>37</v>
      </c>
    </row>
    <row r="2" spans="1:5" x14ac:dyDescent="0.2">
      <c r="A2" s="6" t="s">
        <v>38</v>
      </c>
      <c r="B2" s="9" t="s">
        <v>39</v>
      </c>
      <c r="C2" s="9" t="s">
        <v>40</v>
      </c>
      <c r="D2" s="9" t="s">
        <v>41</v>
      </c>
      <c r="E2" s="9" t="s">
        <v>42</v>
      </c>
    </row>
  </sheetData>
  <mergeCells count="1">
    <mergeCell ref="C1:D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opLeftCell="A2" workbookViewId="0">
      <selection activeCell="B8" sqref="B8"/>
    </sheetView>
  </sheetViews>
  <sheetFormatPr defaultColWidth="14.42578125" defaultRowHeight="15.75" customHeight="1" x14ac:dyDescent="0.2"/>
  <sheetData>
    <row r="1" spans="1:9" x14ac:dyDescent="0.2">
      <c r="A1" s="6" t="s">
        <v>43</v>
      </c>
    </row>
    <row r="2" spans="1:9" x14ac:dyDescent="0.2">
      <c r="A2" s="10"/>
    </row>
    <row r="3" spans="1:9" x14ac:dyDescent="0.2">
      <c r="A3" s="11" t="s">
        <v>44</v>
      </c>
      <c r="B3" s="12"/>
      <c r="C3" s="88" t="s">
        <v>45</v>
      </c>
      <c r="D3" s="87"/>
      <c r="E3" s="12"/>
      <c r="F3" s="11" t="s">
        <v>46</v>
      </c>
      <c r="G3" s="12"/>
      <c r="H3" s="89" t="s">
        <v>47</v>
      </c>
      <c r="I3" s="87"/>
    </row>
    <row r="4" spans="1:9" x14ac:dyDescent="0.2">
      <c r="A4" s="12"/>
      <c r="B4" s="11" t="s">
        <v>48</v>
      </c>
      <c r="C4" s="14" t="s">
        <v>49</v>
      </c>
      <c r="D4" s="11" t="s">
        <v>50</v>
      </c>
      <c r="E4" s="14" t="s">
        <v>51</v>
      </c>
      <c r="F4" s="11" t="s">
        <v>48</v>
      </c>
      <c r="G4" s="14" t="s">
        <v>49</v>
      </c>
      <c r="H4" s="11" t="s">
        <v>48</v>
      </c>
      <c r="I4" s="14" t="s">
        <v>49</v>
      </c>
    </row>
    <row r="5" spans="1:9" x14ac:dyDescent="0.2">
      <c r="A5" s="14" t="s">
        <v>52</v>
      </c>
      <c r="B5" s="15">
        <v>288</v>
      </c>
      <c r="C5" s="12"/>
      <c r="D5" s="15">
        <v>288</v>
      </c>
      <c r="E5" s="12"/>
      <c r="F5" s="15">
        <v>282</v>
      </c>
      <c r="G5" s="12"/>
      <c r="H5" s="15">
        <v>6</v>
      </c>
      <c r="I5" s="12"/>
    </row>
    <row r="6" spans="1:9" x14ac:dyDescent="0.2">
      <c r="A6" s="14" t="s">
        <v>53</v>
      </c>
      <c r="B6" s="15">
        <v>677</v>
      </c>
      <c r="C6" s="12"/>
      <c r="D6" s="15">
        <v>965</v>
      </c>
      <c r="E6" s="12"/>
      <c r="F6" s="15">
        <v>654</v>
      </c>
      <c r="G6" s="12"/>
      <c r="H6" s="15">
        <v>23</v>
      </c>
      <c r="I6" s="12"/>
    </row>
    <row r="7" spans="1:9" x14ac:dyDescent="0.2">
      <c r="A7" s="14" t="s">
        <v>54</v>
      </c>
      <c r="B7" s="16">
        <v>1514</v>
      </c>
      <c r="C7" s="12"/>
      <c r="D7" s="16">
        <v>2479</v>
      </c>
      <c r="E7" s="12"/>
      <c r="F7" s="16">
        <v>1427</v>
      </c>
      <c r="G7" s="12"/>
      <c r="H7" s="15">
        <v>87</v>
      </c>
      <c r="I7" s="12"/>
    </row>
    <row r="8" spans="1:9" x14ac:dyDescent="0.2">
      <c r="A8" s="15">
        <v>2000</v>
      </c>
      <c r="B8" s="15">
        <v>177</v>
      </c>
      <c r="C8" s="12"/>
      <c r="D8" s="16">
        <v>2656</v>
      </c>
      <c r="E8" s="12"/>
      <c r="F8" s="15">
        <v>164</v>
      </c>
      <c r="G8" s="12"/>
      <c r="H8" s="15">
        <v>13</v>
      </c>
      <c r="I8" s="12"/>
    </row>
    <row r="9" spans="1:9" x14ac:dyDescent="0.2">
      <c r="A9" s="15">
        <v>2001</v>
      </c>
      <c r="B9" s="15">
        <v>174</v>
      </c>
      <c r="C9" s="12"/>
      <c r="D9" s="16">
        <v>2830</v>
      </c>
      <c r="E9" s="12"/>
      <c r="F9" s="15">
        <v>156</v>
      </c>
      <c r="G9" s="12"/>
      <c r="H9" s="15">
        <v>18</v>
      </c>
      <c r="I9" s="12"/>
    </row>
    <row r="10" spans="1:9" x14ac:dyDescent="0.2">
      <c r="A10" s="15">
        <v>2002</v>
      </c>
      <c r="B10" s="15">
        <v>161</v>
      </c>
      <c r="C10" s="12"/>
      <c r="D10" s="16">
        <v>2991</v>
      </c>
      <c r="E10" s="12"/>
      <c r="F10" s="15">
        <v>148</v>
      </c>
      <c r="G10" s="12"/>
      <c r="H10" s="15">
        <v>13</v>
      </c>
      <c r="I10" s="12"/>
    </row>
    <row r="11" spans="1:9" x14ac:dyDescent="0.2">
      <c r="A11" s="15">
        <v>2003</v>
      </c>
      <c r="B11" s="15">
        <v>193</v>
      </c>
      <c r="C11" s="12"/>
      <c r="D11" s="16">
        <v>3184</v>
      </c>
      <c r="E11" s="12"/>
      <c r="F11" s="15">
        <v>175</v>
      </c>
      <c r="G11" s="12"/>
      <c r="H11" s="15">
        <v>18</v>
      </c>
      <c r="I11" s="12"/>
    </row>
    <row r="12" spans="1:9" x14ac:dyDescent="0.2">
      <c r="A12" s="15">
        <v>2004</v>
      </c>
      <c r="B12" s="15">
        <v>207</v>
      </c>
      <c r="C12" s="12"/>
      <c r="D12" s="16">
        <v>3391</v>
      </c>
      <c r="E12" s="12"/>
      <c r="F12" s="15">
        <v>180</v>
      </c>
      <c r="G12" s="12"/>
      <c r="H12" s="15">
        <v>27</v>
      </c>
      <c r="I12" s="12"/>
    </row>
    <row r="13" spans="1:9" x14ac:dyDescent="0.2">
      <c r="A13" s="15">
        <v>2005</v>
      </c>
      <c r="B13" s="15">
        <v>194</v>
      </c>
      <c r="C13" s="12"/>
      <c r="D13" s="16">
        <v>3585</v>
      </c>
      <c r="E13" s="12"/>
      <c r="F13" s="15">
        <v>174</v>
      </c>
      <c r="G13" s="12"/>
      <c r="H13" s="15">
        <v>20</v>
      </c>
      <c r="I13" s="12"/>
    </row>
    <row r="14" spans="1:9" x14ac:dyDescent="0.2">
      <c r="A14" s="15">
        <v>2006</v>
      </c>
      <c r="B14" s="15">
        <v>215</v>
      </c>
      <c r="C14" s="12"/>
      <c r="D14" s="16">
        <v>3800</v>
      </c>
      <c r="E14" s="12"/>
      <c r="F14" s="15">
        <v>188</v>
      </c>
      <c r="G14" s="12"/>
      <c r="H14" s="15">
        <v>27</v>
      </c>
      <c r="I14" s="12"/>
    </row>
    <row r="15" spans="1:9" x14ac:dyDescent="0.2">
      <c r="A15" s="15">
        <v>2007</v>
      </c>
      <c r="B15" s="15">
        <v>59</v>
      </c>
      <c r="C15" s="12"/>
      <c r="D15" s="16">
        <v>3859</v>
      </c>
      <c r="E15" s="12"/>
      <c r="F15" s="15">
        <v>54</v>
      </c>
      <c r="G15" s="12"/>
      <c r="H15" s="15">
        <v>5</v>
      </c>
      <c r="I15" s="12"/>
    </row>
    <row r="16" spans="1:9" x14ac:dyDescent="0.2">
      <c r="A16" s="15">
        <v>2008</v>
      </c>
      <c r="B16" s="15">
        <v>57</v>
      </c>
      <c r="C16" s="12"/>
      <c r="D16" s="16">
        <v>3916</v>
      </c>
      <c r="E16" s="12"/>
      <c r="F16" s="15">
        <v>51</v>
      </c>
      <c r="G16" s="12"/>
      <c r="H16" s="15">
        <v>6</v>
      </c>
      <c r="I16" s="12"/>
    </row>
    <row r="17" spans="1:9" x14ac:dyDescent="0.2">
      <c r="A17" s="15">
        <v>2009</v>
      </c>
      <c r="B17" s="15">
        <v>65</v>
      </c>
      <c r="C17" s="12"/>
      <c r="D17" s="16">
        <v>3981</v>
      </c>
      <c r="E17" s="12"/>
      <c r="F17" s="15">
        <v>57</v>
      </c>
      <c r="G17" s="12"/>
      <c r="H17" s="15">
        <v>8</v>
      </c>
      <c r="I17" s="12"/>
    </row>
    <row r="18" spans="1:9" x14ac:dyDescent="0.2">
      <c r="A18" s="15">
        <v>2010</v>
      </c>
      <c r="B18" s="15">
        <v>65</v>
      </c>
      <c r="C18" s="12"/>
      <c r="D18" s="16">
        <v>4046</v>
      </c>
      <c r="E18" s="12"/>
      <c r="F18" s="15">
        <v>55</v>
      </c>
      <c r="G18" s="12"/>
      <c r="H18" s="15">
        <v>10</v>
      </c>
      <c r="I18" s="12"/>
    </row>
    <row r="19" spans="1:9" x14ac:dyDescent="0.2">
      <c r="A19" s="15">
        <v>2011</v>
      </c>
      <c r="B19" s="15">
        <v>81</v>
      </c>
      <c r="C19" s="12"/>
      <c r="D19" s="16">
        <v>4127</v>
      </c>
      <c r="E19" s="12"/>
      <c r="F19" s="15">
        <v>77</v>
      </c>
      <c r="G19" s="12"/>
      <c r="H19" s="15">
        <v>4</v>
      </c>
      <c r="I19" s="12"/>
    </row>
    <row r="20" spans="1:9" x14ac:dyDescent="0.2">
      <c r="A20" s="15">
        <v>2012</v>
      </c>
      <c r="B20" s="15">
        <v>69</v>
      </c>
      <c r="C20" s="12"/>
      <c r="D20" s="16">
        <v>4196</v>
      </c>
      <c r="E20" s="12"/>
      <c r="F20" s="15">
        <v>63</v>
      </c>
      <c r="G20" s="12"/>
      <c r="H20" s="15">
        <v>6</v>
      </c>
      <c r="I20" s="12"/>
    </row>
    <row r="21" spans="1:9" x14ac:dyDescent="0.2">
      <c r="A21" s="15">
        <v>2013</v>
      </c>
      <c r="B21" s="15">
        <v>22</v>
      </c>
      <c r="C21" s="12"/>
      <c r="D21" s="16">
        <v>4218</v>
      </c>
      <c r="E21" s="12"/>
      <c r="F21" s="15">
        <v>22</v>
      </c>
      <c r="G21" s="12"/>
      <c r="H21" s="15">
        <v>0</v>
      </c>
      <c r="I21" s="12"/>
    </row>
    <row r="22" spans="1:9" x14ac:dyDescent="0.2">
      <c r="A22" s="15">
        <v>2014</v>
      </c>
      <c r="B22" s="15">
        <v>22</v>
      </c>
      <c r="C22" s="12"/>
      <c r="D22" s="16">
        <v>4240</v>
      </c>
      <c r="E22" s="12"/>
      <c r="F22" s="15">
        <v>21</v>
      </c>
      <c r="G22" s="12"/>
      <c r="H22" s="15">
        <v>1</v>
      </c>
      <c r="I22" s="12"/>
    </row>
    <row r="23" spans="1:9" x14ac:dyDescent="0.2">
      <c r="A23" s="17" t="s">
        <v>55</v>
      </c>
      <c r="B23" s="16">
        <v>1682</v>
      </c>
      <c r="C23" s="12"/>
      <c r="D23" s="16">
        <v>5922</v>
      </c>
      <c r="E23" s="12"/>
      <c r="F23" s="16">
        <v>1429</v>
      </c>
      <c r="G23" s="12"/>
      <c r="H23" s="15">
        <v>253</v>
      </c>
      <c r="I23" s="12"/>
    </row>
    <row r="24" spans="1:9" x14ac:dyDescent="0.2">
      <c r="A24" s="15">
        <v>-29</v>
      </c>
      <c r="B24" s="15">
        <v>145</v>
      </c>
      <c r="C24" s="14">
        <v>2.4</v>
      </c>
      <c r="D24" s="15">
        <v>145</v>
      </c>
      <c r="E24" s="18">
        <v>2.4</v>
      </c>
      <c r="F24" s="15">
        <v>123</v>
      </c>
      <c r="G24" s="14">
        <v>2.1</v>
      </c>
      <c r="H24" s="15">
        <v>22</v>
      </c>
      <c r="I24" s="14">
        <v>0.4</v>
      </c>
    </row>
    <row r="25" spans="1:9" x14ac:dyDescent="0.2">
      <c r="A25" s="15" t="s">
        <v>56</v>
      </c>
      <c r="B25" s="15">
        <v>130</v>
      </c>
      <c r="C25" s="14">
        <v>2.2000000000000002</v>
      </c>
      <c r="D25" s="15">
        <v>275</v>
      </c>
      <c r="E25" s="18">
        <v>4.5999999999999996</v>
      </c>
      <c r="F25" s="15">
        <v>110</v>
      </c>
      <c r="G25" s="14">
        <v>1.9</v>
      </c>
      <c r="H25" s="15">
        <v>20</v>
      </c>
      <c r="I25" s="14">
        <v>0.3</v>
      </c>
    </row>
    <row r="26" spans="1:9" x14ac:dyDescent="0.2">
      <c r="A26" s="15" t="s">
        <v>57</v>
      </c>
      <c r="B26" s="15">
        <v>147</v>
      </c>
      <c r="C26" s="14">
        <v>2.5</v>
      </c>
      <c r="D26" s="15">
        <v>422</v>
      </c>
      <c r="E26" s="18">
        <v>7.1</v>
      </c>
      <c r="F26" s="15">
        <v>134</v>
      </c>
      <c r="G26" s="14">
        <v>2.2999999999999998</v>
      </c>
      <c r="H26" s="15">
        <v>13</v>
      </c>
      <c r="I26" s="14">
        <v>0.2</v>
      </c>
    </row>
    <row r="27" spans="1:9" x14ac:dyDescent="0.2">
      <c r="A27" s="15" t="s">
        <v>58</v>
      </c>
      <c r="B27" s="15">
        <v>164</v>
      </c>
      <c r="C27" s="14">
        <v>2.8</v>
      </c>
      <c r="D27" s="15">
        <v>586</v>
      </c>
      <c r="E27" s="18">
        <v>9.9</v>
      </c>
      <c r="F27" s="15">
        <v>154</v>
      </c>
      <c r="G27" s="14">
        <v>2.6</v>
      </c>
      <c r="H27" s="15">
        <v>10</v>
      </c>
      <c r="I27" s="14">
        <v>0.2</v>
      </c>
    </row>
    <row r="28" spans="1:9" x14ac:dyDescent="0.2">
      <c r="A28" s="15" t="s">
        <v>59</v>
      </c>
      <c r="B28" s="15">
        <v>228</v>
      </c>
      <c r="C28" s="14">
        <v>3.9</v>
      </c>
      <c r="D28" s="15">
        <v>814</v>
      </c>
      <c r="E28" s="18">
        <v>13.7</v>
      </c>
      <c r="F28" s="15">
        <v>206</v>
      </c>
      <c r="G28" s="14">
        <v>3.5</v>
      </c>
      <c r="H28" s="15">
        <v>22</v>
      </c>
      <c r="I28" s="14">
        <v>0.4</v>
      </c>
    </row>
    <row r="29" spans="1:9" x14ac:dyDescent="0.2">
      <c r="A29" s="15" t="s">
        <v>60</v>
      </c>
      <c r="B29" s="15">
        <v>273</v>
      </c>
      <c r="C29" s="14">
        <v>4.5999999999999996</v>
      </c>
      <c r="D29" s="16">
        <v>1087</v>
      </c>
      <c r="E29" s="18">
        <v>18.399999999999999</v>
      </c>
      <c r="F29" s="15">
        <v>262</v>
      </c>
      <c r="G29" s="14">
        <v>4.4000000000000004</v>
      </c>
      <c r="H29" s="15">
        <v>11</v>
      </c>
      <c r="I29" s="14">
        <v>0.2</v>
      </c>
    </row>
    <row r="30" spans="1:9" x14ac:dyDescent="0.2">
      <c r="A30" s="15" t="s">
        <v>61</v>
      </c>
      <c r="B30" s="15">
        <v>322</v>
      </c>
      <c r="C30" s="14">
        <v>5.4</v>
      </c>
      <c r="D30" s="16">
        <v>1409</v>
      </c>
      <c r="E30" s="18">
        <v>23.8</v>
      </c>
      <c r="F30" s="15">
        <v>306</v>
      </c>
      <c r="G30" s="14">
        <v>5.2</v>
      </c>
      <c r="H30" s="15">
        <v>16</v>
      </c>
      <c r="I30" s="14">
        <v>0.3</v>
      </c>
    </row>
    <row r="31" spans="1:9" x14ac:dyDescent="0.2">
      <c r="A31" s="15" t="s">
        <v>62</v>
      </c>
      <c r="B31" s="15">
        <v>413</v>
      </c>
      <c r="C31" s="14">
        <v>7</v>
      </c>
      <c r="D31" s="16">
        <v>1822</v>
      </c>
      <c r="E31" s="18">
        <v>30.8</v>
      </c>
      <c r="F31" s="15">
        <v>395</v>
      </c>
      <c r="G31" s="14">
        <v>6.7</v>
      </c>
      <c r="H31" s="15">
        <v>18</v>
      </c>
      <c r="I31" s="14">
        <v>0.3</v>
      </c>
    </row>
    <row r="32" spans="1:9" x14ac:dyDescent="0.2">
      <c r="A32" s="15" t="s">
        <v>63</v>
      </c>
      <c r="B32" s="15">
        <v>496</v>
      </c>
      <c r="C32" s="14">
        <v>8.4</v>
      </c>
      <c r="D32" s="16">
        <v>2318</v>
      </c>
      <c r="E32" s="18">
        <v>39.1</v>
      </c>
      <c r="F32" s="15">
        <v>470</v>
      </c>
      <c r="G32" s="14">
        <v>7.9</v>
      </c>
      <c r="H32" s="15">
        <v>26</v>
      </c>
      <c r="I32" s="14">
        <v>0.4</v>
      </c>
    </row>
    <row r="33" spans="1:9" x14ac:dyDescent="0.2">
      <c r="A33" s="15" t="s">
        <v>64</v>
      </c>
      <c r="B33" s="15">
        <v>554</v>
      </c>
      <c r="C33" s="14">
        <v>9.4</v>
      </c>
      <c r="D33" s="16">
        <v>2872</v>
      </c>
      <c r="E33" s="18">
        <v>48.5</v>
      </c>
      <c r="F33" s="15">
        <v>522</v>
      </c>
      <c r="G33" s="14">
        <v>8.8000000000000007</v>
      </c>
      <c r="H33" s="15">
        <v>32</v>
      </c>
      <c r="I33" s="14">
        <v>0.5</v>
      </c>
    </row>
    <row r="34" spans="1:9" x14ac:dyDescent="0.2">
      <c r="A34" s="15" t="s">
        <v>65</v>
      </c>
      <c r="B34" s="15">
        <v>560</v>
      </c>
      <c r="C34" s="14">
        <v>9.5</v>
      </c>
      <c r="D34" s="16">
        <v>3432</v>
      </c>
      <c r="E34" s="18">
        <v>58</v>
      </c>
      <c r="F34" s="15">
        <v>517</v>
      </c>
      <c r="G34" s="14">
        <v>8.6999999999999993</v>
      </c>
      <c r="H34" s="15">
        <v>43</v>
      </c>
      <c r="I34" s="14">
        <v>0.7</v>
      </c>
    </row>
    <row r="35" spans="1:9" x14ac:dyDescent="0.2">
      <c r="A35" s="15" t="s">
        <v>66</v>
      </c>
      <c r="B35" s="15">
        <v>808</v>
      </c>
      <c r="C35" s="14">
        <v>13.6</v>
      </c>
      <c r="D35" s="16">
        <v>4240</v>
      </c>
      <c r="E35" s="18">
        <v>71.599999999999994</v>
      </c>
      <c r="F35" s="15">
        <v>749</v>
      </c>
      <c r="G35" s="15">
        <v>12.6</v>
      </c>
      <c r="H35" s="15">
        <v>59</v>
      </c>
      <c r="I35" s="14">
        <v>1</v>
      </c>
    </row>
    <row r="36" spans="1:9" x14ac:dyDescent="0.2">
      <c r="A36" s="17" t="s">
        <v>55</v>
      </c>
      <c r="B36" s="16">
        <v>1682</v>
      </c>
      <c r="C36" s="14">
        <v>28.4</v>
      </c>
      <c r="D36" s="16">
        <v>5922</v>
      </c>
      <c r="E36" s="14">
        <v>100</v>
      </c>
      <c r="F36" s="16">
        <v>1429</v>
      </c>
      <c r="G36" s="15">
        <v>24.1</v>
      </c>
      <c r="H36" s="15">
        <v>253</v>
      </c>
      <c r="I36" s="14">
        <v>4.3</v>
      </c>
    </row>
  </sheetData>
  <mergeCells count="2">
    <mergeCell ref="C3:D3"/>
    <mergeCell ref="H3:I3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6"/>
  <sheetViews>
    <sheetView topLeftCell="A3" workbookViewId="0"/>
  </sheetViews>
  <sheetFormatPr defaultColWidth="14.42578125" defaultRowHeight="15.75" customHeight="1" x14ac:dyDescent="0.2"/>
  <sheetData>
    <row r="1" spans="1:8" x14ac:dyDescent="0.2">
      <c r="A1" s="19" t="s">
        <v>67</v>
      </c>
      <c r="B1" s="20" t="s">
        <v>68</v>
      </c>
      <c r="D1" s="20" t="s">
        <v>69</v>
      </c>
      <c r="E1" s="21"/>
      <c r="F1" s="20" t="s">
        <v>70</v>
      </c>
      <c r="G1" s="20"/>
      <c r="H1" s="21"/>
    </row>
    <row r="2" spans="1:8" x14ac:dyDescent="0.2">
      <c r="A2" s="21"/>
      <c r="B2" s="22" t="s">
        <v>48</v>
      </c>
      <c r="C2" s="20" t="s">
        <v>50</v>
      </c>
      <c r="D2" s="20" t="s">
        <v>48</v>
      </c>
      <c r="E2" s="20" t="s">
        <v>50</v>
      </c>
      <c r="F2" s="22" t="s">
        <v>48</v>
      </c>
      <c r="G2" s="20" t="s">
        <v>50</v>
      </c>
    </row>
    <row r="3" spans="1:8" x14ac:dyDescent="0.2">
      <c r="A3" s="23">
        <v>1972</v>
      </c>
      <c r="B3" s="13">
        <v>1</v>
      </c>
      <c r="C3" s="13">
        <v>1</v>
      </c>
      <c r="D3" s="23">
        <v>1</v>
      </c>
      <c r="E3" s="24">
        <v>1</v>
      </c>
      <c r="F3" s="13">
        <v>0</v>
      </c>
      <c r="G3" s="24">
        <v>0</v>
      </c>
      <c r="H3" s="21"/>
    </row>
    <row r="4" spans="1:8" x14ac:dyDescent="0.2">
      <c r="A4" s="23">
        <v>1973</v>
      </c>
      <c r="B4" s="13">
        <v>0</v>
      </c>
      <c r="C4" s="13">
        <v>1</v>
      </c>
      <c r="D4" s="23">
        <v>0</v>
      </c>
      <c r="E4" s="24">
        <v>1</v>
      </c>
      <c r="F4" s="13">
        <v>0</v>
      </c>
      <c r="G4" s="24">
        <v>0</v>
      </c>
      <c r="H4" s="21"/>
    </row>
    <row r="5" spans="1:8" x14ac:dyDescent="0.2">
      <c r="A5" s="23">
        <v>1974</v>
      </c>
      <c r="B5" s="13">
        <v>29</v>
      </c>
      <c r="C5" s="24">
        <v>30</v>
      </c>
      <c r="D5" s="23">
        <v>28</v>
      </c>
      <c r="E5" s="24">
        <v>29</v>
      </c>
      <c r="F5" s="13">
        <v>1</v>
      </c>
      <c r="G5" s="24">
        <v>1</v>
      </c>
      <c r="H5" s="21"/>
    </row>
    <row r="6" spans="1:8" x14ac:dyDescent="0.2">
      <c r="A6" s="23">
        <v>1975</v>
      </c>
      <c r="B6" s="13">
        <v>51</v>
      </c>
      <c r="C6" s="24">
        <v>81</v>
      </c>
      <c r="D6" s="23">
        <v>50</v>
      </c>
      <c r="E6" s="24">
        <v>79</v>
      </c>
      <c r="F6" s="13">
        <v>1</v>
      </c>
      <c r="G6" s="24">
        <v>2</v>
      </c>
      <c r="H6" s="21"/>
    </row>
    <row r="7" spans="1:8" x14ac:dyDescent="0.2">
      <c r="A7" s="23">
        <v>1976</v>
      </c>
      <c r="B7" s="13">
        <v>50</v>
      </c>
      <c r="C7" s="13">
        <v>131</v>
      </c>
      <c r="D7" s="23">
        <v>46</v>
      </c>
      <c r="E7" s="24">
        <v>125</v>
      </c>
      <c r="F7" s="13">
        <v>4</v>
      </c>
      <c r="G7" s="24">
        <v>6</v>
      </c>
      <c r="H7" s="21"/>
    </row>
    <row r="8" spans="1:8" x14ac:dyDescent="0.2">
      <c r="A8" s="23">
        <v>1977</v>
      </c>
      <c r="B8" s="13">
        <v>47</v>
      </c>
      <c r="C8" s="13">
        <v>178</v>
      </c>
      <c r="D8" s="23">
        <v>47</v>
      </c>
      <c r="E8" s="24">
        <v>172</v>
      </c>
      <c r="F8" s="13">
        <v>0</v>
      </c>
      <c r="G8" s="24">
        <v>6</v>
      </c>
      <c r="H8" s="21"/>
    </row>
    <row r="9" spans="1:8" x14ac:dyDescent="0.2">
      <c r="A9" s="23">
        <v>1978</v>
      </c>
      <c r="B9" s="13">
        <v>55</v>
      </c>
      <c r="C9" s="13">
        <v>233</v>
      </c>
      <c r="D9" s="23">
        <v>55</v>
      </c>
      <c r="E9" s="24">
        <v>227</v>
      </c>
      <c r="F9" s="13">
        <v>0</v>
      </c>
      <c r="G9" s="24">
        <v>6</v>
      </c>
      <c r="H9" s="21"/>
    </row>
    <row r="10" spans="1:8" x14ac:dyDescent="0.2">
      <c r="A10" s="23">
        <v>1979</v>
      </c>
      <c r="B10" s="13">
        <v>55</v>
      </c>
      <c r="C10" s="13">
        <v>288</v>
      </c>
      <c r="D10" s="23">
        <v>55</v>
      </c>
      <c r="E10" s="24">
        <v>282</v>
      </c>
      <c r="F10" s="13">
        <v>0</v>
      </c>
      <c r="G10" s="24">
        <v>6</v>
      </c>
      <c r="H10" s="21"/>
    </row>
    <row r="11" spans="1:8" x14ac:dyDescent="0.2">
      <c r="A11" s="23">
        <v>1980</v>
      </c>
      <c r="B11" s="13">
        <v>48</v>
      </c>
      <c r="C11" s="13">
        <v>336</v>
      </c>
      <c r="D11" s="23">
        <v>46</v>
      </c>
      <c r="E11" s="24">
        <v>328</v>
      </c>
      <c r="F11" s="13">
        <v>2</v>
      </c>
      <c r="G11" s="24">
        <v>8</v>
      </c>
      <c r="H11" s="21"/>
    </row>
    <row r="12" spans="1:8" x14ac:dyDescent="0.2">
      <c r="A12" s="23">
        <v>1981</v>
      </c>
      <c r="B12" s="13">
        <v>66</v>
      </c>
      <c r="C12" s="13">
        <v>402</v>
      </c>
      <c r="D12" s="23">
        <v>65</v>
      </c>
      <c r="E12" s="24">
        <v>393</v>
      </c>
      <c r="F12" s="13">
        <v>1</v>
      </c>
      <c r="G12" s="24">
        <v>9</v>
      </c>
      <c r="H12" s="21"/>
    </row>
    <row r="13" spans="1:8" x14ac:dyDescent="0.2">
      <c r="A13" s="23">
        <v>1982</v>
      </c>
      <c r="B13" s="13">
        <v>62</v>
      </c>
      <c r="C13" s="13">
        <v>464</v>
      </c>
      <c r="D13" s="23">
        <v>62</v>
      </c>
      <c r="E13" s="24">
        <v>455</v>
      </c>
      <c r="F13" s="13">
        <v>0</v>
      </c>
      <c r="G13" s="24">
        <v>9</v>
      </c>
      <c r="H13" s="21"/>
    </row>
    <row r="14" spans="1:8" x14ac:dyDescent="0.2">
      <c r="A14" s="23">
        <v>1983</v>
      </c>
      <c r="B14" s="13">
        <v>65</v>
      </c>
      <c r="C14" s="13">
        <v>529</v>
      </c>
      <c r="D14" s="23">
        <v>64</v>
      </c>
      <c r="E14" s="24">
        <v>519</v>
      </c>
      <c r="F14" s="13">
        <v>1</v>
      </c>
      <c r="G14" s="24">
        <v>10</v>
      </c>
      <c r="H14" s="21"/>
    </row>
    <row r="15" spans="1:8" x14ac:dyDescent="0.2">
      <c r="A15" s="23">
        <v>1984</v>
      </c>
      <c r="B15" s="13">
        <v>50</v>
      </c>
      <c r="C15" s="13">
        <v>579</v>
      </c>
      <c r="D15" s="23">
        <v>46</v>
      </c>
      <c r="E15" s="24">
        <v>565</v>
      </c>
      <c r="F15" s="13">
        <v>4</v>
      </c>
      <c r="G15" s="24">
        <v>14</v>
      </c>
      <c r="H15" s="21"/>
    </row>
    <row r="16" spans="1:8" x14ac:dyDescent="0.2">
      <c r="A16" s="23">
        <v>1985</v>
      </c>
      <c r="B16" s="13">
        <v>76</v>
      </c>
      <c r="C16" s="13">
        <v>655</v>
      </c>
      <c r="D16" s="23">
        <v>74</v>
      </c>
      <c r="E16" s="24">
        <v>639</v>
      </c>
      <c r="F16" s="13">
        <v>2</v>
      </c>
      <c r="G16" s="24">
        <v>16</v>
      </c>
      <c r="H16" s="21"/>
    </row>
    <row r="17" spans="1:8" x14ac:dyDescent="0.2">
      <c r="A17" s="23">
        <v>1986</v>
      </c>
      <c r="B17" s="13">
        <v>87</v>
      </c>
      <c r="C17" s="13">
        <v>742</v>
      </c>
      <c r="D17" s="23">
        <v>82</v>
      </c>
      <c r="E17" s="24">
        <v>721</v>
      </c>
      <c r="F17" s="13">
        <v>5</v>
      </c>
      <c r="G17" s="24">
        <v>21</v>
      </c>
      <c r="H17" s="21"/>
    </row>
    <row r="18" spans="1:8" x14ac:dyDescent="0.2">
      <c r="A18" s="23">
        <v>1987</v>
      </c>
      <c r="B18" s="13">
        <v>65</v>
      </c>
      <c r="C18" s="13">
        <v>807</v>
      </c>
      <c r="D18" s="23">
        <v>65</v>
      </c>
      <c r="E18" s="24">
        <v>786</v>
      </c>
      <c r="F18" s="13">
        <v>0</v>
      </c>
      <c r="G18" s="24">
        <v>21</v>
      </c>
      <c r="H18" s="21"/>
    </row>
    <row r="19" spans="1:8" x14ac:dyDescent="0.2">
      <c r="A19" s="23">
        <v>1988</v>
      </c>
      <c r="B19" s="13">
        <v>83</v>
      </c>
      <c r="C19" s="13">
        <v>890</v>
      </c>
      <c r="D19" s="23">
        <v>79</v>
      </c>
      <c r="E19" s="24">
        <v>865</v>
      </c>
      <c r="F19" s="13">
        <v>4</v>
      </c>
      <c r="G19" s="24">
        <v>25</v>
      </c>
      <c r="H19" s="21"/>
    </row>
    <row r="20" spans="1:8" x14ac:dyDescent="0.2">
      <c r="A20" s="23">
        <v>1989</v>
      </c>
      <c r="B20" s="13">
        <v>75</v>
      </c>
      <c r="C20" s="13">
        <v>965</v>
      </c>
      <c r="D20" s="23">
        <v>71</v>
      </c>
      <c r="E20" s="24">
        <v>936</v>
      </c>
      <c r="F20" s="13">
        <v>4</v>
      </c>
      <c r="G20" s="24">
        <v>29</v>
      </c>
      <c r="H20" s="21"/>
    </row>
    <row r="21" spans="1:8" x14ac:dyDescent="0.2">
      <c r="A21" s="23">
        <v>1990</v>
      </c>
      <c r="B21" s="13">
        <v>73</v>
      </c>
      <c r="C21" s="25">
        <v>1038</v>
      </c>
      <c r="D21" s="23">
        <v>71</v>
      </c>
      <c r="E21" s="25">
        <v>1007</v>
      </c>
      <c r="F21" s="13">
        <v>2</v>
      </c>
      <c r="G21" s="24">
        <v>31</v>
      </c>
      <c r="H21" s="21"/>
    </row>
    <row r="22" spans="1:8" x14ac:dyDescent="0.2">
      <c r="A22" s="23">
        <v>1991</v>
      </c>
      <c r="B22" s="13">
        <v>65</v>
      </c>
      <c r="C22" s="25">
        <v>1103</v>
      </c>
      <c r="D22" s="23">
        <v>61</v>
      </c>
      <c r="E22" s="25">
        <v>1068</v>
      </c>
      <c r="F22" s="13">
        <v>4</v>
      </c>
      <c r="G22" s="24">
        <v>35</v>
      </c>
      <c r="H22" s="21"/>
    </row>
    <row r="23" spans="1:8" x14ac:dyDescent="0.2">
      <c r="A23" s="23">
        <v>1992</v>
      </c>
      <c r="B23" s="13">
        <v>156</v>
      </c>
      <c r="C23" s="25">
        <v>1259</v>
      </c>
      <c r="D23" s="23">
        <v>151</v>
      </c>
      <c r="E23" s="25">
        <v>1219</v>
      </c>
      <c r="F23" s="13">
        <v>5</v>
      </c>
      <c r="G23" s="24">
        <v>40</v>
      </c>
      <c r="H23" s="21"/>
    </row>
    <row r="24" spans="1:8" x14ac:dyDescent="0.2">
      <c r="A24" s="23">
        <v>1993</v>
      </c>
      <c r="B24" s="13">
        <v>135</v>
      </c>
      <c r="C24" s="25">
        <v>1394</v>
      </c>
      <c r="D24" s="23">
        <v>132</v>
      </c>
      <c r="E24" s="25">
        <v>1351</v>
      </c>
      <c r="F24" s="13">
        <v>3</v>
      </c>
      <c r="G24" s="24">
        <v>43</v>
      </c>
      <c r="H24" s="21"/>
    </row>
    <row r="25" spans="1:8" x14ac:dyDescent="0.2">
      <c r="A25" s="23">
        <v>1994</v>
      </c>
      <c r="B25" s="13">
        <v>154</v>
      </c>
      <c r="C25" s="25">
        <v>1548</v>
      </c>
      <c r="D25" s="23">
        <v>146</v>
      </c>
      <c r="E25" s="25">
        <v>1497</v>
      </c>
      <c r="F25" s="13">
        <v>8</v>
      </c>
      <c r="G25" s="24">
        <v>51</v>
      </c>
      <c r="H25" s="21"/>
    </row>
    <row r="26" spans="1:8" x14ac:dyDescent="0.2">
      <c r="A26" s="23">
        <v>1995</v>
      </c>
      <c r="B26" s="13">
        <v>157</v>
      </c>
      <c r="C26" s="25">
        <v>1705</v>
      </c>
      <c r="D26" s="23">
        <v>148</v>
      </c>
      <c r="E26" s="25">
        <v>1645</v>
      </c>
      <c r="F26" s="13">
        <v>9</v>
      </c>
      <c r="G26" s="24">
        <v>60</v>
      </c>
      <c r="H26" s="21"/>
    </row>
    <row r="27" spans="1:8" x14ac:dyDescent="0.2">
      <c r="A27" s="23">
        <v>1996</v>
      </c>
      <c r="B27" s="13">
        <v>192</v>
      </c>
      <c r="C27" s="25">
        <v>1897</v>
      </c>
      <c r="D27" s="23">
        <v>180</v>
      </c>
      <c r="E27" s="25">
        <v>1825</v>
      </c>
      <c r="F27" s="13">
        <v>12</v>
      </c>
      <c r="G27" s="24">
        <v>72</v>
      </c>
      <c r="H27" s="21"/>
    </row>
    <row r="28" spans="1:8" x14ac:dyDescent="0.2">
      <c r="A28" s="23">
        <v>1997</v>
      </c>
      <c r="B28" s="13">
        <v>224</v>
      </c>
      <c r="C28" s="25">
        <v>2121</v>
      </c>
      <c r="D28" s="23">
        <v>204</v>
      </c>
      <c r="E28" s="25">
        <v>2029</v>
      </c>
      <c r="F28" s="13">
        <v>20</v>
      </c>
      <c r="G28" s="24">
        <v>92</v>
      </c>
      <c r="H28" s="21"/>
    </row>
    <row r="29" spans="1:8" x14ac:dyDescent="0.2">
      <c r="A29" s="23">
        <v>1998</v>
      </c>
      <c r="B29" s="13">
        <v>175</v>
      </c>
      <c r="C29" s="25">
        <v>2296</v>
      </c>
      <c r="D29" s="23">
        <v>162</v>
      </c>
      <c r="E29" s="25">
        <v>2191</v>
      </c>
      <c r="F29" s="13">
        <v>13</v>
      </c>
      <c r="G29" s="24">
        <v>105</v>
      </c>
      <c r="H29" s="21"/>
    </row>
    <row r="30" spans="1:8" x14ac:dyDescent="0.2">
      <c r="A30" s="23">
        <v>1999</v>
      </c>
      <c r="B30" s="13">
        <v>183</v>
      </c>
      <c r="C30" s="25">
        <v>2479</v>
      </c>
      <c r="D30" s="23">
        <v>172</v>
      </c>
      <c r="E30" s="25">
        <v>2363</v>
      </c>
      <c r="F30" s="13">
        <v>11</v>
      </c>
      <c r="G30" s="24">
        <v>116</v>
      </c>
      <c r="H30" s="21"/>
    </row>
    <row r="31" spans="1:8" x14ac:dyDescent="0.2">
      <c r="A31" s="23">
        <v>2000</v>
      </c>
      <c r="B31" s="13">
        <v>177</v>
      </c>
      <c r="C31" s="25">
        <v>2656</v>
      </c>
      <c r="D31" s="23">
        <v>164</v>
      </c>
      <c r="E31" s="25">
        <v>2527</v>
      </c>
      <c r="F31" s="13">
        <v>13</v>
      </c>
      <c r="G31" s="24">
        <v>129</v>
      </c>
      <c r="H31" s="21"/>
    </row>
    <row r="32" spans="1:8" x14ac:dyDescent="0.2">
      <c r="A32" s="23">
        <v>2001</v>
      </c>
      <c r="B32" s="13">
        <v>174</v>
      </c>
      <c r="C32" s="25">
        <v>2830</v>
      </c>
      <c r="D32" s="23">
        <v>156</v>
      </c>
      <c r="E32" s="25">
        <v>2683</v>
      </c>
      <c r="F32" s="13">
        <v>18</v>
      </c>
      <c r="G32" s="24">
        <v>147</v>
      </c>
      <c r="H32" s="21"/>
    </row>
    <row r="33" spans="1:8" x14ac:dyDescent="0.2">
      <c r="A33" s="23">
        <v>2002</v>
      </c>
      <c r="B33" s="13">
        <v>161</v>
      </c>
      <c r="C33" s="25">
        <v>2991</v>
      </c>
      <c r="D33" s="23">
        <v>148</v>
      </c>
      <c r="E33" s="25">
        <v>2831</v>
      </c>
      <c r="F33" s="13">
        <v>13</v>
      </c>
      <c r="G33" s="24">
        <v>160</v>
      </c>
      <c r="H33" s="21"/>
    </row>
    <row r="34" spans="1:8" x14ac:dyDescent="0.2">
      <c r="A34" s="23">
        <v>2003</v>
      </c>
      <c r="B34" s="13">
        <v>193</v>
      </c>
      <c r="C34" s="25">
        <v>3184</v>
      </c>
      <c r="D34" s="23">
        <v>175</v>
      </c>
      <c r="E34" s="25">
        <v>3006</v>
      </c>
      <c r="F34" s="13">
        <v>18</v>
      </c>
      <c r="G34" s="24">
        <v>178</v>
      </c>
      <c r="H34" s="21"/>
    </row>
    <row r="35" spans="1:8" x14ac:dyDescent="0.2">
      <c r="A35" s="23">
        <v>2004</v>
      </c>
      <c r="B35" s="13">
        <v>207</v>
      </c>
      <c r="C35" s="25">
        <v>3391</v>
      </c>
      <c r="D35" s="23">
        <v>180</v>
      </c>
      <c r="E35" s="25">
        <v>3186</v>
      </c>
      <c r="F35" s="13">
        <v>27</v>
      </c>
      <c r="G35" s="24">
        <v>205</v>
      </c>
      <c r="H35" s="21"/>
    </row>
    <row r="36" spans="1:8" x14ac:dyDescent="0.2">
      <c r="A36" s="23">
        <v>2005</v>
      </c>
      <c r="B36" s="13">
        <v>194</v>
      </c>
      <c r="C36" s="25">
        <v>3585</v>
      </c>
      <c r="D36" s="23">
        <v>174</v>
      </c>
      <c r="E36" s="25">
        <v>3360</v>
      </c>
      <c r="F36" s="13">
        <v>20</v>
      </c>
      <c r="G36" s="24">
        <v>225</v>
      </c>
      <c r="H36" s="21"/>
    </row>
    <row r="37" spans="1:8" x14ac:dyDescent="0.2">
      <c r="A37" s="23">
        <v>2006</v>
      </c>
      <c r="B37" s="13">
        <v>215</v>
      </c>
      <c r="C37" s="25">
        <v>3800</v>
      </c>
      <c r="D37" s="23">
        <v>188</v>
      </c>
      <c r="E37" s="25">
        <v>3548</v>
      </c>
      <c r="F37" s="13">
        <v>27</v>
      </c>
      <c r="G37" s="24">
        <v>252</v>
      </c>
      <c r="H37" s="21"/>
    </row>
    <row r="38" spans="1:8" x14ac:dyDescent="0.2">
      <c r="A38" s="23">
        <v>2007</v>
      </c>
      <c r="B38" s="13">
        <v>59</v>
      </c>
      <c r="C38" s="25">
        <v>3859</v>
      </c>
      <c r="D38" s="23">
        <v>54</v>
      </c>
      <c r="E38" s="25">
        <v>3602</v>
      </c>
      <c r="F38" s="13">
        <v>5</v>
      </c>
      <c r="G38" s="24">
        <v>257</v>
      </c>
      <c r="H38" s="21"/>
    </row>
    <row r="39" spans="1:8" x14ac:dyDescent="0.2">
      <c r="A39" s="23">
        <v>2008</v>
      </c>
      <c r="B39" s="13">
        <v>57</v>
      </c>
      <c r="C39" s="25">
        <v>3916</v>
      </c>
      <c r="D39" s="23">
        <v>51</v>
      </c>
      <c r="E39" s="25">
        <v>3653</v>
      </c>
      <c r="F39" s="13">
        <v>6</v>
      </c>
      <c r="G39" s="24">
        <v>263</v>
      </c>
      <c r="H39" s="21"/>
    </row>
    <row r="40" spans="1:8" x14ac:dyDescent="0.2">
      <c r="A40" s="23">
        <v>2009</v>
      </c>
      <c r="B40" s="13">
        <v>65</v>
      </c>
      <c r="C40" s="25">
        <v>3981</v>
      </c>
      <c r="D40" s="23">
        <v>57</v>
      </c>
      <c r="E40" s="25">
        <v>3710</v>
      </c>
      <c r="F40" s="13">
        <v>8</v>
      </c>
      <c r="G40" s="24">
        <v>271</v>
      </c>
      <c r="H40" s="21"/>
    </row>
    <row r="41" spans="1:8" x14ac:dyDescent="0.2">
      <c r="A41" s="23">
        <v>2010</v>
      </c>
      <c r="B41" s="13">
        <v>65</v>
      </c>
      <c r="C41" s="25">
        <v>4046</v>
      </c>
      <c r="D41" s="23">
        <v>55</v>
      </c>
      <c r="E41" s="25">
        <v>3765</v>
      </c>
      <c r="F41" s="13">
        <v>10</v>
      </c>
      <c r="G41" s="24">
        <v>281</v>
      </c>
      <c r="H41" s="21"/>
    </row>
    <row r="42" spans="1:8" x14ac:dyDescent="0.2">
      <c r="A42" s="23">
        <v>2011</v>
      </c>
      <c r="B42" s="13">
        <v>81</v>
      </c>
      <c r="C42" s="25">
        <v>4127</v>
      </c>
      <c r="D42" s="23">
        <v>77</v>
      </c>
      <c r="E42" s="25">
        <v>3842</v>
      </c>
      <c r="F42" s="13">
        <v>4</v>
      </c>
      <c r="G42" s="24">
        <v>285</v>
      </c>
      <c r="H42" s="21"/>
    </row>
    <row r="43" spans="1:8" x14ac:dyDescent="0.2">
      <c r="A43" s="23">
        <v>2012</v>
      </c>
      <c r="B43" s="13">
        <v>69</v>
      </c>
      <c r="C43" s="25">
        <v>4196</v>
      </c>
      <c r="D43" s="23">
        <v>63</v>
      </c>
      <c r="E43" s="25">
        <v>3905</v>
      </c>
      <c r="F43" s="13">
        <v>6</v>
      </c>
      <c r="G43" s="24">
        <v>291</v>
      </c>
      <c r="H43" s="21"/>
    </row>
    <row r="44" spans="1:8" x14ac:dyDescent="0.2">
      <c r="A44" s="23">
        <v>2013</v>
      </c>
      <c r="B44" s="13">
        <v>22</v>
      </c>
      <c r="C44" s="25">
        <v>4218</v>
      </c>
      <c r="D44" s="23">
        <v>22</v>
      </c>
      <c r="E44" s="25">
        <v>3927</v>
      </c>
      <c r="F44" s="13">
        <v>0</v>
      </c>
      <c r="G44" s="24">
        <v>291</v>
      </c>
      <c r="H44" s="21"/>
    </row>
    <row r="45" spans="1:8" x14ac:dyDescent="0.2">
      <c r="A45" s="23">
        <v>2014</v>
      </c>
      <c r="B45" s="13">
        <v>22</v>
      </c>
      <c r="C45" s="25">
        <v>4240</v>
      </c>
      <c r="D45" s="23">
        <v>21</v>
      </c>
      <c r="E45" s="25">
        <v>3948</v>
      </c>
      <c r="F45" s="13">
        <v>1</v>
      </c>
      <c r="G45" s="24">
        <v>292</v>
      </c>
      <c r="H45" s="21"/>
    </row>
    <row r="46" spans="1:8" x14ac:dyDescent="0.2">
      <c r="A46" s="19" t="s">
        <v>71</v>
      </c>
      <c r="B46" s="25">
        <v>1682</v>
      </c>
      <c r="C46" s="25">
        <v>5922</v>
      </c>
      <c r="D46" s="26">
        <v>1429</v>
      </c>
      <c r="E46" s="25">
        <v>5377</v>
      </c>
      <c r="F46" s="13">
        <v>253</v>
      </c>
      <c r="G46" s="24">
        <v>545</v>
      </c>
      <c r="H46" s="2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7"/>
  <sheetViews>
    <sheetView workbookViewId="0">
      <selection activeCell="D26" sqref="D26"/>
    </sheetView>
  </sheetViews>
  <sheetFormatPr defaultColWidth="14.42578125" defaultRowHeight="15.75" customHeight="1" x14ac:dyDescent="0.2"/>
  <sheetData>
    <row r="1" spans="1:13" x14ac:dyDescent="0.2">
      <c r="A1" s="3" t="s">
        <v>4</v>
      </c>
      <c r="I1" s="21"/>
      <c r="J1" s="21"/>
      <c r="M1" s="21"/>
    </row>
    <row r="2" spans="1:13" x14ac:dyDescent="0.2">
      <c r="A2" s="86" t="s">
        <v>72</v>
      </c>
      <c r="B2" s="87"/>
      <c r="C2" s="87"/>
      <c r="D2" s="87"/>
      <c r="E2" s="87"/>
      <c r="F2" s="87"/>
      <c r="G2" s="87"/>
      <c r="H2" s="87"/>
      <c r="I2" s="21"/>
      <c r="J2" s="21"/>
      <c r="K2" s="87"/>
      <c r="L2" s="87"/>
      <c r="M2" s="21"/>
    </row>
    <row r="3" spans="1:13" x14ac:dyDescent="0.2">
      <c r="A3" s="87"/>
      <c r="B3" s="90" t="s">
        <v>73</v>
      </c>
      <c r="C3" s="87"/>
      <c r="D3" s="87"/>
      <c r="E3" s="87"/>
      <c r="F3" s="21"/>
      <c r="G3" s="91" t="s">
        <v>46</v>
      </c>
      <c r="H3" s="87"/>
      <c r="I3" s="21"/>
      <c r="J3" s="21"/>
      <c r="K3" s="91" t="s">
        <v>70</v>
      </c>
      <c r="L3" s="87"/>
      <c r="M3" s="21"/>
    </row>
    <row r="4" spans="1:13" x14ac:dyDescent="0.2">
      <c r="A4" s="21"/>
      <c r="B4" s="20" t="s">
        <v>48</v>
      </c>
      <c r="C4" s="13" t="s">
        <v>49</v>
      </c>
      <c r="D4" s="20" t="s">
        <v>50</v>
      </c>
      <c r="E4" s="13" t="s">
        <v>74</v>
      </c>
      <c r="F4" s="20" t="s">
        <v>48</v>
      </c>
      <c r="G4" s="13" t="s">
        <v>49</v>
      </c>
      <c r="H4" s="20" t="s">
        <v>50</v>
      </c>
      <c r="I4" s="13" t="s">
        <v>74</v>
      </c>
      <c r="J4" s="20" t="s">
        <v>48</v>
      </c>
      <c r="K4" s="13" t="s">
        <v>49</v>
      </c>
      <c r="L4" s="20" t="s">
        <v>50</v>
      </c>
      <c r="M4" s="13" t="s">
        <v>74</v>
      </c>
    </row>
    <row r="5" spans="1:13" x14ac:dyDescent="0.2">
      <c r="A5" s="11" t="s">
        <v>75</v>
      </c>
      <c r="B5" s="27">
        <v>34586</v>
      </c>
      <c r="C5" s="14">
        <v>100</v>
      </c>
      <c r="D5" s="27">
        <v>34586</v>
      </c>
      <c r="E5" s="14">
        <v>100</v>
      </c>
      <c r="F5" s="27">
        <v>28821</v>
      </c>
      <c r="G5" s="14">
        <v>100</v>
      </c>
      <c r="H5" s="27">
        <v>28821</v>
      </c>
      <c r="I5" s="14">
        <v>100</v>
      </c>
      <c r="J5" s="27">
        <v>5765</v>
      </c>
      <c r="K5" s="14">
        <v>100</v>
      </c>
      <c r="L5" s="27">
        <v>5765</v>
      </c>
      <c r="M5" s="14">
        <v>100</v>
      </c>
    </row>
    <row r="6" spans="1:13" x14ac:dyDescent="0.2">
      <c r="A6" s="28">
        <v>-29</v>
      </c>
      <c r="B6" s="28">
        <v>4</v>
      </c>
      <c r="C6" s="8">
        <v>0</v>
      </c>
      <c r="D6" s="28">
        <v>4</v>
      </c>
      <c r="E6" s="8">
        <v>0</v>
      </c>
      <c r="F6" s="28">
        <v>1</v>
      </c>
      <c r="G6" s="8">
        <v>0</v>
      </c>
      <c r="H6" s="28">
        <v>1</v>
      </c>
      <c r="I6" s="8">
        <v>0</v>
      </c>
      <c r="J6" s="28">
        <v>3</v>
      </c>
      <c r="K6" s="8">
        <v>0.1</v>
      </c>
      <c r="L6" s="28">
        <v>3</v>
      </c>
      <c r="M6" s="8">
        <v>0.1</v>
      </c>
    </row>
    <row r="7" spans="1:13" x14ac:dyDescent="0.2">
      <c r="A7" s="29" t="s">
        <v>56</v>
      </c>
      <c r="B7" s="30">
        <v>343</v>
      </c>
      <c r="C7" s="29">
        <v>1</v>
      </c>
      <c r="D7" s="30">
        <v>347</v>
      </c>
      <c r="E7" s="29">
        <v>1</v>
      </c>
      <c r="F7" s="30">
        <v>113</v>
      </c>
      <c r="G7" s="29">
        <v>0.4</v>
      </c>
      <c r="H7" s="30">
        <v>114</v>
      </c>
      <c r="I7" s="29">
        <v>0.4</v>
      </c>
      <c r="J7" s="30">
        <v>230</v>
      </c>
      <c r="K7" s="29">
        <v>4</v>
      </c>
      <c r="L7" s="29">
        <v>233</v>
      </c>
      <c r="M7" s="29">
        <v>4</v>
      </c>
    </row>
    <row r="8" spans="1:13" x14ac:dyDescent="0.2">
      <c r="A8" s="29" t="s">
        <v>57</v>
      </c>
      <c r="B8" s="31">
        <v>2939</v>
      </c>
      <c r="C8" s="29">
        <v>8.5</v>
      </c>
      <c r="D8" s="31">
        <v>3286</v>
      </c>
      <c r="E8" s="29">
        <v>9.5</v>
      </c>
      <c r="F8" s="32">
        <v>1950</v>
      </c>
      <c r="G8" s="29">
        <v>6.8</v>
      </c>
      <c r="H8" s="31">
        <v>2064</v>
      </c>
      <c r="I8" s="29">
        <v>7.2</v>
      </c>
      <c r="J8" s="30">
        <v>989</v>
      </c>
      <c r="K8" s="29">
        <v>17.2</v>
      </c>
      <c r="L8" s="31">
        <v>1222</v>
      </c>
      <c r="M8" s="29">
        <v>21.2</v>
      </c>
    </row>
    <row r="9" spans="1:13" x14ac:dyDescent="0.2">
      <c r="A9" s="29" t="s">
        <v>58</v>
      </c>
      <c r="B9" s="31">
        <v>5529</v>
      </c>
      <c r="C9" s="29">
        <v>16</v>
      </c>
      <c r="D9" s="31">
        <v>8815</v>
      </c>
      <c r="E9" s="29">
        <v>25.5</v>
      </c>
      <c r="F9" s="32">
        <v>4427</v>
      </c>
      <c r="G9" s="29">
        <v>15.4</v>
      </c>
      <c r="H9" s="31">
        <v>6491</v>
      </c>
      <c r="I9" s="29">
        <v>22.5</v>
      </c>
      <c r="J9" s="32">
        <v>1102</v>
      </c>
      <c r="K9" s="29">
        <v>19.100000000000001</v>
      </c>
      <c r="L9" s="31">
        <v>2324</v>
      </c>
      <c r="M9" s="29">
        <v>40.299999999999997</v>
      </c>
    </row>
    <row r="10" spans="1:13" x14ac:dyDescent="0.2">
      <c r="A10" s="29" t="s">
        <v>59</v>
      </c>
      <c r="B10" s="31">
        <v>7698</v>
      </c>
      <c r="C10" s="29">
        <v>22.3</v>
      </c>
      <c r="D10" s="31">
        <v>16513</v>
      </c>
      <c r="E10" s="29">
        <v>47.7</v>
      </c>
      <c r="F10" s="32">
        <v>6440</v>
      </c>
      <c r="G10" s="29">
        <v>22.3</v>
      </c>
      <c r="H10" s="31">
        <v>12931</v>
      </c>
      <c r="I10" s="29">
        <v>44.9</v>
      </c>
      <c r="J10" s="32">
        <v>1258</v>
      </c>
      <c r="K10" s="29">
        <v>21.8</v>
      </c>
      <c r="L10" s="31">
        <v>3582</v>
      </c>
      <c r="M10" s="30">
        <v>62.1</v>
      </c>
    </row>
    <row r="11" spans="1:13" x14ac:dyDescent="0.2">
      <c r="A11" s="29" t="s">
        <v>60</v>
      </c>
      <c r="B11" s="31">
        <v>7909</v>
      </c>
      <c r="C11" s="29">
        <v>22.9</v>
      </c>
      <c r="D11" s="31">
        <v>24422</v>
      </c>
      <c r="E11" s="29">
        <v>70.599999999999994</v>
      </c>
      <c r="F11" s="32">
        <v>6876</v>
      </c>
      <c r="G11" s="29">
        <v>23.9</v>
      </c>
      <c r="H11" s="31">
        <v>19807</v>
      </c>
      <c r="I11" s="29">
        <v>68.7</v>
      </c>
      <c r="J11" s="32">
        <v>1033</v>
      </c>
      <c r="K11" s="29">
        <v>17.899999999999999</v>
      </c>
      <c r="L11" s="31">
        <v>4615</v>
      </c>
      <c r="M11" s="30">
        <v>80.099999999999994</v>
      </c>
    </row>
    <row r="12" spans="1:13" x14ac:dyDescent="0.2">
      <c r="A12" s="29" t="s">
        <v>61</v>
      </c>
      <c r="B12" s="31">
        <v>4195</v>
      </c>
      <c r="C12" s="29">
        <v>12.1</v>
      </c>
      <c r="D12" s="31">
        <v>28617</v>
      </c>
      <c r="E12" s="29">
        <v>82.7</v>
      </c>
      <c r="F12" s="32">
        <v>3702</v>
      </c>
      <c r="G12" s="29">
        <v>12.8</v>
      </c>
      <c r="H12" s="31">
        <v>23509</v>
      </c>
      <c r="I12" s="29">
        <v>81.599999999999994</v>
      </c>
      <c r="J12" s="30">
        <v>493</v>
      </c>
      <c r="K12" s="29">
        <v>8.6</v>
      </c>
      <c r="L12" s="31">
        <v>5108</v>
      </c>
      <c r="M12" s="30">
        <v>88.6</v>
      </c>
    </row>
    <row r="13" spans="1:13" x14ac:dyDescent="0.2">
      <c r="A13" s="29" t="s">
        <v>62</v>
      </c>
      <c r="B13" s="31">
        <v>2758</v>
      </c>
      <c r="C13" s="29">
        <v>8</v>
      </c>
      <c r="D13" s="31">
        <v>31375</v>
      </c>
      <c r="E13" s="29">
        <v>90.7</v>
      </c>
      <c r="F13" s="32">
        <v>2433</v>
      </c>
      <c r="G13" s="29">
        <v>8.4</v>
      </c>
      <c r="H13" s="31">
        <v>25942</v>
      </c>
      <c r="I13" s="29">
        <v>90</v>
      </c>
      <c r="J13" s="30">
        <v>325</v>
      </c>
      <c r="K13" s="29">
        <v>5.6</v>
      </c>
      <c r="L13" s="31">
        <v>5433</v>
      </c>
      <c r="M13" s="30">
        <v>94.2</v>
      </c>
    </row>
    <row r="14" spans="1:13" x14ac:dyDescent="0.2">
      <c r="A14" s="29" t="s">
        <v>63</v>
      </c>
      <c r="B14" s="31">
        <v>1471</v>
      </c>
      <c r="C14" s="29">
        <v>4.3</v>
      </c>
      <c r="D14" s="31">
        <v>32846</v>
      </c>
      <c r="E14" s="29">
        <v>95</v>
      </c>
      <c r="F14" s="32">
        <v>1341</v>
      </c>
      <c r="G14" s="29">
        <v>4.7</v>
      </c>
      <c r="H14" s="31">
        <v>27283</v>
      </c>
      <c r="I14" s="29">
        <v>94.7</v>
      </c>
      <c r="J14" s="30">
        <v>130</v>
      </c>
      <c r="K14" s="29">
        <v>2.2999999999999998</v>
      </c>
      <c r="L14" s="31">
        <v>5563</v>
      </c>
      <c r="M14" s="30">
        <v>96.5</v>
      </c>
    </row>
    <row r="15" spans="1:13" x14ac:dyDescent="0.2">
      <c r="A15" s="29" t="s">
        <v>64</v>
      </c>
      <c r="B15" s="30">
        <v>712</v>
      </c>
      <c r="C15" s="29">
        <v>2.1</v>
      </c>
      <c r="D15" s="31">
        <v>33558</v>
      </c>
      <c r="E15" s="29">
        <v>97</v>
      </c>
      <c r="F15" s="30">
        <v>641</v>
      </c>
      <c r="G15" s="29">
        <v>2.2000000000000002</v>
      </c>
      <c r="H15" s="31">
        <v>27924</v>
      </c>
      <c r="I15" s="29">
        <v>96.9</v>
      </c>
      <c r="J15" s="30">
        <v>71</v>
      </c>
      <c r="K15" s="29">
        <v>1.2</v>
      </c>
      <c r="L15" s="31">
        <v>5634</v>
      </c>
      <c r="M15" s="29">
        <v>97.7</v>
      </c>
    </row>
    <row r="16" spans="1:13" x14ac:dyDescent="0.2">
      <c r="A16" s="29" t="s">
        <v>65</v>
      </c>
      <c r="B16" s="30">
        <v>549</v>
      </c>
      <c r="C16" s="29">
        <v>1.6</v>
      </c>
      <c r="D16" s="31">
        <v>34107</v>
      </c>
      <c r="E16" s="29">
        <v>98.6</v>
      </c>
      <c r="F16" s="30">
        <v>491</v>
      </c>
      <c r="G16" s="29">
        <v>1.7</v>
      </c>
      <c r="H16" s="31">
        <v>28415</v>
      </c>
      <c r="I16" s="29">
        <v>98.6</v>
      </c>
      <c r="J16" s="30">
        <v>58</v>
      </c>
      <c r="K16" s="29">
        <v>1</v>
      </c>
      <c r="L16" s="31">
        <v>5692</v>
      </c>
      <c r="M16" s="29">
        <v>98.7</v>
      </c>
    </row>
    <row r="17" spans="1:13" x14ac:dyDescent="0.2">
      <c r="A17" s="30" t="s">
        <v>66</v>
      </c>
      <c r="B17" s="30">
        <v>479</v>
      </c>
      <c r="C17" s="29">
        <v>1.4</v>
      </c>
      <c r="D17" s="31">
        <v>34586</v>
      </c>
      <c r="E17" s="29">
        <v>100</v>
      </c>
      <c r="F17" s="30">
        <v>406</v>
      </c>
      <c r="G17" s="29">
        <v>1.4</v>
      </c>
      <c r="H17" s="31">
        <v>28821</v>
      </c>
      <c r="I17" s="29">
        <v>100</v>
      </c>
      <c r="J17" s="30">
        <v>73</v>
      </c>
      <c r="K17" s="29">
        <v>1.3</v>
      </c>
      <c r="L17" s="31">
        <v>5765</v>
      </c>
      <c r="M17" s="29">
        <v>100</v>
      </c>
    </row>
  </sheetData>
  <mergeCells count="7">
    <mergeCell ref="A2:A3"/>
    <mergeCell ref="B2:F2"/>
    <mergeCell ref="G2:H2"/>
    <mergeCell ref="K2:L2"/>
    <mergeCell ref="B3:E3"/>
    <mergeCell ref="G3:H3"/>
    <mergeCell ref="K3:L3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42"/>
  <sheetViews>
    <sheetView workbookViewId="0">
      <selection activeCell="F11" sqref="F11"/>
    </sheetView>
  </sheetViews>
  <sheetFormatPr defaultColWidth="14.42578125" defaultRowHeight="15.75" customHeight="1" x14ac:dyDescent="0.2"/>
  <sheetData>
    <row r="1" spans="1:9" x14ac:dyDescent="0.2">
      <c r="A1" s="96" t="s">
        <v>76</v>
      </c>
      <c r="B1" s="97"/>
      <c r="C1" s="33" t="s">
        <v>77</v>
      </c>
      <c r="D1" s="33" t="s">
        <v>78</v>
      </c>
      <c r="E1" s="33" t="s">
        <v>79</v>
      </c>
      <c r="F1" s="33" t="s">
        <v>80</v>
      </c>
      <c r="G1" s="33" t="s">
        <v>81</v>
      </c>
      <c r="H1" s="33" t="s">
        <v>82</v>
      </c>
      <c r="I1" s="33" t="s">
        <v>83</v>
      </c>
    </row>
    <row r="2" spans="1:9" x14ac:dyDescent="0.2">
      <c r="A2" s="98" t="s">
        <v>84</v>
      </c>
      <c r="B2" s="97"/>
      <c r="C2" s="34">
        <v>8499</v>
      </c>
      <c r="D2" s="35">
        <v>7.6</v>
      </c>
      <c r="E2" s="35">
        <v>17.399999999999999</v>
      </c>
      <c r="F2" s="35">
        <v>38.799999999999997</v>
      </c>
      <c r="G2" s="35">
        <v>24.1</v>
      </c>
      <c r="H2" s="35">
        <v>12.1</v>
      </c>
      <c r="I2" s="35">
        <v>66.099999999999994</v>
      </c>
    </row>
    <row r="3" spans="1:9" x14ac:dyDescent="0.2">
      <c r="A3" s="95" t="s">
        <v>85</v>
      </c>
      <c r="B3" s="36" t="s">
        <v>86</v>
      </c>
      <c r="C3" s="34">
        <v>6975</v>
      </c>
      <c r="D3" s="35">
        <v>6.1</v>
      </c>
      <c r="E3" s="35">
        <v>15.4</v>
      </c>
      <c r="F3" s="35">
        <v>38.5</v>
      </c>
      <c r="G3" s="35">
        <v>26.4</v>
      </c>
      <c r="H3" s="35">
        <v>13.6</v>
      </c>
      <c r="I3" s="35">
        <v>66.8</v>
      </c>
    </row>
    <row r="4" spans="1:9" x14ac:dyDescent="0.2">
      <c r="A4" s="94"/>
      <c r="B4" s="36" t="s">
        <v>87</v>
      </c>
      <c r="C4" s="34">
        <v>1524</v>
      </c>
      <c r="D4" s="35">
        <v>14.6</v>
      </c>
      <c r="E4" s="35">
        <v>26.3</v>
      </c>
      <c r="F4" s="35">
        <v>40.4</v>
      </c>
      <c r="G4" s="35">
        <v>13.7</v>
      </c>
      <c r="H4" s="35">
        <v>5.0999999999999996</v>
      </c>
      <c r="I4" s="35">
        <v>63.3</v>
      </c>
    </row>
    <row r="5" spans="1:9" x14ac:dyDescent="0.2">
      <c r="A5" s="92" t="s">
        <v>88</v>
      </c>
      <c r="B5" s="36" t="s">
        <v>89</v>
      </c>
      <c r="C5" s="35">
        <v>262</v>
      </c>
      <c r="D5" s="35">
        <v>11.8</v>
      </c>
      <c r="E5" s="35">
        <v>27.1</v>
      </c>
      <c r="F5" s="35">
        <v>30.5</v>
      </c>
      <c r="G5" s="35">
        <v>24.1</v>
      </c>
      <c r="H5" s="35">
        <v>6.5</v>
      </c>
      <c r="I5" s="35">
        <v>64.5</v>
      </c>
    </row>
    <row r="6" spans="1:9" x14ac:dyDescent="0.2">
      <c r="A6" s="93"/>
      <c r="B6" s="36" t="s">
        <v>90</v>
      </c>
      <c r="C6" s="34">
        <v>2432</v>
      </c>
      <c r="D6" s="35">
        <v>12.8</v>
      </c>
      <c r="E6" s="35">
        <v>23.6</v>
      </c>
      <c r="F6" s="35">
        <v>37</v>
      </c>
      <c r="G6" s="35">
        <v>20.399999999999999</v>
      </c>
      <c r="H6" s="35">
        <v>6.3</v>
      </c>
      <c r="I6" s="35">
        <v>64.2</v>
      </c>
    </row>
    <row r="7" spans="1:9" x14ac:dyDescent="0.2">
      <c r="A7" s="93"/>
      <c r="B7" s="36" t="s">
        <v>91</v>
      </c>
      <c r="C7" s="34">
        <v>2761</v>
      </c>
      <c r="D7" s="35">
        <v>8.8000000000000007</v>
      </c>
      <c r="E7" s="35">
        <v>19.899999999999999</v>
      </c>
      <c r="F7" s="35">
        <v>42.7</v>
      </c>
      <c r="G7" s="35">
        <v>21.7</v>
      </c>
      <c r="H7" s="35">
        <v>6.9</v>
      </c>
      <c r="I7" s="35">
        <v>65.099999999999994</v>
      </c>
    </row>
    <row r="8" spans="1:9" x14ac:dyDescent="0.2">
      <c r="A8" s="93"/>
      <c r="B8" s="36" t="s">
        <v>92</v>
      </c>
      <c r="C8" s="34">
        <v>2077</v>
      </c>
      <c r="D8" s="35">
        <v>2.9</v>
      </c>
      <c r="E8" s="35">
        <v>13.1</v>
      </c>
      <c r="F8" s="35">
        <v>46.1</v>
      </c>
      <c r="G8" s="35">
        <v>27.1</v>
      </c>
      <c r="H8" s="35">
        <v>10.7</v>
      </c>
      <c r="I8" s="35">
        <v>66.900000000000006</v>
      </c>
    </row>
    <row r="9" spans="1:9" x14ac:dyDescent="0.2">
      <c r="A9" s="93"/>
      <c r="B9" s="36" t="s">
        <v>93</v>
      </c>
      <c r="C9" s="35">
        <v>771</v>
      </c>
      <c r="D9" s="35" t="s">
        <v>94</v>
      </c>
      <c r="E9" s="35">
        <v>1.3</v>
      </c>
      <c r="F9" s="35">
        <v>23.7</v>
      </c>
      <c r="G9" s="35">
        <v>40</v>
      </c>
      <c r="H9" s="35">
        <v>35</v>
      </c>
      <c r="I9" s="35">
        <v>71.2</v>
      </c>
    </row>
    <row r="10" spans="1:9" x14ac:dyDescent="0.2">
      <c r="A10" s="94"/>
      <c r="B10" s="36" t="s">
        <v>95</v>
      </c>
      <c r="C10" s="35">
        <v>194</v>
      </c>
      <c r="D10" s="35" t="s">
        <v>94</v>
      </c>
      <c r="E10" s="35" t="s">
        <v>94</v>
      </c>
      <c r="F10" s="35" t="s">
        <v>94</v>
      </c>
      <c r="G10" s="35">
        <v>9.8000000000000007</v>
      </c>
      <c r="H10" s="35">
        <v>90.1</v>
      </c>
      <c r="I10" s="35">
        <v>78.7</v>
      </c>
    </row>
    <row r="11" spans="1:9" x14ac:dyDescent="0.2">
      <c r="A11" s="92" t="s">
        <v>96</v>
      </c>
      <c r="B11" s="36" t="s">
        <v>97</v>
      </c>
      <c r="C11" s="34">
        <v>3351</v>
      </c>
      <c r="D11" s="35">
        <v>7</v>
      </c>
      <c r="E11" s="35">
        <v>15.4</v>
      </c>
      <c r="F11" s="35">
        <v>34.4</v>
      </c>
      <c r="G11" s="35">
        <v>27.7</v>
      </c>
      <c r="H11" s="35">
        <v>15.5</v>
      </c>
      <c r="I11" s="35">
        <v>67</v>
      </c>
    </row>
    <row r="12" spans="1:9" x14ac:dyDescent="0.2">
      <c r="A12" s="93"/>
      <c r="B12" s="36" t="s">
        <v>98</v>
      </c>
      <c r="C12" s="34">
        <v>2920</v>
      </c>
      <c r="D12" s="35">
        <v>9.6</v>
      </c>
      <c r="E12" s="35">
        <v>21</v>
      </c>
      <c r="F12" s="35">
        <v>34.799999999999997</v>
      </c>
      <c r="G12" s="35">
        <v>23.3</v>
      </c>
      <c r="H12" s="35">
        <v>11.3</v>
      </c>
      <c r="I12" s="35">
        <v>65.599999999999994</v>
      </c>
    </row>
    <row r="13" spans="1:9" x14ac:dyDescent="0.2">
      <c r="A13" s="93"/>
      <c r="B13" s="36" t="s">
        <v>99</v>
      </c>
      <c r="C13" s="34">
        <v>1371</v>
      </c>
      <c r="D13" s="35">
        <v>3.1</v>
      </c>
      <c r="E13" s="35">
        <v>10.4</v>
      </c>
      <c r="F13" s="35">
        <v>63.2</v>
      </c>
      <c r="G13" s="35">
        <v>15.9</v>
      </c>
      <c r="H13" s="35">
        <v>7.3</v>
      </c>
      <c r="I13" s="35">
        <v>65.8</v>
      </c>
    </row>
    <row r="14" spans="1:9" x14ac:dyDescent="0.2">
      <c r="A14" s="93"/>
      <c r="B14" s="36" t="s">
        <v>100</v>
      </c>
      <c r="C14" s="35">
        <v>584</v>
      </c>
      <c r="D14" s="35">
        <v>10.8</v>
      </c>
      <c r="E14" s="35">
        <v>22.8</v>
      </c>
      <c r="F14" s="35">
        <v>33.6</v>
      </c>
      <c r="G14" s="35">
        <v>26.2</v>
      </c>
      <c r="H14" s="35">
        <v>6.7</v>
      </c>
      <c r="I14" s="35">
        <v>64.8</v>
      </c>
    </row>
    <row r="15" spans="1:9" x14ac:dyDescent="0.2">
      <c r="A15" s="93"/>
      <c r="B15" s="36" t="s">
        <v>101</v>
      </c>
      <c r="C15" s="35">
        <v>114</v>
      </c>
      <c r="D15" s="35">
        <v>11.4</v>
      </c>
      <c r="E15" s="35">
        <v>26.3</v>
      </c>
      <c r="F15" s="35">
        <v>21.9</v>
      </c>
      <c r="G15" s="35">
        <v>29.8</v>
      </c>
      <c r="H15" s="35">
        <v>10.5</v>
      </c>
      <c r="I15" s="35">
        <v>65.8</v>
      </c>
    </row>
    <row r="16" spans="1:9" x14ac:dyDescent="0.2">
      <c r="A16" s="94"/>
      <c r="B16" s="37" t="s">
        <v>102</v>
      </c>
      <c r="C16" s="35">
        <v>159</v>
      </c>
      <c r="D16" s="35">
        <v>9.4</v>
      </c>
      <c r="E16" s="35">
        <v>26.4</v>
      </c>
      <c r="F16" s="35">
        <v>27.7</v>
      </c>
      <c r="G16" s="35">
        <v>22</v>
      </c>
      <c r="H16" s="35">
        <v>14.5</v>
      </c>
      <c r="I16" s="35">
        <v>65.900000000000006</v>
      </c>
    </row>
    <row r="17" spans="1:9" x14ac:dyDescent="0.2">
      <c r="A17" s="95" t="s">
        <v>103</v>
      </c>
      <c r="B17" s="36" t="s">
        <v>104</v>
      </c>
      <c r="C17" s="34">
        <v>3356</v>
      </c>
      <c r="D17" s="35">
        <v>7.6</v>
      </c>
      <c r="E17" s="35">
        <v>16.600000000000001</v>
      </c>
      <c r="F17" s="35">
        <v>38.299999999999997</v>
      </c>
      <c r="G17" s="35">
        <v>25.1</v>
      </c>
      <c r="H17" s="35">
        <v>12.4</v>
      </c>
      <c r="I17" s="35">
        <v>66.2</v>
      </c>
    </row>
    <row r="18" spans="1:9" x14ac:dyDescent="0.2">
      <c r="A18" s="93"/>
      <c r="B18" s="36" t="s">
        <v>105</v>
      </c>
      <c r="C18" s="34">
        <v>3075</v>
      </c>
      <c r="D18" s="35">
        <v>6</v>
      </c>
      <c r="E18" s="35">
        <v>16.7</v>
      </c>
      <c r="F18" s="35">
        <v>39</v>
      </c>
      <c r="G18" s="35">
        <v>25</v>
      </c>
      <c r="H18" s="35">
        <v>13.3</v>
      </c>
      <c r="I18" s="35">
        <v>66.599999999999994</v>
      </c>
    </row>
    <row r="19" spans="1:9" x14ac:dyDescent="0.2">
      <c r="A19" s="93"/>
      <c r="B19" s="36" t="s">
        <v>106</v>
      </c>
      <c r="C19" s="34">
        <v>1041</v>
      </c>
      <c r="D19" s="35">
        <v>8.9</v>
      </c>
      <c r="E19" s="35">
        <v>18.399999999999999</v>
      </c>
      <c r="F19" s="35">
        <v>47.4</v>
      </c>
      <c r="G19" s="35">
        <v>17.3</v>
      </c>
      <c r="H19" s="35">
        <v>8.1</v>
      </c>
      <c r="I19" s="35">
        <v>65</v>
      </c>
    </row>
    <row r="20" spans="1:9" x14ac:dyDescent="0.2">
      <c r="A20" s="94"/>
      <c r="B20" s="36" t="s">
        <v>107</v>
      </c>
      <c r="C20" s="35">
        <v>443</v>
      </c>
      <c r="D20" s="35">
        <v>11.5</v>
      </c>
      <c r="E20" s="35">
        <v>18.7</v>
      </c>
      <c r="F20" s="35">
        <v>28.9</v>
      </c>
      <c r="G20" s="35">
        <v>23.5</v>
      </c>
      <c r="H20" s="35">
        <v>17.399999999999999</v>
      </c>
      <c r="I20" s="35">
        <v>66.8</v>
      </c>
    </row>
    <row r="21" spans="1:9" x14ac:dyDescent="0.2">
      <c r="A21" s="95" t="s">
        <v>108</v>
      </c>
      <c r="B21" s="36" t="s">
        <v>109</v>
      </c>
      <c r="C21" s="34">
        <v>7885</v>
      </c>
      <c r="D21" s="35">
        <v>7.6</v>
      </c>
      <c r="E21" s="35">
        <v>17.2</v>
      </c>
      <c r="F21" s="35">
        <v>38.4</v>
      </c>
      <c r="G21" s="35">
        <v>24.6</v>
      </c>
      <c r="H21" s="35">
        <v>12.3</v>
      </c>
      <c r="I21" s="35">
        <v>66.2</v>
      </c>
    </row>
    <row r="22" spans="1:9" x14ac:dyDescent="0.2">
      <c r="A22" s="94"/>
      <c r="B22" s="36" t="s">
        <v>110</v>
      </c>
      <c r="C22" s="35">
        <v>614</v>
      </c>
      <c r="D22" s="35">
        <v>8.5</v>
      </c>
      <c r="E22" s="35">
        <v>20.399999999999999</v>
      </c>
      <c r="F22" s="35">
        <v>44.5</v>
      </c>
      <c r="G22" s="35">
        <v>17.600000000000001</v>
      </c>
      <c r="H22" s="35">
        <v>9.1</v>
      </c>
      <c r="I22" s="35">
        <v>65.2</v>
      </c>
    </row>
    <row r="23" spans="1:9" x14ac:dyDescent="0.2">
      <c r="A23" s="92" t="s">
        <v>111</v>
      </c>
      <c r="B23" s="36" t="s">
        <v>112</v>
      </c>
      <c r="C23" s="34">
        <v>3691</v>
      </c>
      <c r="D23" s="35">
        <v>7.9</v>
      </c>
      <c r="E23" s="35">
        <v>16.3</v>
      </c>
      <c r="F23" s="35">
        <v>33.9</v>
      </c>
      <c r="G23" s="35">
        <v>27</v>
      </c>
      <c r="H23" s="35">
        <v>14.9</v>
      </c>
      <c r="I23" s="35">
        <v>66.7</v>
      </c>
    </row>
    <row r="24" spans="1:9" x14ac:dyDescent="0.2">
      <c r="A24" s="93"/>
      <c r="B24" s="36" t="s">
        <v>113</v>
      </c>
      <c r="C24" s="35">
        <v>704</v>
      </c>
      <c r="D24" s="35">
        <v>10.5</v>
      </c>
      <c r="E24" s="35">
        <v>20.5</v>
      </c>
      <c r="F24" s="35">
        <v>37.1</v>
      </c>
      <c r="G24" s="35">
        <v>23.6</v>
      </c>
      <c r="H24" s="35">
        <v>8.4</v>
      </c>
      <c r="I24" s="35">
        <v>65.099999999999994</v>
      </c>
    </row>
    <row r="25" spans="1:9" x14ac:dyDescent="0.2">
      <c r="A25" s="93"/>
      <c r="B25" s="36" t="s">
        <v>114</v>
      </c>
      <c r="C25" s="34">
        <v>1768</v>
      </c>
      <c r="D25" s="35">
        <v>8.8000000000000007</v>
      </c>
      <c r="E25" s="35">
        <v>21.4</v>
      </c>
      <c r="F25" s="35">
        <v>40.200000000000003</v>
      </c>
      <c r="G25" s="35">
        <v>21.6</v>
      </c>
      <c r="H25" s="35">
        <v>8</v>
      </c>
      <c r="I25" s="35">
        <v>65</v>
      </c>
    </row>
    <row r="26" spans="1:9" x14ac:dyDescent="0.2">
      <c r="A26" s="93"/>
      <c r="B26" s="36" t="s">
        <v>115</v>
      </c>
      <c r="C26" s="34">
        <v>1576</v>
      </c>
      <c r="D26" s="35">
        <v>5.7</v>
      </c>
      <c r="E26" s="35">
        <v>15.2</v>
      </c>
      <c r="F26" s="35">
        <v>51.7</v>
      </c>
      <c r="G26" s="35">
        <v>20.3</v>
      </c>
      <c r="H26" s="35">
        <v>7.2</v>
      </c>
      <c r="I26" s="35">
        <v>65.5</v>
      </c>
    </row>
    <row r="27" spans="1:9" x14ac:dyDescent="0.2">
      <c r="A27" s="93"/>
      <c r="B27" s="36" t="s">
        <v>116</v>
      </c>
      <c r="C27" s="35">
        <v>319</v>
      </c>
      <c r="D27" s="35">
        <v>3.8</v>
      </c>
      <c r="E27" s="35">
        <v>8.5</v>
      </c>
      <c r="F27" s="35">
        <v>26.7</v>
      </c>
      <c r="G27" s="35">
        <v>26.7</v>
      </c>
      <c r="H27" s="35">
        <v>34.5</v>
      </c>
      <c r="I27" s="35">
        <v>70.3</v>
      </c>
    </row>
    <row r="28" spans="1:9" x14ac:dyDescent="0.2">
      <c r="A28" s="93"/>
      <c r="B28" s="36" t="s">
        <v>117</v>
      </c>
      <c r="C28" s="35">
        <v>143</v>
      </c>
      <c r="D28" s="35">
        <v>8.4</v>
      </c>
      <c r="E28" s="35">
        <v>26.6</v>
      </c>
      <c r="F28" s="35">
        <v>26.6</v>
      </c>
      <c r="G28" s="35">
        <v>25.2</v>
      </c>
      <c r="H28" s="35">
        <v>13.3</v>
      </c>
      <c r="I28" s="35">
        <v>66</v>
      </c>
    </row>
    <row r="29" spans="1:9" x14ac:dyDescent="0.2">
      <c r="A29" s="93"/>
      <c r="B29" s="36" t="s">
        <v>118</v>
      </c>
      <c r="C29" s="35">
        <v>128</v>
      </c>
      <c r="D29" s="35">
        <v>1.6</v>
      </c>
      <c r="E29" s="35">
        <v>8.6</v>
      </c>
      <c r="F29" s="35">
        <v>69.5</v>
      </c>
      <c r="G29" s="35">
        <v>14.8</v>
      </c>
      <c r="H29" s="35">
        <v>5.5</v>
      </c>
      <c r="I29" s="35">
        <v>66</v>
      </c>
    </row>
    <row r="30" spans="1:9" x14ac:dyDescent="0.2">
      <c r="A30" s="94"/>
      <c r="B30" s="36" t="s">
        <v>119</v>
      </c>
      <c r="C30" s="35">
        <v>170</v>
      </c>
      <c r="D30" s="35">
        <v>6.5</v>
      </c>
      <c r="E30" s="35">
        <v>22.9</v>
      </c>
      <c r="F30" s="35">
        <v>30.6</v>
      </c>
      <c r="G30" s="35">
        <v>24.7</v>
      </c>
      <c r="H30" s="35">
        <v>15.3</v>
      </c>
      <c r="I30" s="35">
        <v>66.7</v>
      </c>
    </row>
    <row r="31" spans="1:9" x14ac:dyDescent="0.2">
      <c r="A31" s="95" t="s">
        <v>120</v>
      </c>
      <c r="B31" s="36" t="s">
        <v>121</v>
      </c>
      <c r="C31" s="34">
        <v>1078</v>
      </c>
      <c r="D31" s="35">
        <v>5.9</v>
      </c>
      <c r="E31" s="35">
        <v>22.2</v>
      </c>
      <c r="F31" s="35">
        <v>40.9</v>
      </c>
      <c r="G31" s="35">
        <v>22.3</v>
      </c>
      <c r="H31" s="35">
        <v>8.6999999999999993</v>
      </c>
      <c r="I31" s="35">
        <v>65.599999999999994</v>
      </c>
    </row>
    <row r="32" spans="1:9" x14ac:dyDescent="0.2">
      <c r="A32" s="94"/>
      <c r="B32" s="36" t="s">
        <v>122</v>
      </c>
      <c r="C32" s="34">
        <v>7421</v>
      </c>
      <c r="D32" s="35">
        <v>7.9</v>
      </c>
      <c r="E32" s="35">
        <v>16.7</v>
      </c>
      <c r="F32" s="35">
        <v>38.5</v>
      </c>
      <c r="G32" s="35">
        <v>24.4</v>
      </c>
      <c r="H32" s="35">
        <v>12.6</v>
      </c>
      <c r="I32" s="35">
        <v>66.2</v>
      </c>
    </row>
    <row r="33" spans="1:9" x14ac:dyDescent="0.2">
      <c r="A33" s="92" t="s">
        <v>123</v>
      </c>
      <c r="B33" s="36" t="s">
        <v>124</v>
      </c>
      <c r="C33" s="34">
        <v>4320</v>
      </c>
      <c r="D33" s="35">
        <v>10.3</v>
      </c>
      <c r="E33" s="35">
        <v>20.399999999999999</v>
      </c>
      <c r="F33" s="35">
        <v>35.700000000000003</v>
      </c>
      <c r="G33" s="35">
        <v>23.7</v>
      </c>
      <c r="H33" s="35">
        <v>9.9</v>
      </c>
      <c r="I33" s="35">
        <v>65.400000000000006</v>
      </c>
    </row>
    <row r="34" spans="1:9" x14ac:dyDescent="0.2">
      <c r="A34" s="93"/>
      <c r="B34" s="36" t="s">
        <v>125</v>
      </c>
      <c r="C34" s="34">
        <v>1347</v>
      </c>
      <c r="D34" s="35">
        <v>7.9</v>
      </c>
      <c r="E34" s="35">
        <v>19.7</v>
      </c>
      <c r="F34" s="35">
        <v>41.5</v>
      </c>
      <c r="G34" s="35">
        <v>21.2</v>
      </c>
      <c r="H34" s="35">
        <v>9.6999999999999993</v>
      </c>
      <c r="I34" s="35">
        <v>65.599999999999994</v>
      </c>
    </row>
    <row r="35" spans="1:9" x14ac:dyDescent="0.2">
      <c r="A35" s="93"/>
      <c r="B35" s="36" t="s">
        <v>126</v>
      </c>
      <c r="C35" s="34">
        <v>1165</v>
      </c>
      <c r="D35" s="35">
        <v>5.0999999999999996</v>
      </c>
      <c r="E35" s="35">
        <v>15.5</v>
      </c>
      <c r="F35" s="35">
        <v>45.6</v>
      </c>
      <c r="G35" s="35">
        <v>23.5</v>
      </c>
      <c r="H35" s="35">
        <v>10.3</v>
      </c>
      <c r="I35" s="35">
        <v>66.3</v>
      </c>
    </row>
    <row r="36" spans="1:9" x14ac:dyDescent="0.2">
      <c r="A36" s="94"/>
      <c r="B36" s="36" t="s">
        <v>127</v>
      </c>
      <c r="C36" s="34">
        <v>1667</v>
      </c>
      <c r="D36" s="35">
        <v>2.2999999999999998</v>
      </c>
      <c r="E36" s="35">
        <v>8.9</v>
      </c>
      <c r="F36" s="35">
        <v>40.299999999999997</v>
      </c>
      <c r="G36" s="35">
        <v>27.8</v>
      </c>
      <c r="H36" s="35">
        <v>20.7</v>
      </c>
      <c r="I36" s="35">
        <v>68.5</v>
      </c>
    </row>
    <row r="37" spans="1:9" x14ac:dyDescent="0.2">
      <c r="A37" s="92" t="s">
        <v>128</v>
      </c>
      <c r="B37" s="36" t="s">
        <v>129</v>
      </c>
      <c r="C37" s="34">
        <v>4197</v>
      </c>
      <c r="D37" s="35">
        <v>8.1999999999999993</v>
      </c>
      <c r="E37" s="35">
        <v>17.100000000000001</v>
      </c>
      <c r="F37" s="35">
        <v>39.6</v>
      </c>
      <c r="G37" s="35">
        <v>24.3</v>
      </c>
      <c r="H37" s="35">
        <v>10.9</v>
      </c>
      <c r="I37" s="35">
        <v>65.900000000000006</v>
      </c>
    </row>
    <row r="38" spans="1:9" x14ac:dyDescent="0.2">
      <c r="A38" s="93"/>
      <c r="B38" s="36" t="s">
        <v>130</v>
      </c>
      <c r="C38" s="34">
        <v>2049</v>
      </c>
      <c r="D38" s="35">
        <v>6.4</v>
      </c>
      <c r="E38" s="35">
        <v>17.5</v>
      </c>
      <c r="F38" s="35">
        <v>38.6</v>
      </c>
      <c r="G38" s="35">
        <v>23.5</v>
      </c>
      <c r="H38" s="35">
        <v>14.1</v>
      </c>
      <c r="I38" s="35">
        <v>66.5</v>
      </c>
    </row>
    <row r="39" spans="1:9" x14ac:dyDescent="0.2">
      <c r="A39" s="93"/>
      <c r="B39" s="36" t="s">
        <v>131</v>
      </c>
      <c r="C39" s="34">
        <v>2242</v>
      </c>
      <c r="D39" s="35">
        <v>7.7</v>
      </c>
      <c r="E39" s="35">
        <v>17.899999999999999</v>
      </c>
      <c r="F39" s="35">
        <v>37.9</v>
      </c>
      <c r="G39" s="35">
        <v>24.2</v>
      </c>
      <c r="H39" s="35">
        <v>12.3</v>
      </c>
      <c r="I39" s="35">
        <v>66.099999999999994</v>
      </c>
    </row>
    <row r="40" spans="1:9" x14ac:dyDescent="0.2">
      <c r="A40" s="94"/>
      <c r="B40" s="36" t="s">
        <v>132</v>
      </c>
      <c r="C40" s="35">
        <v>11</v>
      </c>
      <c r="D40" s="35">
        <v>0</v>
      </c>
      <c r="E40" s="35">
        <v>9.1</v>
      </c>
      <c r="F40" s="35">
        <v>9.1</v>
      </c>
      <c r="G40" s="35">
        <v>36.4</v>
      </c>
      <c r="H40" s="35">
        <v>45.5</v>
      </c>
      <c r="I40" s="35">
        <v>73.2</v>
      </c>
    </row>
    <row r="41" spans="1:9" x14ac:dyDescent="0.2">
      <c r="A41" s="95" t="s">
        <v>133</v>
      </c>
      <c r="B41" s="36" t="s">
        <v>134</v>
      </c>
      <c r="C41" s="34">
        <v>7686</v>
      </c>
      <c r="D41" s="35">
        <v>7.6</v>
      </c>
      <c r="E41" s="35">
        <v>17.399999999999999</v>
      </c>
      <c r="F41" s="35">
        <v>39.299999999999997</v>
      </c>
      <c r="G41" s="35">
        <v>24</v>
      </c>
      <c r="H41" s="35">
        <v>11.7</v>
      </c>
      <c r="I41" s="35">
        <v>66.099999999999994</v>
      </c>
    </row>
    <row r="42" spans="1:9" x14ac:dyDescent="0.2">
      <c r="A42" s="94"/>
      <c r="B42" s="36" t="s">
        <v>135</v>
      </c>
      <c r="C42" s="35">
        <v>802</v>
      </c>
      <c r="D42" s="35">
        <v>7.5</v>
      </c>
      <c r="E42" s="35">
        <v>17.7</v>
      </c>
      <c r="F42" s="35">
        <v>35.200000000000003</v>
      </c>
      <c r="G42" s="35">
        <v>24.4</v>
      </c>
      <c r="H42" s="35">
        <v>15.2</v>
      </c>
      <c r="I42" s="35">
        <v>66.8</v>
      </c>
    </row>
  </sheetData>
  <mergeCells count="12">
    <mergeCell ref="A17:A20"/>
    <mergeCell ref="A21:A22"/>
    <mergeCell ref="A1:B1"/>
    <mergeCell ref="A2:B2"/>
    <mergeCell ref="A3:A4"/>
    <mergeCell ref="A5:A10"/>
    <mergeCell ref="A11:A16"/>
    <mergeCell ref="A23:A30"/>
    <mergeCell ref="A31:A32"/>
    <mergeCell ref="A33:A36"/>
    <mergeCell ref="A37:A40"/>
    <mergeCell ref="A41:A42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4"/>
  <sheetViews>
    <sheetView workbookViewId="0">
      <selection activeCell="H22" sqref="H22"/>
    </sheetView>
  </sheetViews>
  <sheetFormatPr defaultColWidth="14.42578125" defaultRowHeight="15.75" customHeight="1" x14ac:dyDescent="0.2"/>
  <sheetData>
    <row r="1" spans="1:5" x14ac:dyDescent="0.2">
      <c r="A1" s="96" t="s">
        <v>76</v>
      </c>
      <c r="B1" s="97"/>
      <c r="C1" s="33" t="s">
        <v>77</v>
      </c>
      <c r="D1" s="33" t="s">
        <v>136</v>
      </c>
      <c r="E1" s="33" t="s">
        <v>137</v>
      </c>
    </row>
    <row r="2" spans="1:5" x14ac:dyDescent="0.2">
      <c r="A2" s="98" t="s">
        <v>84</v>
      </c>
      <c r="B2" s="97"/>
      <c r="C2" s="35">
        <v>113</v>
      </c>
      <c r="D2" s="35">
        <v>77.900000000000006</v>
      </c>
      <c r="E2" s="35">
        <v>22.1</v>
      </c>
    </row>
    <row r="3" spans="1:5" x14ac:dyDescent="0.2">
      <c r="A3" s="95" t="s">
        <v>88</v>
      </c>
      <c r="B3" s="36" t="s">
        <v>89</v>
      </c>
      <c r="C3" s="35">
        <v>42</v>
      </c>
      <c r="D3" s="35">
        <v>88.1</v>
      </c>
      <c r="E3" s="35">
        <v>11.9</v>
      </c>
    </row>
    <row r="4" spans="1:5" x14ac:dyDescent="0.2">
      <c r="A4" s="94"/>
      <c r="B4" s="36" t="s">
        <v>90</v>
      </c>
      <c r="C4" s="35">
        <v>69</v>
      </c>
      <c r="D4" s="35">
        <v>72.5</v>
      </c>
      <c r="E4" s="35">
        <v>27.5</v>
      </c>
    </row>
    <row r="5" spans="1:5" x14ac:dyDescent="0.2">
      <c r="A5" s="92" t="s">
        <v>103</v>
      </c>
      <c r="B5" s="36" t="s">
        <v>104</v>
      </c>
      <c r="C5" s="35">
        <v>8</v>
      </c>
      <c r="D5" s="35">
        <v>87.5</v>
      </c>
      <c r="E5" s="35">
        <v>12.5</v>
      </c>
    </row>
    <row r="6" spans="1:5" x14ac:dyDescent="0.2">
      <c r="A6" s="93"/>
      <c r="B6" s="36" t="s">
        <v>105</v>
      </c>
      <c r="C6" s="35">
        <v>3</v>
      </c>
      <c r="D6" s="35">
        <v>66.7</v>
      </c>
      <c r="E6" s="35">
        <v>33.299999999999997</v>
      </c>
    </row>
    <row r="7" spans="1:5" x14ac:dyDescent="0.2">
      <c r="A7" s="93"/>
      <c r="B7" s="36" t="s">
        <v>106</v>
      </c>
      <c r="C7" s="35">
        <v>3</v>
      </c>
      <c r="D7" s="35">
        <v>66.7</v>
      </c>
      <c r="E7" s="35">
        <v>33.299999999999997</v>
      </c>
    </row>
    <row r="8" spans="1:5" x14ac:dyDescent="0.2">
      <c r="A8" s="94"/>
      <c r="B8" s="36" t="s">
        <v>107</v>
      </c>
      <c r="C8" s="35">
        <v>99</v>
      </c>
      <c r="D8" s="35">
        <v>77.8</v>
      </c>
      <c r="E8" s="35">
        <v>22.2</v>
      </c>
    </row>
    <row r="9" spans="1:5" x14ac:dyDescent="0.2">
      <c r="A9" s="95" t="s">
        <v>108</v>
      </c>
      <c r="B9" s="36" t="s">
        <v>109</v>
      </c>
      <c r="C9" s="35">
        <v>107</v>
      </c>
      <c r="D9" s="35">
        <v>80.400000000000006</v>
      </c>
      <c r="E9" s="35">
        <v>19.600000000000001</v>
      </c>
    </row>
    <row r="10" spans="1:5" x14ac:dyDescent="0.2">
      <c r="A10" s="94"/>
      <c r="B10" s="36" t="s">
        <v>110</v>
      </c>
      <c r="C10" s="35">
        <v>6</v>
      </c>
      <c r="D10" s="35">
        <v>33.299999999999997</v>
      </c>
      <c r="E10" s="35">
        <v>66.7</v>
      </c>
    </row>
    <row r="11" spans="1:5" x14ac:dyDescent="0.2">
      <c r="A11" s="92" t="s">
        <v>111</v>
      </c>
      <c r="B11" s="36" t="s">
        <v>113</v>
      </c>
      <c r="C11" s="35">
        <v>2</v>
      </c>
      <c r="D11" s="35">
        <v>100</v>
      </c>
      <c r="E11" s="35" t="s">
        <v>94</v>
      </c>
    </row>
    <row r="12" spans="1:5" x14ac:dyDescent="0.2">
      <c r="A12" s="93"/>
      <c r="B12" s="36" t="s">
        <v>114</v>
      </c>
      <c r="C12" s="35">
        <v>2</v>
      </c>
      <c r="D12" s="35">
        <v>100</v>
      </c>
      <c r="E12" s="35" t="s">
        <v>94</v>
      </c>
    </row>
    <row r="13" spans="1:5" x14ac:dyDescent="0.2">
      <c r="A13" s="93"/>
      <c r="B13" s="36" t="s">
        <v>117</v>
      </c>
      <c r="C13" s="35">
        <v>92</v>
      </c>
      <c r="D13" s="35">
        <v>79.400000000000006</v>
      </c>
      <c r="E13" s="35">
        <v>20.7</v>
      </c>
    </row>
    <row r="14" spans="1:5" x14ac:dyDescent="0.2">
      <c r="A14" s="94"/>
      <c r="B14" s="36" t="s">
        <v>119</v>
      </c>
      <c r="C14" s="35">
        <v>16</v>
      </c>
      <c r="D14" s="35">
        <v>68.8</v>
      </c>
      <c r="E14" s="35">
        <v>31.3</v>
      </c>
    </row>
    <row r="15" spans="1:5" x14ac:dyDescent="0.2">
      <c r="A15" s="95" t="s">
        <v>120</v>
      </c>
      <c r="B15" s="36" t="s">
        <v>121</v>
      </c>
      <c r="C15" s="35">
        <v>107</v>
      </c>
      <c r="D15" s="35">
        <v>80.400000000000006</v>
      </c>
      <c r="E15" s="35">
        <v>19.600000000000001</v>
      </c>
    </row>
    <row r="16" spans="1:5" x14ac:dyDescent="0.2">
      <c r="A16" s="94"/>
      <c r="B16" s="36" t="s">
        <v>122</v>
      </c>
      <c r="C16" s="35">
        <v>6</v>
      </c>
      <c r="D16" s="35">
        <v>33.299999999999997</v>
      </c>
      <c r="E16" s="35">
        <v>66.7</v>
      </c>
    </row>
    <row r="17" spans="1:5" x14ac:dyDescent="0.2">
      <c r="A17" s="95" t="s">
        <v>138</v>
      </c>
      <c r="B17" s="36" t="s">
        <v>139</v>
      </c>
      <c r="C17" s="35">
        <v>25</v>
      </c>
      <c r="D17" s="35">
        <v>78.599999999999994</v>
      </c>
      <c r="E17" s="35">
        <v>21.4</v>
      </c>
    </row>
    <row r="18" spans="1:5" x14ac:dyDescent="0.2">
      <c r="A18" s="93"/>
      <c r="B18" s="36" t="s">
        <v>140</v>
      </c>
      <c r="C18" s="35">
        <v>43</v>
      </c>
      <c r="D18" s="35">
        <v>76.7</v>
      </c>
      <c r="E18" s="35">
        <v>23.3</v>
      </c>
    </row>
    <row r="19" spans="1:5" x14ac:dyDescent="0.2">
      <c r="A19" s="94"/>
      <c r="B19" s="36" t="s">
        <v>141</v>
      </c>
      <c r="C19" s="35">
        <v>41</v>
      </c>
      <c r="D19" s="35">
        <v>80.5</v>
      </c>
      <c r="E19" s="35">
        <v>19.5</v>
      </c>
    </row>
    <row r="20" spans="1:5" x14ac:dyDescent="0.2">
      <c r="A20" s="92" t="s">
        <v>128</v>
      </c>
      <c r="B20" s="36" t="s">
        <v>129</v>
      </c>
      <c r="C20" s="35">
        <v>17</v>
      </c>
      <c r="D20" s="35">
        <v>64.7</v>
      </c>
      <c r="E20" s="35">
        <v>35.299999999999997</v>
      </c>
    </row>
    <row r="21" spans="1:5" x14ac:dyDescent="0.2">
      <c r="A21" s="93"/>
      <c r="B21" s="36" t="s">
        <v>130</v>
      </c>
      <c r="C21" s="35">
        <v>5</v>
      </c>
      <c r="D21" s="35">
        <v>20</v>
      </c>
      <c r="E21" s="35">
        <v>80</v>
      </c>
    </row>
    <row r="22" spans="1:5" x14ac:dyDescent="0.2">
      <c r="A22" s="94"/>
      <c r="B22" s="36" t="s">
        <v>131</v>
      </c>
      <c r="C22" s="35">
        <v>91</v>
      </c>
      <c r="D22" s="35">
        <v>83.5</v>
      </c>
      <c r="E22" s="35">
        <v>16.5</v>
      </c>
    </row>
    <row r="23" spans="1:5" x14ac:dyDescent="0.2">
      <c r="A23" s="95" t="s">
        <v>133</v>
      </c>
      <c r="B23" s="36" t="s">
        <v>134</v>
      </c>
      <c r="C23" s="35">
        <v>18</v>
      </c>
      <c r="D23" s="35">
        <v>61.1</v>
      </c>
      <c r="E23" s="35">
        <v>38.9</v>
      </c>
    </row>
    <row r="24" spans="1:5" x14ac:dyDescent="0.2">
      <c r="A24" s="94"/>
      <c r="B24" s="36" t="s">
        <v>135</v>
      </c>
      <c r="C24" s="35">
        <v>95</v>
      </c>
      <c r="D24" s="35">
        <v>81.099999999999994</v>
      </c>
      <c r="E24" s="35">
        <v>19</v>
      </c>
    </row>
  </sheetData>
  <mergeCells count="10">
    <mergeCell ref="A17:A19"/>
    <mergeCell ref="A20:A22"/>
    <mergeCell ref="A23:A24"/>
    <mergeCell ref="A1:B1"/>
    <mergeCell ref="A2:B2"/>
    <mergeCell ref="A3:A4"/>
    <mergeCell ref="A5:A8"/>
    <mergeCell ref="A9:A10"/>
    <mergeCell ref="A11:A14"/>
    <mergeCell ref="A15:A16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0"/>
  <sheetViews>
    <sheetView workbookViewId="0">
      <selection sqref="A1:B2"/>
    </sheetView>
  </sheetViews>
  <sheetFormatPr defaultColWidth="14.42578125" defaultRowHeight="15.75" customHeight="1" x14ac:dyDescent="0.2"/>
  <sheetData>
    <row r="1" spans="1:11" x14ac:dyDescent="0.2">
      <c r="A1" s="99" t="s">
        <v>76</v>
      </c>
      <c r="B1" s="100"/>
      <c r="C1" s="103" t="s">
        <v>77</v>
      </c>
      <c r="D1" s="104" t="s">
        <v>142</v>
      </c>
      <c r="E1" s="105" t="s">
        <v>143</v>
      </c>
      <c r="F1" s="106"/>
      <c r="G1" s="106"/>
      <c r="H1" s="106"/>
      <c r="I1" s="106"/>
      <c r="J1" s="106"/>
      <c r="K1" s="106"/>
    </row>
    <row r="2" spans="1:11" x14ac:dyDescent="0.2">
      <c r="A2" s="101"/>
      <c r="B2" s="102"/>
      <c r="C2" s="102"/>
      <c r="D2" s="102"/>
      <c r="E2" s="38" t="s">
        <v>75</v>
      </c>
      <c r="F2" s="39" t="s">
        <v>97</v>
      </c>
      <c r="G2" s="39" t="s">
        <v>99</v>
      </c>
      <c r="H2" s="39" t="s">
        <v>144</v>
      </c>
      <c r="I2" s="39" t="s">
        <v>145</v>
      </c>
      <c r="J2" s="39" t="s">
        <v>146</v>
      </c>
      <c r="K2" s="40" t="s">
        <v>147</v>
      </c>
    </row>
    <row r="3" spans="1:11" x14ac:dyDescent="0.2">
      <c r="A3" s="107" t="s">
        <v>84</v>
      </c>
      <c r="B3" s="102"/>
      <c r="C3" s="42">
        <v>2920</v>
      </c>
      <c r="D3" s="43">
        <v>66.5</v>
      </c>
      <c r="E3" s="43">
        <v>33.5</v>
      </c>
      <c r="F3" s="43">
        <v>20.2</v>
      </c>
      <c r="G3" s="43">
        <v>6.2</v>
      </c>
      <c r="H3" s="43">
        <v>0.7</v>
      </c>
      <c r="I3" s="43">
        <v>0.4</v>
      </c>
      <c r="J3" s="43">
        <v>3.2</v>
      </c>
      <c r="K3" s="44">
        <v>3.2</v>
      </c>
    </row>
    <row r="4" spans="1:11" x14ac:dyDescent="0.2">
      <c r="A4" s="45" t="s">
        <v>85</v>
      </c>
      <c r="B4" s="46" t="s">
        <v>148</v>
      </c>
      <c r="C4" s="43" t="s">
        <v>149</v>
      </c>
      <c r="D4" s="43" t="s">
        <v>150</v>
      </c>
      <c r="E4" s="43" t="s">
        <v>151</v>
      </c>
      <c r="F4" s="43" t="s">
        <v>152</v>
      </c>
      <c r="G4" s="43" t="s">
        <v>153</v>
      </c>
      <c r="H4" s="43" t="s">
        <v>154</v>
      </c>
      <c r="I4" s="43" t="s">
        <v>155</v>
      </c>
      <c r="J4" s="43" t="s">
        <v>156</v>
      </c>
      <c r="K4" s="44" t="s">
        <v>157</v>
      </c>
    </row>
    <row r="5" spans="1:11" x14ac:dyDescent="0.2">
      <c r="A5" s="47" t="s">
        <v>88</v>
      </c>
      <c r="B5" s="48" t="s">
        <v>158</v>
      </c>
      <c r="C5" s="49" t="s">
        <v>159</v>
      </c>
      <c r="D5" s="49" t="s">
        <v>160</v>
      </c>
      <c r="E5" s="50" t="s">
        <v>161</v>
      </c>
      <c r="F5" s="51" t="s">
        <v>162</v>
      </c>
      <c r="G5" s="51" t="s">
        <v>163</v>
      </c>
      <c r="H5" s="49" t="s">
        <v>164</v>
      </c>
      <c r="I5" s="49" t="s">
        <v>165</v>
      </c>
      <c r="J5" s="49" t="s">
        <v>166</v>
      </c>
      <c r="K5" s="52" t="s">
        <v>167</v>
      </c>
    </row>
    <row r="6" spans="1:11" x14ac:dyDescent="0.2">
      <c r="A6" s="53"/>
      <c r="B6" s="48" t="s">
        <v>93</v>
      </c>
      <c r="C6" s="49">
        <v>182</v>
      </c>
      <c r="D6" s="49">
        <v>78</v>
      </c>
      <c r="E6" s="49">
        <v>22</v>
      </c>
      <c r="F6" s="49">
        <v>1.1000000000000001</v>
      </c>
      <c r="G6" s="49" t="s">
        <v>94</v>
      </c>
      <c r="H6" s="49">
        <v>0.6</v>
      </c>
      <c r="I6" s="49">
        <v>0.6</v>
      </c>
      <c r="J6" s="49">
        <v>18.7</v>
      </c>
      <c r="K6" s="52">
        <v>1.1000000000000001</v>
      </c>
    </row>
    <row r="7" spans="1:11" x14ac:dyDescent="0.2">
      <c r="A7" s="54"/>
      <c r="B7" s="46" t="s">
        <v>95</v>
      </c>
      <c r="C7" s="43">
        <v>89</v>
      </c>
      <c r="D7" s="43">
        <v>53.9</v>
      </c>
      <c r="E7" s="43">
        <v>46.1</v>
      </c>
      <c r="F7" s="43" t="s">
        <v>94</v>
      </c>
      <c r="G7" s="43">
        <v>1.1000000000000001</v>
      </c>
      <c r="H7" s="43" t="s">
        <v>94</v>
      </c>
      <c r="I7" s="43" t="s">
        <v>94</v>
      </c>
      <c r="J7" s="43">
        <v>42.7</v>
      </c>
      <c r="K7" s="44">
        <v>2.2999999999999998</v>
      </c>
    </row>
    <row r="8" spans="1:11" x14ac:dyDescent="0.2">
      <c r="A8" s="55" t="s">
        <v>168</v>
      </c>
      <c r="B8" s="48" t="s">
        <v>169</v>
      </c>
      <c r="C8" s="50" t="s">
        <v>170</v>
      </c>
      <c r="D8" s="51" t="s">
        <v>171</v>
      </c>
      <c r="E8" s="51" t="s">
        <v>172</v>
      </c>
      <c r="F8" s="51" t="s">
        <v>173</v>
      </c>
      <c r="G8" s="51" t="s">
        <v>174</v>
      </c>
      <c r="H8" s="51" t="s">
        <v>175</v>
      </c>
      <c r="I8" s="51" t="s">
        <v>176</v>
      </c>
      <c r="J8" s="51" t="s">
        <v>177</v>
      </c>
      <c r="K8" s="56" t="s">
        <v>178</v>
      </c>
    </row>
    <row r="9" spans="1:11" x14ac:dyDescent="0.2">
      <c r="A9" s="54"/>
      <c r="B9" s="46" t="s">
        <v>107</v>
      </c>
      <c r="C9" s="43">
        <v>95</v>
      </c>
      <c r="D9" s="43">
        <v>60</v>
      </c>
      <c r="E9" s="43">
        <v>40</v>
      </c>
      <c r="F9" s="43">
        <v>15.8</v>
      </c>
      <c r="G9" s="43">
        <v>1.1000000000000001</v>
      </c>
      <c r="H9" s="43">
        <v>3.2</v>
      </c>
      <c r="I9" s="43" t="s">
        <v>94</v>
      </c>
      <c r="J9" s="43">
        <v>2.1</v>
      </c>
      <c r="K9" s="44">
        <v>17.899999999999999</v>
      </c>
    </row>
    <row r="10" spans="1:11" x14ac:dyDescent="0.2">
      <c r="A10" s="57" t="s">
        <v>108</v>
      </c>
      <c r="B10" s="46" t="s">
        <v>179</v>
      </c>
      <c r="C10" s="43" t="s">
        <v>180</v>
      </c>
      <c r="D10" s="43" t="s">
        <v>181</v>
      </c>
      <c r="E10" s="43" t="s">
        <v>182</v>
      </c>
      <c r="F10" s="43" t="s">
        <v>183</v>
      </c>
      <c r="G10" s="43" t="s">
        <v>184</v>
      </c>
      <c r="H10" s="43" t="s">
        <v>185</v>
      </c>
      <c r="I10" s="43" t="s">
        <v>186</v>
      </c>
      <c r="J10" s="43" t="s">
        <v>187</v>
      </c>
      <c r="K10" s="44" t="s">
        <v>188</v>
      </c>
    </row>
    <row r="11" spans="1:11" x14ac:dyDescent="0.2">
      <c r="A11" s="58" t="s">
        <v>111</v>
      </c>
      <c r="B11" s="48" t="s">
        <v>189</v>
      </c>
      <c r="C11" s="49" t="s">
        <v>190</v>
      </c>
      <c r="D11" s="51" t="s">
        <v>191</v>
      </c>
      <c r="E11" s="51" t="s">
        <v>192</v>
      </c>
      <c r="F11" s="51" t="s">
        <v>193</v>
      </c>
      <c r="G11" s="51" t="s">
        <v>194</v>
      </c>
      <c r="H11" s="51" t="s">
        <v>195</v>
      </c>
      <c r="I11" s="51" t="s">
        <v>196</v>
      </c>
      <c r="J11" s="51" t="s">
        <v>197</v>
      </c>
      <c r="K11" s="56" t="s">
        <v>198</v>
      </c>
    </row>
    <row r="12" spans="1:11" x14ac:dyDescent="0.2">
      <c r="A12" s="53"/>
      <c r="B12" s="48" t="s">
        <v>117</v>
      </c>
      <c r="C12" s="49">
        <v>25</v>
      </c>
      <c r="D12" s="49">
        <v>72</v>
      </c>
      <c r="E12" s="49">
        <v>28</v>
      </c>
      <c r="F12" s="49">
        <v>8</v>
      </c>
      <c r="G12" s="49" t="s">
        <v>94</v>
      </c>
      <c r="H12" s="49" t="s">
        <v>94</v>
      </c>
      <c r="I12" s="49" t="s">
        <v>94</v>
      </c>
      <c r="J12" s="49">
        <v>16</v>
      </c>
      <c r="K12" s="52">
        <v>4</v>
      </c>
    </row>
    <row r="13" spans="1:11" x14ac:dyDescent="0.2">
      <c r="A13" s="53"/>
      <c r="B13" s="48" t="s">
        <v>118</v>
      </c>
      <c r="C13" s="49">
        <v>2</v>
      </c>
      <c r="D13" s="49" t="s">
        <v>94</v>
      </c>
      <c r="E13" s="50">
        <v>100</v>
      </c>
      <c r="F13" s="49" t="s">
        <v>94</v>
      </c>
      <c r="G13" s="49">
        <v>50</v>
      </c>
      <c r="H13" s="49" t="s">
        <v>94</v>
      </c>
      <c r="I13" s="49" t="s">
        <v>94</v>
      </c>
      <c r="J13" s="49" t="s">
        <v>94</v>
      </c>
      <c r="K13" s="52">
        <v>50</v>
      </c>
    </row>
    <row r="14" spans="1:11" x14ac:dyDescent="0.2">
      <c r="A14" s="54"/>
      <c r="B14" s="46" t="s">
        <v>199</v>
      </c>
      <c r="C14" s="43">
        <v>49</v>
      </c>
      <c r="D14" s="43">
        <v>67.400000000000006</v>
      </c>
      <c r="E14" s="43">
        <v>32.6</v>
      </c>
      <c r="F14" s="43">
        <v>8.1999999999999993</v>
      </c>
      <c r="G14" s="43">
        <v>4.0999999999999996</v>
      </c>
      <c r="H14" s="43" t="s">
        <v>94</v>
      </c>
      <c r="I14" s="43">
        <v>2</v>
      </c>
      <c r="J14" s="43">
        <v>14.3</v>
      </c>
      <c r="K14" s="44">
        <v>4.0999999999999996</v>
      </c>
    </row>
    <row r="15" spans="1:11" x14ac:dyDescent="0.2">
      <c r="A15" s="59" t="s">
        <v>200</v>
      </c>
      <c r="B15" s="46" t="s">
        <v>201</v>
      </c>
      <c r="C15" s="43" t="s">
        <v>202</v>
      </c>
      <c r="D15" s="43" t="s">
        <v>203</v>
      </c>
      <c r="E15" s="59" t="s">
        <v>204</v>
      </c>
      <c r="F15" s="43" t="s">
        <v>205</v>
      </c>
      <c r="G15" s="43" t="s">
        <v>206</v>
      </c>
      <c r="H15" s="43" t="s">
        <v>207</v>
      </c>
      <c r="I15" s="43" t="s">
        <v>208</v>
      </c>
      <c r="J15" s="43" t="s">
        <v>209</v>
      </c>
      <c r="K15" s="44" t="s">
        <v>210</v>
      </c>
    </row>
    <row r="16" spans="1:11" x14ac:dyDescent="0.2">
      <c r="A16" s="60" t="s">
        <v>123</v>
      </c>
      <c r="B16" s="61" t="s">
        <v>211</v>
      </c>
      <c r="C16" s="62" t="s">
        <v>212</v>
      </c>
      <c r="D16" s="63" t="s">
        <v>213</v>
      </c>
      <c r="E16" s="63" t="s">
        <v>214</v>
      </c>
      <c r="F16" s="62" t="s">
        <v>215</v>
      </c>
      <c r="G16" s="63" t="s">
        <v>216</v>
      </c>
      <c r="H16" s="62" t="s">
        <v>217</v>
      </c>
      <c r="I16" s="63" t="s">
        <v>218</v>
      </c>
      <c r="J16" s="63" t="s">
        <v>219</v>
      </c>
      <c r="K16" s="64" t="s">
        <v>220</v>
      </c>
    </row>
    <row r="17" spans="1:11" x14ac:dyDescent="0.2">
      <c r="A17" s="54"/>
      <c r="B17" s="46" t="s">
        <v>127</v>
      </c>
      <c r="C17" s="43">
        <v>121</v>
      </c>
      <c r="D17" s="43">
        <v>86</v>
      </c>
      <c r="E17" s="43">
        <v>14</v>
      </c>
      <c r="F17" s="43">
        <v>4.0999999999999996</v>
      </c>
      <c r="G17" s="43" t="s">
        <v>94</v>
      </c>
      <c r="H17" s="43" t="s">
        <v>94</v>
      </c>
      <c r="I17" s="43" t="s">
        <v>94</v>
      </c>
      <c r="J17" s="43">
        <v>8.3000000000000007</v>
      </c>
      <c r="K17" s="44">
        <v>1.7</v>
      </c>
    </row>
    <row r="18" spans="1:11" x14ac:dyDescent="0.2">
      <c r="A18" s="58" t="s">
        <v>128</v>
      </c>
      <c r="B18" s="48" t="s">
        <v>221</v>
      </c>
      <c r="C18" s="49" t="s">
        <v>222</v>
      </c>
      <c r="D18" s="51" t="s">
        <v>223</v>
      </c>
      <c r="E18" s="51" t="s">
        <v>224</v>
      </c>
      <c r="F18" s="51" t="s">
        <v>225</v>
      </c>
      <c r="G18" s="51" t="s">
        <v>226</v>
      </c>
      <c r="H18" s="51" t="s">
        <v>227</v>
      </c>
      <c r="I18" s="51" t="s">
        <v>228</v>
      </c>
      <c r="J18" s="51" t="s">
        <v>229</v>
      </c>
      <c r="K18" s="56" t="s">
        <v>230</v>
      </c>
    </row>
    <row r="19" spans="1:11" x14ac:dyDescent="0.2">
      <c r="A19" s="54"/>
      <c r="B19" s="46" t="s">
        <v>132</v>
      </c>
      <c r="C19" s="43">
        <v>1</v>
      </c>
      <c r="D19" s="43" t="s">
        <v>94</v>
      </c>
      <c r="E19" s="65">
        <v>100</v>
      </c>
      <c r="F19" s="65">
        <v>100</v>
      </c>
      <c r="G19" s="43" t="s">
        <v>94</v>
      </c>
      <c r="H19" s="43" t="s">
        <v>94</v>
      </c>
      <c r="I19" s="43" t="s">
        <v>94</v>
      </c>
      <c r="J19" s="43" t="s">
        <v>94</v>
      </c>
      <c r="K19" s="44" t="s">
        <v>94</v>
      </c>
    </row>
    <row r="20" spans="1:11" x14ac:dyDescent="0.2">
      <c r="A20" s="65" t="s">
        <v>231</v>
      </c>
      <c r="B20" s="46" t="s">
        <v>232</v>
      </c>
      <c r="C20" s="43" t="s">
        <v>233</v>
      </c>
      <c r="D20" s="43" t="s">
        <v>234</v>
      </c>
      <c r="E20" s="43" t="s">
        <v>235</v>
      </c>
      <c r="F20" s="43" t="s">
        <v>236</v>
      </c>
      <c r="G20" s="43" t="s">
        <v>237</v>
      </c>
      <c r="H20" s="43" t="s">
        <v>238</v>
      </c>
      <c r="I20" s="43" t="s">
        <v>239</v>
      </c>
      <c r="J20" s="43" t="s">
        <v>240</v>
      </c>
      <c r="K20" s="44" t="s">
        <v>241</v>
      </c>
    </row>
  </sheetData>
  <mergeCells count="5">
    <mergeCell ref="A1:B2"/>
    <mergeCell ref="C1:C2"/>
    <mergeCell ref="D1:D2"/>
    <mergeCell ref="E1:K1"/>
    <mergeCell ref="A3:B3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1"/>
  <sheetViews>
    <sheetView workbookViewId="0">
      <selection sqref="A1:B1"/>
    </sheetView>
  </sheetViews>
  <sheetFormatPr defaultColWidth="14.42578125" defaultRowHeight="15.75" customHeight="1" x14ac:dyDescent="0.2"/>
  <sheetData>
    <row r="1" spans="1:5" x14ac:dyDescent="0.2">
      <c r="A1" s="108" t="s">
        <v>76</v>
      </c>
      <c r="B1" s="97"/>
      <c r="C1" s="67" t="s">
        <v>77</v>
      </c>
      <c r="D1" s="67" t="s">
        <v>136</v>
      </c>
      <c r="E1" s="66" t="s">
        <v>137</v>
      </c>
    </row>
    <row r="2" spans="1:5" x14ac:dyDescent="0.2">
      <c r="A2" s="107" t="s">
        <v>84</v>
      </c>
      <c r="B2" s="102"/>
      <c r="C2" s="68">
        <v>3198</v>
      </c>
      <c r="D2" s="59">
        <v>10.4</v>
      </c>
      <c r="E2" s="41">
        <v>89.6</v>
      </c>
    </row>
    <row r="3" spans="1:5" x14ac:dyDescent="0.2">
      <c r="A3" s="55" t="s">
        <v>85</v>
      </c>
      <c r="B3" s="48" t="s">
        <v>86</v>
      </c>
      <c r="C3" s="69">
        <v>2887</v>
      </c>
      <c r="D3" s="51">
        <v>10.6</v>
      </c>
      <c r="E3" s="56">
        <v>89.4</v>
      </c>
    </row>
    <row r="4" spans="1:5" x14ac:dyDescent="0.2">
      <c r="A4" s="54"/>
      <c r="B4" s="46" t="s">
        <v>87</v>
      </c>
      <c r="C4" s="59">
        <v>311</v>
      </c>
      <c r="D4" s="59">
        <v>8.6999999999999993</v>
      </c>
      <c r="E4" s="41">
        <v>91.3</v>
      </c>
    </row>
    <row r="5" spans="1:5" x14ac:dyDescent="0.2">
      <c r="A5" s="55" t="s">
        <v>88</v>
      </c>
      <c r="B5" s="48" t="s">
        <v>242</v>
      </c>
      <c r="C5" s="51" t="s">
        <v>243</v>
      </c>
      <c r="D5" s="51" t="s">
        <v>244</v>
      </c>
      <c r="E5" s="56" t="s">
        <v>245</v>
      </c>
    </row>
    <row r="6" spans="1:5" x14ac:dyDescent="0.2">
      <c r="A6" s="53"/>
      <c r="B6" s="48" t="s">
        <v>93</v>
      </c>
      <c r="C6" s="51">
        <v>413</v>
      </c>
      <c r="D6" s="51">
        <v>10.9</v>
      </c>
      <c r="E6" s="56">
        <v>89.1</v>
      </c>
    </row>
    <row r="7" spans="1:5" x14ac:dyDescent="0.2">
      <c r="A7" s="54"/>
      <c r="B7" s="46" t="s">
        <v>95</v>
      </c>
      <c r="C7" s="59">
        <v>57</v>
      </c>
      <c r="D7" s="59">
        <v>3.5</v>
      </c>
      <c r="E7" s="41">
        <v>96.5</v>
      </c>
    </row>
    <row r="8" spans="1:5" x14ac:dyDescent="0.2">
      <c r="A8" s="55" t="s">
        <v>168</v>
      </c>
      <c r="B8" s="48" t="s">
        <v>246</v>
      </c>
      <c r="C8" s="51" t="s">
        <v>247</v>
      </c>
      <c r="D8" s="51" t="s">
        <v>248</v>
      </c>
      <c r="E8" s="56" t="s">
        <v>249</v>
      </c>
    </row>
    <row r="9" spans="1:5" x14ac:dyDescent="0.2">
      <c r="A9" s="54"/>
      <c r="B9" s="46" t="s">
        <v>107</v>
      </c>
      <c r="C9" s="59">
        <v>158</v>
      </c>
      <c r="D9" s="59">
        <v>12.7</v>
      </c>
      <c r="E9" s="41">
        <v>87.3</v>
      </c>
    </row>
    <row r="10" spans="1:5" x14ac:dyDescent="0.2">
      <c r="A10" s="47" t="s">
        <v>250</v>
      </c>
      <c r="B10" s="48" t="s">
        <v>251</v>
      </c>
      <c r="C10" s="69">
        <v>2644</v>
      </c>
      <c r="D10" s="51">
        <v>10.8</v>
      </c>
      <c r="E10" s="56">
        <v>89.2</v>
      </c>
    </row>
    <row r="11" spans="1:5" x14ac:dyDescent="0.2">
      <c r="A11" s="54"/>
      <c r="B11" s="46" t="s">
        <v>252</v>
      </c>
      <c r="C11" s="59">
        <v>554</v>
      </c>
      <c r="D11" s="59">
        <v>8.8000000000000007</v>
      </c>
      <c r="E11" s="41">
        <v>91.2</v>
      </c>
    </row>
    <row r="12" spans="1:5" x14ac:dyDescent="0.2">
      <c r="A12" s="70" t="s">
        <v>253</v>
      </c>
      <c r="B12" s="61" t="s">
        <v>254</v>
      </c>
      <c r="C12" s="63" t="s">
        <v>255</v>
      </c>
      <c r="D12" s="63" t="s">
        <v>256</v>
      </c>
      <c r="E12" s="64" t="s">
        <v>257</v>
      </c>
    </row>
    <row r="13" spans="1:5" x14ac:dyDescent="0.2">
      <c r="A13" s="53"/>
      <c r="B13" s="48" t="s">
        <v>258</v>
      </c>
      <c r="C13" s="51">
        <v>82</v>
      </c>
      <c r="D13" s="51">
        <v>9.8000000000000007</v>
      </c>
      <c r="E13" s="56">
        <v>90.2</v>
      </c>
    </row>
    <row r="14" spans="1:5" x14ac:dyDescent="0.2">
      <c r="A14" s="54"/>
      <c r="B14" s="46" t="s">
        <v>259</v>
      </c>
      <c r="C14" s="59">
        <v>11</v>
      </c>
      <c r="D14" s="59" t="s">
        <v>94</v>
      </c>
      <c r="E14" s="41">
        <v>100</v>
      </c>
    </row>
    <row r="15" spans="1:5" x14ac:dyDescent="0.2">
      <c r="A15" s="47" t="s">
        <v>260</v>
      </c>
      <c r="B15" s="48" t="s">
        <v>261</v>
      </c>
      <c r="C15" s="51" t="s">
        <v>262</v>
      </c>
      <c r="D15" s="51" t="s">
        <v>263</v>
      </c>
      <c r="E15" s="56" t="s">
        <v>264</v>
      </c>
    </row>
    <row r="16" spans="1:5" x14ac:dyDescent="0.2">
      <c r="A16" s="53"/>
      <c r="B16" s="48" t="s">
        <v>126</v>
      </c>
      <c r="C16" s="51">
        <v>736</v>
      </c>
      <c r="D16" s="51">
        <v>9.8000000000000007</v>
      </c>
      <c r="E16" s="56">
        <v>90.2</v>
      </c>
    </row>
    <row r="17" spans="1:5" x14ac:dyDescent="0.2">
      <c r="A17" s="54"/>
      <c r="B17" s="46" t="s">
        <v>127</v>
      </c>
      <c r="C17" s="68">
        <v>1087</v>
      </c>
      <c r="D17" s="59">
        <v>7.8</v>
      </c>
      <c r="E17" s="41">
        <v>92.2</v>
      </c>
    </row>
    <row r="18" spans="1:5" x14ac:dyDescent="0.2">
      <c r="A18" s="47" t="s">
        <v>265</v>
      </c>
      <c r="B18" s="48" t="s">
        <v>266</v>
      </c>
      <c r="C18" s="49" t="s">
        <v>267</v>
      </c>
      <c r="D18" s="51" t="s">
        <v>268</v>
      </c>
      <c r="E18" s="56" t="s">
        <v>269</v>
      </c>
    </row>
    <row r="19" spans="1:5" x14ac:dyDescent="0.2">
      <c r="A19" s="53"/>
      <c r="B19" s="48" t="s">
        <v>131</v>
      </c>
      <c r="C19" s="51">
        <v>924</v>
      </c>
      <c r="D19" s="51">
        <v>9.6999999999999993</v>
      </c>
      <c r="E19" s="56">
        <v>90.3</v>
      </c>
    </row>
    <row r="20" spans="1:5" x14ac:dyDescent="0.2">
      <c r="A20" s="54"/>
      <c r="B20" s="46" t="s">
        <v>132</v>
      </c>
      <c r="C20" s="59">
        <v>2</v>
      </c>
      <c r="D20" s="59">
        <v>0</v>
      </c>
      <c r="E20" s="41">
        <v>100</v>
      </c>
    </row>
    <row r="21" spans="1:5" x14ac:dyDescent="0.2">
      <c r="A21" s="59" t="s">
        <v>270</v>
      </c>
      <c r="B21" s="46" t="s">
        <v>232</v>
      </c>
      <c r="C21" s="43" t="s">
        <v>271</v>
      </c>
      <c r="D21" s="46" t="s">
        <v>272</v>
      </c>
      <c r="E21" s="41" t="s">
        <v>273</v>
      </c>
    </row>
  </sheetData>
  <mergeCells count="2">
    <mergeCell ref="A1:B1"/>
    <mergeCell ref="A2:B2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22"/>
  <sheetViews>
    <sheetView workbookViewId="0">
      <selection sqref="A1:B2"/>
    </sheetView>
  </sheetViews>
  <sheetFormatPr defaultColWidth="14.42578125" defaultRowHeight="15.75" customHeight="1" x14ac:dyDescent="0.2"/>
  <sheetData>
    <row r="1" spans="1:12" x14ac:dyDescent="0.2">
      <c r="A1" s="99" t="s">
        <v>76</v>
      </c>
      <c r="B1" s="100"/>
      <c r="C1" s="103" t="s">
        <v>77</v>
      </c>
      <c r="D1" s="104" t="s">
        <v>142</v>
      </c>
      <c r="E1" s="105" t="s">
        <v>274</v>
      </c>
      <c r="F1" s="106"/>
      <c r="G1" s="106"/>
      <c r="H1" s="106"/>
      <c r="I1" s="106"/>
      <c r="J1" s="106"/>
      <c r="K1" s="106"/>
      <c r="L1" s="106"/>
    </row>
    <row r="2" spans="1:12" x14ac:dyDescent="0.2">
      <c r="A2" s="101"/>
      <c r="B2" s="102"/>
      <c r="C2" s="102"/>
      <c r="D2" s="102"/>
      <c r="E2" s="38" t="s">
        <v>75</v>
      </c>
      <c r="F2" s="39" t="s">
        <v>98</v>
      </c>
      <c r="G2" s="39" t="s">
        <v>99</v>
      </c>
      <c r="H2" s="39" t="s">
        <v>144</v>
      </c>
      <c r="I2" s="39" t="s">
        <v>145</v>
      </c>
      <c r="J2" s="39" t="s">
        <v>275</v>
      </c>
      <c r="K2" s="39" t="s">
        <v>146</v>
      </c>
      <c r="L2" s="40" t="s">
        <v>147</v>
      </c>
    </row>
    <row r="3" spans="1:12" x14ac:dyDescent="0.2">
      <c r="A3" s="107" t="s">
        <v>84</v>
      </c>
      <c r="B3" s="102"/>
      <c r="C3" s="42">
        <v>3351</v>
      </c>
      <c r="D3" s="43">
        <v>88.5</v>
      </c>
      <c r="E3" s="65">
        <v>11.5</v>
      </c>
      <c r="F3" s="46">
        <v>4.8</v>
      </c>
      <c r="G3" s="46">
        <v>0.1</v>
      </c>
      <c r="H3" s="46">
        <v>0.2</v>
      </c>
      <c r="I3" s="46">
        <v>0.3</v>
      </c>
      <c r="J3" s="46">
        <v>0.2</v>
      </c>
      <c r="K3" s="46">
        <v>4.5999999999999996</v>
      </c>
      <c r="L3" s="71">
        <v>1.4</v>
      </c>
    </row>
    <row r="4" spans="1:12" x14ac:dyDescent="0.2">
      <c r="A4" s="47" t="s">
        <v>85</v>
      </c>
      <c r="B4" s="48" t="s">
        <v>86</v>
      </c>
      <c r="C4" s="72">
        <v>3011</v>
      </c>
      <c r="D4" s="49">
        <v>88.7</v>
      </c>
      <c r="E4" s="50">
        <v>11.3</v>
      </c>
      <c r="F4" s="48">
        <v>4.9000000000000004</v>
      </c>
      <c r="G4" s="48">
        <v>0.1</v>
      </c>
      <c r="H4" s="48">
        <v>0.2</v>
      </c>
      <c r="I4" s="48">
        <v>0.4</v>
      </c>
      <c r="J4" s="48">
        <v>0.1</v>
      </c>
      <c r="K4" s="48">
        <v>4.0999999999999996</v>
      </c>
      <c r="L4" s="73">
        <v>1.4</v>
      </c>
    </row>
    <row r="5" spans="1:12" x14ac:dyDescent="0.2">
      <c r="A5" s="54"/>
      <c r="B5" s="46" t="s">
        <v>87</v>
      </c>
      <c r="C5" s="43">
        <v>340</v>
      </c>
      <c r="D5" s="43">
        <v>86.5</v>
      </c>
      <c r="E5" s="65">
        <v>13.5</v>
      </c>
      <c r="F5" s="46">
        <v>3.8</v>
      </c>
      <c r="G5" s="59" t="s">
        <v>94</v>
      </c>
      <c r="H5" s="59" t="s">
        <v>94</v>
      </c>
      <c r="I5" s="59" t="s">
        <v>94</v>
      </c>
      <c r="J5" s="46">
        <v>0.3</v>
      </c>
      <c r="K5" s="46">
        <v>8.5</v>
      </c>
      <c r="L5" s="71">
        <v>0.9</v>
      </c>
    </row>
    <row r="6" spans="1:12" x14ac:dyDescent="0.2">
      <c r="A6" s="47" t="s">
        <v>88</v>
      </c>
      <c r="B6" s="48" t="s">
        <v>276</v>
      </c>
      <c r="C6" s="49" t="s">
        <v>277</v>
      </c>
      <c r="D6" s="49" t="s">
        <v>278</v>
      </c>
      <c r="E6" s="49" t="s">
        <v>279</v>
      </c>
      <c r="F6" s="48" t="s">
        <v>280</v>
      </c>
      <c r="G6" s="51" t="s">
        <v>281</v>
      </c>
      <c r="H6" s="51" t="s">
        <v>282</v>
      </c>
      <c r="I6" s="51" t="s">
        <v>283</v>
      </c>
      <c r="J6" s="51" t="s">
        <v>282</v>
      </c>
      <c r="K6" s="48" t="s">
        <v>284</v>
      </c>
      <c r="L6" s="73" t="s">
        <v>285</v>
      </c>
    </row>
    <row r="7" spans="1:12" x14ac:dyDescent="0.2">
      <c r="A7" s="53"/>
      <c r="B7" s="48" t="s">
        <v>93</v>
      </c>
      <c r="C7" s="49">
        <v>463</v>
      </c>
      <c r="D7" s="49">
        <v>79.7</v>
      </c>
      <c r="E7" s="50">
        <v>20.3</v>
      </c>
      <c r="F7" s="48">
        <v>8</v>
      </c>
      <c r="G7" s="51" t="s">
        <v>94</v>
      </c>
      <c r="H7" s="48">
        <v>0.2</v>
      </c>
      <c r="I7" s="48">
        <v>0.2</v>
      </c>
      <c r="J7" s="51" t="s">
        <v>94</v>
      </c>
      <c r="K7" s="48">
        <v>10.8</v>
      </c>
      <c r="L7" s="73">
        <v>1.1000000000000001</v>
      </c>
    </row>
    <row r="8" spans="1:12" x14ac:dyDescent="0.2">
      <c r="A8" s="54"/>
      <c r="B8" s="46" t="s">
        <v>95</v>
      </c>
      <c r="C8" s="43">
        <v>94</v>
      </c>
      <c r="D8" s="43">
        <v>55.3</v>
      </c>
      <c r="E8" s="65">
        <v>44.7</v>
      </c>
      <c r="F8" s="46">
        <v>5.3</v>
      </c>
      <c r="G8" s="59" t="s">
        <v>94</v>
      </c>
      <c r="H8" s="59" t="s">
        <v>94</v>
      </c>
      <c r="I8" s="59" t="s">
        <v>94</v>
      </c>
      <c r="J8" s="59" t="s">
        <v>94</v>
      </c>
      <c r="K8" s="46">
        <v>39.4</v>
      </c>
      <c r="L8" s="41" t="s">
        <v>94</v>
      </c>
    </row>
    <row r="9" spans="1:12" x14ac:dyDescent="0.2">
      <c r="A9" s="55" t="s">
        <v>168</v>
      </c>
      <c r="B9" s="48" t="s">
        <v>246</v>
      </c>
      <c r="C9" s="50" t="s">
        <v>286</v>
      </c>
      <c r="D9" s="49" t="s">
        <v>287</v>
      </c>
      <c r="E9" s="50" t="s">
        <v>288</v>
      </c>
      <c r="F9" s="48" t="s">
        <v>289</v>
      </c>
      <c r="G9" s="48" t="s">
        <v>290</v>
      </c>
      <c r="H9" s="48" t="s">
        <v>291</v>
      </c>
      <c r="I9" s="48" t="s">
        <v>292</v>
      </c>
      <c r="J9" s="48" t="s">
        <v>293</v>
      </c>
      <c r="K9" s="48" t="s">
        <v>294</v>
      </c>
      <c r="L9" s="73" t="s">
        <v>295</v>
      </c>
    </row>
    <row r="10" spans="1:12" x14ac:dyDescent="0.2">
      <c r="A10" s="54"/>
      <c r="B10" s="46" t="s">
        <v>107</v>
      </c>
      <c r="C10" s="43">
        <v>167</v>
      </c>
      <c r="D10" s="43">
        <v>88</v>
      </c>
      <c r="E10" s="65">
        <v>12</v>
      </c>
      <c r="F10" s="46">
        <v>3</v>
      </c>
      <c r="G10" s="46" t="s">
        <v>94</v>
      </c>
      <c r="H10" s="46" t="s">
        <v>94</v>
      </c>
      <c r="I10" s="46">
        <v>0.6</v>
      </c>
      <c r="J10" s="59" t="s">
        <v>94</v>
      </c>
      <c r="K10" s="46">
        <v>5.4</v>
      </c>
      <c r="L10" s="71">
        <v>3</v>
      </c>
    </row>
    <row r="11" spans="1:12" x14ac:dyDescent="0.2">
      <c r="A11" s="58" t="s">
        <v>250</v>
      </c>
      <c r="B11" s="48" t="s">
        <v>251</v>
      </c>
      <c r="C11" s="72">
        <v>2780</v>
      </c>
      <c r="D11" s="49">
        <v>87.8</v>
      </c>
      <c r="E11" s="50">
        <v>12.2</v>
      </c>
      <c r="F11" s="48">
        <v>5</v>
      </c>
      <c r="G11" s="48">
        <v>0.1</v>
      </c>
      <c r="H11" s="48">
        <v>0.2</v>
      </c>
      <c r="I11" s="48">
        <v>0.3</v>
      </c>
      <c r="J11" s="48">
        <v>0.2</v>
      </c>
      <c r="K11" s="48">
        <v>4.9000000000000004</v>
      </c>
      <c r="L11" s="73">
        <v>1.5</v>
      </c>
    </row>
    <row r="12" spans="1:12" x14ac:dyDescent="0.2">
      <c r="A12" s="54"/>
      <c r="B12" s="46" t="s">
        <v>252</v>
      </c>
      <c r="C12" s="43">
        <v>571</v>
      </c>
      <c r="D12" s="43">
        <v>91.9</v>
      </c>
      <c r="E12" s="43">
        <v>8.1</v>
      </c>
      <c r="F12" s="46">
        <v>3.5</v>
      </c>
      <c r="G12" s="59" t="s">
        <v>94</v>
      </c>
      <c r="H12" s="46">
        <v>0.2</v>
      </c>
      <c r="I12" s="46">
        <v>0.5</v>
      </c>
      <c r="J12" s="59" t="s">
        <v>94</v>
      </c>
      <c r="K12" s="46">
        <v>3</v>
      </c>
      <c r="L12" s="71">
        <v>0.9</v>
      </c>
    </row>
    <row r="13" spans="1:12" x14ac:dyDescent="0.2">
      <c r="A13" s="58" t="s">
        <v>253</v>
      </c>
      <c r="B13" s="48" t="s">
        <v>254</v>
      </c>
      <c r="C13" s="50" t="s">
        <v>296</v>
      </c>
      <c r="D13" s="49" t="s">
        <v>297</v>
      </c>
      <c r="E13" s="50" t="s">
        <v>298</v>
      </c>
      <c r="F13" s="48" t="s">
        <v>299</v>
      </c>
      <c r="G13" s="48" t="s">
        <v>300</v>
      </c>
      <c r="H13" s="49" t="s">
        <v>301</v>
      </c>
      <c r="I13" s="48" t="s">
        <v>302</v>
      </c>
      <c r="J13" s="49" t="s">
        <v>301</v>
      </c>
      <c r="K13" s="48" t="s">
        <v>303</v>
      </c>
      <c r="L13" s="73" t="s">
        <v>304</v>
      </c>
    </row>
    <row r="14" spans="1:12" x14ac:dyDescent="0.2">
      <c r="A14" s="53"/>
      <c r="B14" s="48" t="s">
        <v>258</v>
      </c>
      <c r="C14" s="49">
        <v>84</v>
      </c>
      <c r="D14" s="49">
        <v>88.1</v>
      </c>
      <c r="E14" s="50">
        <v>11.9</v>
      </c>
      <c r="F14" s="48">
        <v>4.8</v>
      </c>
      <c r="G14" s="51" t="s">
        <v>94</v>
      </c>
      <c r="H14" s="51" t="s">
        <v>94</v>
      </c>
      <c r="I14" s="48">
        <v>2.4</v>
      </c>
      <c r="J14" s="51" t="s">
        <v>94</v>
      </c>
      <c r="K14" s="48">
        <v>2.4</v>
      </c>
      <c r="L14" s="73">
        <v>2.4</v>
      </c>
    </row>
    <row r="15" spans="1:12" x14ac:dyDescent="0.2">
      <c r="A15" s="54"/>
      <c r="B15" s="46" t="s">
        <v>259</v>
      </c>
      <c r="C15" s="43">
        <v>12</v>
      </c>
      <c r="D15" s="43">
        <v>91.7</v>
      </c>
      <c r="E15" s="43">
        <v>8.3000000000000007</v>
      </c>
      <c r="F15" s="59" t="s">
        <v>94</v>
      </c>
      <c r="G15" s="59" t="s">
        <v>94</v>
      </c>
      <c r="H15" s="59" t="s">
        <v>94</v>
      </c>
      <c r="I15" s="59" t="s">
        <v>94</v>
      </c>
      <c r="J15" s="59" t="s">
        <v>94</v>
      </c>
      <c r="K15" s="46">
        <v>8.3000000000000007</v>
      </c>
      <c r="L15" s="41" t="s">
        <v>94</v>
      </c>
    </row>
    <row r="16" spans="1:12" x14ac:dyDescent="0.2">
      <c r="A16" s="58" t="s">
        <v>260</v>
      </c>
      <c r="B16" s="48" t="s">
        <v>261</v>
      </c>
      <c r="C16" s="49" t="s">
        <v>305</v>
      </c>
      <c r="D16" s="49" t="s">
        <v>306</v>
      </c>
      <c r="E16" s="50" t="s">
        <v>307</v>
      </c>
      <c r="F16" s="48" t="s">
        <v>308</v>
      </c>
      <c r="G16" s="48" t="s">
        <v>309</v>
      </c>
      <c r="H16" s="48" t="s">
        <v>310</v>
      </c>
      <c r="I16" s="48" t="s">
        <v>311</v>
      </c>
      <c r="J16" s="49" t="s">
        <v>312</v>
      </c>
      <c r="K16" s="48" t="s">
        <v>313</v>
      </c>
      <c r="L16" s="73" t="s">
        <v>314</v>
      </c>
    </row>
    <row r="17" spans="1:12" x14ac:dyDescent="0.2">
      <c r="A17" s="53"/>
      <c r="B17" s="48" t="s">
        <v>126</v>
      </c>
      <c r="C17" s="49">
        <v>757</v>
      </c>
      <c r="D17" s="49">
        <v>90</v>
      </c>
      <c r="E17" s="50">
        <v>10</v>
      </c>
      <c r="F17" s="48">
        <v>5.3</v>
      </c>
      <c r="G17" s="51" t="s">
        <v>94</v>
      </c>
      <c r="H17" s="48">
        <v>0.4</v>
      </c>
      <c r="I17" s="48">
        <v>0.3</v>
      </c>
      <c r="J17" s="48">
        <v>0.3</v>
      </c>
      <c r="K17" s="48">
        <v>2.8</v>
      </c>
      <c r="L17" s="73">
        <v>1.1000000000000001</v>
      </c>
    </row>
    <row r="18" spans="1:12" x14ac:dyDescent="0.2">
      <c r="A18" s="54"/>
      <c r="B18" s="46" t="s">
        <v>127</v>
      </c>
      <c r="C18" s="42">
        <v>1176</v>
      </c>
      <c r="D18" s="43">
        <v>86.6</v>
      </c>
      <c r="E18" s="65">
        <v>13.4</v>
      </c>
      <c r="F18" s="46">
        <v>4.5</v>
      </c>
      <c r="G18" s="59" t="s">
        <v>94</v>
      </c>
      <c r="H18" s="59" t="s">
        <v>94</v>
      </c>
      <c r="I18" s="46">
        <v>0.3</v>
      </c>
      <c r="J18" s="46">
        <v>0.2</v>
      </c>
      <c r="K18" s="46">
        <v>7.6</v>
      </c>
      <c r="L18" s="71">
        <v>0.9</v>
      </c>
    </row>
    <row r="19" spans="1:12" x14ac:dyDescent="0.2">
      <c r="A19" s="58" t="s">
        <v>265</v>
      </c>
      <c r="B19" s="48" t="s">
        <v>266</v>
      </c>
      <c r="C19" s="49" t="s">
        <v>315</v>
      </c>
      <c r="D19" s="49" t="s">
        <v>316</v>
      </c>
      <c r="E19" s="50" t="s">
        <v>317</v>
      </c>
      <c r="F19" s="48" t="s">
        <v>318</v>
      </c>
      <c r="G19" s="48" t="s">
        <v>319</v>
      </c>
      <c r="H19" s="48" t="s">
        <v>320</v>
      </c>
      <c r="I19" s="48" t="s">
        <v>321</v>
      </c>
      <c r="J19" s="49" t="s">
        <v>322</v>
      </c>
      <c r="K19" s="48" t="s">
        <v>323</v>
      </c>
      <c r="L19" s="73" t="s">
        <v>324</v>
      </c>
    </row>
    <row r="20" spans="1:12" x14ac:dyDescent="0.2">
      <c r="A20" s="53"/>
      <c r="B20" s="48" t="s">
        <v>131</v>
      </c>
      <c r="C20" s="49">
        <v>961</v>
      </c>
      <c r="D20" s="49">
        <v>89.8</v>
      </c>
      <c r="E20" s="50">
        <v>10.199999999999999</v>
      </c>
      <c r="F20" s="48">
        <v>4.5999999999999996</v>
      </c>
      <c r="G20" s="48">
        <v>0.1</v>
      </c>
      <c r="H20" s="48">
        <v>0.1</v>
      </c>
      <c r="I20" s="48">
        <v>0.4</v>
      </c>
      <c r="J20" s="48">
        <v>0.1</v>
      </c>
      <c r="K20" s="48">
        <v>3.9</v>
      </c>
      <c r="L20" s="73">
        <v>1</v>
      </c>
    </row>
    <row r="21" spans="1:12" x14ac:dyDescent="0.2">
      <c r="A21" s="54"/>
      <c r="B21" s="46" t="s">
        <v>132</v>
      </c>
      <c r="C21" s="43">
        <v>2</v>
      </c>
      <c r="D21" s="46">
        <v>100</v>
      </c>
      <c r="E21" s="43" t="s">
        <v>94</v>
      </c>
      <c r="F21" s="46" t="s">
        <v>94</v>
      </c>
      <c r="G21" s="59" t="s">
        <v>94</v>
      </c>
      <c r="H21" s="59" t="s">
        <v>94</v>
      </c>
      <c r="I21" s="59" t="s">
        <v>94</v>
      </c>
      <c r="J21" s="59" t="s">
        <v>94</v>
      </c>
      <c r="K21" s="59" t="s">
        <v>94</v>
      </c>
      <c r="L21" s="41" t="s">
        <v>94</v>
      </c>
    </row>
    <row r="22" spans="1:12" x14ac:dyDescent="0.2">
      <c r="A22" s="59" t="s">
        <v>270</v>
      </c>
      <c r="B22" s="46" t="s">
        <v>232</v>
      </c>
      <c r="C22" s="43" t="s">
        <v>325</v>
      </c>
      <c r="D22" s="43" t="s">
        <v>326</v>
      </c>
      <c r="E22" s="43" t="s">
        <v>327</v>
      </c>
      <c r="F22" s="46" t="s">
        <v>328</v>
      </c>
      <c r="G22" s="43" t="s">
        <v>312</v>
      </c>
      <c r="H22" s="43" t="s">
        <v>329</v>
      </c>
      <c r="I22" s="46" t="s">
        <v>330</v>
      </c>
      <c r="J22" s="43" t="s">
        <v>329</v>
      </c>
      <c r="K22" s="46" t="s">
        <v>331</v>
      </c>
      <c r="L22" s="71" t="s">
        <v>332</v>
      </c>
    </row>
  </sheetData>
  <mergeCells count="5">
    <mergeCell ref="A1:B2"/>
    <mergeCell ref="C1:C2"/>
    <mergeCell ref="D1:D2"/>
    <mergeCell ref="E1:L1"/>
    <mergeCell ref="A3:B3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8"/>
  <sheetViews>
    <sheetView workbookViewId="0">
      <selection activeCell="A21" sqref="A21"/>
    </sheetView>
  </sheetViews>
  <sheetFormatPr defaultColWidth="14.42578125" defaultRowHeight="15.75" customHeight="1" x14ac:dyDescent="0.2"/>
  <sheetData>
    <row r="1" spans="1:9" x14ac:dyDescent="0.2">
      <c r="A1" s="74"/>
      <c r="B1" s="75" t="s">
        <v>76</v>
      </c>
      <c r="C1" s="76" t="s">
        <v>77</v>
      </c>
      <c r="D1" s="67" t="s">
        <v>78</v>
      </c>
      <c r="E1" s="67" t="s">
        <v>333</v>
      </c>
      <c r="F1" s="67" t="s">
        <v>334</v>
      </c>
      <c r="G1" s="67" t="s">
        <v>335</v>
      </c>
      <c r="H1" s="67" t="s">
        <v>82</v>
      </c>
      <c r="I1" s="77" t="s">
        <v>83</v>
      </c>
    </row>
    <row r="2" spans="1:9" x14ac:dyDescent="0.2">
      <c r="A2" s="78"/>
      <c r="B2" s="46" t="s">
        <v>84</v>
      </c>
      <c r="C2" s="59">
        <v>65</v>
      </c>
      <c r="D2" s="59">
        <v>15.4</v>
      </c>
      <c r="E2" s="59">
        <v>10.8</v>
      </c>
      <c r="F2" s="59">
        <v>46.2</v>
      </c>
      <c r="G2" s="59">
        <v>13.8</v>
      </c>
      <c r="H2" s="59">
        <v>13.8</v>
      </c>
      <c r="I2" s="41">
        <v>65.7</v>
      </c>
    </row>
    <row r="3" spans="1:9" x14ac:dyDescent="0.2">
      <c r="A3" s="45" t="s">
        <v>85</v>
      </c>
      <c r="B3" s="46" t="s">
        <v>148</v>
      </c>
      <c r="C3" s="59" t="s">
        <v>336</v>
      </c>
      <c r="D3" s="59" t="s">
        <v>337</v>
      </c>
      <c r="E3" s="43" t="s">
        <v>338</v>
      </c>
      <c r="F3" s="59" t="s">
        <v>339</v>
      </c>
      <c r="G3" s="43" t="s">
        <v>340</v>
      </c>
      <c r="H3" s="43" t="s">
        <v>341</v>
      </c>
      <c r="I3" s="41" t="s">
        <v>342</v>
      </c>
    </row>
    <row r="4" spans="1:9" x14ac:dyDescent="0.2">
      <c r="A4" s="47" t="s">
        <v>88</v>
      </c>
      <c r="B4" s="48" t="s">
        <v>343</v>
      </c>
      <c r="C4" s="51" t="s">
        <v>344</v>
      </c>
      <c r="D4" s="48" t="s">
        <v>345</v>
      </c>
      <c r="E4" s="51" t="s">
        <v>346</v>
      </c>
      <c r="F4" s="51" t="s">
        <v>347</v>
      </c>
      <c r="G4" s="51" t="s">
        <v>348</v>
      </c>
      <c r="H4" s="51" t="s">
        <v>348</v>
      </c>
      <c r="I4" s="56" t="s">
        <v>349</v>
      </c>
    </row>
    <row r="5" spans="1:9" x14ac:dyDescent="0.2">
      <c r="A5" s="54"/>
      <c r="B5" s="46" t="s">
        <v>95</v>
      </c>
      <c r="C5" s="59">
        <v>29</v>
      </c>
      <c r="D5" s="59" t="s">
        <v>94</v>
      </c>
      <c r="E5" s="59">
        <v>3.5</v>
      </c>
      <c r="F5" s="59">
        <v>34.5</v>
      </c>
      <c r="G5" s="59">
        <v>31</v>
      </c>
      <c r="H5" s="59">
        <v>31</v>
      </c>
      <c r="I5" s="41">
        <v>71.3</v>
      </c>
    </row>
    <row r="6" spans="1:9" x14ac:dyDescent="0.2">
      <c r="A6" s="47" t="s">
        <v>350</v>
      </c>
      <c r="B6" s="48" t="s">
        <v>351</v>
      </c>
      <c r="C6" s="51" t="s">
        <v>352</v>
      </c>
      <c r="D6" s="51" t="s">
        <v>353</v>
      </c>
      <c r="E6" s="51" t="s">
        <v>354</v>
      </c>
      <c r="F6" s="51" t="s">
        <v>355</v>
      </c>
      <c r="G6" s="49" t="s">
        <v>356</v>
      </c>
      <c r="H6" s="51" t="s">
        <v>357</v>
      </c>
      <c r="I6" s="56" t="s">
        <v>358</v>
      </c>
    </row>
    <row r="7" spans="1:9" x14ac:dyDescent="0.2">
      <c r="A7" s="54"/>
      <c r="B7" s="46" t="s">
        <v>359</v>
      </c>
      <c r="C7" s="59">
        <v>2</v>
      </c>
      <c r="D7" s="59">
        <v>50</v>
      </c>
      <c r="E7" s="59" t="s">
        <v>94</v>
      </c>
      <c r="F7" s="59" t="s">
        <v>94</v>
      </c>
      <c r="G7" s="59" t="s">
        <v>94</v>
      </c>
      <c r="H7" s="59">
        <v>50</v>
      </c>
      <c r="I7" s="41">
        <v>67.5</v>
      </c>
    </row>
    <row r="8" spans="1:9" x14ac:dyDescent="0.2">
      <c r="A8" s="55" t="s">
        <v>168</v>
      </c>
      <c r="B8" s="48" t="s">
        <v>246</v>
      </c>
      <c r="C8" s="51" t="s">
        <v>360</v>
      </c>
      <c r="D8" s="51" t="s">
        <v>361</v>
      </c>
      <c r="E8" s="51" t="s">
        <v>362</v>
      </c>
      <c r="F8" s="51" t="s">
        <v>363</v>
      </c>
      <c r="G8" s="51" t="s">
        <v>364</v>
      </c>
      <c r="H8" s="51" t="s">
        <v>365</v>
      </c>
      <c r="I8" s="56" t="s">
        <v>366</v>
      </c>
    </row>
    <row r="9" spans="1:9" x14ac:dyDescent="0.2">
      <c r="A9" s="54"/>
      <c r="B9" s="46" t="s">
        <v>107</v>
      </c>
      <c r="C9" s="59">
        <v>3</v>
      </c>
      <c r="D9" s="59">
        <v>66.7</v>
      </c>
      <c r="E9" s="59" t="s">
        <v>94</v>
      </c>
      <c r="F9" s="59">
        <v>33.299999999999997</v>
      </c>
      <c r="G9" s="59" t="s">
        <v>94</v>
      </c>
      <c r="H9" s="59" t="s">
        <v>94</v>
      </c>
      <c r="I9" s="41">
        <v>50.7</v>
      </c>
    </row>
    <row r="10" spans="1:9" x14ac:dyDescent="0.2">
      <c r="A10" s="55" t="s">
        <v>367</v>
      </c>
      <c r="B10" s="48" t="s">
        <v>368</v>
      </c>
      <c r="C10" s="49" t="s">
        <v>369</v>
      </c>
      <c r="D10" s="49" t="s">
        <v>370</v>
      </c>
      <c r="E10" s="49" t="s">
        <v>371</v>
      </c>
      <c r="F10" s="51" t="s">
        <v>372</v>
      </c>
      <c r="G10" s="49" t="s">
        <v>373</v>
      </c>
      <c r="H10" s="51" t="s">
        <v>374</v>
      </c>
      <c r="I10" s="56" t="s">
        <v>375</v>
      </c>
    </row>
    <row r="11" spans="1:9" x14ac:dyDescent="0.2">
      <c r="A11" s="53"/>
      <c r="B11" s="48" t="s">
        <v>117</v>
      </c>
      <c r="C11" s="51">
        <v>3</v>
      </c>
      <c r="D11" s="51">
        <v>33.299999999999997</v>
      </c>
      <c r="E11" s="51">
        <v>33.299999999999997</v>
      </c>
      <c r="F11" s="51">
        <v>33.299999999999997</v>
      </c>
      <c r="G11" s="51" t="s">
        <v>94</v>
      </c>
      <c r="H11" s="51" t="s">
        <v>94</v>
      </c>
      <c r="I11" s="56">
        <v>53.3</v>
      </c>
    </row>
    <row r="12" spans="1:9" x14ac:dyDescent="0.2">
      <c r="A12" s="53"/>
      <c r="B12" s="48" t="s">
        <v>118</v>
      </c>
      <c r="C12" s="51">
        <v>17</v>
      </c>
      <c r="D12" s="51">
        <v>5.9</v>
      </c>
      <c r="E12" s="51">
        <v>5.9</v>
      </c>
      <c r="F12" s="51">
        <v>64.7</v>
      </c>
      <c r="G12" s="51">
        <v>11.8</v>
      </c>
      <c r="H12" s="51">
        <v>11.8</v>
      </c>
      <c r="I12" s="56">
        <v>66.099999999999994</v>
      </c>
    </row>
    <row r="13" spans="1:9" x14ac:dyDescent="0.2">
      <c r="A13" s="54"/>
      <c r="B13" s="46" t="s">
        <v>119</v>
      </c>
      <c r="C13" s="59">
        <v>2</v>
      </c>
      <c r="D13" s="59">
        <v>50</v>
      </c>
      <c r="E13" s="59" t="s">
        <v>94</v>
      </c>
      <c r="F13" s="59" t="s">
        <v>94</v>
      </c>
      <c r="G13" s="59" t="s">
        <v>94</v>
      </c>
      <c r="H13" s="59">
        <v>50</v>
      </c>
      <c r="I13" s="41">
        <v>67</v>
      </c>
    </row>
    <row r="14" spans="1:9" x14ac:dyDescent="0.2">
      <c r="A14" s="55" t="s">
        <v>376</v>
      </c>
      <c r="B14" s="48" t="s">
        <v>211</v>
      </c>
      <c r="C14" s="51" t="s">
        <v>377</v>
      </c>
      <c r="D14" s="51" t="s">
        <v>378</v>
      </c>
      <c r="E14" s="51" t="s">
        <v>379</v>
      </c>
      <c r="F14" s="51" t="s">
        <v>380</v>
      </c>
      <c r="G14" s="49" t="s">
        <v>381</v>
      </c>
      <c r="H14" s="51" t="s">
        <v>382</v>
      </c>
      <c r="I14" s="56" t="s">
        <v>383</v>
      </c>
    </row>
    <row r="15" spans="1:9" x14ac:dyDescent="0.2">
      <c r="A15" s="54"/>
      <c r="B15" s="46" t="s">
        <v>127</v>
      </c>
      <c r="C15" s="59">
        <v>30</v>
      </c>
      <c r="D15" s="59">
        <v>10</v>
      </c>
      <c r="E15" s="59">
        <v>10</v>
      </c>
      <c r="F15" s="59">
        <v>60</v>
      </c>
      <c r="G15" s="59">
        <v>13.3</v>
      </c>
      <c r="H15" s="59">
        <v>6.7</v>
      </c>
      <c r="I15" s="41">
        <v>65.599999999999994</v>
      </c>
    </row>
    <row r="16" spans="1:9" x14ac:dyDescent="0.2">
      <c r="A16" s="55" t="s">
        <v>384</v>
      </c>
      <c r="B16" s="48" t="s">
        <v>266</v>
      </c>
      <c r="C16" s="51" t="s">
        <v>385</v>
      </c>
      <c r="D16" s="51" t="s">
        <v>386</v>
      </c>
      <c r="E16" s="51" t="s">
        <v>387</v>
      </c>
      <c r="F16" s="51" t="s">
        <v>388</v>
      </c>
      <c r="G16" s="49" t="s">
        <v>389</v>
      </c>
      <c r="H16" s="51" t="s">
        <v>390</v>
      </c>
      <c r="I16" s="56" t="s">
        <v>391</v>
      </c>
    </row>
    <row r="17" spans="1:9" x14ac:dyDescent="0.2">
      <c r="A17" s="54"/>
      <c r="B17" s="46" t="s">
        <v>131</v>
      </c>
      <c r="C17" s="59">
        <v>11</v>
      </c>
      <c r="D17" s="59">
        <v>18.2</v>
      </c>
      <c r="E17" s="59">
        <v>9.1</v>
      </c>
      <c r="F17" s="59">
        <v>45.5</v>
      </c>
      <c r="G17" s="59">
        <v>18.2</v>
      </c>
      <c r="H17" s="59">
        <v>9.1</v>
      </c>
      <c r="I17" s="41">
        <v>66.7</v>
      </c>
    </row>
    <row r="18" spans="1:9" x14ac:dyDescent="0.2">
      <c r="A18" s="59" t="s">
        <v>392</v>
      </c>
      <c r="B18" s="46" t="s">
        <v>232</v>
      </c>
      <c r="C18" s="43" t="s">
        <v>393</v>
      </c>
      <c r="D18" s="59" t="s">
        <v>394</v>
      </c>
      <c r="E18" s="59" t="s">
        <v>395</v>
      </c>
      <c r="F18" s="59" t="s">
        <v>396</v>
      </c>
      <c r="G18" s="59" t="s">
        <v>397</v>
      </c>
      <c r="H18" s="59" t="s">
        <v>398</v>
      </c>
      <c r="I18" s="41" t="s">
        <v>399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11"/>
  <sheetViews>
    <sheetView workbookViewId="0"/>
  </sheetViews>
  <sheetFormatPr defaultColWidth="14.42578125" defaultRowHeight="15.75" customHeight="1" x14ac:dyDescent="0.2"/>
  <sheetData>
    <row r="1" spans="1:7" x14ac:dyDescent="0.2">
      <c r="A1" s="3" t="s">
        <v>3</v>
      </c>
    </row>
    <row r="2" spans="1:7" x14ac:dyDescent="0.2">
      <c r="A2" s="79" t="s">
        <v>400</v>
      </c>
      <c r="B2" s="80" t="s">
        <v>401</v>
      </c>
      <c r="C2" s="80" t="s">
        <v>402</v>
      </c>
      <c r="D2" s="80" t="s">
        <v>403</v>
      </c>
      <c r="E2" s="80" t="s">
        <v>404</v>
      </c>
      <c r="F2" s="80" t="s">
        <v>405</v>
      </c>
      <c r="G2" s="80" t="s">
        <v>406</v>
      </c>
    </row>
    <row r="3" spans="1:7" x14ac:dyDescent="0.2">
      <c r="A3" s="81"/>
      <c r="B3" s="82" t="s">
        <v>407</v>
      </c>
      <c r="C3" s="82" t="s">
        <v>408</v>
      </c>
      <c r="D3" s="82" t="s">
        <v>409</v>
      </c>
      <c r="E3" s="82" t="s">
        <v>410</v>
      </c>
      <c r="F3" s="82" t="s">
        <v>411</v>
      </c>
      <c r="G3" s="82" t="s">
        <v>412</v>
      </c>
    </row>
    <row r="4" spans="1:7" x14ac:dyDescent="0.2">
      <c r="A4" s="83" t="s">
        <v>413</v>
      </c>
      <c r="B4" s="84">
        <v>118329</v>
      </c>
      <c r="C4" s="84">
        <v>5922</v>
      </c>
      <c r="D4" s="84">
        <v>112407</v>
      </c>
      <c r="E4" s="84">
        <v>101618</v>
      </c>
      <c r="F4" s="84">
        <v>10789</v>
      </c>
      <c r="G4" s="82">
        <v>90.4</v>
      </c>
    </row>
    <row r="5" spans="1:7" x14ac:dyDescent="0.2">
      <c r="A5" s="85" t="s">
        <v>414</v>
      </c>
      <c r="B5" s="84">
        <v>6496</v>
      </c>
      <c r="C5" s="82">
        <v>145</v>
      </c>
      <c r="D5" s="84">
        <v>6351</v>
      </c>
      <c r="E5" s="84">
        <v>5883</v>
      </c>
      <c r="F5" s="82">
        <v>468</v>
      </c>
      <c r="G5" s="82">
        <v>92.6</v>
      </c>
    </row>
    <row r="6" spans="1:7" x14ac:dyDescent="0.2">
      <c r="A6" s="85" t="s">
        <v>415</v>
      </c>
      <c r="B6" s="84">
        <v>35331</v>
      </c>
      <c r="C6" s="82">
        <v>277</v>
      </c>
      <c r="D6" s="84">
        <v>35054</v>
      </c>
      <c r="E6" s="84">
        <v>32285</v>
      </c>
      <c r="F6" s="84">
        <v>2769</v>
      </c>
      <c r="G6" s="82">
        <v>92.1</v>
      </c>
    </row>
    <row r="7" spans="1:7" x14ac:dyDescent="0.2">
      <c r="A7" s="85" t="s">
        <v>416</v>
      </c>
      <c r="B7" s="84">
        <v>30865</v>
      </c>
      <c r="C7" s="82">
        <v>392</v>
      </c>
      <c r="D7" s="84">
        <v>30473</v>
      </c>
      <c r="E7" s="84">
        <v>29659</v>
      </c>
      <c r="F7" s="82">
        <v>814</v>
      </c>
      <c r="G7" s="82">
        <v>97.3</v>
      </c>
    </row>
    <row r="8" spans="1:7" x14ac:dyDescent="0.2">
      <c r="A8" s="85" t="s">
        <v>417</v>
      </c>
      <c r="B8" s="84">
        <v>22262</v>
      </c>
      <c r="C8" s="82">
        <v>595</v>
      </c>
      <c r="D8" s="84">
        <v>21667</v>
      </c>
      <c r="E8" s="84">
        <v>20811</v>
      </c>
      <c r="F8" s="82">
        <v>856</v>
      </c>
      <c r="G8" s="82">
        <v>96</v>
      </c>
    </row>
    <row r="9" spans="1:7" x14ac:dyDescent="0.2">
      <c r="A9" s="85" t="s">
        <v>418</v>
      </c>
      <c r="B9" s="84">
        <v>10641</v>
      </c>
      <c r="C9" s="82">
        <v>909</v>
      </c>
      <c r="D9" s="84">
        <v>9732</v>
      </c>
      <c r="E9" s="84">
        <v>8411</v>
      </c>
      <c r="F9" s="84">
        <v>1321</v>
      </c>
      <c r="G9" s="82">
        <v>86.4</v>
      </c>
    </row>
    <row r="10" spans="1:7" x14ac:dyDescent="0.2">
      <c r="A10" s="85" t="s">
        <v>419</v>
      </c>
      <c r="B10" s="84">
        <v>6585</v>
      </c>
      <c r="C10" s="84">
        <v>1114</v>
      </c>
      <c r="D10" s="84">
        <v>5471</v>
      </c>
      <c r="E10" s="84">
        <v>3130</v>
      </c>
      <c r="F10" s="84">
        <v>2341</v>
      </c>
      <c r="G10" s="82">
        <v>57.2</v>
      </c>
    </row>
    <row r="11" spans="1:7" x14ac:dyDescent="0.2">
      <c r="A11" s="85" t="s">
        <v>420</v>
      </c>
      <c r="B11" s="84">
        <v>6149</v>
      </c>
      <c r="C11" s="84">
        <v>2490</v>
      </c>
      <c r="D11" s="84">
        <v>3659</v>
      </c>
      <c r="E11" s="84">
        <v>1439</v>
      </c>
      <c r="F11" s="84">
        <v>2220</v>
      </c>
      <c r="G11" s="82">
        <v>39.299999999999997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O32"/>
  <sheetViews>
    <sheetView tabSelected="1" zoomScale="119" workbookViewId="0">
      <selection activeCell="J30" sqref="J30"/>
    </sheetView>
  </sheetViews>
  <sheetFormatPr defaultColWidth="14.42578125" defaultRowHeight="15.75" customHeight="1" x14ac:dyDescent="0.2"/>
  <cols>
    <col min="5" max="5" width="18.140625" customWidth="1"/>
  </cols>
  <sheetData>
    <row r="1" spans="1:15" x14ac:dyDescent="0.2">
      <c r="A1" s="110" t="s">
        <v>428</v>
      </c>
      <c r="B1" s="111" t="s">
        <v>421</v>
      </c>
      <c r="C1" s="110" t="s">
        <v>432</v>
      </c>
      <c r="D1" s="110" t="s">
        <v>433</v>
      </c>
      <c r="E1" s="111" t="s">
        <v>422</v>
      </c>
      <c r="F1" s="110" t="s">
        <v>427</v>
      </c>
      <c r="G1" s="110" t="s">
        <v>432</v>
      </c>
      <c r="H1" s="110" t="s">
        <v>433</v>
      </c>
      <c r="I1" s="112" t="s">
        <v>423</v>
      </c>
      <c r="J1" s="120" t="s">
        <v>429</v>
      </c>
    </row>
    <row r="2" spans="1:15" x14ac:dyDescent="0.2">
      <c r="A2" s="112">
        <v>1990</v>
      </c>
      <c r="B2" s="113">
        <v>42554</v>
      </c>
      <c r="C2" s="113">
        <v>2835</v>
      </c>
      <c r="D2" s="113"/>
      <c r="E2" s="113">
        <v>29194</v>
      </c>
      <c r="F2" s="113">
        <v>2072</v>
      </c>
      <c r="G2" s="113"/>
      <c r="H2" s="113"/>
      <c r="I2" s="112">
        <v>68.599999999999994</v>
      </c>
      <c r="J2" s="119"/>
      <c r="K2" s="117"/>
      <c r="L2" s="117"/>
      <c r="M2" s="117"/>
    </row>
    <row r="3" spans="1:15" x14ac:dyDescent="0.2">
      <c r="A3" s="112">
        <v>1991</v>
      </c>
      <c r="B3" s="113">
        <v>45496</v>
      </c>
      <c r="C3" s="113">
        <v>2894</v>
      </c>
      <c r="D3" s="113"/>
      <c r="E3" s="113">
        <v>31524</v>
      </c>
      <c r="F3" s="113">
        <v>2330</v>
      </c>
      <c r="G3" s="113"/>
      <c r="H3" s="113"/>
      <c r="I3" s="112">
        <v>69.3</v>
      </c>
      <c r="J3" s="121">
        <f>E3-E2-C3</f>
        <v>-564</v>
      </c>
      <c r="K3" s="117">
        <f>B3-C3</f>
        <v>42602</v>
      </c>
      <c r="L3" s="117">
        <f>K3-B2</f>
        <v>48</v>
      </c>
      <c r="M3" s="117"/>
    </row>
    <row r="4" spans="1:15" x14ac:dyDescent="0.2">
      <c r="A4" s="112">
        <v>1992</v>
      </c>
      <c r="B4" s="113">
        <v>48390</v>
      </c>
      <c r="C4" s="113">
        <v>3128</v>
      </c>
      <c r="D4" s="113"/>
      <c r="E4" s="113">
        <v>33628</v>
      </c>
      <c r="F4" s="113">
        <v>2104</v>
      </c>
      <c r="G4" s="113"/>
      <c r="H4" s="113"/>
      <c r="I4" s="112">
        <v>69.5</v>
      </c>
      <c r="J4" s="121">
        <f>E4-E3-C4</f>
        <v>-1024</v>
      </c>
      <c r="K4" s="117">
        <f>B4-C4</f>
        <v>45262</v>
      </c>
      <c r="L4" s="117">
        <f>K4-B3</f>
        <v>-234</v>
      </c>
      <c r="M4" s="117"/>
    </row>
    <row r="5" spans="1:15" x14ac:dyDescent="0.2">
      <c r="A5" s="112">
        <v>1993</v>
      </c>
      <c r="B5" s="113">
        <v>51518</v>
      </c>
      <c r="C5" s="113">
        <v>2888</v>
      </c>
      <c r="D5" s="113"/>
      <c r="E5" s="113">
        <v>35509</v>
      </c>
      <c r="F5" s="113">
        <v>1881</v>
      </c>
      <c r="G5" s="113"/>
      <c r="H5" s="113"/>
      <c r="I5" s="112">
        <v>68.900000000000006</v>
      </c>
      <c r="J5" s="121">
        <f>E5-E4-C5</f>
        <v>-1007</v>
      </c>
      <c r="K5" s="117">
        <f>B5-C5</f>
        <v>48630</v>
      </c>
      <c r="L5" s="117">
        <f>K5-B4</f>
        <v>240</v>
      </c>
      <c r="M5" s="117"/>
    </row>
    <row r="6" spans="1:15" x14ac:dyDescent="0.2">
      <c r="A6" s="112">
        <v>1994</v>
      </c>
      <c r="B6" s="113">
        <v>54406</v>
      </c>
      <c r="C6" s="113">
        <v>2782</v>
      </c>
      <c r="D6" s="113"/>
      <c r="E6" s="113">
        <v>37944</v>
      </c>
      <c r="F6" s="113">
        <v>2435</v>
      </c>
      <c r="G6" s="113"/>
      <c r="H6" s="113"/>
      <c r="I6" s="112">
        <v>69.7</v>
      </c>
      <c r="J6" s="121">
        <f>E6-E5-C6</f>
        <v>-347</v>
      </c>
      <c r="K6" s="117">
        <f>B6-C6</f>
        <v>51624</v>
      </c>
      <c r="L6" s="117">
        <f>K6-B5</f>
        <v>106</v>
      </c>
      <c r="M6" s="117"/>
    </row>
    <row r="7" spans="1:15" x14ac:dyDescent="0.2">
      <c r="A7" s="112">
        <v>1995</v>
      </c>
      <c r="B7" s="113">
        <v>57188</v>
      </c>
      <c r="C7" s="113">
        <v>2211</v>
      </c>
      <c r="D7" s="113"/>
      <c r="E7" s="113">
        <v>40323</v>
      </c>
      <c r="F7" s="113">
        <v>2379</v>
      </c>
      <c r="G7" s="113"/>
      <c r="H7" s="113"/>
      <c r="I7" s="112">
        <v>70.5</v>
      </c>
      <c r="J7" s="121">
        <f>E7-E6-C7</f>
        <v>168</v>
      </c>
      <c r="K7" s="117">
        <f>B7-C7</f>
        <v>54977</v>
      </c>
      <c r="L7" s="117">
        <f>K7-B6</f>
        <v>571</v>
      </c>
      <c r="M7" s="117"/>
    </row>
    <row r="8" spans="1:15" x14ac:dyDescent="0.2">
      <c r="A8" s="112">
        <v>1996</v>
      </c>
      <c r="B8" s="113">
        <v>59399</v>
      </c>
      <c r="C8" s="113">
        <v>3210</v>
      </c>
      <c r="D8" s="113"/>
      <c r="E8" s="113">
        <v>43534</v>
      </c>
      <c r="F8" s="113">
        <v>3211</v>
      </c>
      <c r="G8" s="113"/>
      <c r="H8" s="113"/>
      <c r="I8" s="112">
        <v>73.3</v>
      </c>
      <c r="J8" s="121">
        <f>E8-E7-C8</f>
        <v>1</v>
      </c>
      <c r="K8" s="117">
        <f>B8-C8</f>
        <v>56189</v>
      </c>
      <c r="L8" s="117">
        <f>K8-B7</f>
        <v>-999</v>
      </c>
      <c r="M8" s="117"/>
    </row>
    <row r="9" spans="1:15" x14ac:dyDescent="0.2">
      <c r="A9" s="112">
        <v>1997</v>
      </c>
      <c r="B9" s="113">
        <v>62609</v>
      </c>
      <c r="C9" s="113">
        <v>2822</v>
      </c>
      <c r="D9" s="113"/>
      <c r="E9" s="113">
        <v>45870</v>
      </c>
      <c r="F9" s="113">
        <v>2336</v>
      </c>
      <c r="G9" s="113"/>
      <c r="H9" s="113"/>
      <c r="I9" s="112">
        <v>73.3</v>
      </c>
      <c r="J9" s="121">
        <f>E9-E8-C9</f>
        <v>-486</v>
      </c>
      <c r="K9" s="117">
        <f>B9-C9</f>
        <v>59787</v>
      </c>
      <c r="L9" s="117">
        <f>K9-B8</f>
        <v>388</v>
      </c>
      <c r="M9" s="117"/>
    </row>
    <row r="10" spans="1:15" x14ac:dyDescent="0.2">
      <c r="A10" s="112">
        <v>1998</v>
      </c>
      <c r="B10" s="113">
        <v>65250</v>
      </c>
      <c r="C10" s="113">
        <v>4293</v>
      </c>
      <c r="D10" s="113"/>
      <c r="E10" s="113">
        <v>48366</v>
      </c>
      <c r="F10" s="113">
        <v>2496</v>
      </c>
      <c r="G10" s="113"/>
      <c r="H10" s="113"/>
      <c r="I10" s="112">
        <v>74.099999999999994</v>
      </c>
      <c r="J10" s="121">
        <f>E10-E9-C10</f>
        <v>-1797</v>
      </c>
      <c r="K10" s="117">
        <f>B10-C10</f>
        <v>60957</v>
      </c>
      <c r="L10" s="117">
        <f>K10-B9</f>
        <v>-1652</v>
      </c>
      <c r="M10" s="117"/>
    </row>
    <row r="11" spans="1:15" x14ac:dyDescent="0.2">
      <c r="A11" s="112">
        <v>1999</v>
      </c>
      <c r="B11" s="113">
        <v>67368</v>
      </c>
      <c r="C11" s="113">
        <v>2240</v>
      </c>
      <c r="D11" s="113"/>
      <c r="E11" s="113">
        <v>50625</v>
      </c>
      <c r="F11" s="113">
        <v>2259</v>
      </c>
      <c r="G11" s="113"/>
      <c r="H11" s="113"/>
      <c r="I11" s="112">
        <v>75.099999999999994</v>
      </c>
      <c r="J11" s="121">
        <f>E11-E10-C11</f>
        <v>19</v>
      </c>
      <c r="K11" s="117">
        <f>B11-C11</f>
        <v>65128</v>
      </c>
      <c r="L11" s="117">
        <f>K11-B10</f>
        <v>-122</v>
      </c>
      <c r="M11" s="117"/>
    </row>
    <row r="12" spans="1:15" x14ac:dyDescent="0.2">
      <c r="A12" s="112">
        <v>2000</v>
      </c>
      <c r="B12" s="113">
        <v>72503</v>
      </c>
      <c r="C12" s="116"/>
      <c r="D12" s="116"/>
      <c r="E12" s="116"/>
      <c r="F12" s="116"/>
      <c r="G12" s="116"/>
      <c r="H12" s="116"/>
      <c r="I12" s="116"/>
      <c r="J12" s="121">
        <f>E12-E11-C12</f>
        <v>-50625</v>
      </c>
      <c r="K12" s="117">
        <f>B12-C12</f>
        <v>72503</v>
      </c>
      <c r="L12" s="117">
        <f>K12-B11</f>
        <v>5135</v>
      </c>
      <c r="M12" s="117"/>
    </row>
    <row r="13" spans="1:15" x14ac:dyDescent="0.2">
      <c r="A13" s="112">
        <v>2001</v>
      </c>
      <c r="B13" s="113">
        <v>75295</v>
      </c>
      <c r="C13" s="113">
        <v>2630</v>
      </c>
      <c r="D13" s="113"/>
      <c r="E13" s="113">
        <v>55199</v>
      </c>
      <c r="F13" s="113">
        <v>4574</v>
      </c>
      <c r="G13" s="113"/>
      <c r="H13" s="113"/>
      <c r="I13" s="112">
        <v>73.3</v>
      </c>
      <c r="J13" s="121">
        <f>E13-E12-C13</f>
        <v>52569</v>
      </c>
      <c r="K13" s="117">
        <f>B13-C13</f>
        <v>72665</v>
      </c>
      <c r="L13" s="117">
        <f>K13-B12</f>
        <v>162</v>
      </c>
      <c r="M13" s="117"/>
    </row>
    <row r="14" spans="1:15" x14ac:dyDescent="0.2">
      <c r="A14" s="112">
        <v>2002</v>
      </c>
      <c r="B14" s="113">
        <v>78609</v>
      </c>
      <c r="C14" s="113">
        <v>3457</v>
      </c>
      <c r="D14" s="113"/>
      <c r="E14" s="113">
        <v>58233</v>
      </c>
      <c r="F14" s="113">
        <v>3034</v>
      </c>
      <c r="G14" s="113"/>
      <c r="H14" s="113"/>
      <c r="I14" s="112">
        <v>74.099999999999994</v>
      </c>
      <c r="J14" s="121">
        <f>E14-E13-C14</f>
        <v>-423</v>
      </c>
      <c r="K14" s="117">
        <f>B14-C14</f>
        <v>75152</v>
      </c>
      <c r="L14" s="117">
        <f>K14-B13</f>
        <v>-143</v>
      </c>
      <c r="M14" s="117"/>
    </row>
    <row r="15" spans="1:15" x14ac:dyDescent="0.2">
      <c r="A15" s="112">
        <v>2003</v>
      </c>
      <c r="B15" s="113">
        <v>81328</v>
      </c>
      <c r="C15" s="113">
        <v>3159</v>
      </c>
      <c r="D15" s="113"/>
      <c r="E15" s="113">
        <v>60206</v>
      </c>
      <c r="F15" s="113">
        <v>1973</v>
      </c>
      <c r="G15" s="113"/>
      <c r="H15" s="113"/>
      <c r="I15" s="112">
        <v>74</v>
      </c>
      <c r="J15" s="121">
        <f>E15-E14-C15</f>
        <v>-1186</v>
      </c>
      <c r="K15" s="117">
        <f>B15-C15</f>
        <v>78169</v>
      </c>
      <c r="L15" s="117">
        <f>K15-B14</f>
        <v>-440</v>
      </c>
      <c r="M15" s="117"/>
      <c r="O15" s="122" t="s">
        <v>430</v>
      </c>
    </row>
    <row r="16" spans="1:15" x14ac:dyDescent="0.2">
      <c r="A16" s="112">
        <v>2004</v>
      </c>
      <c r="B16" s="113">
        <v>85030</v>
      </c>
      <c r="C16" s="113">
        <v>3750</v>
      </c>
      <c r="D16" s="113"/>
      <c r="E16" s="113">
        <v>68346</v>
      </c>
      <c r="F16" s="113">
        <v>8140</v>
      </c>
      <c r="G16" s="113"/>
      <c r="H16" s="113"/>
      <c r="I16" s="112">
        <v>80.400000000000006</v>
      </c>
      <c r="J16" s="121">
        <f>E16-E15-C16</f>
        <v>4390</v>
      </c>
      <c r="K16" s="117">
        <f>B16-C16</f>
        <v>81280</v>
      </c>
      <c r="L16" s="117">
        <f>K16-B15</f>
        <v>-48</v>
      </c>
      <c r="M16" s="117"/>
      <c r="O16" s="123" t="s">
        <v>431</v>
      </c>
    </row>
    <row r="17" spans="1:13" x14ac:dyDescent="0.2">
      <c r="A17" s="112">
        <v>2005</v>
      </c>
      <c r="B17" s="113">
        <v>88383</v>
      </c>
      <c r="C17" s="113">
        <v>3376</v>
      </c>
      <c r="D17" s="113"/>
      <c r="E17" s="113">
        <v>69097</v>
      </c>
      <c r="F17" s="112">
        <v>751</v>
      </c>
      <c r="G17" s="112"/>
      <c r="H17" s="112"/>
      <c r="I17" s="112">
        <v>78.2</v>
      </c>
      <c r="J17" s="121">
        <f>E17-E16-C17</f>
        <v>-2625</v>
      </c>
      <c r="K17" s="117">
        <f>B17-C17</f>
        <v>85007</v>
      </c>
      <c r="L17" s="117">
        <f>K17-B16</f>
        <v>-23</v>
      </c>
      <c r="M17" s="117"/>
    </row>
    <row r="18" spans="1:13" x14ac:dyDescent="0.2">
      <c r="A18" s="112">
        <v>2006</v>
      </c>
      <c r="B18" s="113">
        <v>91872</v>
      </c>
      <c r="C18" s="113">
        <v>3487</v>
      </c>
      <c r="D18" s="113"/>
      <c r="E18" s="113">
        <v>71940</v>
      </c>
      <c r="F18" s="113">
        <v>2843</v>
      </c>
      <c r="G18" s="113"/>
      <c r="H18" s="113"/>
      <c r="I18" s="112">
        <v>78.3</v>
      </c>
      <c r="J18" s="121">
        <f>E18-E17-C18</f>
        <v>-644</v>
      </c>
      <c r="K18" s="117">
        <f>B18-C18</f>
        <v>88385</v>
      </c>
      <c r="L18" s="117">
        <f>K18-B17</f>
        <v>2</v>
      </c>
      <c r="M18" s="118">
        <v>3489</v>
      </c>
    </row>
    <row r="19" spans="1:13" x14ac:dyDescent="0.2">
      <c r="A19" s="112">
        <v>2007</v>
      </c>
      <c r="B19" s="113">
        <v>95179</v>
      </c>
      <c r="C19" s="113">
        <v>3307</v>
      </c>
      <c r="D19" s="113"/>
      <c r="E19" s="113">
        <v>75476</v>
      </c>
      <c r="F19" s="113">
        <v>3536</v>
      </c>
      <c r="G19" s="113"/>
      <c r="H19" s="113"/>
      <c r="I19" s="112">
        <v>79.3</v>
      </c>
      <c r="J19" s="121">
        <f>E19-E18-C19</f>
        <v>229</v>
      </c>
      <c r="K19" s="117">
        <f>B19-C19</f>
        <v>91872</v>
      </c>
      <c r="L19" s="117">
        <f>K19-B18</f>
        <v>0</v>
      </c>
      <c r="M19" s="118">
        <v>3305</v>
      </c>
    </row>
    <row r="20" spans="1:13" x14ac:dyDescent="0.2">
      <c r="A20" s="112">
        <v>2008</v>
      </c>
      <c r="B20" s="113">
        <v>99065</v>
      </c>
      <c r="C20" s="113">
        <v>3886</v>
      </c>
      <c r="D20" s="113"/>
      <c r="E20" s="113">
        <v>78518</v>
      </c>
      <c r="F20" s="113">
        <v>3042</v>
      </c>
      <c r="G20" s="113"/>
      <c r="H20" s="113"/>
      <c r="I20" s="112">
        <v>79.3</v>
      </c>
      <c r="J20" s="121">
        <f>E20-E19-C20</f>
        <v>-844</v>
      </c>
      <c r="K20" s="117">
        <f>B20-C20</f>
        <v>95179</v>
      </c>
      <c r="L20" s="117">
        <f>K20-B19</f>
        <v>0</v>
      </c>
      <c r="M20" s="118">
        <v>3887</v>
      </c>
    </row>
    <row r="21" spans="1:13" x14ac:dyDescent="0.2">
      <c r="A21" s="112">
        <v>2009</v>
      </c>
      <c r="B21" s="113">
        <v>102578</v>
      </c>
      <c r="C21" s="113">
        <v>3513</v>
      </c>
      <c r="D21" s="113"/>
      <c r="E21" s="113">
        <v>80348</v>
      </c>
      <c r="F21" s="113">
        <v>1830</v>
      </c>
      <c r="G21" s="113"/>
      <c r="H21" s="113"/>
      <c r="I21" s="112">
        <v>78.3</v>
      </c>
      <c r="J21" s="121">
        <f>E21-E20-C21</f>
        <v>-1683</v>
      </c>
      <c r="K21" s="117">
        <f>B21-C21</f>
        <v>99065</v>
      </c>
      <c r="L21" s="117">
        <f>K21-B20</f>
        <v>0</v>
      </c>
      <c r="M21" s="118">
        <v>3510</v>
      </c>
    </row>
    <row r="22" spans="1:13" x14ac:dyDescent="0.2">
      <c r="A22" s="112">
        <v>2010</v>
      </c>
      <c r="B22" s="113">
        <v>105798</v>
      </c>
      <c r="C22" s="113">
        <v>3220</v>
      </c>
      <c r="D22" s="113"/>
      <c r="E22" s="113">
        <v>82603</v>
      </c>
      <c r="F22" s="113">
        <v>2255</v>
      </c>
      <c r="G22" s="113"/>
      <c r="H22" s="113"/>
      <c r="I22" s="112">
        <v>78.099999999999994</v>
      </c>
      <c r="J22" s="121">
        <f>E22-E21-C22</f>
        <v>-965</v>
      </c>
      <c r="K22" s="117">
        <f>B22-C22</f>
        <v>102578</v>
      </c>
      <c r="L22" s="117">
        <f>K22-B21</f>
        <v>0</v>
      </c>
      <c r="M22" s="118">
        <v>3224</v>
      </c>
    </row>
    <row r="23" spans="1:13" x14ac:dyDescent="0.2">
      <c r="A23" s="112">
        <v>2011</v>
      </c>
      <c r="B23" s="113">
        <v>108889</v>
      </c>
      <c r="C23" s="113">
        <v>3091</v>
      </c>
      <c r="D23" s="113"/>
      <c r="E23" s="113">
        <v>84710</v>
      </c>
      <c r="F23" s="113">
        <v>2107</v>
      </c>
      <c r="G23" s="113"/>
      <c r="H23" s="113"/>
      <c r="I23" s="112">
        <v>77.8</v>
      </c>
      <c r="J23" s="121">
        <f>E23-E22-C23</f>
        <v>-984</v>
      </c>
      <c r="K23" s="117">
        <f>B23-C23</f>
        <v>105798</v>
      </c>
      <c r="L23" s="117">
        <f>K23-B22</f>
        <v>0</v>
      </c>
      <c r="M23" s="118">
        <v>3095</v>
      </c>
    </row>
    <row r="24" spans="1:13" x14ac:dyDescent="0.2">
      <c r="A24" s="112">
        <v>2012</v>
      </c>
      <c r="B24" s="113">
        <v>112097</v>
      </c>
      <c r="C24" s="113">
        <v>3208</v>
      </c>
      <c r="D24" s="113"/>
      <c r="E24" s="113">
        <v>87668</v>
      </c>
      <c r="F24" s="113">
        <v>2958</v>
      </c>
      <c r="G24" s="113"/>
      <c r="H24" s="113"/>
      <c r="I24" s="112">
        <v>78.2</v>
      </c>
      <c r="J24" s="121">
        <f>E24-E23-C24</f>
        <v>-250</v>
      </c>
      <c r="K24" s="117">
        <f>B24-C24</f>
        <v>108889</v>
      </c>
      <c r="L24" s="117">
        <f>K24-B23</f>
        <v>0</v>
      </c>
      <c r="M24" s="118">
        <v>3208</v>
      </c>
    </row>
    <row r="25" spans="1:13" x14ac:dyDescent="0.2">
      <c r="A25" s="112">
        <v>2013</v>
      </c>
      <c r="B25" s="113">
        <v>115127</v>
      </c>
      <c r="C25" s="113">
        <v>3030</v>
      </c>
      <c r="D25" s="113"/>
      <c r="E25" s="113">
        <v>99396</v>
      </c>
      <c r="F25" s="113">
        <v>11728</v>
      </c>
      <c r="G25" s="113"/>
      <c r="H25" s="113"/>
      <c r="I25" s="112">
        <v>86.3</v>
      </c>
      <c r="J25" s="121">
        <f>E25-E24-C25</f>
        <v>8698</v>
      </c>
      <c r="K25" s="117">
        <f>B25-C25</f>
        <v>112097</v>
      </c>
      <c r="L25" s="117">
        <f>K25-B24</f>
        <v>0</v>
      </c>
      <c r="M25" s="118">
        <v>3032</v>
      </c>
    </row>
    <row r="26" spans="1:13" x14ac:dyDescent="0.2">
      <c r="A26" s="114">
        <v>2014</v>
      </c>
      <c r="B26" s="115">
        <v>118329</v>
      </c>
      <c r="C26" s="115">
        <v>3202</v>
      </c>
      <c r="D26" s="115"/>
      <c r="E26" s="115">
        <v>101618</v>
      </c>
      <c r="F26" s="115">
        <v>2222</v>
      </c>
      <c r="G26" s="115"/>
      <c r="H26" s="115"/>
      <c r="I26" s="114">
        <v>85.9</v>
      </c>
      <c r="J26" s="121">
        <f>E26-E25-C26</f>
        <v>-980</v>
      </c>
      <c r="K26" s="117">
        <f>B26-C26</f>
        <v>115127</v>
      </c>
      <c r="L26" s="117">
        <f>K26-B25</f>
        <v>0</v>
      </c>
      <c r="M26" s="118">
        <v>3200</v>
      </c>
    </row>
    <row r="27" spans="1:13" ht="15.75" customHeight="1" x14ac:dyDescent="0.2">
      <c r="C27" s="117">
        <f>SUM(C2:C26)</f>
        <v>75619</v>
      </c>
      <c r="D27" s="117"/>
      <c r="F27" s="117">
        <f>SUM(F2:F26)</f>
        <v>74496</v>
      </c>
      <c r="G27" s="117"/>
      <c r="H27" s="117"/>
      <c r="M27" s="118">
        <v>3125</v>
      </c>
    </row>
    <row r="28" spans="1:13" ht="15.75" customHeight="1" x14ac:dyDescent="0.2">
      <c r="M28" s="118">
        <v>3106</v>
      </c>
    </row>
    <row r="29" spans="1:13" ht="15.75" customHeight="1" x14ac:dyDescent="0.2">
      <c r="M29" s="118">
        <v>3095</v>
      </c>
    </row>
    <row r="30" spans="1:13" ht="15.75" customHeight="1" x14ac:dyDescent="0.2">
      <c r="M30" s="118">
        <v>3204</v>
      </c>
    </row>
    <row r="31" spans="1:13" ht="15.75" customHeight="1" x14ac:dyDescent="0.2">
      <c r="M31" s="118">
        <v>3115</v>
      </c>
    </row>
    <row r="32" spans="1:13" ht="15.75" customHeight="1" x14ac:dyDescent="0.2">
      <c r="M32" s="118">
        <v>3025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시트1</vt:lpstr>
      <vt:lpstr>연령별 성별 전문의 현황 2014</vt:lpstr>
      <vt:lpstr>연령별 의사 사망 1972-2014</vt:lpstr>
      <vt:lpstr>성별 의사 사망 1972-2014</vt:lpstr>
      <vt:lpstr>연령별 성별 개원회원 현황 2014</vt:lpstr>
      <vt:lpstr>현역 의사 은퇴 고려 연령</vt:lpstr>
      <vt:lpstr>공중보건의 의무복무 후 근무지 이전 계획</vt:lpstr>
      <vt:lpstr>봉직의 향후 2년 이내 이직계획</vt:lpstr>
      <vt:lpstr>개원의 향후 2년 이내 근무지 이전 계획</vt:lpstr>
      <vt:lpstr>개원의 향후 2년 이내 이직 계획</vt:lpstr>
      <vt:lpstr>실제 은퇴 연령</vt:lpstr>
      <vt:lpstr>연령별 면허등록자 및 의협 신고회원 수</vt:lpstr>
      <vt:lpstr>연도별 의사면허등록 및 정기신고 현황 1980-2014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2020-09-19T08:18:03Z</dcterms:created>
  <dcterms:modified xsi:type="dcterms:W3CDTF">2020-09-19T13:32:15Z</dcterms:modified>
</cp:coreProperties>
</file>