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dew\Documents\GitHub\IITPMainProject\data\"/>
    </mc:Choice>
  </mc:AlternateContent>
  <xr:revisionPtr revIDLastSave="0" documentId="13_ncr:1_{C7AD476F-D0D7-4511-A307-3AF0CE789CC1}" xr6:coauthVersionLast="45" xr6:coauthVersionMax="45" xr10:uidLastSave="{00000000-0000-0000-0000-000000000000}"/>
  <bookViews>
    <workbookView xWindow="2340" yWindow="2340" windowWidth="43200" windowHeight="23535" xr2:uid="{7231E7A3-E348-4E7F-8483-471D8CE350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0" i="1" l="1"/>
  <c r="W30" i="1"/>
  <c r="X30" i="1"/>
  <c r="Y30" i="1"/>
  <c r="Z30" i="1"/>
  <c r="AA30" i="1"/>
  <c r="V31" i="1"/>
  <c r="W31" i="1"/>
  <c r="X31" i="1"/>
  <c r="Y31" i="1"/>
  <c r="Z31" i="1"/>
  <c r="AA31" i="1"/>
  <c r="V32" i="1"/>
  <c r="W32" i="1"/>
  <c r="X32" i="1"/>
  <c r="Y32" i="1"/>
  <c r="Z32" i="1"/>
  <c r="AA32" i="1"/>
  <c r="V33" i="1"/>
  <c r="W33" i="1"/>
  <c r="X33" i="1"/>
  <c r="Y33" i="1"/>
  <c r="Z33" i="1"/>
  <c r="AA33" i="1"/>
  <c r="V34" i="1"/>
  <c r="W34" i="1"/>
  <c r="X34" i="1"/>
  <c r="Y34" i="1"/>
  <c r="Z34" i="1"/>
  <c r="AA34" i="1"/>
  <c r="V35" i="1"/>
  <c r="W35" i="1"/>
  <c r="X35" i="1"/>
  <c r="Y35" i="1"/>
  <c r="Z35" i="1"/>
  <c r="AA35" i="1"/>
  <c r="V36" i="1"/>
  <c r="W36" i="1"/>
  <c r="X36" i="1"/>
  <c r="Y36" i="1"/>
  <c r="Z36" i="1"/>
  <c r="AA36" i="1"/>
  <c r="V37" i="1"/>
  <c r="W37" i="1"/>
  <c r="X37" i="1"/>
  <c r="Y37" i="1"/>
  <c r="Z37" i="1"/>
  <c r="AA37" i="1"/>
  <c r="V38" i="1"/>
  <c r="W38" i="1"/>
  <c r="X38" i="1"/>
  <c r="Y38" i="1"/>
  <c r="Z38" i="1"/>
  <c r="AA38" i="1"/>
  <c r="V39" i="1"/>
  <c r="W39" i="1"/>
  <c r="X39" i="1"/>
  <c r="Y39" i="1"/>
  <c r="Z39" i="1"/>
  <c r="AA39" i="1"/>
  <c r="V40" i="1"/>
  <c r="W40" i="1"/>
  <c r="X40" i="1"/>
  <c r="Y40" i="1"/>
  <c r="Z40" i="1"/>
  <c r="AA40" i="1"/>
  <c r="V41" i="1"/>
  <c r="W41" i="1"/>
  <c r="X41" i="1"/>
  <c r="Y41" i="1"/>
  <c r="Z41" i="1"/>
  <c r="AA41" i="1"/>
  <c r="V42" i="1"/>
  <c r="W42" i="1"/>
  <c r="X42" i="1"/>
  <c r="Y42" i="1"/>
  <c r="Z42" i="1"/>
  <c r="AA42" i="1"/>
  <c r="V43" i="1"/>
  <c r="W43" i="1"/>
  <c r="X43" i="1"/>
  <c r="Y43" i="1"/>
  <c r="Z43" i="1"/>
  <c r="AA43" i="1"/>
  <c r="V44" i="1"/>
  <c r="W44" i="1"/>
  <c r="X44" i="1"/>
  <c r="Y44" i="1"/>
  <c r="Z44" i="1"/>
  <c r="AA44" i="1"/>
  <c r="V45" i="1"/>
  <c r="W45" i="1"/>
  <c r="X45" i="1"/>
  <c r="Y45" i="1"/>
  <c r="Z45" i="1"/>
  <c r="AA45" i="1"/>
  <c r="V46" i="1"/>
  <c r="W46" i="1"/>
  <c r="X46" i="1"/>
  <c r="Y46" i="1"/>
  <c r="Z46" i="1"/>
  <c r="AA46" i="1"/>
  <c r="V47" i="1"/>
  <c r="W47" i="1"/>
  <c r="X47" i="1"/>
  <c r="Y47" i="1"/>
  <c r="Z47" i="1"/>
  <c r="AA47" i="1"/>
  <c r="V48" i="1"/>
  <c r="W48" i="1"/>
  <c r="X48" i="1"/>
  <c r="Y48" i="1"/>
  <c r="Z48" i="1"/>
  <c r="AA48" i="1"/>
  <c r="V49" i="1"/>
  <c r="W49" i="1"/>
  <c r="X49" i="1"/>
  <c r="Y49" i="1"/>
  <c r="Z49" i="1"/>
  <c r="AA49" i="1"/>
  <c r="V50" i="1"/>
  <c r="W50" i="1"/>
  <c r="X50" i="1"/>
  <c r="Y50" i="1"/>
  <c r="Z50" i="1"/>
  <c r="AA50" i="1"/>
  <c r="V51" i="1"/>
  <c r="W51" i="1"/>
  <c r="X51" i="1"/>
  <c r="Y51" i="1"/>
  <c r="Z51" i="1"/>
  <c r="AA51" i="1"/>
  <c r="V52" i="1"/>
  <c r="W52" i="1"/>
  <c r="X52" i="1"/>
  <c r="Y52" i="1"/>
  <c r="Z52" i="1"/>
  <c r="AA52" i="1"/>
  <c r="V53" i="1"/>
  <c r="W53" i="1"/>
  <c r="X53" i="1"/>
  <c r="Y53" i="1"/>
  <c r="Z53" i="1"/>
  <c r="AA53" i="1"/>
  <c r="V54" i="1"/>
  <c r="W54" i="1"/>
  <c r="X54" i="1"/>
  <c r="Y54" i="1"/>
  <c r="Z54" i="1"/>
  <c r="AA54" i="1"/>
  <c r="V55" i="1"/>
  <c r="W55" i="1"/>
  <c r="X55" i="1"/>
  <c r="Y55" i="1"/>
  <c r="Z55" i="1"/>
  <c r="AA55" i="1"/>
  <c r="V56" i="1"/>
  <c r="W56" i="1"/>
  <c r="X56" i="1"/>
  <c r="Y56" i="1"/>
  <c r="Z56" i="1"/>
  <c r="AA56" i="1"/>
  <c r="V57" i="1"/>
  <c r="W57" i="1"/>
  <c r="X57" i="1"/>
  <c r="Y57" i="1"/>
  <c r="Z57" i="1"/>
  <c r="AA57" i="1"/>
  <c r="V58" i="1"/>
  <c r="W58" i="1"/>
  <c r="X58" i="1"/>
  <c r="Y58" i="1"/>
  <c r="Z58" i="1"/>
  <c r="AA58" i="1"/>
  <c r="V59" i="1"/>
  <c r="W59" i="1"/>
  <c r="X59" i="1"/>
  <c r="Y59" i="1"/>
  <c r="Z59" i="1"/>
  <c r="AA59" i="1"/>
  <c r="V60" i="1"/>
  <c r="W60" i="1"/>
  <c r="X60" i="1"/>
  <c r="Y60" i="1"/>
  <c r="Z60" i="1"/>
  <c r="AA60" i="1"/>
  <c r="V61" i="1"/>
  <c r="W61" i="1"/>
  <c r="X61" i="1"/>
  <c r="Y61" i="1"/>
  <c r="Z61" i="1"/>
  <c r="AA61" i="1"/>
  <c r="V62" i="1"/>
  <c r="W62" i="1"/>
  <c r="X62" i="1"/>
  <c r="Y62" i="1"/>
  <c r="Z62" i="1"/>
  <c r="AA62" i="1"/>
  <c r="V63" i="1"/>
  <c r="W63" i="1"/>
  <c r="X63" i="1"/>
  <c r="Y63" i="1"/>
  <c r="Z63" i="1"/>
  <c r="AA63" i="1"/>
  <c r="V64" i="1"/>
  <c r="W64" i="1"/>
  <c r="X64" i="1"/>
  <c r="Y64" i="1"/>
  <c r="Z64" i="1"/>
  <c r="AA64" i="1"/>
  <c r="V65" i="1"/>
  <c r="W65" i="1"/>
  <c r="X65" i="1"/>
  <c r="Y65" i="1"/>
  <c r="Z65" i="1"/>
  <c r="AA65" i="1"/>
  <c r="V66" i="1"/>
  <c r="W66" i="1"/>
  <c r="X66" i="1"/>
  <c r="Y66" i="1"/>
  <c r="Z66" i="1"/>
  <c r="AA66" i="1"/>
  <c r="V67" i="1"/>
  <c r="W67" i="1"/>
  <c r="X67" i="1"/>
  <c r="Y67" i="1"/>
  <c r="Z67" i="1"/>
  <c r="AA67" i="1"/>
  <c r="V68" i="1"/>
  <c r="W68" i="1"/>
  <c r="X68" i="1"/>
  <c r="Y68" i="1"/>
  <c r="Z68" i="1"/>
  <c r="AA68" i="1"/>
  <c r="V69" i="1"/>
  <c r="W69" i="1"/>
  <c r="X69" i="1"/>
  <c r="Y69" i="1"/>
  <c r="Z69" i="1"/>
  <c r="AA69" i="1"/>
  <c r="V70" i="1"/>
  <c r="W70" i="1"/>
  <c r="X70" i="1"/>
  <c r="Y70" i="1"/>
  <c r="Z70" i="1"/>
  <c r="AA70" i="1"/>
  <c r="V71" i="1"/>
  <c r="W71" i="1"/>
  <c r="X71" i="1"/>
  <c r="Y71" i="1"/>
  <c r="Z71" i="1"/>
  <c r="AA71" i="1"/>
  <c r="AA29" i="1"/>
  <c r="Z29" i="1"/>
  <c r="Y29" i="1"/>
  <c r="X29" i="1"/>
  <c r="W29" i="1"/>
  <c r="V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29" i="1"/>
  <c r="M29" i="1" l="1"/>
  <c r="N29" i="1" s="1"/>
  <c r="M31" i="1"/>
  <c r="N31" i="1" s="1"/>
  <c r="M32" i="1"/>
  <c r="N32" i="1" s="1"/>
  <c r="M33" i="1"/>
  <c r="N33" i="1" s="1"/>
  <c r="M34" i="1"/>
  <c r="N34" i="1"/>
  <c r="M35" i="1"/>
  <c r="N35" i="1" s="1"/>
  <c r="M36" i="1"/>
  <c r="N36" i="1" s="1"/>
  <c r="M37" i="1"/>
  <c r="N37" i="1"/>
  <c r="M38" i="1"/>
  <c r="N38" i="1"/>
  <c r="M39" i="1"/>
  <c r="N39" i="1" s="1"/>
  <c r="M40" i="1"/>
  <c r="N40" i="1" s="1"/>
  <c r="M41" i="1"/>
  <c r="N41" i="1"/>
  <c r="M42" i="1"/>
  <c r="N42" i="1"/>
  <c r="M43" i="1"/>
  <c r="N43" i="1" s="1"/>
  <c r="M44" i="1"/>
  <c r="N44" i="1" s="1"/>
  <c r="M45" i="1"/>
  <c r="N45" i="1"/>
  <c r="M46" i="1"/>
  <c r="N46" i="1"/>
  <c r="M47" i="1"/>
  <c r="N47" i="1" s="1"/>
  <c r="M48" i="1"/>
  <c r="N48" i="1" s="1"/>
  <c r="M49" i="1"/>
  <c r="N49" i="1"/>
  <c r="M50" i="1"/>
  <c r="N50" i="1"/>
  <c r="M51" i="1"/>
  <c r="N51" i="1" s="1"/>
  <c r="M52" i="1"/>
  <c r="N52" i="1" s="1"/>
  <c r="M53" i="1"/>
  <c r="N53" i="1"/>
  <c r="M54" i="1"/>
  <c r="N54" i="1"/>
  <c r="M55" i="1"/>
  <c r="N55" i="1" s="1"/>
  <c r="M56" i="1"/>
  <c r="N56" i="1" s="1"/>
  <c r="M57" i="1"/>
  <c r="N57" i="1"/>
  <c r="M58" i="1"/>
  <c r="N58" i="1"/>
  <c r="M59" i="1"/>
  <c r="N59" i="1" s="1"/>
  <c r="M60" i="1"/>
  <c r="N60" i="1" s="1"/>
  <c r="M61" i="1"/>
  <c r="N61" i="1"/>
  <c r="M62" i="1"/>
  <c r="N62" i="1"/>
  <c r="M63" i="1"/>
  <c r="N63" i="1" s="1"/>
  <c r="M64" i="1"/>
  <c r="N64" i="1" s="1"/>
  <c r="M65" i="1"/>
  <c r="N65" i="1"/>
  <c r="M66" i="1"/>
  <c r="N66" i="1"/>
  <c r="M67" i="1"/>
  <c r="N67" i="1" s="1"/>
  <c r="M68" i="1"/>
  <c r="N68" i="1" s="1"/>
  <c r="M69" i="1"/>
  <c r="N69" i="1"/>
  <c r="M70" i="1"/>
  <c r="N70" i="1"/>
  <c r="M71" i="1"/>
  <c r="N71" i="1" s="1"/>
  <c r="N30" i="1"/>
  <c r="M30" i="1"/>
  <c r="K30" i="1"/>
  <c r="L30" i="1" s="1"/>
  <c r="K31" i="1"/>
  <c r="L31" i="1"/>
  <c r="K32" i="1"/>
  <c r="L32" i="1"/>
  <c r="K33" i="1"/>
  <c r="L33" i="1" s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L29" i="1"/>
  <c r="K29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J2" i="1"/>
  <c r="I2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5" i="1"/>
  <c r="D6" i="1"/>
  <c r="D7" i="1"/>
  <c r="D4" i="1"/>
</calcChain>
</file>

<file path=xl/sharedStrings.xml><?xml version="1.0" encoding="utf-8"?>
<sst xmlns="http://schemas.openxmlformats.org/spreadsheetml/2006/main" count="27" uniqueCount="27">
  <si>
    <t>년도</t>
  </si>
  <si>
    <t>의사고시 합격자수</t>
  </si>
  <si>
    <t>의사고시 불합격자수</t>
  </si>
  <si>
    <t>의사고시
접수인원</t>
  </si>
  <si>
    <t>의대졸업자수/남</t>
    <phoneticPr fontId="2" type="noConversion"/>
  </si>
  <si>
    <t>의전원졸업자수/여</t>
    <phoneticPr fontId="2" type="noConversion"/>
  </si>
  <si>
    <t>의전원졸업자수/남</t>
    <phoneticPr fontId="2" type="noConversion"/>
  </si>
  <si>
    <t>의대졸업자수/여</t>
    <phoneticPr fontId="2" type="noConversion"/>
  </si>
  <si>
    <t>불합격자수/남</t>
    <phoneticPr fontId="2" type="noConversion"/>
  </si>
  <si>
    <t>불합격자수/여</t>
    <phoneticPr fontId="2" type="noConversion"/>
  </si>
  <si>
    <t>졸업자수/남</t>
    <phoneticPr fontId="2" type="noConversion"/>
  </si>
  <si>
    <t>졸업자수/여</t>
    <phoneticPr fontId="2" type="noConversion"/>
  </si>
  <si>
    <t>졸업자수비율/남</t>
    <phoneticPr fontId="2" type="noConversion"/>
  </si>
  <si>
    <t>졸업자수비율/여</t>
    <phoneticPr fontId="2" type="noConversion"/>
  </si>
  <si>
    <t>의대졸비율/남</t>
    <phoneticPr fontId="2" type="noConversion"/>
  </si>
  <si>
    <t>의대졸비율/여</t>
    <phoneticPr fontId="2" type="noConversion"/>
  </si>
  <si>
    <t>의전졸비율/남</t>
    <phoneticPr fontId="2" type="noConversion"/>
  </si>
  <si>
    <t>의전졸비율/여</t>
    <phoneticPr fontId="2" type="noConversion"/>
  </si>
  <si>
    <t>불합비율/남</t>
    <phoneticPr fontId="2" type="noConversion"/>
  </si>
  <si>
    <t>불합비율/여</t>
    <phoneticPr fontId="2" type="noConversion"/>
  </si>
  <si>
    <t>총합</t>
    <phoneticPr fontId="2" type="noConversion"/>
  </si>
  <si>
    <t>의대졸합격/남</t>
    <phoneticPr fontId="2" type="noConversion"/>
  </si>
  <si>
    <t>의대졸합격/여</t>
    <phoneticPr fontId="2" type="noConversion"/>
  </si>
  <si>
    <t>의전졸합격/남</t>
    <phoneticPr fontId="2" type="noConversion"/>
  </si>
  <si>
    <t>의전졸합격/여</t>
    <phoneticPr fontId="2" type="noConversion"/>
  </si>
  <si>
    <t>불합합격/남</t>
    <phoneticPr fontId="2" type="noConversion"/>
  </si>
  <si>
    <t>불합합격/여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</si>
</sst>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1" fontId="0" fillId="0" borderId="0" xfId="0" applyNumberFormat="1">
      <alignment vertical="center"/>
    </xf>
    <xf numFmtId="0" fontId="1" fillId="4" borderId="0" xfId="0" applyFont="1" applyFill="1" applyAlignment="1">
      <alignment vertical="center" wrapText="1"/>
    </xf>
    <xf numFmtId="0" fontId="0" fillId="4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7E7AB-390E-4929-8917-02EA013ADAF7}">
  <dimension ref="A1:AA72"/>
  <sheetViews>
    <sheetView tabSelected="1" topLeftCell="B1" workbookViewId="0">
      <selection activeCell="O26" sqref="O26"/>
    </sheetView>
  </sheetViews>
  <sheetFormatPr defaultRowHeight="16.5" x14ac:dyDescent="0.3"/>
  <cols>
    <col min="1" max="4" width="9" style="1"/>
    <col min="9" max="12" width="9" style="7"/>
    <col min="13" max="13" width="8.375" customWidth="1"/>
    <col min="14" max="15" width="8.125" customWidth="1"/>
  </cols>
  <sheetData>
    <row r="1" spans="1:27" ht="27" x14ac:dyDescent="0.3">
      <c r="A1" s="1" t="s">
        <v>0</v>
      </c>
      <c r="B1" s="1" t="s">
        <v>3</v>
      </c>
      <c r="C1" s="1" t="s">
        <v>1</v>
      </c>
      <c r="D1" s="1" t="s">
        <v>2</v>
      </c>
      <c r="E1" s="1" t="s">
        <v>4</v>
      </c>
      <c r="F1" s="1" t="s">
        <v>7</v>
      </c>
      <c r="G1" s="1" t="s">
        <v>6</v>
      </c>
      <c r="H1" s="1" t="s">
        <v>5</v>
      </c>
      <c r="I1" s="6" t="s">
        <v>10</v>
      </c>
      <c r="J1" s="6" t="s">
        <v>11</v>
      </c>
      <c r="K1" s="6" t="s">
        <v>12</v>
      </c>
      <c r="L1" s="6" t="s">
        <v>13</v>
      </c>
      <c r="M1" s="1" t="s">
        <v>8</v>
      </c>
      <c r="N1" s="1" t="s">
        <v>9</v>
      </c>
      <c r="O1" s="1" t="s">
        <v>20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</row>
    <row r="2" spans="1:27" x14ac:dyDescent="0.3">
      <c r="A2" s="1">
        <v>1950</v>
      </c>
      <c r="B2" s="1">
        <v>0</v>
      </c>
      <c r="C2" s="1">
        <v>0</v>
      </c>
      <c r="D2" s="1">
        <v>0</v>
      </c>
      <c r="E2" s="3">
        <v>0</v>
      </c>
      <c r="F2" s="3">
        <v>0</v>
      </c>
      <c r="G2" s="4">
        <v>0</v>
      </c>
      <c r="H2" s="4">
        <v>0</v>
      </c>
      <c r="I2" s="7">
        <f>E2+G2</f>
        <v>0</v>
      </c>
      <c r="J2" s="7">
        <f>F2+H2</f>
        <v>0</v>
      </c>
    </row>
    <row r="3" spans="1:27" x14ac:dyDescent="0.3">
      <c r="A3" s="1">
        <v>1951</v>
      </c>
      <c r="B3" s="1">
        <v>0</v>
      </c>
      <c r="C3" s="1">
        <v>0</v>
      </c>
      <c r="D3" s="1">
        <v>0</v>
      </c>
      <c r="E3" s="3">
        <v>0</v>
      </c>
      <c r="F3" s="3">
        <v>0</v>
      </c>
      <c r="G3" s="4">
        <v>0</v>
      </c>
      <c r="H3" s="4">
        <v>0</v>
      </c>
      <c r="I3" s="7">
        <f t="shared" ref="I3:I66" si="0">E3+G3</f>
        <v>0</v>
      </c>
      <c r="J3" s="7">
        <f t="shared" ref="J3:J66" si="1">F3+H3</f>
        <v>0</v>
      </c>
    </row>
    <row r="4" spans="1:27" x14ac:dyDescent="0.3">
      <c r="A4" s="1">
        <v>1952</v>
      </c>
      <c r="B4" s="1">
        <v>189</v>
      </c>
      <c r="C4" s="1">
        <v>128</v>
      </c>
      <c r="D4" s="1">
        <f>B4-C4</f>
        <v>61</v>
      </c>
      <c r="E4" s="3">
        <v>0</v>
      </c>
      <c r="F4" s="3">
        <v>0</v>
      </c>
      <c r="G4" s="4">
        <v>0</v>
      </c>
      <c r="H4" s="4">
        <v>0</v>
      </c>
      <c r="I4" s="7">
        <f t="shared" si="0"/>
        <v>0</v>
      </c>
      <c r="J4" s="7">
        <f t="shared" si="1"/>
        <v>0</v>
      </c>
    </row>
    <row r="5" spans="1:27" x14ac:dyDescent="0.3">
      <c r="A5" s="1">
        <v>1953</v>
      </c>
      <c r="B5" s="1">
        <v>601</v>
      </c>
      <c r="C5" s="1">
        <v>283</v>
      </c>
      <c r="D5" s="1">
        <f t="shared" ref="D5:D68" si="2">B5-C5</f>
        <v>318</v>
      </c>
      <c r="E5" s="3">
        <v>0</v>
      </c>
      <c r="F5" s="3">
        <v>0</v>
      </c>
      <c r="G5" s="4">
        <v>0</v>
      </c>
      <c r="H5" s="4">
        <v>0</v>
      </c>
      <c r="I5" s="7">
        <f t="shared" si="0"/>
        <v>0</v>
      </c>
      <c r="J5" s="7">
        <f t="shared" si="1"/>
        <v>0</v>
      </c>
    </row>
    <row r="6" spans="1:27" x14ac:dyDescent="0.3">
      <c r="A6" s="1">
        <v>1954</v>
      </c>
      <c r="B6" s="1">
        <v>162</v>
      </c>
      <c r="C6" s="1">
        <v>125</v>
      </c>
      <c r="D6" s="1">
        <f t="shared" si="2"/>
        <v>37</v>
      </c>
      <c r="E6" s="3">
        <v>0</v>
      </c>
      <c r="F6" s="3">
        <v>0</v>
      </c>
      <c r="G6" s="4">
        <v>0</v>
      </c>
      <c r="H6" s="4">
        <v>0</v>
      </c>
      <c r="I6" s="7">
        <f t="shared" si="0"/>
        <v>0</v>
      </c>
      <c r="J6" s="7">
        <f t="shared" si="1"/>
        <v>0</v>
      </c>
    </row>
    <row r="7" spans="1:27" x14ac:dyDescent="0.3">
      <c r="A7" s="1">
        <v>1955</v>
      </c>
      <c r="B7" s="1">
        <v>291</v>
      </c>
      <c r="C7" s="1">
        <v>252</v>
      </c>
      <c r="D7" s="1">
        <f t="shared" si="2"/>
        <v>39</v>
      </c>
      <c r="E7" s="3">
        <v>0</v>
      </c>
      <c r="F7" s="3">
        <v>0</v>
      </c>
      <c r="G7" s="4">
        <v>0</v>
      </c>
      <c r="H7" s="4">
        <v>0</v>
      </c>
      <c r="I7" s="7">
        <f t="shared" si="0"/>
        <v>0</v>
      </c>
      <c r="J7" s="7">
        <f t="shared" si="1"/>
        <v>0</v>
      </c>
    </row>
    <row r="8" spans="1:27" x14ac:dyDescent="0.3">
      <c r="A8" s="1">
        <v>1956</v>
      </c>
      <c r="B8" s="1">
        <v>390</v>
      </c>
      <c r="C8" s="1">
        <v>340</v>
      </c>
      <c r="D8" s="1">
        <f t="shared" si="2"/>
        <v>50</v>
      </c>
      <c r="E8" s="3">
        <v>0</v>
      </c>
      <c r="F8" s="3">
        <v>0</v>
      </c>
      <c r="G8" s="4">
        <v>0</v>
      </c>
      <c r="H8" s="4">
        <v>0</v>
      </c>
      <c r="I8" s="7">
        <f t="shared" si="0"/>
        <v>0</v>
      </c>
      <c r="J8" s="7">
        <f t="shared" si="1"/>
        <v>0</v>
      </c>
    </row>
    <row r="9" spans="1:27" x14ac:dyDescent="0.3">
      <c r="A9" s="1">
        <v>1957</v>
      </c>
      <c r="B9" s="1">
        <v>511</v>
      </c>
      <c r="C9" s="1">
        <v>479</v>
      </c>
      <c r="D9" s="1">
        <f t="shared" si="2"/>
        <v>32</v>
      </c>
      <c r="E9" s="3">
        <v>0</v>
      </c>
      <c r="F9" s="3">
        <v>0</v>
      </c>
      <c r="G9" s="4">
        <v>0</v>
      </c>
      <c r="H9" s="4">
        <v>0</v>
      </c>
      <c r="I9" s="7">
        <f t="shared" si="0"/>
        <v>0</v>
      </c>
      <c r="J9" s="7">
        <f t="shared" si="1"/>
        <v>0</v>
      </c>
    </row>
    <row r="10" spans="1:27" x14ac:dyDescent="0.3">
      <c r="A10" s="1">
        <v>1958</v>
      </c>
      <c r="B10" s="1">
        <v>599</v>
      </c>
      <c r="C10" s="1">
        <v>342</v>
      </c>
      <c r="D10" s="1">
        <f t="shared" si="2"/>
        <v>257</v>
      </c>
      <c r="E10" s="3">
        <v>0</v>
      </c>
      <c r="F10" s="3">
        <v>0</v>
      </c>
      <c r="G10" s="4">
        <v>0</v>
      </c>
      <c r="H10" s="4">
        <v>0</v>
      </c>
      <c r="I10" s="7">
        <f t="shared" si="0"/>
        <v>0</v>
      </c>
      <c r="J10" s="7">
        <f t="shared" si="1"/>
        <v>0</v>
      </c>
    </row>
    <row r="11" spans="1:27" x14ac:dyDescent="0.3">
      <c r="A11" s="1">
        <v>1959</v>
      </c>
      <c r="B11" s="1">
        <v>989</v>
      </c>
      <c r="C11" s="1">
        <v>815</v>
      </c>
      <c r="D11" s="1">
        <f t="shared" si="2"/>
        <v>174</v>
      </c>
      <c r="E11" s="3">
        <v>0</v>
      </c>
      <c r="F11" s="3">
        <v>0</v>
      </c>
      <c r="G11" s="4">
        <v>0</v>
      </c>
      <c r="H11" s="4">
        <v>0</v>
      </c>
      <c r="I11" s="7">
        <f t="shared" si="0"/>
        <v>0</v>
      </c>
      <c r="J11" s="7">
        <f t="shared" si="1"/>
        <v>0</v>
      </c>
    </row>
    <row r="12" spans="1:27" x14ac:dyDescent="0.3">
      <c r="A12" s="1">
        <v>1960</v>
      </c>
      <c r="B12" s="1">
        <v>650</v>
      </c>
      <c r="C12" s="1">
        <v>603</v>
      </c>
      <c r="D12" s="1">
        <f t="shared" si="2"/>
        <v>47</v>
      </c>
      <c r="E12" s="3">
        <v>0</v>
      </c>
      <c r="F12" s="3">
        <v>0</v>
      </c>
      <c r="G12" s="4">
        <v>0</v>
      </c>
      <c r="H12" s="4">
        <v>0</v>
      </c>
      <c r="I12" s="7">
        <f t="shared" si="0"/>
        <v>0</v>
      </c>
      <c r="J12" s="7">
        <f t="shared" si="1"/>
        <v>0</v>
      </c>
    </row>
    <row r="13" spans="1:27" x14ac:dyDescent="0.3">
      <c r="A13" s="1">
        <v>1961</v>
      </c>
      <c r="B13" s="1">
        <v>838</v>
      </c>
      <c r="C13" s="1">
        <v>722</v>
      </c>
      <c r="D13" s="1">
        <f t="shared" si="2"/>
        <v>116</v>
      </c>
      <c r="E13" s="3">
        <v>0</v>
      </c>
      <c r="F13" s="3">
        <v>0</v>
      </c>
      <c r="G13" s="4">
        <v>0</v>
      </c>
      <c r="H13" s="4">
        <v>0</v>
      </c>
      <c r="I13" s="7">
        <f t="shared" si="0"/>
        <v>0</v>
      </c>
      <c r="J13" s="7">
        <f t="shared" si="1"/>
        <v>0</v>
      </c>
    </row>
    <row r="14" spans="1:27" x14ac:dyDescent="0.3">
      <c r="A14" s="1">
        <v>1962</v>
      </c>
      <c r="B14" s="1">
        <v>742</v>
      </c>
      <c r="C14" s="1">
        <v>680</v>
      </c>
      <c r="D14" s="1">
        <f t="shared" si="2"/>
        <v>62</v>
      </c>
      <c r="E14" s="3">
        <v>0</v>
      </c>
      <c r="F14" s="3">
        <v>0</v>
      </c>
      <c r="G14" s="4">
        <v>0</v>
      </c>
      <c r="H14" s="4">
        <v>0</v>
      </c>
      <c r="I14" s="7">
        <f t="shared" si="0"/>
        <v>0</v>
      </c>
      <c r="J14" s="7">
        <f t="shared" si="1"/>
        <v>0</v>
      </c>
    </row>
    <row r="15" spans="1:27" x14ac:dyDescent="0.3">
      <c r="A15" s="1">
        <v>1963</v>
      </c>
      <c r="B15" s="1">
        <v>937</v>
      </c>
      <c r="C15" s="1">
        <v>802</v>
      </c>
      <c r="D15" s="1">
        <f t="shared" si="2"/>
        <v>135</v>
      </c>
      <c r="E15" s="3">
        <v>0</v>
      </c>
      <c r="F15" s="3">
        <v>0</v>
      </c>
      <c r="G15" s="4">
        <v>0</v>
      </c>
      <c r="H15" s="4">
        <v>0</v>
      </c>
      <c r="I15" s="7">
        <f t="shared" si="0"/>
        <v>0</v>
      </c>
      <c r="J15" s="7">
        <f t="shared" si="1"/>
        <v>0</v>
      </c>
    </row>
    <row r="16" spans="1:27" x14ac:dyDescent="0.3">
      <c r="A16" s="1">
        <v>1964</v>
      </c>
      <c r="B16" s="1">
        <v>906</v>
      </c>
      <c r="C16" s="1">
        <v>848</v>
      </c>
      <c r="D16" s="1">
        <f t="shared" si="2"/>
        <v>58</v>
      </c>
      <c r="E16" s="3">
        <v>0</v>
      </c>
      <c r="F16" s="3">
        <v>0</v>
      </c>
      <c r="G16" s="4">
        <v>0</v>
      </c>
      <c r="H16" s="4">
        <v>0</v>
      </c>
      <c r="I16" s="7">
        <f t="shared" si="0"/>
        <v>0</v>
      </c>
      <c r="J16" s="7">
        <f t="shared" si="1"/>
        <v>0</v>
      </c>
    </row>
    <row r="17" spans="1:27" x14ac:dyDescent="0.3">
      <c r="A17" s="1">
        <v>1965</v>
      </c>
      <c r="B17" s="1">
        <v>853</v>
      </c>
      <c r="C17" s="1">
        <v>781</v>
      </c>
      <c r="D17" s="1">
        <f t="shared" si="2"/>
        <v>72</v>
      </c>
      <c r="E17" s="3">
        <v>759</v>
      </c>
      <c r="F17" s="3">
        <v>122</v>
      </c>
      <c r="G17" s="4">
        <v>0</v>
      </c>
      <c r="H17" s="4">
        <v>0</v>
      </c>
      <c r="I17" s="7">
        <f t="shared" si="0"/>
        <v>759</v>
      </c>
      <c r="J17" s="7">
        <f t="shared" si="1"/>
        <v>122</v>
      </c>
    </row>
    <row r="18" spans="1:27" x14ac:dyDescent="0.3">
      <c r="A18" s="1">
        <v>1966</v>
      </c>
      <c r="B18" s="1">
        <v>791</v>
      </c>
      <c r="C18" s="1">
        <v>684</v>
      </c>
      <c r="D18" s="1">
        <f t="shared" si="2"/>
        <v>107</v>
      </c>
      <c r="E18" s="3">
        <v>764</v>
      </c>
      <c r="F18" s="3">
        <v>113</v>
      </c>
      <c r="G18" s="4">
        <v>0</v>
      </c>
      <c r="H18" s="4">
        <v>0</v>
      </c>
      <c r="I18" s="7">
        <f t="shared" si="0"/>
        <v>764</v>
      </c>
      <c r="J18" s="7">
        <f t="shared" si="1"/>
        <v>113</v>
      </c>
    </row>
    <row r="19" spans="1:27" x14ac:dyDescent="0.3">
      <c r="A19" s="1">
        <v>1967</v>
      </c>
      <c r="B19" s="1">
        <v>1009</v>
      </c>
      <c r="C19" s="1">
        <v>723</v>
      </c>
      <c r="D19" s="1">
        <f t="shared" si="2"/>
        <v>286</v>
      </c>
      <c r="E19" s="3">
        <v>0</v>
      </c>
      <c r="F19" s="3">
        <v>0</v>
      </c>
      <c r="G19" s="4">
        <v>0</v>
      </c>
      <c r="H19" s="4">
        <v>0</v>
      </c>
      <c r="I19" s="7">
        <f t="shared" si="0"/>
        <v>0</v>
      </c>
      <c r="J19" s="7">
        <f t="shared" si="1"/>
        <v>0</v>
      </c>
    </row>
    <row r="20" spans="1:27" x14ac:dyDescent="0.3">
      <c r="A20" s="1">
        <v>1968</v>
      </c>
      <c r="B20" s="1">
        <v>815</v>
      </c>
      <c r="C20" s="1">
        <v>660</v>
      </c>
      <c r="D20" s="1">
        <f t="shared" si="2"/>
        <v>155</v>
      </c>
      <c r="E20" s="3">
        <v>0</v>
      </c>
      <c r="F20" s="3">
        <v>0</v>
      </c>
      <c r="G20" s="4">
        <v>0</v>
      </c>
      <c r="H20" s="4">
        <v>0</v>
      </c>
      <c r="I20" s="7">
        <f t="shared" si="0"/>
        <v>0</v>
      </c>
      <c r="J20" s="7">
        <f t="shared" si="1"/>
        <v>0</v>
      </c>
    </row>
    <row r="21" spans="1:27" x14ac:dyDescent="0.3">
      <c r="A21" s="1">
        <v>1969</v>
      </c>
      <c r="B21" s="1">
        <v>1027</v>
      </c>
      <c r="C21" s="1">
        <v>619</v>
      </c>
      <c r="D21" s="1">
        <f t="shared" si="2"/>
        <v>408</v>
      </c>
      <c r="E21" s="3">
        <v>0</v>
      </c>
      <c r="F21" s="3">
        <v>0</v>
      </c>
      <c r="G21" s="4">
        <v>0</v>
      </c>
      <c r="H21" s="4">
        <v>0</v>
      </c>
      <c r="I21" s="7">
        <f t="shared" si="0"/>
        <v>0</v>
      </c>
      <c r="J21" s="7">
        <f t="shared" si="1"/>
        <v>0</v>
      </c>
    </row>
    <row r="22" spans="1:27" x14ac:dyDescent="0.3">
      <c r="A22" s="1">
        <v>1970</v>
      </c>
      <c r="B22" s="1">
        <v>814</v>
      </c>
      <c r="C22" s="1">
        <v>631</v>
      </c>
      <c r="D22" s="1">
        <f t="shared" si="2"/>
        <v>183</v>
      </c>
      <c r="E22" s="3">
        <v>0</v>
      </c>
      <c r="F22" s="3">
        <v>0</v>
      </c>
      <c r="G22" s="4">
        <v>0</v>
      </c>
      <c r="H22" s="4">
        <v>0</v>
      </c>
      <c r="I22" s="7">
        <f t="shared" si="0"/>
        <v>0</v>
      </c>
      <c r="J22" s="7">
        <f t="shared" si="1"/>
        <v>0</v>
      </c>
    </row>
    <row r="23" spans="1:27" x14ac:dyDescent="0.3">
      <c r="A23" s="1">
        <v>1971</v>
      </c>
      <c r="B23" s="1">
        <v>759</v>
      </c>
      <c r="C23" s="1">
        <v>658</v>
      </c>
      <c r="D23" s="1">
        <f t="shared" si="2"/>
        <v>101</v>
      </c>
      <c r="E23" s="3">
        <v>0</v>
      </c>
      <c r="F23" s="3">
        <v>0</v>
      </c>
      <c r="G23" s="4">
        <v>0</v>
      </c>
      <c r="H23" s="4">
        <v>0</v>
      </c>
      <c r="I23" s="7">
        <f t="shared" si="0"/>
        <v>0</v>
      </c>
      <c r="J23" s="7">
        <f t="shared" si="1"/>
        <v>0</v>
      </c>
    </row>
    <row r="24" spans="1:27" x14ac:dyDescent="0.3">
      <c r="A24" s="1">
        <v>1972</v>
      </c>
      <c r="B24" s="1">
        <v>744</v>
      </c>
      <c r="C24" s="1">
        <v>658</v>
      </c>
      <c r="D24" s="1">
        <f t="shared" si="2"/>
        <v>86</v>
      </c>
      <c r="E24" s="3">
        <v>0</v>
      </c>
      <c r="F24" s="3">
        <v>0</v>
      </c>
      <c r="G24" s="4">
        <v>0</v>
      </c>
      <c r="H24" s="4">
        <v>0</v>
      </c>
      <c r="I24" s="7">
        <f t="shared" si="0"/>
        <v>0</v>
      </c>
      <c r="J24" s="7">
        <f t="shared" si="1"/>
        <v>0</v>
      </c>
    </row>
    <row r="25" spans="1:27" x14ac:dyDescent="0.3">
      <c r="A25" s="1">
        <v>1973</v>
      </c>
      <c r="B25" s="1">
        <v>797</v>
      </c>
      <c r="C25" s="1">
        <v>761</v>
      </c>
      <c r="D25" s="1">
        <f t="shared" si="2"/>
        <v>36</v>
      </c>
      <c r="E25" s="3">
        <v>0</v>
      </c>
      <c r="F25" s="3">
        <v>0</v>
      </c>
      <c r="G25" s="4">
        <v>0</v>
      </c>
      <c r="H25" s="4">
        <v>0</v>
      </c>
      <c r="I25" s="7">
        <f t="shared" si="0"/>
        <v>0</v>
      </c>
      <c r="J25" s="7">
        <f t="shared" si="1"/>
        <v>0</v>
      </c>
    </row>
    <row r="26" spans="1:27" x14ac:dyDescent="0.3">
      <c r="A26" s="1">
        <v>1974</v>
      </c>
      <c r="B26" s="1">
        <v>878</v>
      </c>
      <c r="C26" s="1">
        <v>760</v>
      </c>
      <c r="D26" s="1">
        <f t="shared" si="2"/>
        <v>118</v>
      </c>
      <c r="E26" s="3">
        <v>0</v>
      </c>
      <c r="F26" s="3">
        <v>0</v>
      </c>
      <c r="G26" s="4">
        <v>0</v>
      </c>
      <c r="H26" s="4">
        <v>0</v>
      </c>
      <c r="I26" s="7">
        <f t="shared" si="0"/>
        <v>0</v>
      </c>
      <c r="J26" s="7">
        <f t="shared" si="1"/>
        <v>0</v>
      </c>
    </row>
    <row r="27" spans="1:27" x14ac:dyDescent="0.3">
      <c r="A27" s="1">
        <v>1975</v>
      </c>
      <c r="B27" s="1">
        <v>1009</v>
      </c>
      <c r="C27" s="1">
        <v>869</v>
      </c>
      <c r="D27" s="1">
        <f t="shared" si="2"/>
        <v>140</v>
      </c>
      <c r="E27" s="3">
        <v>0</v>
      </c>
      <c r="F27" s="3">
        <v>0</v>
      </c>
      <c r="G27" s="4">
        <v>0</v>
      </c>
      <c r="H27" s="4">
        <v>0</v>
      </c>
      <c r="I27" s="7">
        <f t="shared" si="0"/>
        <v>0</v>
      </c>
      <c r="J27" s="7">
        <f t="shared" si="1"/>
        <v>0</v>
      </c>
    </row>
    <row r="28" spans="1:27" x14ac:dyDescent="0.3">
      <c r="A28" s="1">
        <v>1976</v>
      </c>
      <c r="B28" s="1">
        <v>1232</v>
      </c>
      <c r="C28" s="1">
        <v>1035</v>
      </c>
      <c r="D28" s="1">
        <f t="shared" si="2"/>
        <v>197</v>
      </c>
      <c r="E28" s="3">
        <v>0</v>
      </c>
      <c r="F28" s="3">
        <v>0</v>
      </c>
      <c r="G28" s="4">
        <v>0</v>
      </c>
      <c r="H28" s="4">
        <v>0</v>
      </c>
      <c r="I28" s="7">
        <f t="shared" si="0"/>
        <v>0</v>
      </c>
      <c r="J28" s="7">
        <f t="shared" si="1"/>
        <v>0</v>
      </c>
      <c r="K28" s="7">
        <v>0.85</v>
      </c>
    </row>
    <row r="29" spans="1:27" x14ac:dyDescent="0.3">
      <c r="A29" s="1">
        <v>1977</v>
      </c>
      <c r="B29" s="1">
        <v>1300</v>
      </c>
      <c r="C29" s="1">
        <v>1197</v>
      </c>
      <c r="D29" s="1">
        <f t="shared" si="2"/>
        <v>103</v>
      </c>
      <c r="E29" s="3">
        <v>867</v>
      </c>
      <c r="F29" s="3">
        <v>144</v>
      </c>
      <c r="G29" s="4">
        <v>0</v>
      </c>
      <c r="H29" s="4">
        <v>0</v>
      </c>
      <c r="I29" s="7">
        <f t="shared" si="0"/>
        <v>867</v>
      </c>
      <c r="J29" s="7">
        <f t="shared" si="1"/>
        <v>144</v>
      </c>
      <c r="K29" s="7">
        <f>I29/(I29+J29)</f>
        <v>0.85756676557863498</v>
      </c>
      <c r="L29" s="7">
        <f>1-K29</f>
        <v>0.14243323442136502</v>
      </c>
      <c r="M29" s="5">
        <f>D29*K28</f>
        <v>87.55</v>
      </c>
      <c r="N29" s="5">
        <f>D29-M29</f>
        <v>15.450000000000003</v>
      </c>
      <c r="O29" s="5">
        <f>E29+F29+G29+H29+M29+N29</f>
        <v>1114</v>
      </c>
      <c r="P29">
        <f>E29/O29</f>
        <v>0.7782764811490126</v>
      </c>
      <c r="Q29">
        <f>F29/O29</f>
        <v>0.12926391382405744</v>
      </c>
      <c r="R29">
        <f>G29/O29</f>
        <v>0</v>
      </c>
      <c r="S29">
        <f>H29/O29</f>
        <v>0</v>
      </c>
      <c r="T29">
        <f>M29/O29</f>
        <v>7.8590664272890479E-2</v>
      </c>
      <c r="U29">
        <f>N29/O29</f>
        <v>1.3868940754039501E-2</v>
      </c>
      <c r="V29" s="5">
        <f>C29*P29</f>
        <v>931.59694793536812</v>
      </c>
      <c r="W29" s="5">
        <f>Q29*C29</f>
        <v>154.72890484739676</v>
      </c>
      <c r="X29" s="5">
        <f>C29*R29</f>
        <v>0</v>
      </c>
      <c r="Y29" s="5">
        <f>C29*S29</f>
        <v>0</v>
      </c>
      <c r="Z29" s="5">
        <f>T29*C29</f>
        <v>94.073025134649896</v>
      </c>
      <c r="AA29" s="5">
        <f>C29*U29</f>
        <v>16.601122082585281</v>
      </c>
    </row>
    <row r="30" spans="1:27" x14ac:dyDescent="0.3">
      <c r="A30" s="1">
        <v>1978</v>
      </c>
      <c r="B30" s="1">
        <v>1284</v>
      </c>
      <c r="C30" s="1">
        <v>1199</v>
      </c>
      <c r="D30" s="1">
        <f t="shared" si="2"/>
        <v>85</v>
      </c>
      <c r="E30" s="3">
        <v>1002</v>
      </c>
      <c r="F30" s="3">
        <v>160</v>
      </c>
      <c r="G30" s="4">
        <v>0</v>
      </c>
      <c r="H30" s="4">
        <v>0</v>
      </c>
      <c r="I30" s="7">
        <f t="shared" si="0"/>
        <v>1002</v>
      </c>
      <c r="J30" s="7">
        <f t="shared" si="1"/>
        <v>160</v>
      </c>
      <c r="K30" s="7">
        <f t="shared" ref="K30:K71" si="3">I30/(I30+J30)</f>
        <v>0.8623063683304647</v>
      </c>
      <c r="L30" s="7">
        <f t="shared" ref="L30:L71" si="4">1-K30</f>
        <v>0.1376936316695353</v>
      </c>
      <c r="M30" s="5">
        <f>D30*K29</f>
        <v>72.893175074183972</v>
      </c>
      <c r="N30" s="5">
        <f>D30-M30</f>
        <v>12.106824925816028</v>
      </c>
      <c r="O30" s="5">
        <f t="shared" ref="O30:O71" si="5">E30+F30+G30+H30+M30+N30</f>
        <v>1247</v>
      </c>
      <c r="P30">
        <f t="shared" ref="P30:P71" si="6">E30/O30</f>
        <v>0.80352846832397751</v>
      </c>
      <c r="Q30">
        <f t="shared" ref="Q30:Q71" si="7">F30/O30</f>
        <v>0.12830793905372895</v>
      </c>
      <c r="R30">
        <f t="shared" ref="R30:R71" si="8">G30/O30</f>
        <v>0</v>
      </c>
      <c r="S30">
        <f t="shared" ref="S30:S71" si="9">H30/O30</f>
        <v>0</v>
      </c>
      <c r="T30">
        <f t="shared" ref="T30:T71" si="10">M30/O30</f>
        <v>5.8454831655319943E-2</v>
      </c>
      <c r="U30">
        <f t="shared" ref="U30:U71" si="11">N30/O30</f>
        <v>9.7087609669735588E-3</v>
      </c>
      <c r="V30" s="5">
        <f t="shared" ref="V30:V71" si="12">C30*P30</f>
        <v>963.43063352044908</v>
      </c>
      <c r="W30" s="5">
        <f t="shared" ref="W30:W71" si="13">Q30*C30</f>
        <v>153.841218925421</v>
      </c>
      <c r="X30" s="5">
        <f t="shared" ref="X30:X71" si="14">C30*R30</f>
        <v>0</v>
      </c>
      <c r="Y30" s="5">
        <f t="shared" ref="Y30:Y71" si="15">C30*S30</f>
        <v>0</v>
      </c>
      <c r="Z30" s="5">
        <f t="shared" ref="Z30:Z71" si="16">T30*C30</f>
        <v>70.087343154728615</v>
      </c>
      <c r="AA30" s="5">
        <f t="shared" ref="AA30:AA71" si="17">C30*U30</f>
        <v>11.640804399401297</v>
      </c>
    </row>
    <row r="31" spans="1:27" x14ac:dyDescent="0.3">
      <c r="A31" s="1">
        <v>1979</v>
      </c>
      <c r="B31" s="1">
        <v>1341</v>
      </c>
      <c r="C31" s="1">
        <v>1219</v>
      </c>
      <c r="D31" s="1">
        <f t="shared" si="2"/>
        <v>122</v>
      </c>
      <c r="E31" s="3">
        <v>1056</v>
      </c>
      <c r="F31" s="3">
        <v>173</v>
      </c>
      <c r="G31" s="4">
        <v>0</v>
      </c>
      <c r="H31" s="4">
        <v>0</v>
      </c>
      <c r="I31" s="7">
        <f t="shared" si="0"/>
        <v>1056</v>
      </c>
      <c r="J31" s="7">
        <f t="shared" si="1"/>
        <v>173</v>
      </c>
      <c r="K31" s="7">
        <f t="shared" si="3"/>
        <v>0.85923515052888533</v>
      </c>
      <c r="L31" s="7">
        <f t="shared" si="4"/>
        <v>0.14076484947111467</v>
      </c>
      <c r="M31" s="5">
        <f t="shared" ref="M31:M71" si="18">D31*K30</f>
        <v>105.20137693631669</v>
      </c>
      <c r="N31" s="5">
        <f t="shared" ref="N31:N71" si="19">D31-M31</f>
        <v>16.798623063683308</v>
      </c>
      <c r="O31" s="5">
        <f t="shared" si="5"/>
        <v>1351</v>
      </c>
      <c r="P31">
        <f t="shared" si="6"/>
        <v>0.78164322723908219</v>
      </c>
      <c r="Q31">
        <f t="shared" si="7"/>
        <v>0.12805329385640266</v>
      </c>
      <c r="R31">
        <f t="shared" si="8"/>
        <v>0</v>
      </c>
      <c r="S31">
        <f t="shared" si="9"/>
        <v>0</v>
      </c>
      <c r="T31">
        <f t="shared" si="10"/>
        <v>7.7869264941759206E-2</v>
      </c>
      <c r="U31">
        <f t="shared" si="11"/>
        <v>1.2434213962755965E-2</v>
      </c>
      <c r="V31" s="5">
        <f t="shared" si="12"/>
        <v>952.82309400444115</v>
      </c>
      <c r="W31" s="5">
        <f t="shared" si="13"/>
        <v>156.09696521095483</v>
      </c>
      <c r="X31" s="5">
        <f t="shared" si="14"/>
        <v>0</v>
      </c>
      <c r="Y31" s="5">
        <f t="shared" si="15"/>
        <v>0</v>
      </c>
      <c r="Z31" s="5">
        <f t="shared" si="16"/>
        <v>94.922633964004476</v>
      </c>
      <c r="AA31" s="5">
        <f t="shared" si="17"/>
        <v>15.157306820599521</v>
      </c>
    </row>
    <row r="32" spans="1:27" x14ac:dyDescent="0.3">
      <c r="A32" s="1">
        <v>1980</v>
      </c>
      <c r="B32" s="1">
        <v>1446</v>
      </c>
      <c r="C32" s="1">
        <v>1322</v>
      </c>
      <c r="D32" s="1">
        <f t="shared" si="2"/>
        <v>124</v>
      </c>
      <c r="E32" s="3">
        <v>1121</v>
      </c>
      <c r="F32" s="3">
        <v>194</v>
      </c>
      <c r="G32" s="4">
        <v>0</v>
      </c>
      <c r="H32" s="4">
        <v>0</v>
      </c>
      <c r="I32" s="7">
        <f t="shared" si="0"/>
        <v>1121</v>
      </c>
      <c r="J32" s="7">
        <f t="shared" si="1"/>
        <v>194</v>
      </c>
      <c r="K32" s="7">
        <f t="shared" si="3"/>
        <v>0.85247148288973384</v>
      </c>
      <c r="L32" s="7">
        <f t="shared" si="4"/>
        <v>0.14752851711026616</v>
      </c>
      <c r="M32" s="5">
        <f t="shared" si="18"/>
        <v>106.54515866558178</v>
      </c>
      <c r="N32" s="5">
        <f t="shared" si="19"/>
        <v>17.454841334418219</v>
      </c>
      <c r="O32" s="5">
        <f t="shared" si="5"/>
        <v>1439</v>
      </c>
      <c r="P32">
        <f t="shared" si="6"/>
        <v>0.77901320361362059</v>
      </c>
      <c r="Q32">
        <f t="shared" si="7"/>
        <v>0.13481584433634469</v>
      </c>
      <c r="R32">
        <f t="shared" si="8"/>
        <v>0</v>
      </c>
      <c r="S32">
        <f t="shared" si="9"/>
        <v>0</v>
      </c>
      <c r="T32">
        <f t="shared" si="10"/>
        <v>7.4041110955928968E-2</v>
      </c>
      <c r="U32">
        <f t="shared" si="11"/>
        <v>1.2129841094105781E-2</v>
      </c>
      <c r="V32" s="5">
        <f t="shared" si="12"/>
        <v>1029.8554551772065</v>
      </c>
      <c r="W32" s="5">
        <f t="shared" si="13"/>
        <v>178.22654621264769</v>
      </c>
      <c r="X32" s="5">
        <f t="shared" si="14"/>
        <v>0</v>
      </c>
      <c r="Y32" s="5">
        <f t="shared" si="15"/>
        <v>0</v>
      </c>
      <c r="Z32" s="5">
        <f t="shared" si="16"/>
        <v>97.882348683738101</v>
      </c>
      <c r="AA32" s="5">
        <f t="shared" si="17"/>
        <v>16.035649926407842</v>
      </c>
    </row>
    <row r="33" spans="1:27" x14ac:dyDescent="0.3">
      <c r="A33" s="1">
        <v>1981</v>
      </c>
      <c r="B33" s="1">
        <v>1535</v>
      </c>
      <c r="C33" s="1">
        <v>1333</v>
      </c>
      <c r="D33" s="1">
        <f t="shared" si="2"/>
        <v>202</v>
      </c>
      <c r="E33" s="3">
        <v>1186</v>
      </c>
      <c r="F33" s="3">
        <v>153</v>
      </c>
      <c r="G33" s="4">
        <v>0</v>
      </c>
      <c r="H33" s="4">
        <v>0</v>
      </c>
      <c r="I33" s="7">
        <f t="shared" si="0"/>
        <v>1186</v>
      </c>
      <c r="J33" s="7">
        <f t="shared" si="1"/>
        <v>153</v>
      </c>
      <c r="K33" s="7">
        <f t="shared" si="3"/>
        <v>0.88573562359970126</v>
      </c>
      <c r="L33" s="7">
        <f t="shared" si="4"/>
        <v>0.11426437640029874</v>
      </c>
      <c r="M33" s="5">
        <f t="shared" si="18"/>
        <v>172.19923954372624</v>
      </c>
      <c r="N33" s="5">
        <f t="shared" si="19"/>
        <v>29.800760456273764</v>
      </c>
      <c r="O33" s="5">
        <f t="shared" si="5"/>
        <v>1541</v>
      </c>
      <c r="P33">
        <f t="shared" si="6"/>
        <v>0.76963011031797535</v>
      </c>
      <c r="Q33">
        <f t="shared" si="7"/>
        <v>9.928617780661908E-2</v>
      </c>
      <c r="R33">
        <f t="shared" si="8"/>
        <v>0</v>
      </c>
      <c r="S33">
        <f t="shared" si="9"/>
        <v>0</v>
      </c>
      <c r="T33">
        <f t="shared" si="10"/>
        <v>0.11174512624511761</v>
      </c>
      <c r="U33">
        <f t="shared" si="11"/>
        <v>1.9338585630287973E-2</v>
      </c>
      <c r="V33" s="5">
        <f t="shared" si="12"/>
        <v>1025.9169370538611</v>
      </c>
      <c r="W33" s="5">
        <f t="shared" si="13"/>
        <v>132.34847501622323</v>
      </c>
      <c r="X33" s="5">
        <f t="shared" si="14"/>
        <v>0</v>
      </c>
      <c r="Y33" s="5">
        <f t="shared" si="15"/>
        <v>0</v>
      </c>
      <c r="Z33" s="5">
        <f t="shared" si="16"/>
        <v>148.95625328474176</v>
      </c>
      <c r="AA33" s="5">
        <f t="shared" si="17"/>
        <v>25.778334645173867</v>
      </c>
    </row>
    <row r="34" spans="1:27" x14ac:dyDescent="0.3">
      <c r="A34" s="1">
        <v>1982</v>
      </c>
      <c r="B34" s="1">
        <v>1485</v>
      </c>
      <c r="C34" s="1">
        <v>1398</v>
      </c>
      <c r="D34" s="1">
        <f t="shared" si="2"/>
        <v>87</v>
      </c>
      <c r="E34" s="3">
        <v>1590</v>
      </c>
      <c r="F34" s="3">
        <v>145</v>
      </c>
      <c r="G34" s="4">
        <v>0</v>
      </c>
      <c r="H34" s="4">
        <v>0</v>
      </c>
      <c r="I34" s="7">
        <f t="shared" si="0"/>
        <v>1590</v>
      </c>
      <c r="J34" s="7">
        <f t="shared" si="1"/>
        <v>145</v>
      </c>
      <c r="K34" s="7">
        <f t="shared" si="3"/>
        <v>0.91642651296829969</v>
      </c>
      <c r="L34" s="7">
        <f t="shared" si="4"/>
        <v>8.3573487031700311E-2</v>
      </c>
      <c r="M34" s="5">
        <f t="shared" si="18"/>
        <v>77.058999253174008</v>
      </c>
      <c r="N34" s="5">
        <f t="shared" si="19"/>
        <v>9.941000746825992</v>
      </c>
      <c r="O34" s="5">
        <f t="shared" si="5"/>
        <v>1822</v>
      </c>
      <c r="P34">
        <f t="shared" si="6"/>
        <v>0.87266739846322727</v>
      </c>
      <c r="Q34">
        <f t="shared" si="7"/>
        <v>7.9582875960482982E-2</v>
      </c>
      <c r="R34">
        <f t="shared" si="8"/>
        <v>0</v>
      </c>
      <c r="S34">
        <f t="shared" si="9"/>
        <v>0</v>
      </c>
      <c r="T34">
        <f t="shared" si="10"/>
        <v>4.2293632960029644E-2</v>
      </c>
      <c r="U34">
        <f t="shared" si="11"/>
        <v>5.4560926162601489E-3</v>
      </c>
      <c r="V34" s="5">
        <f t="shared" si="12"/>
        <v>1219.9890230515916</v>
      </c>
      <c r="W34" s="5">
        <f t="shared" si="13"/>
        <v>111.2568605927552</v>
      </c>
      <c r="X34" s="5">
        <f t="shared" si="14"/>
        <v>0</v>
      </c>
      <c r="Y34" s="5">
        <f t="shared" si="15"/>
        <v>0</v>
      </c>
      <c r="Z34" s="5">
        <f t="shared" si="16"/>
        <v>59.126498878121438</v>
      </c>
      <c r="AA34" s="5">
        <f t="shared" si="17"/>
        <v>7.6276174775316878</v>
      </c>
    </row>
    <row r="35" spans="1:27" x14ac:dyDescent="0.3">
      <c r="A35" s="1">
        <v>1983</v>
      </c>
      <c r="B35" s="1">
        <v>1473</v>
      </c>
      <c r="C35" s="1">
        <v>1403</v>
      </c>
      <c r="D35" s="1">
        <f t="shared" si="2"/>
        <v>70</v>
      </c>
      <c r="E35" s="3">
        <v>1258</v>
      </c>
      <c r="F35" s="3">
        <v>159</v>
      </c>
      <c r="G35" s="4">
        <v>0</v>
      </c>
      <c r="H35" s="4">
        <v>0</v>
      </c>
      <c r="I35" s="7">
        <f t="shared" si="0"/>
        <v>1258</v>
      </c>
      <c r="J35" s="7">
        <f t="shared" si="1"/>
        <v>159</v>
      </c>
      <c r="K35" s="7">
        <f t="shared" si="3"/>
        <v>0.88779110797459426</v>
      </c>
      <c r="L35" s="7">
        <f t="shared" si="4"/>
        <v>0.11220889202540574</v>
      </c>
      <c r="M35" s="5">
        <f t="shared" si="18"/>
        <v>64.149855907780974</v>
      </c>
      <c r="N35" s="5">
        <f t="shared" si="19"/>
        <v>5.8501440922190255</v>
      </c>
      <c r="O35" s="5">
        <f t="shared" si="5"/>
        <v>1487</v>
      </c>
      <c r="P35">
        <f t="shared" si="6"/>
        <v>0.84599865501008742</v>
      </c>
      <c r="Q35">
        <f t="shared" si="7"/>
        <v>0.10692669804976462</v>
      </c>
      <c r="R35">
        <f t="shared" si="8"/>
        <v>0</v>
      </c>
      <c r="S35">
        <f t="shared" si="9"/>
        <v>0</v>
      </c>
      <c r="T35">
        <f t="shared" si="10"/>
        <v>4.3140454544573624E-2</v>
      </c>
      <c r="U35">
        <f t="shared" si="11"/>
        <v>3.9341923955743281E-3</v>
      </c>
      <c r="V35" s="5">
        <f t="shared" si="12"/>
        <v>1186.9361129791525</v>
      </c>
      <c r="W35" s="5">
        <f t="shared" si="13"/>
        <v>150.01815736381977</v>
      </c>
      <c r="X35" s="5">
        <f t="shared" si="14"/>
        <v>0</v>
      </c>
      <c r="Y35" s="5">
        <f t="shared" si="15"/>
        <v>0</v>
      </c>
      <c r="Z35" s="5">
        <f t="shared" si="16"/>
        <v>60.526057726036797</v>
      </c>
      <c r="AA35" s="5">
        <f t="shared" si="17"/>
        <v>5.519671930990782</v>
      </c>
    </row>
    <row r="36" spans="1:27" x14ac:dyDescent="0.3">
      <c r="A36" s="1">
        <v>1984</v>
      </c>
      <c r="B36" s="1">
        <v>1994</v>
      </c>
      <c r="C36" s="1">
        <v>1551</v>
      </c>
      <c r="D36" s="1">
        <f t="shared" si="2"/>
        <v>443</v>
      </c>
      <c r="E36" s="3">
        <v>1379</v>
      </c>
      <c r="F36" s="3">
        <v>251</v>
      </c>
      <c r="G36" s="4">
        <v>0</v>
      </c>
      <c r="H36" s="4">
        <v>0</v>
      </c>
      <c r="I36" s="7">
        <f t="shared" si="0"/>
        <v>1379</v>
      </c>
      <c r="J36" s="7">
        <f t="shared" si="1"/>
        <v>251</v>
      </c>
      <c r="K36" s="7">
        <f t="shared" si="3"/>
        <v>0.84601226993865031</v>
      </c>
      <c r="L36" s="7">
        <f t="shared" si="4"/>
        <v>0.15398773006134969</v>
      </c>
      <c r="M36" s="5">
        <f t="shared" si="18"/>
        <v>393.29146083274526</v>
      </c>
      <c r="N36" s="5">
        <f t="shared" si="19"/>
        <v>49.708539167254742</v>
      </c>
      <c r="O36" s="5">
        <f t="shared" si="5"/>
        <v>2073</v>
      </c>
      <c r="P36">
        <f t="shared" si="6"/>
        <v>0.66521948866377234</v>
      </c>
      <c r="Q36">
        <f t="shared" si="7"/>
        <v>0.12108055957549445</v>
      </c>
      <c r="R36">
        <f t="shared" si="8"/>
        <v>0</v>
      </c>
      <c r="S36">
        <f t="shared" si="9"/>
        <v>0</v>
      </c>
      <c r="T36">
        <f t="shared" si="10"/>
        <v>0.18972091694777871</v>
      </c>
      <c r="U36">
        <f t="shared" si="11"/>
        <v>2.397903481295453E-2</v>
      </c>
      <c r="V36" s="5">
        <f t="shared" si="12"/>
        <v>1031.7554269175109</v>
      </c>
      <c r="W36" s="5">
        <f t="shared" si="13"/>
        <v>187.79594790159189</v>
      </c>
      <c r="X36" s="5">
        <f t="shared" si="14"/>
        <v>0</v>
      </c>
      <c r="Y36" s="5">
        <f t="shared" si="15"/>
        <v>0</v>
      </c>
      <c r="Z36" s="5">
        <f t="shared" si="16"/>
        <v>294.25714218600478</v>
      </c>
      <c r="AA36" s="5">
        <f t="shared" si="17"/>
        <v>37.191482994892475</v>
      </c>
    </row>
    <row r="37" spans="1:27" x14ac:dyDescent="0.3">
      <c r="A37" s="1">
        <v>1985</v>
      </c>
      <c r="B37" s="1">
        <v>1785</v>
      </c>
      <c r="C37" s="1">
        <v>1587</v>
      </c>
      <c r="D37" s="1">
        <f t="shared" si="2"/>
        <v>198</v>
      </c>
      <c r="E37" s="3">
        <v>1497</v>
      </c>
      <c r="F37" s="3">
        <v>218</v>
      </c>
      <c r="G37" s="4">
        <v>0</v>
      </c>
      <c r="H37" s="4">
        <v>0</v>
      </c>
      <c r="I37" s="7">
        <f t="shared" si="0"/>
        <v>1497</v>
      </c>
      <c r="J37" s="7">
        <f t="shared" si="1"/>
        <v>218</v>
      </c>
      <c r="K37" s="7">
        <f t="shared" si="3"/>
        <v>0.87288629737609325</v>
      </c>
      <c r="L37" s="7">
        <f t="shared" si="4"/>
        <v>0.12711370262390675</v>
      </c>
      <c r="M37" s="5">
        <f t="shared" si="18"/>
        <v>167.51042944785277</v>
      </c>
      <c r="N37" s="5">
        <f t="shared" si="19"/>
        <v>30.489570552147228</v>
      </c>
      <c r="O37" s="5">
        <f t="shared" si="5"/>
        <v>1913</v>
      </c>
      <c r="P37">
        <f t="shared" si="6"/>
        <v>0.78254051228437005</v>
      </c>
      <c r="Q37">
        <f t="shared" si="7"/>
        <v>0.11395713538944068</v>
      </c>
      <c r="R37">
        <f t="shared" si="8"/>
        <v>0</v>
      </c>
      <c r="S37">
        <f t="shared" si="9"/>
        <v>0</v>
      </c>
      <c r="T37">
        <f t="shared" si="10"/>
        <v>8.7564260035469299E-2</v>
      </c>
      <c r="U37">
        <f t="shared" si="11"/>
        <v>1.5938092290719932E-2</v>
      </c>
      <c r="V37" s="5">
        <f t="shared" si="12"/>
        <v>1241.8917929952952</v>
      </c>
      <c r="W37" s="5">
        <f t="shared" si="13"/>
        <v>180.84997386304235</v>
      </c>
      <c r="X37" s="5">
        <f t="shared" si="14"/>
        <v>0</v>
      </c>
      <c r="Y37" s="5">
        <f t="shared" si="15"/>
        <v>0</v>
      </c>
      <c r="Z37" s="5">
        <f t="shared" si="16"/>
        <v>138.96448067628978</v>
      </c>
      <c r="AA37" s="5">
        <f t="shared" si="17"/>
        <v>25.293752465372531</v>
      </c>
    </row>
    <row r="38" spans="1:27" x14ac:dyDescent="0.3">
      <c r="A38" s="1">
        <v>1986</v>
      </c>
      <c r="B38" s="1">
        <v>2167</v>
      </c>
      <c r="C38" s="1">
        <v>2065</v>
      </c>
      <c r="D38" s="1">
        <f t="shared" si="2"/>
        <v>102</v>
      </c>
      <c r="E38" s="3">
        <v>1573</v>
      </c>
      <c r="F38" s="3">
        <v>287</v>
      </c>
      <c r="G38" s="4">
        <v>0</v>
      </c>
      <c r="H38" s="4">
        <v>0</v>
      </c>
      <c r="I38" s="7">
        <f t="shared" si="0"/>
        <v>1573</v>
      </c>
      <c r="J38" s="7">
        <f t="shared" si="1"/>
        <v>287</v>
      </c>
      <c r="K38" s="7">
        <f t="shared" si="3"/>
        <v>0.8456989247311828</v>
      </c>
      <c r="L38" s="7">
        <f t="shared" si="4"/>
        <v>0.1543010752688172</v>
      </c>
      <c r="M38" s="5">
        <f t="shared" si="18"/>
        <v>89.034402332361509</v>
      </c>
      <c r="N38" s="5">
        <f t="shared" si="19"/>
        <v>12.965597667638491</v>
      </c>
      <c r="O38" s="5">
        <f t="shared" si="5"/>
        <v>1962</v>
      </c>
      <c r="P38">
        <f t="shared" si="6"/>
        <v>0.80173292558613662</v>
      </c>
      <c r="Q38">
        <f t="shared" si="7"/>
        <v>0.14627930682976553</v>
      </c>
      <c r="R38">
        <f t="shared" si="8"/>
        <v>0</v>
      </c>
      <c r="S38">
        <f t="shared" si="9"/>
        <v>0</v>
      </c>
      <c r="T38">
        <f t="shared" si="10"/>
        <v>4.5379409955332066E-2</v>
      </c>
      <c r="U38">
        <f t="shared" si="11"/>
        <v>6.608357628765796E-3</v>
      </c>
      <c r="V38" s="5">
        <f t="shared" si="12"/>
        <v>1655.5784913353721</v>
      </c>
      <c r="W38" s="5">
        <f t="shared" si="13"/>
        <v>302.06676860346585</v>
      </c>
      <c r="X38" s="5">
        <f t="shared" si="14"/>
        <v>0</v>
      </c>
      <c r="Y38" s="5">
        <f t="shared" si="15"/>
        <v>0</v>
      </c>
      <c r="Z38" s="5">
        <f t="shared" si="16"/>
        <v>93.70848155776072</v>
      </c>
      <c r="AA38" s="5">
        <f t="shared" si="17"/>
        <v>13.646258503401368</v>
      </c>
    </row>
    <row r="39" spans="1:27" x14ac:dyDescent="0.3">
      <c r="A39" s="1">
        <v>1987</v>
      </c>
      <c r="B39" s="1">
        <v>2654</v>
      </c>
      <c r="C39" s="1">
        <v>2599</v>
      </c>
      <c r="D39" s="1">
        <f t="shared" si="2"/>
        <v>55</v>
      </c>
      <c r="E39" s="3">
        <v>2251</v>
      </c>
      <c r="F39" s="3">
        <v>305</v>
      </c>
      <c r="G39" s="4">
        <v>0</v>
      </c>
      <c r="H39" s="4">
        <v>0</v>
      </c>
      <c r="I39" s="7">
        <f t="shared" si="0"/>
        <v>2251</v>
      </c>
      <c r="J39" s="7">
        <f t="shared" si="1"/>
        <v>305</v>
      </c>
      <c r="K39" s="7">
        <f t="shared" si="3"/>
        <v>0.88067292644757433</v>
      </c>
      <c r="L39" s="7">
        <f t="shared" si="4"/>
        <v>0.11932707355242567</v>
      </c>
      <c r="M39" s="5">
        <f t="shared" si="18"/>
        <v>46.513440860215056</v>
      </c>
      <c r="N39" s="5">
        <f t="shared" si="19"/>
        <v>8.4865591397849443</v>
      </c>
      <c r="O39" s="5">
        <f t="shared" si="5"/>
        <v>2611</v>
      </c>
      <c r="P39">
        <f t="shared" si="6"/>
        <v>0.86212179241669862</v>
      </c>
      <c r="Q39">
        <f t="shared" si="7"/>
        <v>0.11681348142474147</v>
      </c>
      <c r="R39">
        <f t="shared" si="8"/>
        <v>0</v>
      </c>
      <c r="S39">
        <f t="shared" si="9"/>
        <v>0</v>
      </c>
      <c r="T39">
        <f t="shared" si="10"/>
        <v>1.781441626205096E-2</v>
      </c>
      <c r="U39">
        <f t="shared" si="11"/>
        <v>3.2503098965089789E-3</v>
      </c>
      <c r="V39" s="5">
        <f t="shared" si="12"/>
        <v>2240.6545384909996</v>
      </c>
      <c r="W39" s="5">
        <f t="shared" si="13"/>
        <v>303.59823822290309</v>
      </c>
      <c r="X39" s="5">
        <f t="shared" si="14"/>
        <v>0</v>
      </c>
      <c r="Y39" s="5">
        <f t="shared" si="15"/>
        <v>0</v>
      </c>
      <c r="Z39" s="5">
        <f t="shared" si="16"/>
        <v>46.299667865070447</v>
      </c>
      <c r="AA39" s="5">
        <f t="shared" si="17"/>
        <v>8.447555421026836</v>
      </c>
    </row>
    <row r="40" spans="1:27" x14ac:dyDescent="0.3">
      <c r="A40" s="1">
        <v>1988</v>
      </c>
      <c r="B40" s="1">
        <v>2844</v>
      </c>
      <c r="C40" s="1">
        <v>2698</v>
      </c>
      <c r="D40" s="1">
        <f t="shared" si="2"/>
        <v>146</v>
      </c>
      <c r="E40" s="3">
        <v>2087</v>
      </c>
      <c r="F40" s="3">
        <v>378</v>
      </c>
      <c r="G40" s="4">
        <v>0</v>
      </c>
      <c r="H40" s="4">
        <v>0</v>
      </c>
      <c r="I40" s="7">
        <f t="shared" si="0"/>
        <v>2087</v>
      </c>
      <c r="J40" s="7">
        <f t="shared" si="1"/>
        <v>378</v>
      </c>
      <c r="K40" s="7">
        <f t="shared" si="3"/>
        <v>0.84665314401622715</v>
      </c>
      <c r="L40" s="7">
        <f t="shared" si="4"/>
        <v>0.15334685598377285</v>
      </c>
      <c r="M40" s="5">
        <f t="shared" si="18"/>
        <v>128.57824726134587</v>
      </c>
      <c r="N40" s="5">
        <f t="shared" si="19"/>
        <v>17.421752738654135</v>
      </c>
      <c r="O40" s="5">
        <f t="shared" si="5"/>
        <v>2611</v>
      </c>
      <c r="P40">
        <f t="shared" si="6"/>
        <v>0.7993106089620835</v>
      </c>
      <c r="Q40">
        <f t="shared" si="7"/>
        <v>0.1447721179624665</v>
      </c>
      <c r="R40">
        <f t="shared" si="8"/>
        <v>0</v>
      </c>
      <c r="S40">
        <f t="shared" si="9"/>
        <v>0</v>
      </c>
      <c r="T40">
        <f t="shared" si="10"/>
        <v>4.9244828518324728E-2</v>
      </c>
      <c r="U40">
        <f t="shared" si="11"/>
        <v>6.6724445571252908E-3</v>
      </c>
      <c r="V40" s="5">
        <f t="shared" si="12"/>
        <v>2156.5400229797015</v>
      </c>
      <c r="W40" s="5">
        <f t="shared" si="13"/>
        <v>390.59517426273464</v>
      </c>
      <c r="X40" s="5">
        <f t="shared" si="14"/>
        <v>0</v>
      </c>
      <c r="Y40" s="5">
        <f t="shared" si="15"/>
        <v>0</v>
      </c>
      <c r="Z40" s="5">
        <f t="shared" si="16"/>
        <v>132.86254734244011</v>
      </c>
      <c r="AA40" s="5">
        <f t="shared" si="17"/>
        <v>18.002255415124036</v>
      </c>
    </row>
    <row r="41" spans="1:27" x14ac:dyDescent="0.3">
      <c r="A41" s="1">
        <v>1989</v>
      </c>
      <c r="B41" s="1">
        <v>3170</v>
      </c>
      <c r="C41" s="1">
        <v>2933</v>
      </c>
      <c r="D41" s="1">
        <f t="shared" si="2"/>
        <v>237</v>
      </c>
      <c r="E41" s="3">
        <v>2447</v>
      </c>
      <c r="F41" s="3">
        <v>587</v>
      </c>
      <c r="G41" s="4">
        <v>0</v>
      </c>
      <c r="H41" s="4">
        <v>0</v>
      </c>
      <c r="I41" s="7">
        <f t="shared" si="0"/>
        <v>2447</v>
      </c>
      <c r="J41" s="7">
        <f t="shared" si="1"/>
        <v>587</v>
      </c>
      <c r="K41" s="7">
        <f t="shared" si="3"/>
        <v>0.80652603823335534</v>
      </c>
      <c r="L41" s="7">
        <f t="shared" si="4"/>
        <v>0.19347396176664466</v>
      </c>
      <c r="M41" s="5">
        <f t="shared" si="18"/>
        <v>200.65679513184583</v>
      </c>
      <c r="N41" s="5">
        <f t="shared" si="19"/>
        <v>36.343204868154174</v>
      </c>
      <c r="O41" s="5">
        <f t="shared" si="5"/>
        <v>3271</v>
      </c>
      <c r="P41">
        <f t="shared" si="6"/>
        <v>0.74808926933659436</v>
      </c>
      <c r="Q41">
        <f t="shared" si="7"/>
        <v>0.17945582390706205</v>
      </c>
      <c r="R41">
        <f t="shared" si="8"/>
        <v>0</v>
      </c>
      <c r="S41">
        <f t="shared" si="9"/>
        <v>0</v>
      </c>
      <c r="T41">
        <f t="shared" si="10"/>
        <v>6.1344174604660906E-2</v>
      </c>
      <c r="U41">
        <f t="shared" si="11"/>
        <v>1.1110732151682718E-2</v>
      </c>
      <c r="V41" s="5">
        <f t="shared" si="12"/>
        <v>2194.1458269642312</v>
      </c>
      <c r="W41" s="5">
        <f t="shared" si="13"/>
        <v>526.34393151941299</v>
      </c>
      <c r="X41" s="5">
        <f t="shared" si="14"/>
        <v>0</v>
      </c>
      <c r="Y41" s="5">
        <f t="shared" si="15"/>
        <v>0</v>
      </c>
      <c r="Z41" s="5">
        <f t="shared" si="16"/>
        <v>179.92246411547043</v>
      </c>
      <c r="AA41" s="5">
        <f t="shared" si="17"/>
        <v>32.587777400885415</v>
      </c>
    </row>
    <row r="42" spans="1:27" x14ac:dyDescent="0.3">
      <c r="A42" s="1">
        <v>1990</v>
      </c>
      <c r="B42" s="1">
        <v>3135</v>
      </c>
      <c r="C42" s="1">
        <v>2798</v>
      </c>
      <c r="D42" s="1">
        <f t="shared" si="2"/>
        <v>337</v>
      </c>
      <c r="E42" s="3">
        <v>2072</v>
      </c>
      <c r="F42" s="3">
        <v>515</v>
      </c>
      <c r="G42" s="4">
        <v>0</v>
      </c>
      <c r="H42" s="4">
        <v>0</v>
      </c>
      <c r="I42" s="7">
        <f t="shared" si="0"/>
        <v>2072</v>
      </c>
      <c r="J42" s="7">
        <f t="shared" si="1"/>
        <v>515</v>
      </c>
      <c r="K42" s="7">
        <f t="shared" si="3"/>
        <v>0.80092771550057984</v>
      </c>
      <c r="L42" s="7">
        <f t="shared" si="4"/>
        <v>0.19907228449942016</v>
      </c>
      <c r="M42" s="5">
        <f t="shared" si="18"/>
        <v>271.79927488464074</v>
      </c>
      <c r="N42" s="5">
        <f t="shared" si="19"/>
        <v>65.200725115359262</v>
      </c>
      <c r="O42" s="5">
        <f t="shared" si="5"/>
        <v>2924</v>
      </c>
      <c r="P42">
        <f t="shared" si="6"/>
        <v>0.70861833105335159</v>
      </c>
      <c r="Q42">
        <f t="shared" si="7"/>
        <v>0.17612859097127223</v>
      </c>
      <c r="R42">
        <f t="shared" si="8"/>
        <v>0</v>
      </c>
      <c r="S42">
        <f t="shared" si="9"/>
        <v>0</v>
      </c>
      <c r="T42">
        <f t="shared" si="10"/>
        <v>9.2954608373680137E-2</v>
      </c>
      <c r="U42">
        <f t="shared" si="11"/>
        <v>2.2298469601696055E-2</v>
      </c>
      <c r="V42" s="5">
        <f t="shared" si="12"/>
        <v>1982.7140902872777</v>
      </c>
      <c r="W42" s="5">
        <f t="shared" si="13"/>
        <v>492.80779753761971</v>
      </c>
      <c r="X42" s="5">
        <f t="shared" si="14"/>
        <v>0</v>
      </c>
      <c r="Y42" s="5">
        <f t="shared" si="15"/>
        <v>0</v>
      </c>
      <c r="Z42" s="5">
        <f t="shared" si="16"/>
        <v>260.08699422955704</v>
      </c>
      <c r="AA42" s="5">
        <f t="shared" si="17"/>
        <v>62.39111794554556</v>
      </c>
    </row>
    <row r="43" spans="1:27" x14ac:dyDescent="0.3">
      <c r="A43" s="1">
        <v>1991</v>
      </c>
      <c r="B43" s="1">
        <v>3212</v>
      </c>
      <c r="C43" s="1">
        <v>2964</v>
      </c>
      <c r="D43" s="1">
        <f t="shared" si="2"/>
        <v>248</v>
      </c>
      <c r="E43" s="3">
        <v>2328</v>
      </c>
      <c r="F43" s="3">
        <v>568</v>
      </c>
      <c r="G43" s="4">
        <v>0</v>
      </c>
      <c r="H43" s="4">
        <v>0</v>
      </c>
      <c r="I43" s="7">
        <f t="shared" si="0"/>
        <v>2328</v>
      </c>
      <c r="J43" s="7">
        <f t="shared" si="1"/>
        <v>568</v>
      </c>
      <c r="K43" s="7">
        <f t="shared" si="3"/>
        <v>0.80386740331491713</v>
      </c>
      <c r="L43" s="7">
        <f t="shared" si="4"/>
        <v>0.19613259668508287</v>
      </c>
      <c r="M43" s="5">
        <f t="shared" si="18"/>
        <v>198.63007344414379</v>
      </c>
      <c r="N43" s="5">
        <f t="shared" si="19"/>
        <v>49.36992655585621</v>
      </c>
      <c r="O43" s="5">
        <f t="shared" si="5"/>
        <v>3144</v>
      </c>
      <c r="P43">
        <f t="shared" si="6"/>
        <v>0.74045801526717558</v>
      </c>
      <c r="Q43">
        <f t="shared" si="7"/>
        <v>0.1806615776081425</v>
      </c>
      <c r="R43">
        <f t="shared" si="8"/>
        <v>0</v>
      </c>
      <c r="S43">
        <f t="shared" si="9"/>
        <v>0</v>
      </c>
      <c r="T43">
        <f t="shared" si="10"/>
        <v>6.3177504276127158E-2</v>
      </c>
      <c r="U43">
        <f t="shared" si="11"/>
        <v>1.5702902848554773E-2</v>
      </c>
      <c r="V43" s="5">
        <f t="shared" si="12"/>
        <v>2194.7175572519086</v>
      </c>
      <c r="W43" s="5">
        <f t="shared" si="13"/>
        <v>535.48091603053433</v>
      </c>
      <c r="X43" s="5">
        <f t="shared" si="14"/>
        <v>0</v>
      </c>
      <c r="Y43" s="5">
        <f t="shared" si="15"/>
        <v>0</v>
      </c>
      <c r="Z43" s="5">
        <f t="shared" si="16"/>
        <v>187.2581226744409</v>
      </c>
      <c r="AA43" s="5">
        <f t="shared" si="17"/>
        <v>46.543404043116347</v>
      </c>
    </row>
    <row r="44" spans="1:27" x14ac:dyDescent="0.3">
      <c r="A44" s="1">
        <v>1992</v>
      </c>
      <c r="B44" s="1">
        <v>3171</v>
      </c>
      <c r="C44" s="1">
        <v>2914</v>
      </c>
      <c r="D44" s="1">
        <f t="shared" si="2"/>
        <v>257</v>
      </c>
      <c r="E44" s="3">
        <v>2200</v>
      </c>
      <c r="F44" s="3">
        <v>572</v>
      </c>
      <c r="G44" s="4">
        <v>0</v>
      </c>
      <c r="H44" s="4">
        <v>0</v>
      </c>
      <c r="I44" s="7">
        <f t="shared" si="0"/>
        <v>2200</v>
      </c>
      <c r="J44" s="7">
        <f t="shared" si="1"/>
        <v>572</v>
      </c>
      <c r="K44" s="7">
        <f t="shared" si="3"/>
        <v>0.79365079365079361</v>
      </c>
      <c r="L44" s="7">
        <f t="shared" si="4"/>
        <v>0.20634920634920639</v>
      </c>
      <c r="M44" s="5">
        <f t="shared" si="18"/>
        <v>206.5939226519337</v>
      </c>
      <c r="N44" s="5">
        <f t="shared" si="19"/>
        <v>50.406077348066304</v>
      </c>
      <c r="O44" s="5">
        <f t="shared" si="5"/>
        <v>3029</v>
      </c>
      <c r="P44">
        <f t="shared" si="6"/>
        <v>0.72631231429514687</v>
      </c>
      <c r="Q44">
        <f t="shared" si="7"/>
        <v>0.18884120171673821</v>
      </c>
      <c r="R44">
        <f t="shared" si="8"/>
        <v>0</v>
      </c>
      <c r="S44">
        <f t="shared" si="9"/>
        <v>0</v>
      </c>
      <c r="T44">
        <f t="shared" si="10"/>
        <v>6.8205322763926601E-2</v>
      </c>
      <c r="U44">
        <f t="shared" si="11"/>
        <v>1.6641161224188281E-2</v>
      </c>
      <c r="V44" s="5">
        <f t="shared" si="12"/>
        <v>2116.4740838560579</v>
      </c>
      <c r="W44" s="5">
        <f t="shared" si="13"/>
        <v>550.28326180257511</v>
      </c>
      <c r="X44" s="5">
        <f t="shared" si="14"/>
        <v>0</v>
      </c>
      <c r="Y44" s="5">
        <f t="shared" si="15"/>
        <v>0</v>
      </c>
      <c r="Z44" s="5">
        <f t="shared" si="16"/>
        <v>198.7503105340821</v>
      </c>
      <c r="AA44" s="5">
        <f t="shared" si="17"/>
        <v>48.492343807284648</v>
      </c>
    </row>
    <row r="45" spans="1:27" x14ac:dyDescent="0.3">
      <c r="A45" s="1">
        <v>1993</v>
      </c>
      <c r="B45" s="1">
        <v>3197</v>
      </c>
      <c r="C45" s="1">
        <v>3111</v>
      </c>
      <c r="D45" s="1">
        <f t="shared" si="2"/>
        <v>86</v>
      </c>
      <c r="E45" s="3">
        <v>2170</v>
      </c>
      <c r="F45" s="3">
        <v>557</v>
      </c>
      <c r="G45" s="4">
        <v>0</v>
      </c>
      <c r="H45" s="4">
        <v>0</v>
      </c>
      <c r="I45" s="7">
        <f t="shared" si="0"/>
        <v>2170</v>
      </c>
      <c r="J45" s="7">
        <f t="shared" si="1"/>
        <v>557</v>
      </c>
      <c r="K45" s="7">
        <f t="shared" si="3"/>
        <v>0.79574624129079574</v>
      </c>
      <c r="L45" s="7">
        <f t="shared" si="4"/>
        <v>0.20425375870920426</v>
      </c>
      <c r="M45" s="5">
        <f t="shared" si="18"/>
        <v>68.253968253968253</v>
      </c>
      <c r="N45" s="5">
        <f t="shared" si="19"/>
        <v>17.746031746031747</v>
      </c>
      <c r="O45" s="5">
        <f t="shared" si="5"/>
        <v>2813</v>
      </c>
      <c r="P45">
        <f t="shared" si="6"/>
        <v>0.77141841450408821</v>
      </c>
      <c r="Q45">
        <f t="shared" si="7"/>
        <v>0.19800924280127977</v>
      </c>
      <c r="R45">
        <f t="shared" si="8"/>
        <v>0</v>
      </c>
      <c r="S45">
        <f t="shared" si="9"/>
        <v>0</v>
      </c>
      <c r="T45">
        <f t="shared" si="10"/>
        <v>2.4263764043358782E-2</v>
      </c>
      <c r="U45">
        <f t="shared" si="11"/>
        <v>6.308578651273284E-3</v>
      </c>
      <c r="V45" s="5">
        <f t="shared" si="12"/>
        <v>2399.8826875222185</v>
      </c>
      <c r="W45" s="5">
        <f t="shared" si="13"/>
        <v>616.00675435478138</v>
      </c>
      <c r="X45" s="5">
        <f t="shared" si="14"/>
        <v>0</v>
      </c>
      <c r="Y45" s="5">
        <f t="shared" si="15"/>
        <v>0</v>
      </c>
      <c r="Z45" s="5">
        <f t="shared" si="16"/>
        <v>75.484569938889166</v>
      </c>
      <c r="AA45" s="5">
        <f t="shared" si="17"/>
        <v>19.625988184111186</v>
      </c>
    </row>
    <row r="46" spans="1:27" x14ac:dyDescent="0.3">
      <c r="A46" s="1">
        <v>1994</v>
      </c>
      <c r="B46" s="1">
        <v>3007</v>
      </c>
      <c r="C46" s="1">
        <v>2905</v>
      </c>
      <c r="D46" s="1">
        <f t="shared" si="2"/>
        <v>102</v>
      </c>
      <c r="E46" s="3">
        <v>2288</v>
      </c>
      <c r="F46" s="3">
        <v>523</v>
      </c>
      <c r="G46" s="4">
        <v>0</v>
      </c>
      <c r="H46" s="4">
        <v>0</v>
      </c>
      <c r="I46" s="7">
        <f t="shared" si="0"/>
        <v>2288</v>
      </c>
      <c r="J46" s="7">
        <f t="shared" si="1"/>
        <v>523</v>
      </c>
      <c r="K46" s="7">
        <f t="shared" si="3"/>
        <v>0.81394521522589824</v>
      </c>
      <c r="L46" s="7">
        <f t="shared" si="4"/>
        <v>0.18605478477410176</v>
      </c>
      <c r="M46" s="5">
        <f t="shared" si="18"/>
        <v>81.166116611661167</v>
      </c>
      <c r="N46" s="5">
        <f t="shared" si="19"/>
        <v>20.833883388338833</v>
      </c>
      <c r="O46" s="5">
        <f t="shared" si="5"/>
        <v>2913</v>
      </c>
      <c r="P46">
        <f t="shared" si="6"/>
        <v>0.7854445588740131</v>
      </c>
      <c r="Q46">
        <f t="shared" si="7"/>
        <v>0.17953999313422589</v>
      </c>
      <c r="R46">
        <f t="shared" si="8"/>
        <v>0</v>
      </c>
      <c r="S46">
        <f t="shared" si="9"/>
        <v>0</v>
      </c>
      <c r="T46">
        <f t="shared" si="10"/>
        <v>2.7863411126557214E-2</v>
      </c>
      <c r="U46">
        <f t="shared" si="11"/>
        <v>7.1520368652038561E-3</v>
      </c>
      <c r="V46" s="5">
        <f t="shared" si="12"/>
        <v>2281.7164435290078</v>
      </c>
      <c r="W46" s="5">
        <f t="shared" si="13"/>
        <v>521.56368005492618</v>
      </c>
      <c r="X46" s="5">
        <f t="shared" si="14"/>
        <v>0</v>
      </c>
      <c r="Y46" s="5">
        <f t="shared" si="15"/>
        <v>0</v>
      </c>
      <c r="Z46" s="5">
        <f t="shared" si="16"/>
        <v>80.943209322648713</v>
      </c>
      <c r="AA46" s="5">
        <f t="shared" si="17"/>
        <v>20.776667093417203</v>
      </c>
    </row>
    <row r="47" spans="1:27" x14ac:dyDescent="0.3">
      <c r="A47" s="1">
        <v>1995</v>
      </c>
      <c r="B47" s="1">
        <v>4043</v>
      </c>
      <c r="C47" s="1">
        <v>2807</v>
      </c>
      <c r="D47" s="1">
        <f t="shared" si="2"/>
        <v>1236</v>
      </c>
      <c r="E47" s="3">
        <v>2328</v>
      </c>
      <c r="F47" s="3">
        <v>515</v>
      </c>
      <c r="G47" s="4">
        <v>0</v>
      </c>
      <c r="H47" s="4">
        <v>0</v>
      </c>
      <c r="I47" s="7">
        <f t="shared" si="0"/>
        <v>2328</v>
      </c>
      <c r="J47" s="7">
        <f t="shared" si="1"/>
        <v>515</v>
      </c>
      <c r="K47" s="7">
        <f t="shared" si="3"/>
        <v>0.81885332395357013</v>
      </c>
      <c r="L47" s="7">
        <f t="shared" si="4"/>
        <v>0.18114667604642987</v>
      </c>
      <c r="M47" s="5">
        <f t="shared" si="18"/>
        <v>1006.0362860192103</v>
      </c>
      <c r="N47" s="5">
        <f t="shared" si="19"/>
        <v>229.96371398078975</v>
      </c>
      <c r="O47" s="5">
        <f t="shared" si="5"/>
        <v>4079</v>
      </c>
      <c r="P47">
        <f t="shared" si="6"/>
        <v>0.57072811963716596</v>
      </c>
      <c r="Q47">
        <f t="shared" si="7"/>
        <v>0.12625643540083353</v>
      </c>
      <c r="R47">
        <f t="shared" si="8"/>
        <v>0</v>
      </c>
      <c r="S47">
        <f t="shared" si="9"/>
        <v>0</v>
      </c>
      <c r="T47">
        <f t="shared" si="10"/>
        <v>0.24663797156636683</v>
      </c>
      <c r="U47">
        <f t="shared" si="11"/>
        <v>5.6377473395633669E-2</v>
      </c>
      <c r="V47" s="5">
        <f t="shared" si="12"/>
        <v>1602.0338318215249</v>
      </c>
      <c r="W47" s="5">
        <f t="shared" si="13"/>
        <v>354.40181417013974</v>
      </c>
      <c r="X47" s="5">
        <f t="shared" si="14"/>
        <v>0</v>
      </c>
      <c r="Y47" s="5">
        <f t="shared" si="15"/>
        <v>0</v>
      </c>
      <c r="Z47" s="5">
        <f t="shared" si="16"/>
        <v>692.31278618679164</v>
      </c>
      <c r="AA47" s="5">
        <f t="shared" si="17"/>
        <v>158.25156782154372</v>
      </c>
    </row>
    <row r="48" spans="1:27" x14ac:dyDescent="0.3">
      <c r="A48" s="1">
        <v>1996</v>
      </c>
      <c r="B48" s="1">
        <v>3077</v>
      </c>
      <c r="C48" s="1">
        <v>2193</v>
      </c>
      <c r="D48" s="1">
        <f t="shared" si="2"/>
        <v>884</v>
      </c>
      <c r="E48" s="3">
        <v>2182</v>
      </c>
      <c r="F48" s="3">
        <v>557</v>
      </c>
      <c r="G48" s="4">
        <v>0</v>
      </c>
      <c r="H48" s="4">
        <v>0</v>
      </c>
      <c r="I48" s="7">
        <f t="shared" si="0"/>
        <v>2182</v>
      </c>
      <c r="J48" s="7">
        <f t="shared" si="1"/>
        <v>557</v>
      </c>
      <c r="K48" s="7">
        <f t="shared" si="3"/>
        <v>0.79664110989412196</v>
      </c>
      <c r="L48" s="7">
        <f t="shared" si="4"/>
        <v>0.20335889010587804</v>
      </c>
      <c r="M48" s="5">
        <f t="shared" si="18"/>
        <v>723.86633837495594</v>
      </c>
      <c r="N48" s="5">
        <f t="shared" si="19"/>
        <v>160.13366162504406</v>
      </c>
      <c r="O48" s="5">
        <f t="shared" si="5"/>
        <v>3623</v>
      </c>
      <c r="P48">
        <f t="shared" si="6"/>
        <v>0.60226331769252006</v>
      </c>
      <c r="Q48">
        <f t="shared" si="7"/>
        <v>0.15373999447971295</v>
      </c>
      <c r="R48">
        <f t="shared" si="8"/>
        <v>0</v>
      </c>
      <c r="S48">
        <f t="shared" si="9"/>
        <v>0</v>
      </c>
      <c r="T48">
        <f t="shared" si="10"/>
        <v>0.19979749886142864</v>
      </c>
      <c r="U48">
        <f t="shared" si="11"/>
        <v>4.4199188966338405E-2</v>
      </c>
      <c r="V48" s="5">
        <f t="shared" si="12"/>
        <v>1320.7634556996966</v>
      </c>
      <c r="W48" s="5">
        <f t="shared" si="13"/>
        <v>337.15180789401052</v>
      </c>
      <c r="X48" s="5">
        <f t="shared" si="14"/>
        <v>0</v>
      </c>
      <c r="Y48" s="5">
        <f t="shared" si="15"/>
        <v>0</v>
      </c>
      <c r="Z48" s="5">
        <f t="shared" si="16"/>
        <v>438.15591500311302</v>
      </c>
      <c r="AA48" s="5">
        <f t="shared" si="17"/>
        <v>96.928821403180123</v>
      </c>
    </row>
    <row r="49" spans="1:27" x14ac:dyDescent="0.3">
      <c r="A49" s="1">
        <v>1997</v>
      </c>
      <c r="B49" s="1">
        <v>3652</v>
      </c>
      <c r="C49" s="1">
        <v>3239</v>
      </c>
      <c r="D49" s="1">
        <f t="shared" si="2"/>
        <v>413</v>
      </c>
      <c r="E49" s="3">
        <v>2231</v>
      </c>
      <c r="F49" s="3">
        <v>534</v>
      </c>
      <c r="G49" s="4">
        <v>0</v>
      </c>
      <c r="H49" s="4">
        <v>0</v>
      </c>
      <c r="I49" s="7">
        <f t="shared" si="0"/>
        <v>2231</v>
      </c>
      <c r="J49" s="7">
        <f t="shared" si="1"/>
        <v>534</v>
      </c>
      <c r="K49" s="7">
        <f t="shared" si="3"/>
        <v>0.80687160940325497</v>
      </c>
      <c r="L49" s="7">
        <f t="shared" si="4"/>
        <v>0.19312839059674503</v>
      </c>
      <c r="M49" s="5">
        <f t="shared" si="18"/>
        <v>329.01277838627237</v>
      </c>
      <c r="N49" s="5">
        <f t="shared" si="19"/>
        <v>83.987221613727627</v>
      </c>
      <c r="O49" s="5">
        <f t="shared" si="5"/>
        <v>3178</v>
      </c>
      <c r="P49">
        <f t="shared" si="6"/>
        <v>0.70201384518565135</v>
      </c>
      <c r="Q49">
        <f t="shared" si="7"/>
        <v>0.16803020767778476</v>
      </c>
      <c r="R49">
        <f t="shared" si="8"/>
        <v>0</v>
      </c>
      <c r="S49">
        <f t="shared" si="9"/>
        <v>0</v>
      </c>
      <c r="T49">
        <f t="shared" si="10"/>
        <v>0.10352824996421409</v>
      </c>
      <c r="U49">
        <f t="shared" si="11"/>
        <v>2.6427697172349787E-2</v>
      </c>
      <c r="V49" s="5">
        <f t="shared" si="12"/>
        <v>2273.8228445563245</v>
      </c>
      <c r="W49" s="5">
        <f t="shared" si="13"/>
        <v>544.24984266834485</v>
      </c>
      <c r="X49" s="5">
        <f t="shared" si="14"/>
        <v>0</v>
      </c>
      <c r="Y49" s="5">
        <f t="shared" si="15"/>
        <v>0</v>
      </c>
      <c r="Z49" s="5">
        <f t="shared" si="16"/>
        <v>335.32800163408945</v>
      </c>
      <c r="AA49" s="5">
        <f t="shared" si="17"/>
        <v>85.59931114124096</v>
      </c>
    </row>
    <row r="50" spans="1:27" x14ac:dyDescent="0.3">
      <c r="A50" s="1">
        <v>1998</v>
      </c>
      <c r="B50" s="1">
        <v>3216</v>
      </c>
      <c r="C50" s="1">
        <v>2842</v>
      </c>
      <c r="D50" s="1">
        <f t="shared" si="2"/>
        <v>374</v>
      </c>
      <c r="E50" s="3">
        <v>2182</v>
      </c>
      <c r="F50" s="3">
        <v>615</v>
      </c>
      <c r="G50" s="4">
        <v>0</v>
      </c>
      <c r="H50" s="4">
        <v>0</v>
      </c>
      <c r="I50" s="7">
        <f t="shared" si="0"/>
        <v>2182</v>
      </c>
      <c r="J50" s="7">
        <f t="shared" si="1"/>
        <v>615</v>
      </c>
      <c r="K50" s="7">
        <f t="shared" si="3"/>
        <v>0.78012155881301393</v>
      </c>
      <c r="L50" s="7">
        <f t="shared" si="4"/>
        <v>0.21987844118698607</v>
      </c>
      <c r="M50" s="5">
        <f t="shared" si="18"/>
        <v>301.76998191681736</v>
      </c>
      <c r="N50" s="5">
        <f t="shared" si="19"/>
        <v>72.230018083182642</v>
      </c>
      <c r="O50" s="5">
        <f t="shared" si="5"/>
        <v>3171</v>
      </c>
      <c r="P50">
        <f t="shared" si="6"/>
        <v>0.68811100599180064</v>
      </c>
      <c r="Q50">
        <f t="shared" si="7"/>
        <v>0.19394512771996217</v>
      </c>
      <c r="R50">
        <f t="shared" si="8"/>
        <v>0</v>
      </c>
      <c r="S50">
        <f t="shared" si="9"/>
        <v>0</v>
      </c>
      <c r="T50">
        <f t="shared" si="10"/>
        <v>9.516555721123221E-2</v>
      </c>
      <c r="U50">
        <f t="shared" si="11"/>
        <v>2.2778309077004934E-2</v>
      </c>
      <c r="V50" s="5">
        <f t="shared" si="12"/>
        <v>1955.6114790286974</v>
      </c>
      <c r="W50" s="5">
        <f t="shared" si="13"/>
        <v>551.19205298013253</v>
      </c>
      <c r="X50" s="5">
        <f t="shared" si="14"/>
        <v>0</v>
      </c>
      <c r="Y50" s="5">
        <f t="shared" si="15"/>
        <v>0</v>
      </c>
      <c r="Z50" s="5">
        <f t="shared" si="16"/>
        <v>270.46051359432192</v>
      </c>
      <c r="AA50" s="5">
        <f t="shared" si="17"/>
        <v>64.735954396848015</v>
      </c>
    </row>
    <row r="51" spans="1:27" x14ac:dyDescent="0.3">
      <c r="A51" s="1">
        <v>1999</v>
      </c>
      <c r="B51" s="1">
        <v>3130</v>
      </c>
      <c r="C51" s="1">
        <v>2871</v>
      </c>
      <c r="D51" s="1">
        <f t="shared" si="2"/>
        <v>259</v>
      </c>
      <c r="E51" s="3">
        <v>2114</v>
      </c>
      <c r="F51" s="3">
        <v>653</v>
      </c>
      <c r="G51" s="4">
        <v>0</v>
      </c>
      <c r="H51" s="4">
        <v>0</v>
      </c>
      <c r="I51" s="7">
        <f t="shared" si="0"/>
        <v>2114</v>
      </c>
      <c r="J51" s="7">
        <f t="shared" si="1"/>
        <v>653</v>
      </c>
      <c r="K51" s="7">
        <f t="shared" si="3"/>
        <v>0.76400433682688829</v>
      </c>
      <c r="L51" s="7">
        <f t="shared" si="4"/>
        <v>0.23599566317311171</v>
      </c>
      <c r="M51" s="5">
        <f t="shared" si="18"/>
        <v>202.0514837325706</v>
      </c>
      <c r="N51" s="5">
        <f t="shared" si="19"/>
        <v>56.948516267429397</v>
      </c>
      <c r="O51" s="5">
        <f t="shared" si="5"/>
        <v>3026</v>
      </c>
      <c r="P51">
        <f t="shared" si="6"/>
        <v>0.69861202908129549</v>
      </c>
      <c r="Q51">
        <f t="shared" si="7"/>
        <v>0.21579643093192333</v>
      </c>
      <c r="R51">
        <f t="shared" si="8"/>
        <v>0</v>
      </c>
      <c r="S51">
        <f t="shared" si="9"/>
        <v>0</v>
      </c>
      <c r="T51">
        <f t="shared" si="10"/>
        <v>6.6771805595694178E-2</v>
      </c>
      <c r="U51">
        <f t="shared" si="11"/>
        <v>1.8819734391087046E-2</v>
      </c>
      <c r="V51" s="5">
        <f t="shared" si="12"/>
        <v>2005.7151354923994</v>
      </c>
      <c r="W51" s="5">
        <f t="shared" si="13"/>
        <v>619.55155320555184</v>
      </c>
      <c r="X51" s="5">
        <f t="shared" si="14"/>
        <v>0</v>
      </c>
      <c r="Y51" s="5">
        <f t="shared" si="15"/>
        <v>0</v>
      </c>
      <c r="Z51" s="5">
        <f t="shared" si="16"/>
        <v>191.70185386523798</v>
      </c>
      <c r="AA51" s="5">
        <f t="shared" si="17"/>
        <v>54.031457436810911</v>
      </c>
    </row>
    <row r="52" spans="1:27" x14ac:dyDescent="0.3">
      <c r="A52" s="1">
        <v>2000</v>
      </c>
      <c r="B52" s="1">
        <v>2999</v>
      </c>
      <c r="C52" s="1">
        <v>2772</v>
      </c>
      <c r="D52" s="1">
        <f t="shared" si="2"/>
        <v>227</v>
      </c>
      <c r="E52" s="3">
        <v>2068</v>
      </c>
      <c r="F52" s="3">
        <v>628</v>
      </c>
      <c r="G52" s="4">
        <v>0</v>
      </c>
      <c r="H52" s="4">
        <v>0</v>
      </c>
      <c r="I52" s="7">
        <f t="shared" si="0"/>
        <v>2068</v>
      </c>
      <c r="J52" s="7">
        <f t="shared" si="1"/>
        <v>628</v>
      </c>
      <c r="K52" s="7">
        <f t="shared" si="3"/>
        <v>0.76706231454005935</v>
      </c>
      <c r="L52" s="7">
        <f t="shared" si="4"/>
        <v>0.23293768545994065</v>
      </c>
      <c r="M52" s="5">
        <f t="shared" si="18"/>
        <v>173.42898445970363</v>
      </c>
      <c r="N52" s="5">
        <f t="shared" si="19"/>
        <v>53.571015540296372</v>
      </c>
      <c r="O52" s="5">
        <f t="shared" si="5"/>
        <v>2923</v>
      </c>
      <c r="P52">
        <f t="shared" si="6"/>
        <v>0.70749230242901129</v>
      </c>
      <c r="Q52">
        <f t="shared" si="7"/>
        <v>0.21484775915155663</v>
      </c>
      <c r="R52">
        <f t="shared" si="8"/>
        <v>0</v>
      </c>
      <c r="S52">
        <f t="shared" si="9"/>
        <v>0</v>
      </c>
      <c r="T52">
        <f t="shared" si="10"/>
        <v>5.933252975015519E-2</v>
      </c>
      <c r="U52">
        <f t="shared" si="11"/>
        <v>1.8327408669276898E-2</v>
      </c>
      <c r="V52" s="5">
        <f t="shared" si="12"/>
        <v>1961.1686623332193</v>
      </c>
      <c r="W52" s="5">
        <f t="shared" si="13"/>
        <v>595.55798836811493</v>
      </c>
      <c r="X52" s="5">
        <f t="shared" si="14"/>
        <v>0</v>
      </c>
      <c r="Y52" s="5">
        <f t="shared" si="15"/>
        <v>0</v>
      </c>
      <c r="Z52" s="5">
        <f t="shared" si="16"/>
        <v>164.46977246743018</v>
      </c>
      <c r="AA52" s="5">
        <f t="shared" si="17"/>
        <v>50.80357683123556</v>
      </c>
    </row>
    <row r="53" spans="1:27" x14ac:dyDescent="0.3">
      <c r="A53" s="1">
        <v>2001</v>
      </c>
      <c r="B53" s="1">
        <v>3302</v>
      </c>
      <c r="C53" s="1">
        <v>2796</v>
      </c>
      <c r="D53" s="1">
        <f t="shared" si="2"/>
        <v>506</v>
      </c>
      <c r="E53" s="3">
        <v>2140</v>
      </c>
      <c r="F53" s="3">
        <v>924</v>
      </c>
      <c r="G53" s="4">
        <v>0</v>
      </c>
      <c r="H53" s="4">
        <v>0</v>
      </c>
      <c r="I53" s="7">
        <f t="shared" si="0"/>
        <v>2140</v>
      </c>
      <c r="J53" s="7">
        <f t="shared" si="1"/>
        <v>924</v>
      </c>
      <c r="K53" s="7">
        <f t="shared" si="3"/>
        <v>0.69843342036553524</v>
      </c>
      <c r="L53" s="7">
        <f t="shared" si="4"/>
        <v>0.30156657963446476</v>
      </c>
      <c r="M53" s="5">
        <f t="shared" si="18"/>
        <v>388.13353115727006</v>
      </c>
      <c r="N53" s="5">
        <f t="shared" si="19"/>
        <v>117.86646884272994</v>
      </c>
      <c r="O53" s="5">
        <f t="shared" si="5"/>
        <v>3570</v>
      </c>
      <c r="P53">
        <f t="shared" si="6"/>
        <v>0.59943977591036413</v>
      </c>
      <c r="Q53">
        <f t="shared" si="7"/>
        <v>0.25882352941176473</v>
      </c>
      <c r="R53">
        <f t="shared" si="8"/>
        <v>0</v>
      </c>
      <c r="S53">
        <f t="shared" si="9"/>
        <v>0</v>
      </c>
      <c r="T53">
        <f t="shared" si="10"/>
        <v>0.10872087707486557</v>
      </c>
      <c r="U53">
        <f t="shared" si="11"/>
        <v>3.3015817603005586E-2</v>
      </c>
      <c r="V53" s="5">
        <f t="shared" si="12"/>
        <v>1676.033613445378</v>
      </c>
      <c r="W53" s="5">
        <f t="shared" si="13"/>
        <v>723.67058823529419</v>
      </c>
      <c r="X53" s="5">
        <f t="shared" si="14"/>
        <v>0</v>
      </c>
      <c r="Y53" s="5">
        <f t="shared" si="15"/>
        <v>0</v>
      </c>
      <c r="Z53" s="5">
        <f t="shared" si="16"/>
        <v>303.9835723013241</v>
      </c>
      <c r="AA53" s="5">
        <f t="shared" si="17"/>
        <v>92.312226018003614</v>
      </c>
    </row>
    <row r="54" spans="1:27" x14ac:dyDescent="0.3">
      <c r="A54" s="1">
        <v>2002</v>
      </c>
      <c r="B54" s="1">
        <v>3613</v>
      </c>
      <c r="C54" s="1">
        <v>3314</v>
      </c>
      <c r="D54" s="1">
        <f t="shared" si="2"/>
        <v>299</v>
      </c>
      <c r="E54" s="3">
        <v>2291</v>
      </c>
      <c r="F54" s="3">
        <v>854</v>
      </c>
      <c r="G54" s="4">
        <v>0</v>
      </c>
      <c r="H54" s="4">
        <v>0</v>
      </c>
      <c r="I54" s="7">
        <f t="shared" si="0"/>
        <v>2291</v>
      </c>
      <c r="J54" s="7">
        <f t="shared" si="1"/>
        <v>854</v>
      </c>
      <c r="K54" s="7">
        <f t="shared" si="3"/>
        <v>0.72845786963434023</v>
      </c>
      <c r="L54" s="7">
        <f t="shared" si="4"/>
        <v>0.27154213036565977</v>
      </c>
      <c r="M54" s="5">
        <f t="shared" si="18"/>
        <v>208.83159268929504</v>
      </c>
      <c r="N54" s="5">
        <f t="shared" si="19"/>
        <v>90.168407310704964</v>
      </c>
      <c r="O54" s="5">
        <f t="shared" si="5"/>
        <v>3444</v>
      </c>
      <c r="P54">
        <f t="shared" si="6"/>
        <v>0.66521486643437866</v>
      </c>
      <c r="Q54">
        <f t="shared" si="7"/>
        <v>0.24796747967479674</v>
      </c>
      <c r="R54">
        <f t="shared" si="8"/>
        <v>0</v>
      </c>
      <c r="S54">
        <f t="shared" si="9"/>
        <v>0</v>
      </c>
      <c r="T54">
        <f t="shared" si="10"/>
        <v>6.0636350955079861E-2</v>
      </c>
      <c r="U54">
        <f t="shared" si="11"/>
        <v>2.6181302935744763E-2</v>
      </c>
      <c r="V54" s="5">
        <f t="shared" si="12"/>
        <v>2204.5220673635308</v>
      </c>
      <c r="W54" s="5">
        <f t="shared" si="13"/>
        <v>821.76422764227641</v>
      </c>
      <c r="X54" s="5">
        <f t="shared" si="14"/>
        <v>0</v>
      </c>
      <c r="Y54" s="5">
        <f t="shared" si="15"/>
        <v>0</v>
      </c>
      <c r="Z54" s="5">
        <f t="shared" si="16"/>
        <v>200.94886706513466</v>
      </c>
      <c r="AA54" s="5">
        <f t="shared" si="17"/>
        <v>86.764837929058146</v>
      </c>
    </row>
    <row r="55" spans="1:27" x14ac:dyDescent="0.3">
      <c r="A55" s="1">
        <v>2003</v>
      </c>
      <c r="B55" s="1">
        <v>3709</v>
      </c>
      <c r="C55" s="1">
        <v>3159</v>
      </c>
      <c r="D55" s="1">
        <f t="shared" si="2"/>
        <v>550</v>
      </c>
      <c r="E55" s="3">
        <v>2419</v>
      </c>
      <c r="F55" s="3">
        <v>955</v>
      </c>
      <c r="G55" s="4">
        <v>0</v>
      </c>
      <c r="H55" s="4">
        <v>0</v>
      </c>
      <c r="I55" s="7">
        <f t="shared" si="0"/>
        <v>2419</v>
      </c>
      <c r="J55" s="7">
        <f t="shared" si="1"/>
        <v>955</v>
      </c>
      <c r="K55" s="7">
        <f t="shared" si="3"/>
        <v>0.71695317131001779</v>
      </c>
      <c r="L55" s="7">
        <f t="shared" si="4"/>
        <v>0.28304682868998221</v>
      </c>
      <c r="M55" s="5">
        <f t="shared" si="18"/>
        <v>400.65182829888715</v>
      </c>
      <c r="N55" s="5">
        <f t="shared" si="19"/>
        <v>149.34817170111285</v>
      </c>
      <c r="O55" s="5">
        <f t="shared" si="5"/>
        <v>3924</v>
      </c>
      <c r="P55">
        <f t="shared" si="6"/>
        <v>0.61646279306829765</v>
      </c>
      <c r="Q55">
        <f t="shared" si="7"/>
        <v>0.24337410805300713</v>
      </c>
      <c r="R55">
        <f t="shared" si="8"/>
        <v>0</v>
      </c>
      <c r="S55">
        <f t="shared" si="9"/>
        <v>0</v>
      </c>
      <c r="T55">
        <f t="shared" si="10"/>
        <v>0.1021029124105217</v>
      </c>
      <c r="U55">
        <f t="shared" si="11"/>
        <v>3.806018646817351E-2</v>
      </c>
      <c r="V55" s="5">
        <f t="shared" si="12"/>
        <v>1947.4059633027523</v>
      </c>
      <c r="W55" s="5">
        <f t="shared" si="13"/>
        <v>768.81880733944956</v>
      </c>
      <c r="X55" s="5">
        <f t="shared" si="14"/>
        <v>0</v>
      </c>
      <c r="Y55" s="5">
        <f t="shared" si="15"/>
        <v>0</v>
      </c>
      <c r="Z55" s="5">
        <f t="shared" si="16"/>
        <v>322.54310030483805</v>
      </c>
      <c r="AA55" s="5">
        <f t="shared" si="17"/>
        <v>120.23212905296012</v>
      </c>
    </row>
    <row r="56" spans="1:27" x14ac:dyDescent="0.3">
      <c r="A56" s="1">
        <v>2004</v>
      </c>
      <c r="B56" s="1">
        <v>3988</v>
      </c>
      <c r="C56" s="1">
        <v>3760</v>
      </c>
      <c r="D56" s="1">
        <f t="shared" si="2"/>
        <v>228</v>
      </c>
      <c r="E56" s="3">
        <v>2389</v>
      </c>
      <c r="F56" s="3">
        <v>1006</v>
      </c>
      <c r="G56" s="4">
        <v>0</v>
      </c>
      <c r="H56" s="4">
        <v>0</v>
      </c>
      <c r="I56" s="7">
        <f t="shared" si="0"/>
        <v>2389</v>
      </c>
      <c r="J56" s="7">
        <f t="shared" si="1"/>
        <v>1006</v>
      </c>
      <c r="K56" s="7">
        <f t="shared" si="3"/>
        <v>0.70368188512518415</v>
      </c>
      <c r="L56" s="7">
        <f t="shared" si="4"/>
        <v>0.29631811487481585</v>
      </c>
      <c r="M56" s="5">
        <f t="shared" si="18"/>
        <v>163.46532305868405</v>
      </c>
      <c r="N56" s="5">
        <f t="shared" si="19"/>
        <v>64.534676941315951</v>
      </c>
      <c r="O56" s="5">
        <f t="shared" si="5"/>
        <v>3623</v>
      </c>
      <c r="P56">
        <f t="shared" si="6"/>
        <v>0.65939828871101303</v>
      </c>
      <c r="Q56">
        <f t="shared" si="7"/>
        <v>0.27767043886282089</v>
      </c>
      <c r="R56">
        <f t="shared" si="8"/>
        <v>0</v>
      </c>
      <c r="S56">
        <f t="shared" si="9"/>
        <v>0</v>
      </c>
      <c r="T56">
        <f t="shared" si="10"/>
        <v>4.5118775340514505E-2</v>
      </c>
      <c r="U56">
        <f t="shared" si="11"/>
        <v>1.7812497085651656E-2</v>
      </c>
      <c r="V56" s="5">
        <f t="shared" si="12"/>
        <v>2479.3375655534091</v>
      </c>
      <c r="W56" s="5">
        <f t="shared" si="13"/>
        <v>1044.0408501242066</v>
      </c>
      <c r="X56" s="5">
        <f t="shared" si="14"/>
        <v>0</v>
      </c>
      <c r="Y56" s="5">
        <f t="shared" si="15"/>
        <v>0</v>
      </c>
      <c r="Z56" s="5">
        <f t="shared" si="16"/>
        <v>169.64659528033454</v>
      </c>
      <c r="AA56" s="5">
        <f t="shared" si="17"/>
        <v>66.974989042050225</v>
      </c>
    </row>
    <row r="57" spans="1:27" x14ac:dyDescent="0.3">
      <c r="A57" s="1">
        <v>2005</v>
      </c>
      <c r="B57" s="1">
        <v>3717</v>
      </c>
      <c r="C57" s="1">
        <v>3372</v>
      </c>
      <c r="D57" s="1">
        <f t="shared" si="2"/>
        <v>345</v>
      </c>
      <c r="E57" s="3">
        <v>2420</v>
      </c>
      <c r="F57" s="3">
        <v>1069</v>
      </c>
      <c r="G57" s="4">
        <v>0</v>
      </c>
      <c r="H57" s="4">
        <v>0</v>
      </c>
      <c r="I57" s="7">
        <f t="shared" si="0"/>
        <v>2420</v>
      </c>
      <c r="J57" s="7">
        <f t="shared" si="1"/>
        <v>1069</v>
      </c>
      <c r="K57" s="7">
        <f t="shared" si="3"/>
        <v>0.69360848380624818</v>
      </c>
      <c r="L57" s="7">
        <f t="shared" si="4"/>
        <v>0.30639151619375182</v>
      </c>
      <c r="M57" s="5">
        <f t="shared" si="18"/>
        <v>242.77025036818853</v>
      </c>
      <c r="N57" s="5">
        <f t="shared" si="19"/>
        <v>102.22974963181147</v>
      </c>
      <c r="O57" s="5">
        <f t="shared" si="5"/>
        <v>3834</v>
      </c>
      <c r="P57">
        <f t="shared" si="6"/>
        <v>0.63119457485654673</v>
      </c>
      <c r="Q57">
        <f t="shared" si="7"/>
        <v>0.27882107459572247</v>
      </c>
      <c r="R57">
        <f t="shared" si="8"/>
        <v>0</v>
      </c>
      <c r="S57">
        <f t="shared" si="9"/>
        <v>0</v>
      </c>
      <c r="T57">
        <f t="shared" si="10"/>
        <v>6.3320357425192625E-2</v>
      </c>
      <c r="U57">
        <f t="shared" si="11"/>
        <v>2.6663993122538202E-2</v>
      </c>
      <c r="V57" s="5">
        <f t="shared" si="12"/>
        <v>2128.3881064162756</v>
      </c>
      <c r="W57" s="5">
        <f t="shared" si="13"/>
        <v>940.18466353677616</v>
      </c>
      <c r="X57" s="5">
        <f t="shared" si="14"/>
        <v>0</v>
      </c>
      <c r="Y57" s="5">
        <f t="shared" si="15"/>
        <v>0</v>
      </c>
      <c r="Z57" s="5">
        <f t="shared" si="16"/>
        <v>213.51624523774953</v>
      </c>
      <c r="AA57" s="5">
        <f t="shared" si="17"/>
        <v>89.910984809198823</v>
      </c>
    </row>
    <row r="58" spans="1:27" x14ac:dyDescent="0.3">
      <c r="A58" s="1">
        <v>2006</v>
      </c>
      <c r="B58" s="1">
        <v>3816</v>
      </c>
      <c r="C58" s="1">
        <v>3489</v>
      </c>
      <c r="D58" s="1">
        <f t="shared" si="2"/>
        <v>327</v>
      </c>
      <c r="E58" s="3">
        <v>2189</v>
      </c>
      <c r="F58" s="3">
        <v>1319</v>
      </c>
      <c r="G58" s="4">
        <v>0</v>
      </c>
      <c r="H58" s="4">
        <v>0</v>
      </c>
      <c r="I58" s="7">
        <f t="shared" si="0"/>
        <v>2189</v>
      </c>
      <c r="J58" s="7">
        <f t="shared" si="1"/>
        <v>1319</v>
      </c>
      <c r="K58" s="7">
        <f t="shared" si="3"/>
        <v>0.62400228050171036</v>
      </c>
      <c r="L58" s="7">
        <f t="shared" si="4"/>
        <v>0.37599771949828964</v>
      </c>
      <c r="M58" s="5">
        <f t="shared" si="18"/>
        <v>226.80997420464314</v>
      </c>
      <c r="N58" s="5">
        <f t="shared" si="19"/>
        <v>100.19002579535686</v>
      </c>
      <c r="O58" s="5">
        <f t="shared" si="5"/>
        <v>3835</v>
      </c>
      <c r="P58">
        <f t="shared" si="6"/>
        <v>0.57079530638852671</v>
      </c>
      <c r="Q58">
        <f t="shared" si="7"/>
        <v>0.3439374185136897</v>
      </c>
      <c r="R58">
        <f t="shared" si="8"/>
        <v>0</v>
      </c>
      <c r="S58">
        <f t="shared" si="9"/>
        <v>0</v>
      </c>
      <c r="T58">
        <f t="shared" si="10"/>
        <v>5.9142105398863921E-2</v>
      </c>
      <c r="U58">
        <f t="shared" si="11"/>
        <v>2.6125169698919651E-2</v>
      </c>
      <c r="V58" s="5">
        <f t="shared" si="12"/>
        <v>1991.5048239895698</v>
      </c>
      <c r="W58" s="5">
        <f t="shared" si="13"/>
        <v>1199.9976531942634</v>
      </c>
      <c r="X58" s="5">
        <f t="shared" si="14"/>
        <v>0</v>
      </c>
      <c r="Y58" s="5">
        <f t="shared" si="15"/>
        <v>0</v>
      </c>
      <c r="Z58" s="5">
        <f t="shared" si="16"/>
        <v>206.34680573663621</v>
      </c>
      <c r="AA58" s="5">
        <f t="shared" si="17"/>
        <v>91.150717079530665</v>
      </c>
    </row>
    <row r="59" spans="1:27" x14ac:dyDescent="0.3">
      <c r="A59" s="1">
        <v>2007</v>
      </c>
      <c r="B59" s="1">
        <v>3765</v>
      </c>
      <c r="C59" s="1">
        <v>3305</v>
      </c>
      <c r="D59" s="1">
        <f t="shared" si="2"/>
        <v>460</v>
      </c>
      <c r="E59" s="3">
        <v>2246</v>
      </c>
      <c r="F59" s="3">
        <v>1241</v>
      </c>
      <c r="G59" s="4">
        <v>0</v>
      </c>
      <c r="H59" s="4">
        <v>0</v>
      </c>
      <c r="I59" s="7">
        <f t="shared" si="0"/>
        <v>2246</v>
      </c>
      <c r="J59" s="7">
        <f t="shared" si="1"/>
        <v>1241</v>
      </c>
      <c r="K59" s="7">
        <f t="shared" si="3"/>
        <v>0.6441066819615715</v>
      </c>
      <c r="L59" s="7">
        <f t="shared" si="4"/>
        <v>0.3558933180384285</v>
      </c>
      <c r="M59" s="5">
        <f t="shared" si="18"/>
        <v>287.04104903078678</v>
      </c>
      <c r="N59" s="5">
        <f t="shared" si="19"/>
        <v>172.95895096921322</v>
      </c>
      <c r="O59" s="5">
        <f t="shared" si="5"/>
        <v>3947</v>
      </c>
      <c r="P59">
        <f t="shared" si="6"/>
        <v>0.56903977704585762</v>
      </c>
      <c r="Q59">
        <f t="shared" si="7"/>
        <v>0.31441601216113502</v>
      </c>
      <c r="R59">
        <f t="shared" si="8"/>
        <v>0</v>
      </c>
      <c r="S59">
        <f t="shared" si="9"/>
        <v>0</v>
      </c>
      <c r="T59">
        <f t="shared" si="10"/>
        <v>7.2723853314108633E-2</v>
      </c>
      <c r="U59">
        <f t="shared" si="11"/>
        <v>4.382035747889871E-2</v>
      </c>
      <c r="V59" s="5">
        <f t="shared" si="12"/>
        <v>1880.6764631365595</v>
      </c>
      <c r="W59" s="5">
        <f t="shared" si="13"/>
        <v>1039.1449201925511</v>
      </c>
      <c r="X59" s="5">
        <f t="shared" si="14"/>
        <v>0</v>
      </c>
      <c r="Y59" s="5">
        <f t="shared" si="15"/>
        <v>0</v>
      </c>
      <c r="Z59" s="5">
        <f t="shared" si="16"/>
        <v>240.35233520312903</v>
      </c>
      <c r="AA59" s="5">
        <f t="shared" si="17"/>
        <v>144.82628146776023</v>
      </c>
    </row>
    <row r="60" spans="1:27" x14ac:dyDescent="0.3">
      <c r="A60" s="1">
        <v>2008</v>
      </c>
      <c r="B60" s="1">
        <v>4059</v>
      </c>
      <c r="C60" s="1">
        <v>3887</v>
      </c>
      <c r="D60" s="1">
        <f t="shared" si="2"/>
        <v>172</v>
      </c>
      <c r="E60" s="3">
        <v>2368</v>
      </c>
      <c r="F60" s="3">
        <v>1233</v>
      </c>
      <c r="G60" s="4">
        <v>0</v>
      </c>
      <c r="H60" s="4">
        <v>0</v>
      </c>
      <c r="I60" s="7">
        <f t="shared" si="0"/>
        <v>2368</v>
      </c>
      <c r="J60" s="7">
        <f t="shared" si="1"/>
        <v>1233</v>
      </c>
      <c r="K60" s="7">
        <f t="shared" si="3"/>
        <v>0.65759511246875868</v>
      </c>
      <c r="L60" s="7">
        <f t="shared" si="4"/>
        <v>0.34240488753124132</v>
      </c>
      <c r="M60" s="5">
        <f t="shared" si="18"/>
        <v>110.7863492973903</v>
      </c>
      <c r="N60" s="5">
        <f t="shared" si="19"/>
        <v>61.213650702609698</v>
      </c>
      <c r="O60" s="5">
        <f t="shared" si="5"/>
        <v>3773</v>
      </c>
      <c r="P60">
        <f t="shared" si="6"/>
        <v>0.6276172806785052</v>
      </c>
      <c r="Q60">
        <f t="shared" si="7"/>
        <v>0.32679565332626559</v>
      </c>
      <c r="R60">
        <f t="shared" si="8"/>
        <v>0</v>
      </c>
      <c r="S60">
        <f t="shared" si="9"/>
        <v>0</v>
      </c>
      <c r="T60">
        <f t="shared" si="10"/>
        <v>2.9362933818550305E-2</v>
      </c>
      <c r="U60">
        <f t="shared" si="11"/>
        <v>1.6224132176678955E-2</v>
      </c>
      <c r="V60" s="5">
        <f t="shared" si="12"/>
        <v>2439.5483699973497</v>
      </c>
      <c r="W60" s="5">
        <f t="shared" si="13"/>
        <v>1270.2547044791943</v>
      </c>
      <c r="X60" s="5">
        <f t="shared" si="14"/>
        <v>0</v>
      </c>
      <c r="Y60" s="5">
        <f t="shared" si="15"/>
        <v>0</v>
      </c>
      <c r="Z60" s="5">
        <f t="shared" si="16"/>
        <v>114.13372375270504</v>
      </c>
      <c r="AA60" s="5">
        <f t="shared" si="17"/>
        <v>63.0632017707511</v>
      </c>
    </row>
    <row r="61" spans="1:27" x14ac:dyDescent="0.3">
      <c r="A61" s="1">
        <v>2009</v>
      </c>
      <c r="B61" s="1">
        <v>3770</v>
      </c>
      <c r="C61" s="1">
        <v>3510</v>
      </c>
      <c r="D61" s="1">
        <f t="shared" si="2"/>
        <v>260</v>
      </c>
      <c r="E61" s="3">
        <v>2235</v>
      </c>
      <c r="F61" s="3">
        <v>1230</v>
      </c>
      <c r="G61" s="4">
        <v>63</v>
      </c>
      <c r="H61" s="4">
        <v>96</v>
      </c>
      <c r="I61" s="7">
        <f t="shared" si="0"/>
        <v>2298</v>
      </c>
      <c r="J61" s="7">
        <f t="shared" si="1"/>
        <v>1326</v>
      </c>
      <c r="K61" s="7">
        <f t="shared" si="3"/>
        <v>0.63410596026490063</v>
      </c>
      <c r="L61" s="7">
        <f t="shared" si="4"/>
        <v>0.36589403973509937</v>
      </c>
      <c r="M61" s="5">
        <f t="shared" si="18"/>
        <v>170.97472924187727</v>
      </c>
      <c r="N61" s="5">
        <f t="shared" si="19"/>
        <v>89.02527075812273</v>
      </c>
      <c r="O61" s="5">
        <f t="shared" si="5"/>
        <v>3884</v>
      </c>
      <c r="P61">
        <f t="shared" si="6"/>
        <v>0.57543769309989701</v>
      </c>
      <c r="Q61">
        <f t="shared" si="7"/>
        <v>0.31668383110195675</v>
      </c>
      <c r="R61">
        <f t="shared" si="8"/>
        <v>1.6220391349124615E-2</v>
      </c>
      <c r="S61">
        <f t="shared" si="9"/>
        <v>2.4716786817713696E-2</v>
      </c>
      <c r="T61">
        <f t="shared" si="10"/>
        <v>4.4020270144664593E-2</v>
      </c>
      <c r="U61">
        <f t="shared" si="11"/>
        <v>2.292102748664334E-2</v>
      </c>
      <c r="V61" s="5">
        <f t="shared" si="12"/>
        <v>2019.7863027806386</v>
      </c>
      <c r="W61" s="5">
        <f t="shared" si="13"/>
        <v>1111.5602471678683</v>
      </c>
      <c r="X61" s="5">
        <f t="shared" si="14"/>
        <v>56.9335736354274</v>
      </c>
      <c r="Y61" s="5">
        <f t="shared" si="15"/>
        <v>86.755921730175075</v>
      </c>
      <c r="Z61" s="5">
        <f t="shared" si="16"/>
        <v>154.51114820777272</v>
      </c>
      <c r="AA61" s="5">
        <f t="shared" si="17"/>
        <v>80.45280647811812</v>
      </c>
    </row>
    <row r="62" spans="1:27" x14ac:dyDescent="0.3">
      <c r="A62" s="1">
        <v>2010</v>
      </c>
      <c r="B62" s="1">
        <v>3481</v>
      </c>
      <c r="C62" s="1">
        <v>3224</v>
      </c>
      <c r="D62" s="1">
        <f t="shared" si="2"/>
        <v>257</v>
      </c>
      <c r="E62" s="3">
        <v>1834</v>
      </c>
      <c r="F62" s="3">
        <v>854</v>
      </c>
      <c r="G62" s="4">
        <v>269</v>
      </c>
      <c r="H62" s="4">
        <v>335</v>
      </c>
      <c r="I62" s="7">
        <f t="shared" si="0"/>
        <v>2103</v>
      </c>
      <c r="J62" s="7">
        <f t="shared" si="1"/>
        <v>1189</v>
      </c>
      <c r="K62" s="7">
        <f t="shared" si="3"/>
        <v>0.6388213851761847</v>
      </c>
      <c r="L62" s="7">
        <f t="shared" si="4"/>
        <v>0.3611786148238153</v>
      </c>
      <c r="M62" s="5">
        <f t="shared" si="18"/>
        <v>162.96523178807945</v>
      </c>
      <c r="N62" s="5">
        <f t="shared" si="19"/>
        <v>94.03476821192055</v>
      </c>
      <c r="O62" s="5">
        <f t="shared" si="5"/>
        <v>3549</v>
      </c>
      <c r="P62">
        <f t="shared" si="6"/>
        <v>0.5167652859960552</v>
      </c>
      <c r="Q62">
        <f t="shared" si="7"/>
        <v>0.24063116370808679</v>
      </c>
      <c r="R62">
        <f t="shared" si="8"/>
        <v>7.5795998872921946E-2</v>
      </c>
      <c r="S62">
        <f t="shared" si="9"/>
        <v>9.4392786700479014E-2</v>
      </c>
      <c r="T62">
        <f t="shared" si="10"/>
        <v>4.591863392169046E-2</v>
      </c>
      <c r="U62">
        <f t="shared" si="11"/>
        <v>2.6496130800766567E-2</v>
      </c>
      <c r="V62" s="5">
        <f t="shared" si="12"/>
        <v>1666.051282051282</v>
      </c>
      <c r="W62" s="5">
        <f t="shared" si="13"/>
        <v>775.79487179487182</v>
      </c>
      <c r="X62" s="5">
        <f t="shared" si="14"/>
        <v>244.36630036630035</v>
      </c>
      <c r="Y62" s="5">
        <f t="shared" si="15"/>
        <v>304.32234432234435</v>
      </c>
      <c r="Z62" s="5">
        <f t="shared" si="16"/>
        <v>148.04167576353004</v>
      </c>
      <c r="AA62" s="5">
        <f t="shared" si="17"/>
        <v>85.423525701671409</v>
      </c>
    </row>
    <row r="63" spans="1:27" x14ac:dyDescent="0.3">
      <c r="A63" s="1">
        <v>2011</v>
      </c>
      <c r="B63" s="1">
        <v>3391</v>
      </c>
      <c r="C63" s="1">
        <v>3095</v>
      </c>
      <c r="D63" s="1">
        <f t="shared" si="2"/>
        <v>296</v>
      </c>
      <c r="E63" s="3">
        <v>1813</v>
      </c>
      <c r="F63" s="3">
        <v>722</v>
      </c>
      <c r="G63" s="4">
        <v>291</v>
      </c>
      <c r="H63" s="4">
        <v>363</v>
      </c>
      <c r="I63" s="7">
        <f t="shared" si="0"/>
        <v>2104</v>
      </c>
      <c r="J63" s="7">
        <f t="shared" si="1"/>
        <v>1085</v>
      </c>
      <c r="K63" s="7">
        <f t="shared" si="3"/>
        <v>0.65976795233615548</v>
      </c>
      <c r="L63" s="7">
        <f t="shared" si="4"/>
        <v>0.34023204766384452</v>
      </c>
      <c r="M63" s="5">
        <f t="shared" si="18"/>
        <v>189.09113001215067</v>
      </c>
      <c r="N63" s="5">
        <f t="shared" si="19"/>
        <v>106.90886998784933</v>
      </c>
      <c r="O63" s="5">
        <f t="shared" si="5"/>
        <v>3485</v>
      </c>
      <c r="P63">
        <f t="shared" si="6"/>
        <v>0.52022955523672887</v>
      </c>
      <c r="Q63">
        <f t="shared" si="7"/>
        <v>0.20717360114777619</v>
      </c>
      <c r="R63">
        <f t="shared" si="8"/>
        <v>8.3500717360114773E-2</v>
      </c>
      <c r="S63">
        <f t="shared" si="9"/>
        <v>0.10416068866571018</v>
      </c>
      <c r="T63">
        <f t="shared" si="10"/>
        <v>5.4258573891578385E-2</v>
      </c>
      <c r="U63">
        <f t="shared" si="11"/>
        <v>3.0676863698091628E-2</v>
      </c>
      <c r="V63" s="5">
        <f t="shared" si="12"/>
        <v>1610.1104734576759</v>
      </c>
      <c r="W63" s="5">
        <f t="shared" si="13"/>
        <v>641.20229555236733</v>
      </c>
      <c r="X63" s="5">
        <f t="shared" si="14"/>
        <v>258.43472022955524</v>
      </c>
      <c r="Y63" s="5">
        <f t="shared" si="15"/>
        <v>322.37733142037303</v>
      </c>
      <c r="Z63" s="5">
        <f t="shared" si="16"/>
        <v>167.9302861944351</v>
      </c>
      <c r="AA63" s="5">
        <f t="shared" si="17"/>
        <v>94.944893145593596</v>
      </c>
    </row>
    <row r="64" spans="1:27" x14ac:dyDescent="0.3">
      <c r="A64" s="1">
        <v>2012</v>
      </c>
      <c r="B64" s="1">
        <v>3515</v>
      </c>
      <c r="C64" s="1">
        <v>3208</v>
      </c>
      <c r="D64" s="1">
        <f t="shared" si="2"/>
        <v>307</v>
      </c>
      <c r="E64" s="3">
        <v>1816</v>
      </c>
      <c r="F64" s="3">
        <v>647</v>
      </c>
      <c r="G64" s="4">
        <v>344</v>
      </c>
      <c r="H64" s="4">
        <v>464</v>
      </c>
      <c r="I64" s="7">
        <f t="shared" si="0"/>
        <v>2160</v>
      </c>
      <c r="J64" s="7">
        <f t="shared" si="1"/>
        <v>1111</v>
      </c>
      <c r="K64" s="7">
        <f t="shared" si="3"/>
        <v>0.66034851727300514</v>
      </c>
      <c r="L64" s="7">
        <f t="shared" si="4"/>
        <v>0.33965148272699486</v>
      </c>
      <c r="M64" s="5">
        <f t="shared" si="18"/>
        <v>202.54876136719975</v>
      </c>
      <c r="N64" s="5">
        <f t="shared" si="19"/>
        <v>104.45123863280025</v>
      </c>
      <c r="O64" s="5">
        <f t="shared" si="5"/>
        <v>3578</v>
      </c>
      <c r="P64">
        <f t="shared" si="6"/>
        <v>0.50754611514812742</v>
      </c>
      <c r="Q64">
        <f t="shared" si="7"/>
        <v>0.18082727780883176</v>
      </c>
      <c r="R64">
        <f t="shared" si="8"/>
        <v>9.6143096702068193E-2</v>
      </c>
      <c r="S64">
        <f t="shared" si="9"/>
        <v>0.12968138624930128</v>
      </c>
      <c r="T64">
        <f t="shared" si="10"/>
        <v>5.6609491718054711E-2</v>
      </c>
      <c r="U64">
        <f t="shared" si="11"/>
        <v>2.9192632373616616E-2</v>
      </c>
      <c r="V64" s="5">
        <f t="shared" si="12"/>
        <v>1628.2079373951929</v>
      </c>
      <c r="W64" s="5">
        <f t="shared" si="13"/>
        <v>580.09390721073225</v>
      </c>
      <c r="X64" s="5">
        <f t="shared" si="14"/>
        <v>308.42705422023477</v>
      </c>
      <c r="Y64" s="5">
        <f t="shared" si="15"/>
        <v>416.01788708775854</v>
      </c>
      <c r="Z64" s="5">
        <f t="shared" si="16"/>
        <v>181.60324943151952</v>
      </c>
      <c r="AA64" s="5">
        <f t="shared" si="17"/>
        <v>93.649964654562112</v>
      </c>
    </row>
    <row r="65" spans="1:27" x14ac:dyDescent="0.3">
      <c r="A65" s="1">
        <v>2013</v>
      </c>
      <c r="B65" s="1">
        <v>3338</v>
      </c>
      <c r="C65" s="1">
        <v>3032</v>
      </c>
      <c r="D65" s="1">
        <f t="shared" si="2"/>
        <v>306</v>
      </c>
      <c r="E65" s="3">
        <v>1258</v>
      </c>
      <c r="F65" s="3">
        <v>509</v>
      </c>
      <c r="G65" s="4">
        <v>662</v>
      </c>
      <c r="H65" s="4">
        <v>824</v>
      </c>
      <c r="I65" s="7">
        <f t="shared" si="0"/>
        <v>1920</v>
      </c>
      <c r="J65" s="7">
        <f t="shared" si="1"/>
        <v>1333</v>
      </c>
      <c r="K65" s="7">
        <f t="shared" si="3"/>
        <v>0.59022440823854905</v>
      </c>
      <c r="L65" s="7">
        <f t="shared" si="4"/>
        <v>0.40977559176145095</v>
      </c>
      <c r="M65" s="5">
        <f t="shared" si="18"/>
        <v>202.06664628553958</v>
      </c>
      <c r="N65" s="5">
        <f t="shared" si="19"/>
        <v>103.93335371446042</v>
      </c>
      <c r="O65" s="5">
        <f t="shared" si="5"/>
        <v>3559</v>
      </c>
      <c r="P65">
        <f t="shared" si="6"/>
        <v>0.35347007586400675</v>
      </c>
      <c r="Q65">
        <f t="shared" si="7"/>
        <v>0.14301770160157348</v>
      </c>
      <c r="R65">
        <f t="shared" si="8"/>
        <v>0.18600730542287158</v>
      </c>
      <c r="S65">
        <f t="shared" si="9"/>
        <v>0.23152570946895196</v>
      </c>
      <c r="T65">
        <f t="shared" si="10"/>
        <v>5.6776242283096259E-2</v>
      </c>
      <c r="U65">
        <f t="shared" si="11"/>
        <v>2.9202965359499979E-2</v>
      </c>
      <c r="V65" s="5">
        <f t="shared" si="12"/>
        <v>1071.7212700196685</v>
      </c>
      <c r="W65" s="5">
        <f t="shared" si="13"/>
        <v>433.62967125597078</v>
      </c>
      <c r="X65" s="5">
        <f t="shared" si="14"/>
        <v>563.97415004214668</v>
      </c>
      <c r="Y65" s="5">
        <f t="shared" si="15"/>
        <v>701.9859511098623</v>
      </c>
      <c r="Z65" s="5">
        <f t="shared" si="16"/>
        <v>172.14556660234786</v>
      </c>
      <c r="AA65" s="5">
        <f t="shared" si="17"/>
        <v>88.543390970003941</v>
      </c>
    </row>
    <row r="66" spans="1:27" x14ac:dyDescent="0.3">
      <c r="A66" s="1">
        <v>2014</v>
      </c>
      <c r="B66" s="1">
        <v>3450</v>
      </c>
      <c r="C66" s="1">
        <v>3200</v>
      </c>
      <c r="D66" s="1">
        <f t="shared" si="2"/>
        <v>250</v>
      </c>
      <c r="E66" s="3">
        <v>1248</v>
      </c>
      <c r="F66" s="3">
        <v>550</v>
      </c>
      <c r="G66" s="4">
        <v>755</v>
      </c>
      <c r="H66" s="4">
        <v>900</v>
      </c>
      <c r="I66" s="7">
        <f t="shared" si="0"/>
        <v>2003</v>
      </c>
      <c r="J66" s="7">
        <f t="shared" si="1"/>
        <v>1450</v>
      </c>
      <c r="K66" s="7">
        <f t="shared" si="3"/>
        <v>0.58007529684332459</v>
      </c>
      <c r="L66" s="7">
        <f t="shared" si="4"/>
        <v>0.41992470315667541</v>
      </c>
      <c r="M66" s="5">
        <f t="shared" si="18"/>
        <v>147.55610205963725</v>
      </c>
      <c r="N66" s="5">
        <f t="shared" si="19"/>
        <v>102.44389794036275</v>
      </c>
      <c r="O66" s="5">
        <f t="shared" si="5"/>
        <v>3703</v>
      </c>
      <c r="P66">
        <f t="shared" si="6"/>
        <v>0.33702403456656765</v>
      </c>
      <c r="Q66">
        <f t="shared" si="7"/>
        <v>0.14852822036186875</v>
      </c>
      <c r="R66">
        <f t="shared" si="8"/>
        <v>0.20388873886038347</v>
      </c>
      <c r="S66">
        <f t="shared" si="9"/>
        <v>0.24304617877396706</v>
      </c>
      <c r="T66">
        <f t="shared" si="10"/>
        <v>3.984771862264036E-2</v>
      </c>
      <c r="U66">
        <f t="shared" si="11"/>
        <v>2.7665108814572709E-2</v>
      </c>
      <c r="V66" s="5">
        <f t="shared" si="12"/>
        <v>1078.4769106130166</v>
      </c>
      <c r="W66" s="5">
        <f t="shared" si="13"/>
        <v>475.29030515798001</v>
      </c>
      <c r="X66" s="5">
        <f t="shared" si="14"/>
        <v>652.4439643532271</v>
      </c>
      <c r="Y66" s="5">
        <f t="shared" si="15"/>
        <v>777.74777207669456</v>
      </c>
      <c r="Z66" s="5">
        <f t="shared" si="16"/>
        <v>127.51269959244915</v>
      </c>
      <c r="AA66" s="5">
        <f t="shared" si="17"/>
        <v>88.528348206632671</v>
      </c>
    </row>
    <row r="67" spans="1:27" x14ac:dyDescent="0.3">
      <c r="A67" s="1">
        <v>2015</v>
      </c>
      <c r="B67" s="1">
        <v>3310</v>
      </c>
      <c r="C67" s="1">
        <v>3125</v>
      </c>
      <c r="D67" s="1">
        <f t="shared" si="2"/>
        <v>185</v>
      </c>
      <c r="E67" s="3">
        <v>1184</v>
      </c>
      <c r="F67" s="3">
        <v>491</v>
      </c>
      <c r="G67" s="4">
        <v>831</v>
      </c>
      <c r="H67" s="4">
        <v>807</v>
      </c>
      <c r="I67" s="7">
        <f t="shared" ref="I67:I71" si="20">E67+G67</f>
        <v>2015</v>
      </c>
      <c r="J67" s="7">
        <f t="shared" ref="J67:J71" si="21">F67+H67</f>
        <v>1298</v>
      </c>
      <c r="K67" s="7">
        <f t="shared" si="3"/>
        <v>0.60821008149713252</v>
      </c>
      <c r="L67" s="7">
        <f t="shared" si="4"/>
        <v>0.39178991850286748</v>
      </c>
      <c r="M67" s="5">
        <f t="shared" si="18"/>
        <v>107.31392991601506</v>
      </c>
      <c r="N67" s="5">
        <f t="shared" si="19"/>
        <v>77.686070083984944</v>
      </c>
      <c r="O67" s="5">
        <f t="shared" si="5"/>
        <v>3498</v>
      </c>
      <c r="P67">
        <f t="shared" si="6"/>
        <v>0.33847913093196114</v>
      </c>
      <c r="Q67">
        <f t="shared" si="7"/>
        <v>0.14036592338479131</v>
      </c>
      <c r="R67">
        <f t="shared" si="8"/>
        <v>0.23756432246998285</v>
      </c>
      <c r="S67">
        <f t="shared" si="9"/>
        <v>0.23070325900514579</v>
      </c>
      <c r="T67">
        <f t="shared" si="10"/>
        <v>3.0678653492285608E-2</v>
      </c>
      <c r="U67">
        <f t="shared" si="11"/>
        <v>2.2208710715833316E-2</v>
      </c>
      <c r="V67" s="5">
        <f t="shared" si="12"/>
        <v>1057.7472841623785</v>
      </c>
      <c r="W67" s="5">
        <f t="shared" si="13"/>
        <v>438.64351057747285</v>
      </c>
      <c r="X67" s="5">
        <f t="shared" si="14"/>
        <v>742.38850771869636</v>
      </c>
      <c r="Y67" s="5">
        <f t="shared" si="15"/>
        <v>720.94768439108066</v>
      </c>
      <c r="Z67" s="5">
        <f t="shared" si="16"/>
        <v>95.870792163392522</v>
      </c>
      <c r="AA67" s="5">
        <f t="shared" si="17"/>
        <v>69.402220986979117</v>
      </c>
    </row>
    <row r="68" spans="1:27" x14ac:dyDescent="0.3">
      <c r="A68" s="1">
        <v>2016</v>
      </c>
      <c r="B68" s="1">
        <v>3332</v>
      </c>
      <c r="C68" s="1">
        <v>3106</v>
      </c>
      <c r="D68" s="1">
        <f t="shared" si="2"/>
        <v>226</v>
      </c>
      <c r="E68" s="3">
        <v>1152</v>
      </c>
      <c r="F68" s="3">
        <v>539</v>
      </c>
      <c r="G68" s="4">
        <v>856</v>
      </c>
      <c r="H68" s="4">
        <v>801</v>
      </c>
      <c r="I68" s="7">
        <f t="shared" si="20"/>
        <v>2008</v>
      </c>
      <c r="J68" s="7">
        <f t="shared" si="21"/>
        <v>1340</v>
      </c>
      <c r="K68" s="7">
        <f t="shared" si="3"/>
        <v>0.59976105137395463</v>
      </c>
      <c r="L68" s="7">
        <f t="shared" si="4"/>
        <v>0.40023894862604537</v>
      </c>
      <c r="M68" s="5">
        <f t="shared" si="18"/>
        <v>137.45547841835196</v>
      </c>
      <c r="N68" s="5">
        <f t="shared" si="19"/>
        <v>88.544521581648041</v>
      </c>
      <c r="O68" s="5">
        <f t="shared" si="5"/>
        <v>3574</v>
      </c>
      <c r="P68">
        <f t="shared" si="6"/>
        <v>0.32232792389479575</v>
      </c>
      <c r="Q68">
        <f t="shared" si="7"/>
        <v>0.15081141578063795</v>
      </c>
      <c r="R68">
        <f t="shared" si="8"/>
        <v>0.23950755456071629</v>
      </c>
      <c r="S68">
        <f t="shared" si="9"/>
        <v>0.22411863458310016</v>
      </c>
      <c r="T68">
        <f t="shared" si="10"/>
        <v>3.8459842870271953E-2</v>
      </c>
      <c r="U68">
        <f t="shared" si="11"/>
        <v>2.4774628310477907E-2</v>
      </c>
      <c r="V68" s="5">
        <f t="shared" si="12"/>
        <v>1001.1505316172356</v>
      </c>
      <c r="W68" s="5">
        <f t="shared" si="13"/>
        <v>468.42025741466148</v>
      </c>
      <c r="X68" s="5">
        <f t="shared" si="14"/>
        <v>743.91046446558482</v>
      </c>
      <c r="Y68" s="5">
        <f t="shared" si="15"/>
        <v>696.1124790151091</v>
      </c>
      <c r="Z68" s="5">
        <f t="shared" si="16"/>
        <v>119.45627195506468</v>
      </c>
      <c r="AA68" s="5">
        <f t="shared" si="17"/>
        <v>76.949995532344374</v>
      </c>
    </row>
    <row r="69" spans="1:27" x14ac:dyDescent="0.3">
      <c r="A69" s="1">
        <v>2017</v>
      </c>
      <c r="B69" s="1">
        <v>3346</v>
      </c>
      <c r="C69" s="1">
        <v>3095</v>
      </c>
      <c r="D69" s="1">
        <f t="shared" ref="D69:D72" si="22">B69-C69</f>
        <v>251</v>
      </c>
      <c r="E69" s="3">
        <v>1055</v>
      </c>
      <c r="F69" s="3">
        <v>480</v>
      </c>
      <c r="G69" s="4">
        <v>963</v>
      </c>
      <c r="H69" s="4">
        <v>758</v>
      </c>
      <c r="I69" s="7">
        <f t="shared" si="20"/>
        <v>2018</v>
      </c>
      <c r="J69" s="7">
        <f t="shared" si="21"/>
        <v>1238</v>
      </c>
      <c r="K69" s="7">
        <f t="shared" si="3"/>
        <v>0.61977886977886976</v>
      </c>
      <c r="L69" s="7">
        <f t="shared" si="4"/>
        <v>0.38022113022113024</v>
      </c>
      <c r="M69" s="5">
        <f t="shared" si="18"/>
        <v>150.5400238948626</v>
      </c>
      <c r="N69" s="5">
        <f t="shared" si="19"/>
        <v>100.4599761051374</v>
      </c>
      <c r="O69" s="5">
        <f t="shared" si="5"/>
        <v>3507</v>
      </c>
      <c r="P69">
        <f t="shared" si="6"/>
        <v>0.30082691759338465</v>
      </c>
      <c r="Q69">
        <f t="shared" si="7"/>
        <v>0.13686911890504705</v>
      </c>
      <c r="R69">
        <f t="shared" si="8"/>
        <v>0.27459366980325062</v>
      </c>
      <c r="S69">
        <f t="shared" si="9"/>
        <v>0.21613915027088679</v>
      </c>
      <c r="T69">
        <f t="shared" si="10"/>
        <v>4.2925584230072027E-2</v>
      </c>
      <c r="U69">
        <f t="shared" si="11"/>
        <v>2.8645559197358825E-2</v>
      </c>
      <c r="V69" s="5">
        <f t="shared" si="12"/>
        <v>931.05930995152551</v>
      </c>
      <c r="W69" s="5">
        <f t="shared" si="13"/>
        <v>423.6099230111206</v>
      </c>
      <c r="X69" s="5">
        <f t="shared" si="14"/>
        <v>849.86740804106068</v>
      </c>
      <c r="Y69" s="5">
        <f t="shared" si="15"/>
        <v>668.95067008839465</v>
      </c>
      <c r="Z69" s="5">
        <f t="shared" si="16"/>
        <v>132.85468319207291</v>
      </c>
      <c r="AA69" s="5">
        <f t="shared" si="17"/>
        <v>88.658005715825567</v>
      </c>
    </row>
    <row r="70" spans="1:27" x14ac:dyDescent="0.3">
      <c r="A70" s="1">
        <v>2018</v>
      </c>
      <c r="B70" s="1">
        <v>3385</v>
      </c>
      <c r="C70" s="1">
        <v>3204</v>
      </c>
      <c r="D70" s="1">
        <f t="shared" si="22"/>
        <v>181</v>
      </c>
      <c r="E70" s="3">
        <v>1031</v>
      </c>
      <c r="F70" s="3">
        <v>481</v>
      </c>
      <c r="G70" s="4">
        <v>958</v>
      </c>
      <c r="H70" s="4">
        <v>753</v>
      </c>
      <c r="I70" s="7">
        <f t="shared" si="20"/>
        <v>1989</v>
      </c>
      <c r="J70" s="7">
        <f t="shared" si="21"/>
        <v>1234</v>
      </c>
      <c r="K70" s="7">
        <f t="shared" si="3"/>
        <v>0.61712690040335094</v>
      </c>
      <c r="L70" s="7">
        <f t="shared" si="4"/>
        <v>0.38287309959664906</v>
      </c>
      <c r="M70" s="5">
        <f t="shared" si="18"/>
        <v>112.17997542997543</v>
      </c>
      <c r="N70" s="5">
        <f t="shared" si="19"/>
        <v>68.820024570024572</v>
      </c>
      <c r="O70" s="5">
        <f t="shared" si="5"/>
        <v>3404</v>
      </c>
      <c r="P70">
        <f t="shared" si="6"/>
        <v>0.30287896592244418</v>
      </c>
      <c r="Q70">
        <f t="shared" si="7"/>
        <v>0.14130434782608695</v>
      </c>
      <c r="R70">
        <f t="shared" si="8"/>
        <v>0.28143360752056407</v>
      </c>
      <c r="S70">
        <f t="shared" si="9"/>
        <v>0.22121034077555818</v>
      </c>
      <c r="T70">
        <f t="shared" si="10"/>
        <v>3.2955339433012758E-2</v>
      </c>
      <c r="U70">
        <f t="shared" si="11"/>
        <v>2.0217398522333892E-2</v>
      </c>
      <c r="V70" s="5">
        <f t="shared" si="12"/>
        <v>970.42420681551118</v>
      </c>
      <c r="W70" s="5">
        <f t="shared" si="13"/>
        <v>452.73913043478257</v>
      </c>
      <c r="X70" s="5">
        <f t="shared" si="14"/>
        <v>901.71327849588727</v>
      </c>
      <c r="Y70" s="5">
        <f t="shared" si="15"/>
        <v>708.75793184488839</v>
      </c>
      <c r="Z70" s="5">
        <f t="shared" si="16"/>
        <v>105.58890754337287</v>
      </c>
      <c r="AA70" s="5">
        <f t="shared" si="17"/>
        <v>64.776544865557796</v>
      </c>
    </row>
    <row r="71" spans="1:27" x14ac:dyDescent="0.3">
      <c r="A71" s="1">
        <v>2019</v>
      </c>
      <c r="B71" s="1">
        <v>3318</v>
      </c>
      <c r="C71" s="1">
        <v>3115</v>
      </c>
      <c r="D71" s="1">
        <f t="shared" si="22"/>
        <v>203</v>
      </c>
      <c r="E71" s="3">
        <v>1311</v>
      </c>
      <c r="F71" s="3">
        <v>640</v>
      </c>
      <c r="G71" s="4">
        <v>683</v>
      </c>
      <c r="H71" s="4">
        <v>566</v>
      </c>
      <c r="I71" s="7">
        <f t="shared" si="20"/>
        <v>1994</v>
      </c>
      <c r="J71" s="7">
        <f t="shared" si="21"/>
        <v>1206</v>
      </c>
      <c r="K71" s="7">
        <f t="shared" si="3"/>
        <v>0.62312500000000004</v>
      </c>
      <c r="L71" s="7">
        <f t="shared" si="4"/>
        <v>0.37687499999999996</v>
      </c>
      <c r="M71" s="5">
        <f t="shared" si="18"/>
        <v>125.27676078188024</v>
      </c>
      <c r="N71" s="5">
        <f t="shared" si="19"/>
        <v>77.723239218119758</v>
      </c>
      <c r="O71" s="5">
        <f t="shared" si="5"/>
        <v>3403</v>
      </c>
      <c r="P71">
        <f t="shared" si="6"/>
        <v>0.38524831031442847</v>
      </c>
      <c r="Q71">
        <f t="shared" si="7"/>
        <v>0.18806935057302379</v>
      </c>
      <c r="R71">
        <f t="shared" si="8"/>
        <v>0.20070526006464884</v>
      </c>
      <c r="S71">
        <f t="shared" si="9"/>
        <v>0.16632383191301792</v>
      </c>
      <c r="T71">
        <f t="shared" si="10"/>
        <v>3.6813623503344182E-2</v>
      </c>
      <c r="U71">
        <f t="shared" si="11"/>
        <v>2.2839623631536809E-2</v>
      </c>
      <c r="V71" s="5">
        <f t="shared" si="12"/>
        <v>1200.0484866294446</v>
      </c>
      <c r="W71" s="5">
        <f t="shared" si="13"/>
        <v>585.83602703496911</v>
      </c>
      <c r="X71" s="5">
        <f t="shared" si="14"/>
        <v>625.1968851013811</v>
      </c>
      <c r="Y71" s="5">
        <f t="shared" si="15"/>
        <v>518.09873640905084</v>
      </c>
      <c r="Z71" s="5">
        <f t="shared" si="16"/>
        <v>114.67443721291713</v>
      </c>
      <c r="AA71" s="5">
        <f t="shared" si="17"/>
        <v>71.145427612237157</v>
      </c>
    </row>
    <row r="72" spans="1:27" x14ac:dyDescent="0.3">
      <c r="A72" s="1">
        <v>2020</v>
      </c>
      <c r="B72" s="2">
        <v>3220</v>
      </c>
      <c r="C72" s="2">
        <v>3025</v>
      </c>
      <c r="D72" s="1">
        <f t="shared" si="22"/>
        <v>195</v>
      </c>
      <c r="E72" s="3">
        <v>0</v>
      </c>
      <c r="F72" s="3">
        <v>0</v>
      </c>
      <c r="G72" s="4">
        <v>0</v>
      </c>
      <c r="H72" s="4">
        <v>0</v>
      </c>
      <c r="I72" s="7">
        <v>0</v>
      </c>
      <c r="J72" s="7">
        <v>0</v>
      </c>
      <c r="K72" s="7">
        <v>0</v>
      </c>
      <c r="L72" s="7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unsik kim</dc:creator>
  <cp:lastModifiedBy>unsik kim</cp:lastModifiedBy>
  <dcterms:created xsi:type="dcterms:W3CDTF">2020-10-23T14:31:55Z</dcterms:created>
  <dcterms:modified xsi:type="dcterms:W3CDTF">2020-10-23T17:07:43Z</dcterms:modified>
</cp:coreProperties>
</file>