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ones\Downloads\"/>
    </mc:Choice>
  </mc:AlternateContent>
  <xr:revisionPtr revIDLastSave="0" documentId="13_ncr:1_{0A332923-DECB-4C76-AEF3-97C606DCFF7B}" xr6:coauthVersionLast="36" xr6:coauthVersionMax="36" xr10:uidLastSave="{00000000-0000-0000-0000-000000000000}"/>
  <bookViews>
    <workbookView xWindow="0" yWindow="0" windowWidth="14310" windowHeight="11595" activeTab="2" xr2:uid="{EC967A73-1AB8-4379-98E6-BC31C0854764}"/>
  </bookViews>
  <sheets>
    <sheet name="MESS" sheetId="1" r:id="rId1"/>
    <sheet name="DescStats" sheetId="2" r:id="rId2"/>
    <sheet name="OutlierDetection" sheetId="3" r:id="rId3"/>
  </sheets>
  <definedNames>
    <definedName name="_xlchart.v1.0" hidden="1">DescStats!$A$2:$A$278</definedName>
    <definedName name="_xlchart.v1.1" hidden="1">DescStats!$B$2:$B$278</definedName>
    <definedName name="_xlchart.v1.10" hidden="1">DescStats!$E$2:$E$278</definedName>
    <definedName name="_xlchart.v1.11" hidden="1">DescStats!$F$2:$F$278</definedName>
    <definedName name="_xlchart.v1.12" hidden="1">DescStats!$A$2:$A$278</definedName>
    <definedName name="_xlchart.v1.13" hidden="1">DescStats!$B$2:$B$278</definedName>
    <definedName name="_xlchart.v1.14" hidden="1">DescStats!$C$2:$C$278</definedName>
    <definedName name="_xlchart.v1.15" hidden="1">DescStats!$D$2:$D$278</definedName>
    <definedName name="_xlchart.v1.16" hidden="1">DescStats!$E$2:$E$278</definedName>
    <definedName name="_xlchart.v1.17" hidden="1">DescStats!$F$2:$F$278</definedName>
    <definedName name="_xlchart.v1.18" hidden="1">DescStats!$P$3:$P$278</definedName>
    <definedName name="_xlchart.v1.19" hidden="1">DescStats!$Q$3:$Q$278</definedName>
    <definedName name="_xlchart.v1.2" hidden="1">DescStats!$C$2:$C$278</definedName>
    <definedName name="_xlchart.v1.20" hidden="1">DescStats!$R$3:$R$278</definedName>
    <definedName name="_xlchart.v1.21" hidden="1">DescStats!$S$3:$S$278</definedName>
    <definedName name="_xlchart.v1.22" hidden="1">DescStats!$T$3:$T$278</definedName>
    <definedName name="_xlchart.v1.23" hidden="1">DescStats!$U$3:$U$278</definedName>
    <definedName name="_xlchart.v1.24" hidden="1">DescStats!$P$3:$P$278</definedName>
    <definedName name="_xlchart.v1.25" hidden="1">DescStats!$Q$3:$Q$278</definedName>
    <definedName name="_xlchart.v1.26" hidden="1">DescStats!$R$3:$R$278</definedName>
    <definedName name="_xlchart.v1.27" hidden="1">DescStats!$S$3:$S$278</definedName>
    <definedName name="_xlchart.v1.28" hidden="1">DescStats!$T$3:$T$278</definedName>
    <definedName name="_xlchart.v1.29" hidden="1">DescStats!$U$3:$U$278</definedName>
    <definedName name="_xlchart.v1.3" hidden="1">DescStats!$D$2:$D$278</definedName>
    <definedName name="_xlchart.v1.30" hidden="1">DescStats!$A$2:$A$278</definedName>
    <definedName name="_xlchart.v1.31" hidden="1">DescStats!$B$2:$B$278</definedName>
    <definedName name="_xlchart.v1.32" hidden="1">DescStats!$C$2:$C$278</definedName>
    <definedName name="_xlchart.v1.33" hidden="1">DescStats!$D$2:$D$278</definedName>
    <definedName name="_xlchart.v1.34" hidden="1">DescStats!$E$2:$E$278</definedName>
    <definedName name="_xlchart.v1.35" hidden="1">DescStats!$F$2:$F$278</definedName>
    <definedName name="_xlchart.v1.36" hidden="1">DescStats!$P$3:$P$278</definedName>
    <definedName name="_xlchart.v1.37" hidden="1">DescStats!$Q$3:$Q$278</definedName>
    <definedName name="_xlchart.v1.38" hidden="1">DescStats!$R$3:$R$278</definedName>
    <definedName name="_xlchart.v1.39" hidden="1">DescStats!$S$3:$S$278</definedName>
    <definedName name="_xlchart.v1.4" hidden="1">DescStats!$E$2:$E$278</definedName>
    <definedName name="_xlchart.v1.40" hidden="1">DescStats!$T$3:$T$278</definedName>
    <definedName name="_xlchart.v1.41" hidden="1">DescStats!$U$3:$U$278</definedName>
    <definedName name="_xlchart.v1.5" hidden="1">DescStats!$F$2:$F$278</definedName>
    <definedName name="_xlchart.v1.6" hidden="1">DescStats!$A$2:$A$278</definedName>
    <definedName name="_xlchart.v1.7" hidden="1">DescStats!$B$2:$B$278</definedName>
    <definedName name="_xlchart.v1.8" hidden="1">DescStats!$C$2:$C$278</definedName>
    <definedName name="_xlchart.v1.9" hidden="1">DescStats!$D$2:$D$278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3" l="1"/>
  <c r="N3" i="3"/>
  <c r="N19" i="3"/>
  <c r="N35" i="3"/>
  <c r="N51" i="3"/>
  <c r="N67" i="3"/>
  <c r="H7" i="3"/>
  <c r="H15" i="3"/>
  <c r="Y2" i="3"/>
  <c r="Q11" i="3" s="1"/>
  <c r="X2" i="3"/>
  <c r="W2" i="3"/>
  <c r="K13" i="3" s="1"/>
  <c r="V2" i="3"/>
  <c r="H11" i="3" s="1"/>
  <c r="U2" i="3"/>
  <c r="E10" i="3" s="1"/>
  <c r="T2" i="3"/>
  <c r="B199" i="3" s="1"/>
  <c r="B7" i="3"/>
  <c r="AC10" i="2"/>
  <c r="AB10" i="2"/>
  <c r="AA10" i="2"/>
  <c r="Z10" i="2"/>
  <c r="Y10" i="2"/>
  <c r="X10" i="2"/>
  <c r="AC9" i="2"/>
  <c r="AB9" i="2"/>
  <c r="AA9" i="2"/>
  <c r="Z9" i="2"/>
  <c r="Y9" i="2"/>
  <c r="X9" i="2"/>
  <c r="AC8" i="2"/>
  <c r="AB8" i="2"/>
  <c r="AA8" i="2"/>
  <c r="Z8" i="2"/>
  <c r="Y8" i="2"/>
  <c r="X8" i="2"/>
  <c r="AC7" i="2"/>
  <c r="AB7" i="2"/>
  <c r="AA7" i="2"/>
  <c r="Z7" i="2"/>
  <c r="Y7" i="2"/>
  <c r="X7" i="2"/>
  <c r="AC6" i="2"/>
  <c r="AB6" i="2"/>
  <c r="AA6" i="2"/>
  <c r="Z6" i="2"/>
  <c r="Y6" i="2"/>
  <c r="X6" i="2"/>
  <c r="AC5" i="2"/>
  <c r="AB5" i="2"/>
  <c r="AA5" i="2"/>
  <c r="Z5" i="2"/>
  <c r="Y5" i="2"/>
  <c r="X5" i="2"/>
  <c r="AC4" i="2"/>
  <c r="AB4" i="2"/>
  <c r="AA4" i="2"/>
  <c r="Z4" i="2"/>
  <c r="Y4" i="2"/>
  <c r="X4" i="2"/>
  <c r="AC3" i="2"/>
  <c r="AB3" i="2"/>
  <c r="AA3" i="2"/>
  <c r="Z3" i="2"/>
  <c r="Y3" i="2"/>
  <c r="X3" i="2"/>
  <c r="AC2" i="2"/>
  <c r="AB2" i="2"/>
  <c r="AA2" i="2"/>
  <c r="Z2" i="2"/>
  <c r="Y2" i="2"/>
  <c r="X2" i="2"/>
  <c r="J10" i="2"/>
  <c r="K10" i="2"/>
  <c r="L10" i="2"/>
  <c r="M10" i="2"/>
  <c r="N10" i="2"/>
  <c r="I10" i="2"/>
  <c r="J9" i="2"/>
  <c r="K9" i="2"/>
  <c r="L9" i="2"/>
  <c r="M9" i="2"/>
  <c r="N9" i="2"/>
  <c r="I9" i="2"/>
  <c r="N8" i="2"/>
  <c r="J8" i="2"/>
  <c r="K8" i="2"/>
  <c r="L8" i="2"/>
  <c r="M8" i="2"/>
  <c r="I8" i="2"/>
  <c r="J7" i="2"/>
  <c r="K7" i="2"/>
  <c r="L7" i="2"/>
  <c r="M7" i="2"/>
  <c r="N7" i="2"/>
  <c r="I7" i="2"/>
  <c r="J6" i="2"/>
  <c r="K6" i="2"/>
  <c r="L6" i="2"/>
  <c r="M6" i="2"/>
  <c r="N6" i="2"/>
  <c r="I6" i="2"/>
  <c r="J5" i="2"/>
  <c r="K5" i="2"/>
  <c r="L5" i="2"/>
  <c r="M5" i="2"/>
  <c r="N5" i="2"/>
  <c r="I5" i="2"/>
  <c r="J4" i="2"/>
  <c r="K4" i="2"/>
  <c r="L4" i="2"/>
  <c r="M4" i="2"/>
  <c r="N4" i="2"/>
  <c r="I4" i="2"/>
  <c r="J3" i="2"/>
  <c r="K3" i="2"/>
  <c r="L3" i="2"/>
  <c r="M3" i="2"/>
  <c r="N3" i="2"/>
  <c r="I3" i="2"/>
  <c r="J2" i="2"/>
  <c r="L2" i="2"/>
  <c r="N2" i="2"/>
  <c r="M2" i="2"/>
  <c r="K2" i="2"/>
  <c r="I2" i="2"/>
  <c r="V3" i="1"/>
  <c r="V4" i="1"/>
  <c r="V5" i="1"/>
  <c r="V6" i="1"/>
  <c r="V7" i="1"/>
  <c r="V2" i="1"/>
  <c r="K146" i="1"/>
  <c r="O139" i="1"/>
  <c r="O138" i="1"/>
  <c r="K145" i="1"/>
  <c r="O107" i="1"/>
  <c r="K107" i="1"/>
  <c r="O10" i="1"/>
  <c r="K10" i="1"/>
  <c r="O104" i="1"/>
  <c r="O103" i="1"/>
  <c r="K98" i="1"/>
  <c r="K97" i="1"/>
  <c r="G951" i="1"/>
  <c r="G950" i="1"/>
  <c r="C951" i="1"/>
  <c r="C950" i="1"/>
  <c r="G874" i="1"/>
  <c r="G873" i="1"/>
  <c r="C879" i="1"/>
  <c r="C878" i="1"/>
  <c r="G710" i="1"/>
  <c r="G709" i="1"/>
  <c r="C852" i="1"/>
  <c r="C851" i="1"/>
  <c r="G281" i="1"/>
  <c r="G280" i="1"/>
  <c r="C428" i="1"/>
  <c r="G881" i="1"/>
  <c r="C881" i="1"/>
  <c r="C427" i="1"/>
  <c r="G853" i="1"/>
  <c r="C853" i="1"/>
  <c r="G429" i="1"/>
  <c r="C429" i="1"/>
  <c r="G1" i="1"/>
  <c r="C1" i="1"/>
  <c r="N4" i="3" l="1"/>
  <c r="N8" i="3"/>
  <c r="N12" i="3"/>
  <c r="N16" i="3"/>
  <c r="N20" i="3"/>
  <c r="N24" i="3"/>
  <c r="N28" i="3"/>
  <c r="N32" i="3"/>
  <c r="N36" i="3"/>
  <c r="N40" i="3"/>
  <c r="N44" i="3"/>
  <c r="N48" i="3"/>
  <c r="N52" i="3"/>
  <c r="N56" i="3"/>
  <c r="N60" i="3"/>
  <c r="N64" i="3"/>
  <c r="N2" i="3"/>
  <c r="N5" i="3"/>
  <c r="N9" i="3"/>
  <c r="N13" i="3"/>
  <c r="N17" i="3"/>
  <c r="N21" i="3"/>
  <c r="N25" i="3"/>
  <c r="N29" i="3"/>
  <c r="N33" i="3"/>
  <c r="N37" i="3"/>
  <c r="N41" i="3"/>
  <c r="N45" i="3"/>
  <c r="N49" i="3"/>
  <c r="N53" i="3"/>
  <c r="N57" i="3"/>
  <c r="N61" i="3"/>
  <c r="N65" i="3"/>
  <c r="N6" i="3"/>
  <c r="N10" i="3"/>
  <c r="N14" i="3"/>
  <c r="N18" i="3"/>
  <c r="N22" i="3"/>
  <c r="N26" i="3"/>
  <c r="N30" i="3"/>
  <c r="N34" i="3"/>
  <c r="N38" i="3"/>
  <c r="N42" i="3"/>
  <c r="N46" i="3"/>
  <c r="N50" i="3"/>
  <c r="N54" i="3"/>
  <c r="N58" i="3"/>
  <c r="N62" i="3"/>
  <c r="N66" i="3"/>
  <c r="E277" i="3"/>
  <c r="E273" i="3"/>
  <c r="E269" i="3"/>
  <c r="E265" i="3"/>
  <c r="E261" i="3"/>
  <c r="E257" i="3"/>
  <c r="E253" i="3"/>
  <c r="E249" i="3"/>
  <c r="E245" i="3"/>
  <c r="E241" i="3"/>
  <c r="E237" i="3"/>
  <c r="E233" i="3"/>
  <c r="E229" i="3"/>
  <c r="E225" i="3"/>
  <c r="E221" i="3"/>
  <c r="E217" i="3"/>
  <c r="E213" i="3"/>
  <c r="E209" i="3"/>
  <c r="E205" i="3"/>
  <c r="E201" i="3"/>
  <c r="E197" i="3"/>
  <c r="E193" i="3"/>
  <c r="E189" i="3"/>
  <c r="E185" i="3"/>
  <c r="E181" i="3"/>
  <c r="E177" i="3"/>
  <c r="E173" i="3"/>
  <c r="E169" i="3"/>
  <c r="E165" i="3"/>
  <c r="E161" i="3"/>
  <c r="E157" i="3"/>
  <c r="E153" i="3"/>
  <c r="E149" i="3"/>
  <c r="E145" i="3"/>
  <c r="E140" i="3"/>
  <c r="E132" i="3"/>
  <c r="E124" i="3"/>
  <c r="E116" i="3"/>
  <c r="E108" i="3"/>
  <c r="E100" i="3"/>
  <c r="E92" i="3"/>
  <c r="E84" i="3"/>
  <c r="E76" i="3"/>
  <c r="E68" i="3"/>
  <c r="E60" i="3"/>
  <c r="E52" i="3"/>
  <c r="E44" i="3"/>
  <c r="E36" i="3"/>
  <c r="E28" i="3"/>
  <c r="E20" i="3"/>
  <c r="E12" i="3"/>
  <c r="E4" i="3"/>
  <c r="H13" i="3"/>
  <c r="H3" i="3"/>
  <c r="K77" i="3"/>
  <c r="K61" i="3"/>
  <c r="K45" i="3"/>
  <c r="K29" i="3"/>
  <c r="N63" i="3"/>
  <c r="N47" i="3"/>
  <c r="N31" i="3"/>
  <c r="N15" i="3"/>
  <c r="Q27" i="3"/>
  <c r="K6" i="3"/>
  <c r="K10" i="3"/>
  <c r="K14" i="3"/>
  <c r="K18" i="3"/>
  <c r="K22" i="3"/>
  <c r="K26" i="3"/>
  <c r="K30" i="3"/>
  <c r="K34" i="3"/>
  <c r="K38" i="3"/>
  <c r="K42" i="3"/>
  <c r="K46" i="3"/>
  <c r="K50" i="3"/>
  <c r="K54" i="3"/>
  <c r="K58" i="3"/>
  <c r="K62" i="3"/>
  <c r="K66" i="3"/>
  <c r="K70" i="3"/>
  <c r="K74" i="3"/>
  <c r="K78" i="3"/>
  <c r="K82" i="3"/>
  <c r="K86" i="3"/>
  <c r="K90" i="3"/>
  <c r="K3" i="3"/>
  <c r="K7" i="3"/>
  <c r="K11" i="3"/>
  <c r="K15" i="3"/>
  <c r="K19" i="3"/>
  <c r="K23" i="3"/>
  <c r="K27" i="3"/>
  <c r="K31" i="3"/>
  <c r="K35" i="3"/>
  <c r="K39" i="3"/>
  <c r="K43" i="3"/>
  <c r="K47" i="3"/>
  <c r="K51" i="3"/>
  <c r="K55" i="3"/>
  <c r="K59" i="3"/>
  <c r="K63" i="3"/>
  <c r="K67" i="3"/>
  <c r="K71" i="3"/>
  <c r="K75" i="3"/>
  <c r="K79" i="3"/>
  <c r="K83" i="3"/>
  <c r="K87" i="3"/>
  <c r="K91" i="3"/>
  <c r="K4" i="3"/>
  <c r="K8" i="3"/>
  <c r="K12" i="3"/>
  <c r="K16" i="3"/>
  <c r="K20" i="3"/>
  <c r="K24" i="3"/>
  <c r="K28" i="3"/>
  <c r="K32" i="3"/>
  <c r="K36" i="3"/>
  <c r="K40" i="3"/>
  <c r="K44" i="3"/>
  <c r="K48" i="3"/>
  <c r="K52" i="3"/>
  <c r="K56" i="3"/>
  <c r="K60" i="3"/>
  <c r="K64" i="3"/>
  <c r="K68" i="3"/>
  <c r="K72" i="3"/>
  <c r="K76" i="3"/>
  <c r="K80" i="3"/>
  <c r="K84" i="3"/>
  <c r="K88" i="3"/>
  <c r="K2" i="3"/>
  <c r="E278" i="3"/>
  <c r="E274" i="3"/>
  <c r="E270" i="3"/>
  <c r="E266" i="3"/>
  <c r="E262" i="3"/>
  <c r="E258" i="3"/>
  <c r="E254" i="3"/>
  <c r="E250" i="3"/>
  <c r="E246" i="3"/>
  <c r="E242" i="3"/>
  <c r="E238" i="3"/>
  <c r="E234" i="3"/>
  <c r="E230" i="3"/>
  <c r="E226" i="3"/>
  <c r="E222" i="3"/>
  <c r="E218" i="3"/>
  <c r="E214" i="3"/>
  <c r="E210" i="3"/>
  <c r="E206" i="3"/>
  <c r="E202" i="3"/>
  <c r="E198" i="3"/>
  <c r="E194" i="3"/>
  <c r="E190" i="3"/>
  <c r="E186" i="3"/>
  <c r="E182" i="3"/>
  <c r="E178" i="3"/>
  <c r="E174" i="3"/>
  <c r="E170" i="3"/>
  <c r="E166" i="3"/>
  <c r="E162" i="3"/>
  <c r="E158" i="3"/>
  <c r="E154" i="3"/>
  <c r="E150" i="3"/>
  <c r="E146" i="3"/>
  <c r="E142" i="3"/>
  <c r="E134" i="3"/>
  <c r="E126" i="3"/>
  <c r="E118" i="3"/>
  <c r="E110" i="3"/>
  <c r="E102" i="3"/>
  <c r="E94" i="3"/>
  <c r="E86" i="3"/>
  <c r="E78" i="3"/>
  <c r="E70" i="3"/>
  <c r="E62" i="3"/>
  <c r="E54" i="3"/>
  <c r="E46" i="3"/>
  <c r="E38" i="3"/>
  <c r="E30" i="3"/>
  <c r="E22" i="3"/>
  <c r="E14" i="3"/>
  <c r="E6" i="3"/>
  <c r="K81" i="3"/>
  <c r="K65" i="3"/>
  <c r="K49" i="3"/>
  <c r="K33" i="3"/>
  <c r="K17" i="3"/>
  <c r="Q4" i="3"/>
  <c r="Q8" i="3"/>
  <c r="Q12" i="3"/>
  <c r="Q16" i="3"/>
  <c r="Q20" i="3"/>
  <c r="Q24" i="3"/>
  <c r="Q28" i="3"/>
  <c r="Q5" i="3"/>
  <c r="Q9" i="3"/>
  <c r="Q13" i="3"/>
  <c r="Q17" i="3"/>
  <c r="Q21" i="3"/>
  <c r="Q25" i="3"/>
  <c r="Q29" i="3"/>
  <c r="Q6" i="3"/>
  <c r="Q10" i="3"/>
  <c r="Q14" i="3"/>
  <c r="Q18" i="3"/>
  <c r="Q22" i="3"/>
  <c r="Q26" i="3"/>
  <c r="Q2" i="3"/>
  <c r="E276" i="3"/>
  <c r="E272" i="3"/>
  <c r="E268" i="3"/>
  <c r="E264" i="3"/>
  <c r="E260" i="3"/>
  <c r="E256" i="3"/>
  <c r="E252" i="3"/>
  <c r="E248" i="3"/>
  <c r="E244" i="3"/>
  <c r="E240" i="3"/>
  <c r="E236" i="3"/>
  <c r="E232" i="3"/>
  <c r="E228" i="3"/>
  <c r="E224" i="3"/>
  <c r="E220" i="3"/>
  <c r="E216" i="3"/>
  <c r="E212" i="3"/>
  <c r="E208" i="3"/>
  <c r="E204" i="3"/>
  <c r="E200" i="3"/>
  <c r="E196" i="3"/>
  <c r="E192" i="3"/>
  <c r="E188" i="3"/>
  <c r="E184" i="3"/>
  <c r="E180" i="3"/>
  <c r="E176" i="3"/>
  <c r="E172" i="3"/>
  <c r="E168" i="3"/>
  <c r="E164" i="3"/>
  <c r="E160" i="3"/>
  <c r="E156" i="3"/>
  <c r="E152" i="3"/>
  <c r="E148" i="3"/>
  <c r="E144" i="3"/>
  <c r="E138" i="3"/>
  <c r="E130" i="3"/>
  <c r="E122" i="3"/>
  <c r="E114" i="3"/>
  <c r="E106" i="3"/>
  <c r="E98" i="3"/>
  <c r="E90" i="3"/>
  <c r="E82" i="3"/>
  <c r="E74" i="3"/>
  <c r="E66" i="3"/>
  <c r="E58" i="3"/>
  <c r="E50" i="3"/>
  <c r="E42" i="3"/>
  <c r="E34" i="3"/>
  <c r="E26" i="3"/>
  <c r="E18" i="3"/>
  <c r="H2" i="3"/>
  <c r="K89" i="3"/>
  <c r="K73" i="3"/>
  <c r="K57" i="3"/>
  <c r="K41" i="3"/>
  <c r="K25" i="3"/>
  <c r="K9" i="3"/>
  <c r="N59" i="3"/>
  <c r="N43" i="3"/>
  <c r="N27" i="3"/>
  <c r="N11" i="3"/>
  <c r="Q23" i="3"/>
  <c r="Q7" i="3"/>
  <c r="E3" i="3"/>
  <c r="E7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71" i="3"/>
  <c r="E75" i="3"/>
  <c r="E79" i="3"/>
  <c r="E83" i="3"/>
  <c r="E87" i="3"/>
  <c r="E91" i="3"/>
  <c r="E95" i="3"/>
  <c r="E99" i="3"/>
  <c r="E103" i="3"/>
  <c r="E107" i="3"/>
  <c r="E111" i="3"/>
  <c r="E115" i="3"/>
  <c r="E119" i="3"/>
  <c r="E123" i="3"/>
  <c r="E127" i="3"/>
  <c r="E131" i="3"/>
  <c r="E135" i="3"/>
  <c r="E139" i="3"/>
  <c r="E5" i="3"/>
  <c r="E9" i="3"/>
  <c r="E13" i="3"/>
  <c r="E17" i="3"/>
  <c r="E21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101" i="3"/>
  <c r="E105" i="3"/>
  <c r="E109" i="3"/>
  <c r="E113" i="3"/>
  <c r="E117" i="3"/>
  <c r="E121" i="3"/>
  <c r="E125" i="3"/>
  <c r="E129" i="3"/>
  <c r="E133" i="3"/>
  <c r="E137" i="3"/>
  <c r="E141" i="3"/>
  <c r="H4" i="3"/>
  <c r="H8" i="3"/>
  <c r="H12" i="3"/>
  <c r="H16" i="3"/>
  <c r="H5" i="3"/>
  <c r="H6" i="3"/>
  <c r="H10" i="3"/>
  <c r="H14" i="3"/>
  <c r="H18" i="3"/>
  <c r="E2" i="3"/>
  <c r="E275" i="3"/>
  <c r="E271" i="3"/>
  <c r="E267" i="3"/>
  <c r="E263" i="3"/>
  <c r="E259" i="3"/>
  <c r="E255" i="3"/>
  <c r="E251" i="3"/>
  <c r="E247" i="3"/>
  <c r="E243" i="3"/>
  <c r="E239" i="3"/>
  <c r="E235" i="3"/>
  <c r="E231" i="3"/>
  <c r="E227" i="3"/>
  <c r="E223" i="3"/>
  <c r="E219" i="3"/>
  <c r="E215" i="3"/>
  <c r="E211" i="3"/>
  <c r="E207" i="3"/>
  <c r="E203" i="3"/>
  <c r="E199" i="3"/>
  <c r="E195" i="3"/>
  <c r="E191" i="3"/>
  <c r="E187" i="3"/>
  <c r="E183" i="3"/>
  <c r="E179" i="3"/>
  <c r="E175" i="3"/>
  <c r="E171" i="3"/>
  <c r="E167" i="3"/>
  <c r="E163" i="3"/>
  <c r="E159" i="3"/>
  <c r="E155" i="3"/>
  <c r="E151" i="3"/>
  <c r="E147" i="3"/>
  <c r="E143" i="3"/>
  <c r="E136" i="3"/>
  <c r="E128" i="3"/>
  <c r="E120" i="3"/>
  <c r="E112" i="3"/>
  <c r="E104" i="3"/>
  <c r="E96" i="3"/>
  <c r="E88" i="3"/>
  <c r="E80" i="3"/>
  <c r="E72" i="3"/>
  <c r="E64" i="3"/>
  <c r="E56" i="3"/>
  <c r="E48" i="3"/>
  <c r="E40" i="3"/>
  <c r="E32" i="3"/>
  <c r="E24" i="3"/>
  <c r="E16" i="3"/>
  <c r="E8" i="3"/>
  <c r="H17" i="3"/>
  <c r="H9" i="3"/>
  <c r="K85" i="3"/>
  <c r="K69" i="3"/>
  <c r="K53" i="3"/>
  <c r="K37" i="3"/>
  <c r="K21" i="3"/>
  <c r="K5" i="3"/>
  <c r="N55" i="3"/>
  <c r="N39" i="3"/>
  <c r="N23" i="3"/>
  <c r="N7" i="3"/>
  <c r="Q19" i="3"/>
  <c r="Q3" i="3"/>
  <c r="B23" i="3"/>
  <c r="B87" i="3"/>
  <c r="B151" i="3"/>
  <c r="B39" i="3"/>
  <c r="B103" i="3"/>
  <c r="B167" i="3"/>
  <c r="B55" i="3"/>
  <c r="B119" i="3"/>
  <c r="B183" i="3"/>
  <c r="B71" i="3"/>
  <c r="B135" i="3"/>
  <c r="B278" i="3"/>
  <c r="B274" i="3"/>
  <c r="B270" i="3"/>
  <c r="B266" i="3"/>
  <c r="B262" i="3"/>
  <c r="B258" i="3"/>
  <c r="B254" i="3"/>
  <c r="B250" i="3"/>
  <c r="B246" i="3"/>
  <c r="B242" i="3"/>
  <c r="B238" i="3"/>
  <c r="B234" i="3"/>
  <c r="B230" i="3"/>
  <c r="B226" i="3"/>
  <c r="B222" i="3"/>
  <c r="B218" i="3"/>
  <c r="B214" i="3"/>
  <c r="B210" i="3"/>
  <c r="B206" i="3"/>
  <c r="B202" i="3"/>
  <c r="B198" i="3"/>
  <c r="B194" i="3"/>
  <c r="B190" i="3"/>
  <c r="B186" i="3"/>
  <c r="B182" i="3"/>
  <c r="B178" i="3"/>
  <c r="B174" i="3"/>
  <c r="B170" i="3"/>
  <c r="B166" i="3"/>
  <c r="B162" i="3"/>
  <c r="B158" i="3"/>
  <c r="B154" i="3"/>
  <c r="B150" i="3"/>
  <c r="B146" i="3"/>
  <c r="B142" i="3"/>
  <c r="B138" i="3"/>
  <c r="B134" i="3"/>
  <c r="B130" i="3"/>
  <c r="B126" i="3"/>
  <c r="B122" i="3"/>
  <c r="B118" i="3"/>
  <c r="B114" i="3"/>
  <c r="B110" i="3"/>
  <c r="B106" i="3"/>
  <c r="B102" i="3"/>
  <c r="B98" i="3"/>
  <c r="B94" i="3"/>
  <c r="B90" i="3"/>
  <c r="B86" i="3"/>
  <c r="B82" i="3"/>
  <c r="B78" i="3"/>
  <c r="B74" i="3"/>
  <c r="B70" i="3"/>
  <c r="B66" i="3"/>
  <c r="B62" i="3"/>
  <c r="B58" i="3"/>
  <c r="B54" i="3"/>
  <c r="B50" i="3"/>
  <c r="B46" i="3"/>
  <c r="B42" i="3"/>
  <c r="B38" i="3"/>
  <c r="B34" i="3"/>
  <c r="B30" i="3"/>
  <c r="B26" i="3"/>
  <c r="B22" i="3"/>
  <c r="B18" i="3"/>
  <c r="B14" i="3"/>
  <c r="B10" i="3"/>
  <c r="B6" i="3"/>
  <c r="B2" i="3"/>
  <c r="B277" i="3"/>
  <c r="B273" i="3"/>
  <c r="B269" i="3"/>
  <c r="B265" i="3"/>
  <c r="B261" i="3"/>
  <c r="B257" i="3"/>
  <c r="B253" i="3"/>
  <c r="B249" i="3"/>
  <c r="B245" i="3"/>
  <c r="B241" i="3"/>
  <c r="B237" i="3"/>
  <c r="B233" i="3"/>
  <c r="B229" i="3"/>
  <c r="B225" i="3"/>
  <c r="B221" i="3"/>
  <c r="B217" i="3"/>
  <c r="B213" i="3"/>
  <c r="B209" i="3"/>
  <c r="B205" i="3"/>
  <c r="B201" i="3"/>
  <c r="B197" i="3"/>
  <c r="B193" i="3"/>
  <c r="B189" i="3"/>
  <c r="B185" i="3"/>
  <c r="B181" i="3"/>
  <c r="B177" i="3"/>
  <c r="B173" i="3"/>
  <c r="B169" i="3"/>
  <c r="B165" i="3"/>
  <c r="B161" i="3"/>
  <c r="B157" i="3"/>
  <c r="B153" i="3"/>
  <c r="B149" i="3"/>
  <c r="B145" i="3"/>
  <c r="B141" i="3"/>
  <c r="B137" i="3"/>
  <c r="B133" i="3"/>
  <c r="B129" i="3"/>
  <c r="B125" i="3"/>
  <c r="B121" i="3"/>
  <c r="B117" i="3"/>
  <c r="B113" i="3"/>
  <c r="B109" i="3"/>
  <c r="B105" i="3"/>
  <c r="B101" i="3"/>
  <c r="B97" i="3"/>
  <c r="B93" i="3"/>
  <c r="B89" i="3"/>
  <c r="B85" i="3"/>
  <c r="B81" i="3"/>
  <c r="B77" i="3"/>
  <c r="B73" i="3"/>
  <c r="B69" i="3"/>
  <c r="B65" i="3"/>
  <c r="B61" i="3"/>
  <c r="B57" i="3"/>
  <c r="B53" i="3"/>
  <c r="B49" i="3"/>
  <c r="B45" i="3"/>
  <c r="B41" i="3"/>
  <c r="B37" i="3"/>
  <c r="B33" i="3"/>
  <c r="B29" i="3"/>
  <c r="B25" i="3"/>
  <c r="B21" i="3"/>
  <c r="B17" i="3"/>
  <c r="B13" i="3"/>
  <c r="B9" i="3"/>
  <c r="B5" i="3"/>
  <c r="B276" i="3"/>
  <c r="B272" i="3"/>
  <c r="B268" i="3"/>
  <c r="B264" i="3"/>
  <c r="B260" i="3"/>
  <c r="B256" i="3"/>
  <c r="B252" i="3"/>
  <c r="B248" i="3"/>
  <c r="B244" i="3"/>
  <c r="B240" i="3"/>
  <c r="B236" i="3"/>
  <c r="B232" i="3"/>
  <c r="B228" i="3"/>
  <c r="B224" i="3"/>
  <c r="B220" i="3"/>
  <c r="B216" i="3"/>
  <c r="B212" i="3"/>
  <c r="B208" i="3"/>
  <c r="B204" i="3"/>
  <c r="B200" i="3"/>
  <c r="B196" i="3"/>
  <c r="B192" i="3"/>
  <c r="B188" i="3"/>
  <c r="B184" i="3"/>
  <c r="B180" i="3"/>
  <c r="B176" i="3"/>
  <c r="B172" i="3"/>
  <c r="B168" i="3"/>
  <c r="B164" i="3"/>
  <c r="B160" i="3"/>
  <c r="B156" i="3"/>
  <c r="B152" i="3"/>
  <c r="B148" i="3"/>
  <c r="B144" i="3"/>
  <c r="B140" i="3"/>
  <c r="B136" i="3"/>
  <c r="B132" i="3"/>
  <c r="B128" i="3"/>
  <c r="B124" i="3"/>
  <c r="B120" i="3"/>
  <c r="B116" i="3"/>
  <c r="B112" i="3"/>
  <c r="B108" i="3"/>
  <c r="B104" i="3"/>
  <c r="B100" i="3"/>
  <c r="B96" i="3"/>
  <c r="B92" i="3"/>
  <c r="B88" i="3"/>
  <c r="B84" i="3"/>
  <c r="B80" i="3"/>
  <c r="B76" i="3"/>
  <c r="B72" i="3"/>
  <c r="B68" i="3"/>
  <c r="B64" i="3"/>
  <c r="B60" i="3"/>
  <c r="B56" i="3"/>
  <c r="B52" i="3"/>
  <c r="B48" i="3"/>
  <c r="B44" i="3"/>
  <c r="B40" i="3"/>
  <c r="B36" i="3"/>
  <c r="B32" i="3"/>
  <c r="B28" i="3"/>
  <c r="B24" i="3"/>
  <c r="B20" i="3"/>
  <c r="B16" i="3"/>
  <c r="B12" i="3"/>
  <c r="B8" i="3"/>
  <c r="B4" i="3"/>
  <c r="B275" i="3"/>
  <c r="B271" i="3"/>
  <c r="B267" i="3"/>
  <c r="B263" i="3"/>
  <c r="B259" i="3"/>
  <c r="B255" i="3"/>
  <c r="B251" i="3"/>
  <c r="B247" i="3"/>
  <c r="B243" i="3"/>
  <c r="B239" i="3"/>
  <c r="B235" i="3"/>
  <c r="B231" i="3"/>
  <c r="B227" i="3"/>
  <c r="B223" i="3"/>
  <c r="B219" i="3"/>
  <c r="B215" i="3"/>
  <c r="B11" i="3"/>
  <c r="B27" i="3"/>
  <c r="B43" i="3"/>
  <c r="B59" i="3"/>
  <c r="B75" i="3"/>
  <c r="B91" i="3"/>
  <c r="B107" i="3"/>
  <c r="B123" i="3"/>
  <c r="B139" i="3"/>
  <c r="B155" i="3"/>
  <c r="B171" i="3"/>
  <c r="B187" i="3"/>
  <c r="B203" i="3"/>
  <c r="B15" i="3"/>
  <c r="B31" i="3"/>
  <c r="B47" i="3"/>
  <c r="B63" i="3"/>
  <c r="B79" i="3"/>
  <c r="B95" i="3"/>
  <c r="B111" i="3"/>
  <c r="B127" i="3"/>
  <c r="B143" i="3"/>
  <c r="B159" i="3"/>
  <c r="B175" i="3"/>
  <c r="B191" i="3"/>
  <c r="B207" i="3"/>
  <c r="B3" i="3"/>
  <c r="B19" i="3"/>
  <c r="B35" i="3"/>
  <c r="B51" i="3"/>
  <c r="B67" i="3"/>
  <c r="B83" i="3"/>
  <c r="B99" i="3"/>
  <c r="B115" i="3"/>
  <c r="B131" i="3"/>
  <c r="B147" i="3"/>
  <c r="B163" i="3"/>
  <c r="B179" i="3"/>
  <c r="B195" i="3"/>
  <c r="B211" i="3"/>
</calcChain>
</file>

<file path=xl/sharedStrings.xml><?xml version="1.0" encoding="utf-8"?>
<sst xmlns="http://schemas.openxmlformats.org/spreadsheetml/2006/main" count="3735" uniqueCount="1641">
  <si>
    <t>Texas Digital Newspaper Program</t>
  </si>
  <si>
    <t>Tocker Foundation Grant</t>
  </si>
  <si>
    <t>Abilene Library Consortium</t>
  </si>
  <si>
    <t>Ladd &amp; Katherine Hancher Library Foundation</t>
  </si>
  <si>
    <t>The Baytown Sun</t>
  </si>
  <si>
    <t>Texas Borderlands Newspaper Collection</t>
  </si>
  <si>
    <t>Denton County Newspapers Collection</t>
  </si>
  <si>
    <t>UNT Libraries</t>
  </si>
  <si>
    <t>Sterling Municipal Library</t>
  </si>
  <si>
    <t>Cuero Public Library</t>
  </si>
  <si>
    <t>The Dolph Briscoe Center for American History</t>
  </si>
  <si>
    <t>Denton Public Library</t>
  </si>
  <si>
    <t>Rosenberg Library</t>
  </si>
  <si>
    <t>Business, Economics and Finance - Communications - Newspapers</t>
  </si>
  <si>
    <t>Business, Economics and Finance - Advertising</t>
  </si>
  <si>
    <t>Collection</t>
  </si>
  <si>
    <t>Code</t>
  </si>
  <si>
    <t>Count</t>
  </si>
  <si>
    <t>Abilene Christian University Homecoming Musicals Collection</t>
  </si>
  <si>
    <t>ACUHMC</t>
  </si>
  <si>
    <t>Art Forum Scrapbooks</t>
  </si>
  <si>
    <t>AFS</t>
  </si>
  <si>
    <t>Austin History Center General Collection Photographs</t>
  </si>
  <si>
    <t>AHCP</t>
  </si>
  <si>
    <t>Dr. Edith Margurite Bonnet Papers</t>
  </si>
  <si>
    <t>BONNET</t>
  </si>
  <si>
    <t>Byrd Williams Family Photography Collection</t>
  </si>
  <si>
    <t>BYRDW</t>
  </si>
  <si>
    <t>Chalberg Collection of Prints and Negatives</t>
  </si>
  <si>
    <t>CCPN</t>
  </si>
  <si>
    <t>DART Historical Archive</t>
  </si>
  <si>
    <t>DARTHS</t>
  </si>
  <si>
    <t>Dennis Vercher Collection (The Dallas Way)</t>
  </si>
  <si>
    <t>DENNIS</t>
  </si>
  <si>
    <t>Gypsy Ted Sullivan Wylie and McMurry Fine Arts Department Collection</t>
  </si>
  <si>
    <t>GYPSY</t>
  </si>
  <si>
    <t>J. William Blewett Collection</t>
  </si>
  <si>
    <t>JWBC</t>
  </si>
  <si>
    <t>Jesse Wallace Williams Map Collection</t>
  </si>
  <si>
    <t>JWWMC</t>
  </si>
  <si>
    <t>Lee College Photograph Collection</t>
  </si>
  <si>
    <t>LCPC</t>
  </si>
  <si>
    <t>Lisa Davis Photographic Collection</t>
  </si>
  <si>
    <t>LDPC</t>
  </si>
  <si>
    <t>Love Field Album and Photographs</t>
  </si>
  <si>
    <t>LFAP</t>
  </si>
  <si>
    <t>Larry Jene Fisher Collection</t>
  </si>
  <si>
    <t>LJFC</t>
  </si>
  <si>
    <t>Matthews Family and Lambshead Ranch</t>
  </si>
  <si>
    <t>MFLR</t>
  </si>
  <si>
    <t>O.K. Hobbs Plat Book</t>
  </si>
  <si>
    <t>OKHPB</t>
  </si>
  <si>
    <t>Osterhout Papers</t>
  </si>
  <si>
    <t>OSTERH</t>
  </si>
  <si>
    <t>Pearce Civil War</t>
  </si>
  <si>
    <t>PEARCE</t>
  </si>
  <si>
    <t>The Thanks-Giving Foundation Collection</t>
  </si>
  <si>
    <t>TGFC</t>
  </si>
  <si>
    <t>Texas Laws and Resolutions Archive</t>
  </si>
  <si>
    <t>TLRA</t>
  </si>
  <si>
    <t>Texas Attorney General Opinions</t>
  </si>
  <si>
    <t>TXAGO</t>
  </si>
  <si>
    <t>UNT Legends: a Century of Mean Green Football</t>
  </si>
  <si>
    <t>UNTFBC</t>
  </si>
  <si>
    <t>University Photography Collection</t>
  </si>
  <si>
    <t>UNTPC</t>
  </si>
  <si>
    <t>Map Collections from the University of Texas at Arlington</t>
  </si>
  <si>
    <t>UTAM</t>
  </si>
  <si>
    <t>Weatherford College Photos</t>
  </si>
  <si>
    <t>WEACP</t>
  </si>
  <si>
    <t>William Fuller Collection</t>
  </si>
  <si>
    <t>WILFC</t>
  </si>
  <si>
    <t>Wendell Lee Tarver Collection</t>
  </si>
  <si>
    <t>WLTC</t>
  </si>
  <si>
    <t>World War One Collection</t>
  </si>
  <si>
    <t>WWI</t>
  </si>
  <si>
    <t>Moses and Stephen F. Austin Papers</t>
  </si>
  <si>
    <t>AUSTIN</t>
  </si>
  <si>
    <t>The Ray and Joyce Bankston Dalco Photography Collection</t>
  </si>
  <si>
    <t>BANKS</t>
  </si>
  <si>
    <t>From Plowshares to Diplomas: Digitizing Early Denton History</t>
  </si>
  <si>
    <t>DG06</t>
  </si>
  <si>
    <t>Horse Country USA Archive</t>
  </si>
  <si>
    <t>HCUSA</t>
  </si>
  <si>
    <t>Jimmy Cochran Photographs</t>
  </si>
  <si>
    <t>JAMESC</t>
  </si>
  <si>
    <t>John F. Kennedy Memorial Collection</t>
  </si>
  <si>
    <t>JFKAM</t>
  </si>
  <si>
    <t>John J. Herrera Papers</t>
  </si>
  <si>
    <t>JJHP</t>
  </si>
  <si>
    <t>The Mexican American Family and Photo Collection</t>
  </si>
  <si>
    <t>MAFP</t>
  </si>
  <si>
    <t>Museum of the Gulf Coast</t>
  </si>
  <si>
    <t>MGC</t>
  </si>
  <si>
    <t>Ralph and Dossie Rogers Historic Image Collection</t>
  </si>
  <si>
    <t>RDRHIC</t>
  </si>
  <si>
    <t>Spanish Archives of Laredo</t>
  </si>
  <si>
    <t>SAL</t>
  </si>
  <si>
    <t>Sewell Photo Collection</t>
  </si>
  <si>
    <t>SEWPC</t>
  </si>
  <si>
    <t>Are We There Yet? Transportation in Central Texas</t>
  </si>
  <si>
    <t>TRCTX</t>
  </si>
  <si>
    <t>K. K. Legett Collection</t>
  </si>
  <si>
    <t>KKLGT</t>
  </si>
  <si>
    <t>Spotlight on North Texas</t>
  </si>
  <si>
    <t>SPOTNT</t>
  </si>
  <si>
    <t>Rare Book and Texana Collections</t>
  </si>
  <si>
    <t>UNTRB</t>
  </si>
  <si>
    <t>William J. Bryan Collection</t>
  </si>
  <si>
    <t>WLMJB</t>
  </si>
  <si>
    <t>Norman Dietel Photograph Collection</t>
  </si>
  <si>
    <t>NDLPC</t>
  </si>
  <si>
    <t>Sayles and Sayles Collection</t>
  </si>
  <si>
    <t>SAYLES</t>
  </si>
  <si>
    <t>Camp Barkeley Newspapers</t>
  </si>
  <si>
    <t>CBNP</t>
  </si>
  <si>
    <t>Tarrant County College Northeast, Heritage Room</t>
  </si>
  <si>
    <t>HR</t>
  </si>
  <si>
    <t>Hardin-Simmons Photograph Collection</t>
  </si>
  <si>
    <t>HSUPC</t>
  </si>
  <si>
    <t>Rescuing Texas History, 2011</t>
  </si>
  <si>
    <t>SG11</t>
  </si>
  <si>
    <t>The 12th Armored Division Photograph Collection</t>
  </si>
  <si>
    <t>TADP</t>
  </si>
  <si>
    <t>World War II Collection of Arlington, Texas</t>
  </si>
  <si>
    <t>WWAR</t>
  </si>
  <si>
    <t>Marfa, Diversity in the Desert</t>
  </si>
  <si>
    <t>MDID</t>
  </si>
  <si>
    <t>Palo Pinto County Album</t>
  </si>
  <si>
    <t>PPCC</t>
  </si>
  <si>
    <t>The Grassburr</t>
  </si>
  <si>
    <t>GRSBR</t>
  </si>
  <si>
    <t>Photographing Texas</t>
  </si>
  <si>
    <t>TP</t>
  </si>
  <si>
    <t>The Barbara C. Jordan Archives</t>
  </si>
  <si>
    <t>BCJA</t>
  </si>
  <si>
    <t>Fort Bend Museum Collection</t>
  </si>
  <si>
    <t>FB</t>
  </si>
  <si>
    <t>Huth Family Papers</t>
  </si>
  <si>
    <t>HUTHFP</t>
  </si>
  <si>
    <t>Jim Bell Texas Architecture Photograph Collection</t>
  </si>
  <si>
    <t>JBPC</t>
  </si>
  <si>
    <t>Mike Cox Newspaper Collection</t>
  </si>
  <si>
    <t>MCOX</t>
  </si>
  <si>
    <t>O. Henry Project</t>
  </si>
  <si>
    <t>OHENRY</t>
  </si>
  <si>
    <t>Texas Daily Newspaper Association</t>
  </si>
  <si>
    <t>TDNA</t>
  </si>
  <si>
    <t>Abilene Christian University Yearbooks</t>
  </si>
  <si>
    <t>ACUY</t>
  </si>
  <si>
    <t>The Civil War and its Aftermath: Diverse Perspectives</t>
  </si>
  <si>
    <t>CWADP</t>
  </si>
  <si>
    <t>The Mexican Revolution on the Border: Primary Sources from El Paso</t>
  </si>
  <si>
    <t>MEXRB</t>
  </si>
  <si>
    <t>Rescuing Texas History, 2009</t>
  </si>
  <si>
    <t>SG09</t>
  </si>
  <si>
    <t>Texas &amp; Pacific Railway Collection</t>
  </si>
  <si>
    <t>TXPRC</t>
  </si>
  <si>
    <t>Rescuing Texas History, 2006</t>
  </si>
  <si>
    <t>SG06</t>
  </si>
  <si>
    <t>Rescuing Texas History, 2007</t>
  </si>
  <si>
    <t>SG07</t>
  </si>
  <si>
    <t>Alumni J-TAC</t>
  </si>
  <si>
    <t>AJTAC</t>
  </si>
  <si>
    <t>St. Mary’s University School of Law Newspaper</t>
  </si>
  <si>
    <t>STMAR</t>
  </si>
  <si>
    <t>T. B. Willis Photograph Collection</t>
  </si>
  <si>
    <t>TBWP</t>
  </si>
  <si>
    <t>Neal Douglass Photography Collection</t>
  </si>
  <si>
    <t>NDPC</t>
  </si>
  <si>
    <t>Where the West Begins: Capturing Fort Worth's Historic Treasures</t>
  </si>
  <si>
    <t>FWHT</t>
  </si>
  <si>
    <t>Latimer Papers</t>
  </si>
  <si>
    <t>LTMR</t>
  </si>
  <si>
    <t>The Huntsville Item</t>
  </si>
  <si>
    <t>HUNITE</t>
  </si>
  <si>
    <t>José L. Castillo Photograph Collection</t>
  </si>
  <si>
    <t>JCPC</t>
  </si>
  <si>
    <t>City Directories</t>
  </si>
  <si>
    <t>CIT</t>
  </si>
  <si>
    <t>Jack North Abilene History Collection</t>
  </si>
  <si>
    <t>JKNAHC</t>
  </si>
  <si>
    <t>Canadian Advertiser</t>
  </si>
  <si>
    <t>CANA</t>
  </si>
  <si>
    <t>Rescuing Texas History, 2010</t>
  </si>
  <si>
    <t>SG10</t>
  </si>
  <si>
    <t>The Representative</t>
  </si>
  <si>
    <t>RPRST</t>
  </si>
  <si>
    <t>Texas State Publications</t>
  </si>
  <si>
    <t>TXPUB</t>
  </si>
  <si>
    <t>Georgetown Watchman</t>
  </si>
  <si>
    <t>GEOW</t>
  </si>
  <si>
    <t>Texas Patents</t>
  </si>
  <si>
    <t>TXPT</t>
  </si>
  <si>
    <t>Crazy Water Radio Collection</t>
  </si>
  <si>
    <t>CRAZYW</t>
  </si>
  <si>
    <t>National WASP WWII Museum</t>
  </si>
  <si>
    <t>WASP</t>
  </si>
  <si>
    <t>World War Two Collection</t>
  </si>
  <si>
    <t>WWII</t>
  </si>
  <si>
    <t>Texas History Collection</t>
  </si>
  <si>
    <t>THC</t>
  </si>
  <si>
    <t>The Daily Panhandle</t>
  </si>
  <si>
    <t>PNHNDL</t>
  </si>
  <si>
    <t>The San Saba Weekly News</t>
  </si>
  <si>
    <t>SANSWN</t>
  </si>
  <si>
    <t>Dewey G. Mears Photograph Archive</t>
  </si>
  <si>
    <t>DMPA</t>
  </si>
  <si>
    <t>Nuestra Voz</t>
  </si>
  <si>
    <t>NVOZ</t>
  </si>
  <si>
    <t>A. F. Weaver Collection</t>
  </si>
  <si>
    <t>AFWC</t>
  </si>
  <si>
    <t>The Prism</t>
  </si>
  <si>
    <t>PRISM</t>
  </si>
  <si>
    <t>Daily Courier-Light</t>
  </si>
  <si>
    <t>DAIC</t>
  </si>
  <si>
    <t>The Belton Journal</t>
  </si>
  <si>
    <t>BELTJ</t>
  </si>
  <si>
    <t>The Home Advocate</t>
  </si>
  <si>
    <t>HOMAD</t>
  </si>
  <si>
    <t>Neu Braunfelser Zeitung</t>
  </si>
  <si>
    <t>NEUBZ</t>
  </si>
  <si>
    <t>The Twice-a-Week Herald</t>
  </si>
  <si>
    <t>TWHD</t>
  </si>
  <si>
    <t>The Colony Newspaper Collection</t>
  </si>
  <si>
    <t>COLCOU</t>
  </si>
  <si>
    <t>Abilene Photograph Collection</t>
  </si>
  <si>
    <t>ABPHC</t>
  </si>
  <si>
    <t>Chicano Times</t>
  </si>
  <si>
    <t>CHTMS</t>
  </si>
  <si>
    <t>The Seymour News</t>
  </si>
  <si>
    <t>SEYN</t>
  </si>
  <si>
    <t>The Belton Independent</t>
  </si>
  <si>
    <t>BELTON</t>
  </si>
  <si>
    <t>Bell County Democrat</t>
  </si>
  <si>
    <t>BELLCO</t>
  </si>
  <si>
    <t>Public News</t>
  </si>
  <si>
    <t>PUBN</t>
  </si>
  <si>
    <t>The Corpus Christi Post</t>
  </si>
  <si>
    <t>TCCP</t>
  </si>
  <si>
    <t>The Eastern Texian</t>
  </si>
  <si>
    <t>EASTT</t>
  </si>
  <si>
    <t>The San Saba County News</t>
  </si>
  <si>
    <t>SANSCN</t>
  </si>
  <si>
    <t>Valley Mills Progress</t>
  </si>
  <si>
    <t>VMP</t>
  </si>
  <si>
    <t>Henderson Times</t>
  </si>
  <si>
    <t>HENT</t>
  </si>
  <si>
    <t>The Daily Democrat</t>
  </si>
  <si>
    <t>DAILYD</t>
  </si>
  <si>
    <t>The Jewish Monitor</t>
  </si>
  <si>
    <t>JWSMR</t>
  </si>
  <si>
    <t>Southwest Chinese Journal</t>
  </si>
  <si>
    <t>SWCJ</t>
  </si>
  <si>
    <t>The Weekly Herald</t>
  </si>
  <si>
    <t>WYHD</t>
  </si>
  <si>
    <t>The James Mobley Memorial Collection</t>
  </si>
  <si>
    <t>MOBL</t>
  </si>
  <si>
    <t>Texas State Times</t>
  </si>
  <si>
    <t>TST</t>
  </si>
  <si>
    <t>San Antonio Herald</t>
  </si>
  <si>
    <t>SANHD</t>
  </si>
  <si>
    <t>The Tyler Courier-Times</t>
  </si>
  <si>
    <t>TYLER</t>
  </si>
  <si>
    <t>Yorktown News-View</t>
  </si>
  <si>
    <t>YONV</t>
  </si>
  <si>
    <t>Collingsworth County Area Newspaper Collection</t>
  </si>
  <si>
    <t>CCANC</t>
  </si>
  <si>
    <t>Plainsman Press</t>
  </si>
  <si>
    <t>PLNSP</t>
  </si>
  <si>
    <t>Texas Ranger</t>
  </si>
  <si>
    <t>TXRGR</t>
  </si>
  <si>
    <t>Harris and Eliza Kempner</t>
  </si>
  <si>
    <t>KEMP</t>
  </si>
  <si>
    <t>The Western Texan</t>
  </si>
  <si>
    <t>WTXAN</t>
  </si>
  <si>
    <t>Cherokee County Banner</t>
  </si>
  <si>
    <t>CCB</t>
  </si>
  <si>
    <t>The Temple Daily Times</t>
  </si>
  <si>
    <t>TDT</t>
  </si>
  <si>
    <t>Ferris Wheel</t>
  </si>
  <si>
    <t>FERWH</t>
  </si>
  <si>
    <t>Fort Griffin Echo</t>
  </si>
  <si>
    <t>FTGECH</t>
  </si>
  <si>
    <t>The Morning Star</t>
  </si>
  <si>
    <t>MNGST</t>
  </si>
  <si>
    <t>San Jacinto Museum of History Newspaper Collection</t>
  </si>
  <si>
    <t>SJCNC</t>
  </si>
  <si>
    <t>Frontier Echo</t>
  </si>
  <si>
    <t>FRONE</t>
  </si>
  <si>
    <t>San Angelo Press</t>
  </si>
  <si>
    <t>SANAP</t>
  </si>
  <si>
    <t>The Decatur News</t>
  </si>
  <si>
    <t>DECAN</t>
  </si>
  <si>
    <t>Frisco Journal</t>
  </si>
  <si>
    <t>FRISC</t>
  </si>
  <si>
    <t>The Jasper News-Boy</t>
  </si>
  <si>
    <t>JASNB</t>
  </si>
  <si>
    <t>Copperas Cove Leader Press</t>
  </si>
  <si>
    <t>CCLP</t>
  </si>
  <si>
    <t>Breckenridge Weekly Democrat</t>
  </si>
  <si>
    <t>BRWD</t>
  </si>
  <si>
    <t>The Monitor</t>
  </si>
  <si>
    <t>CCLM</t>
  </si>
  <si>
    <t>Willacy County Area Newspaper Collection</t>
  </si>
  <si>
    <t>WCANC</t>
  </si>
  <si>
    <t>The Velasco Times</t>
  </si>
  <si>
    <t>VELSCO</t>
  </si>
  <si>
    <t>Texas Posten</t>
  </si>
  <si>
    <t>POSTEN</t>
  </si>
  <si>
    <t>The Pine Needle</t>
  </si>
  <si>
    <t>PINENE</t>
  </si>
  <si>
    <t>Flake's Galveston</t>
  </si>
  <si>
    <t>FLAKES</t>
  </si>
  <si>
    <t>Greenville Morning Herald</t>
  </si>
  <si>
    <t>GVMHD</t>
  </si>
  <si>
    <t>The Southern Intelligencer</t>
  </si>
  <si>
    <t>SOUTHI</t>
  </si>
  <si>
    <t>The Temple Weekly Times</t>
  </si>
  <si>
    <t>TEMPWT</t>
  </si>
  <si>
    <t>Caldwell County Area Newspaper Collection</t>
  </si>
  <si>
    <t>CALD</t>
  </si>
  <si>
    <t>The San Saba News</t>
  </si>
  <si>
    <t>SANSN</t>
  </si>
  <si>
    <t>Star of the Republic Museum Objects</t>
  </si>
  <si>
    <t>STAR</t>
  </si>
  <si>
    <t>Obzor</t>
  </si>
  <si>
    <t>OBZOR</t>
  </si>
  <si>
    <t>The Dynamo</t>
  </si>
  <si>
    <t>DYNAMO</t>
  </si>
  <si>
    <t>Annotations</t>
  </si>
  <si>
    <t>ANNOT</t>
  </si>
  <si>
    <t>The Tiger</t>
  </si>
  <si>
    <t>TIGER</t>
  </si>
  <si>
    <t>The Dallas Express</t>
  </si>
  <si>
    <t>DSXPS</t>
  </si>
  <si>
    <t>San Antonio Ledger</t>
  </si>
  <si>
    <t>SANAL</t>
  </si>
  <si>
    <t>The Daily Cosmopolitan (Brownsville, Tex.)</t>
  </si>
  <si>
    <t>DAILYC</t>
  </si>
  <si>
    <t>Hallettsville Rebel</t>
  </si>
  <si>
    <t>HALLE</t>
  </si>
  <si>
    <t>Civilian and Gazette (Galveston)</t>
  </si>
  <si>
    <t>CIVILG</t>
  </si>
  <si>
    <t>Houston Age</t>
  </si>
  <si>
    <t>HAGE</t>
  </si>
  <si>
    <t>The Bellville Countryman</t>
  </si>
  <si>
    <t>BELLV</t>
  </si>
  <si>
    <t>Temple College Newspaper Collection</t>
  </si>
  <si>
    <t>TMCLN</t>
  </si>
  <si>
    <t>Fort Worth Standard</t>
  </si>
  <si>
    <t>FSTN</t>
  </si>
  <si>
    <t>Il Messaggiero Italiano</t>
  </si>
  <si>
    <t>IMT</t>
  </si>
  <si>
    <t>The Grapevine Sun</t>
  </si>
  <si>
    <t>GRPV</t>
  </si>
  <si>
    <t>The Temple Times</t>
  </si>
  <si>
    <t>TEMPT</t>
  </si>
  <si>
    <t>The Collegian</t>
  </si>
  <si>
    <t>COLGN</t>
  </si>
  <si>
    <t>El Democrata Fronterizo</t>
  </si>
  <si>
    <t>EDFRZ</t>
  </si>
  <si>
    <t>Humble Bee and Baytown Briefs</t>
  </si>
  <si>
    <t>HBBB</t>
  </si>
  <si>
    <t>Sherman Daily Register</t>
  </si>
  <si>
    <t>SHDR</t>
  </si>
  <si>
    <t>St. Edward’s University Newspaper Collection</t>
  </si>
  <si>
    <t>SEUN</t>
  </si>
  <si>
    <t>The Waco Citizen</t>
  </si>
  <si>
    <t>WCIT</t>
  </si>
  <si>
    <t>Jefferson Jimplecute</t>
  </si>
  <si>
    <t>JEFFJ</t>
  </si>
  <si>
    <t>The Avalanche</t>
  </si>
  <si>
    <t>AVLNCH</t>
  </si>
  <si>
    <t>The Sealy News</t>
  </si>
  <si>
    <t>SLN</t>
  </si>
  <si>
    <t>The Suburbia News</t>
  </si>
  <si>
    <t>SUBN</t>
  </si>
  <si>
    <t>Eastland County Newspaper Collection</t>
  </si>
  <si>
    <t>EACN</t>
  </si>
  <si>
    <t>Canyon City News</t>
  </si>
  <si>
    <t>CANCTY</t>
  </si>
  <si>
    <t>Panola College Newspaper Collection</t>
  </si>
  <si>
    <t>PANOL</t>
  </si>
  <si>
    <t>African American Newspapers</t>
  </si>
  <si>
    <t>AANC</t>
  </si>
  <si>
    <t>Union (German, Galveston)</t>
  </si>
  <si>
    <t>UNION</t>
  </si>
  <si>
    <t>The Humble Echo</t>
  </si>
  <si>
    <t>HUMEC</t>
  </si>
  <si>
    <t>The Snyder Signal</t>
  </si>
  <si>
    <t>SNYDER</t>
  </si>
  <si>
    <t>Stephens County Sun</t>
  </si>
  <si>
    <t>STCS</t>
  </si>
  <si>
    <t>Throckmorton County Area Newspaper Collection</t>
  </si>
  <si>
    <t>THROCK</t>
  </si>
  <si>
    <t>South Belt Ellington Leader</t>
  </si>
  <si>
    <t>SOUBEL</t>
  </si>
  <si>
    <t>Portland News</t>
  </si>
  <si>
    <t>PRTLN</t>
  </si>
  <si>
    <t>Tarrant County College Collegian</t>
  </si>
  <si>
    <t>TCOL</t>
  </si>
  <si>
    <t>Conroe Courier</t>
  </si>
  <si>
    <t>CONRO</t>
  </si>
  <si>
    <t>Meridian Tribune</t>
  </si>
  <si>
    <t>MERTRI</t>
  </si>
  <si>
    <t>Texas Lutheran University Newspaper Collection</t>
  </si>
  <si>
    <t>TLUN</t>
  </si>
  <si>
    <t>San Marcos Free Press</t>
  </si>
  <si>
    <t>SNMKS</t>
  </si>
  <si>
    <t>Taylor County News</t>
  </si>
  <si>
    <t>TAYLO</t>
  </si>
  <si>
    <t>Kerens Tribune</t>
  </si>
  <si>
    <t>KERTRI</t>
  </si>
  <si>
    <t>Texas Cultures Online</t>
  </si>
  <si>
    <t>TCO</t>
  </si>
  <si>
    <t>The Commerce Journal</t>
  </si>
  <si>
    <t>COMMB</t>
  </si>
  <si>
    <t>Westerner World Newspaper Collection</t>
  </si>
  <si>
    <t>WWNC</t>
  </si>
  <si>
    <t>The Smithville Times</t>
  </si>
  <si>
    <t>SMVT</t>
  </si>
  <si>
    <t>The Penny Record</t>
  </si>
  <si>
    <t>PENR</t>
  </si>
  <si>
    <t>Lancaster Herald</t>
  </si>
  <si>
    <t>LANCH</t>
  </si>
  <si>
    <t>San Marcos Area Newspaper Collection</t>
  </si>
  <si>
    <t>SMAN</t>
  </si>
  <si>
    <t>The Pharr Press</t>
  </si>
  <si>
    <t>PHARR</t>
  </si>
  <si>
    <t>Hemphill County News</t>
  </si>
  <si>
    <t>HCNS</t>
  </si>
  <si>
    <t>Alpine Avalanche</t>
  </si>
  <si>
    <t>ALPAVA</t>
  </si>
  <si>
    <t>Waco Evening News</t>
  </si>
  <si>
    <t>WCEN</t>
  </si>
  <si>
    <t>The Ingleside Index</t>
  </si>
  <si>
    <t>INGL</t>
  </si>
  <si>
    <t>Taylor Daily Press</t>
  </si>
  <si>
    <t>TAYDP</t>
  </si>
  <si>
    <t>Cleveland Area Newspaper Collection</t>
  </si>
  <si>
    <t>CANC</t>
  </si>
  <si>
    <t>University of Dallas Newspapers</t>
  </si>
  <si>
    <t>UDN</t>
  </si>
  <si>
    <t>Atlanta Citizens Journal</t>
  </si>
  <si>
    <t>ATCIT</t>
  </si>
  <si>
    <t>The McKinney Examiner</t>
  </si>
  <si>
    <t>MKEX</t>
  </si>
  <si>
    <t>Texas State Gazette</t>
  </si>
  <si>
    <t>TXSG</t>
  </si>
  <si>
    <t>The Southern Mercury</t>
  </si>
  <si>
    <t>SOUTHM</t>
  </si>
  <si>
    <t>The Texas Republican</t>
  </si>
  <si>
    <t>TXRCN</t>
  </si>
  <si>
    <t>El Regidor</t>
  </si>
  <si>
    <t>ERGDR</t>
  </si>
  <si>
    <t>The Celina Record</t>
  </si>
  <si>
    <t>CELREC</t>
  </si>
  <si>
    <t>The Rattler</t>
  </si>
  <si>
    <t>RATT</t>
  </si>
  <si>
    <t>The Arlington Journal</t>
  </si>
  <si>
    <t>ARLJ</t>
  </si>
  <si>
    <t>The Northern Standard, from Clarksville, TX</t>
  </si>
  <si>
    <t>NSCTX</t>
  </si>
  <si>
    <t>Cameron Herald</t>
  </si>
  <si>
    <t>CAMH</t>
  </si>
  <si>
    <t>The Denison Daily Herald</t>
  </si>
  <si>
    <t>DDHD</t>
  </si>
  <si>
    <t>German-Language Newspaper Collection</t>
  </si>
  <si>
    <t>GERLNG</t>
  </si>
  <si>
    <t>Baylor County Newspaper Collection</t>
  </si>
  <si>
    <t>BAYCN</t>
  </si>
  <si>
    <t>Norton’s Union Intelligencer</t>
  </si>
  <si>
    <t>NORIN</t>
  </si>
  <si>
    <t>The Bandera Bulletin</t>
  </si>
  <si>
    <t>BAND</t>
  </si>
  <si>
    <t>San Antonio Light</t>
  </si>
  <si>
    <t>SANLT</t>
  </si>
  <si>
    <t>Cechoslovak and Westke Noviny</t>
  </si>
  <si>
    <t>CVKWN</t>
  </si>
  <si>
    <t>Southern Messenger</t>
  </si>
  <si>
    <t>SOME</t>
  </si>
  <si>
    <t>Naples Monitor</t>
  </si>
  <si>
    <t>NAPLES</t>
  </si>
  <si>
    <t>Jackson County Area Newspapers</t>
  </si>
  <si>
    <t>JCAN</t>
  </si>
  <si>
    <t>Wharton County Newspaper Collection</t>
  </si>
  <si>
    <t>TWJS</t>
  </si>
  <si>
    <t>The Allen American</t>
  </si>
  <si>
    <t>ALAM</t>
  </si>
  <si>
    <t>The Marshall Morning News</t>
  </si>
  <si>
    <t>MMN</t>
  </si>
  <si>
    <t>Howe Area Newspaper Collection</t>
  </si>
  <si>
    <t>HOWDY</t>
  </si>
  <si>
    <t>The Celeste Courier</t>
  </si>
  <si>
    <t>CELCO</t>
  </si>
  <si>
    <t>The McGregor Mirror</t>
  </si>
  <si>
    <t>MMCS</t>
  </si>
  <si>
    <t>The Boerne Star</t>
  </si>
  <si>
    <t>BRNSTR</t>
  </si>
  <si>
    <t>Lipscomb County Newspaper Collection</t>
  </si>
  <si>
    <t>LIPSC</t>
  </si>
  <si>
    <t>Sherman Daily Democrat</t>
  </si>
  <si>
    <t>SHDD</t>
  </si>
  <si>
    <t>The Leonard Graphic</t>
  </si>
  <si>
    <t>LEGR</t>
  </si>
  <si>
    <t>Gregg County Area Newspaper Collection</t>
  </si>
  <si>
    <t>GREGG</t>
  </si>
  <si>
    <t>Cedar Hill Newspaper Collection</t>
  </si>
  <si>
    <t>CEDAR</t>
  </si>
  <si>
    <t>Calhoun County Area Newspapers</t>
  </si>
  <si>
    <t>CLCN</t>
  </si>
  <si>
    <t>Seguiner Zeitung</t>
  </si>
  <si>
    <t>SEGZEI</t>
  </si>
  <si>
    <t>Rescuing Texas History, 2018</t>
  </si>
  <si>
    <t>SG18</t>
  </si>
  <si>
    <t>The Jewish Herald</t>
  </si>
  <si>
    <t>JEWHD</t>
  </si>
  <si>
    <t>Center Light and Champion</t>
  </si>
  <si>
    <t>CLAC</t>
  </si>
  <si>
    <t>The Ranger</t>
  </si>
  <si>
    <t>RANGR</t>
  </si>
  <si>
    <t>Amarillo Daily News</t>
  </si>
  <si>
    <t>AMDN</t>
  </si>
  <si>
    <t>Texas Gulf Coast Register/South Texas Catholic</t>
  </si>
  <si>
    <t>TGCR</t>
  </si>
  <si>
    <t>Claude Newspaper Collection</t>
  </si>
  <si>
    <t>CLAUDE</t>
  </si>
  <si>
    <t>McKinney Democrat-Gazette</t>
  </si>
  <si>
    <t>MKDGZT</t>
  </si>
  <si>
    <t>Hudspeth County Area Newspaper Collection</t>
  </si>
  <si>
    <t>DCAN</t>
  </si>
  <si>
    <t>Odem Area Newspaper Collection</t>
  </si>
  <si>
    <t>OANC</t>
  </si>
  <si>
    <t>The Grandview Tribune</t>
  </si>
  <si>
    <t>GVTR</t>
  </si>
  <si>
    <t>Young County Area Newspaper Collection</t>
  </si>
  <si>
    <t>OLPR</t>
  </si>
  <si>
    <t>Brady Area Newspaper Collection</t>
  </si>
  <si>
    <t>BSHHOT</t>
  </si>
  <si>
    <t>Rescuing Texas History, 2014</t>
  </si>
  <si>
    <t>SG14</t>
  </si>
  <si>
    <t>The Dallas Voice Newspaper</t>
  </si>
  <si>
    <t>DALVO</t>
  </si>
  <si>
    <t>LGBT Collections</t>
  </si>
  <si>
    <t>LGBT</t>
  </si>
  <si>
    <t>The War Whoop</t>
  </si>
  <si>
    <t>WARWP</t>
  </si>
  <si>
    <t>Rio Grande Herald</t>
  </si>
  <si>
    <t>RGHD</t>
  </si>
  <si>
    <t>Rescuing Texas History, 2019</t>
  </si>
  <si>
    <t>SG19</t>
  </si>
  <si>
    <t>Mexia Newspaper Collection</t>
  </si>
  <si>
    <t>MEXIA</t>
  </si>
  <si>
    <t>Mount Vernon Optic Herald</t>
  </si>
  <si>
    <t>MVOH</t>
  </si>
  <si>
    <t>Lamar University Student Newspapers</t>
  </si>
  <si>
    <t>LUNEW</t>
  </si>
  <si>
    <t>Cass County and Atlanta Newspaper Collection</t>
  </si>
  <si>
    <t>ATN</t>
  </si>
  <si>
    <t>Telegraph and Texas Register</t>
  </si>
  <si>
    <t>TTXR</t>
  </si>
  <si>
    <t>The Schulenburg Sticker</t>
  </si>
  <si>
    <t>STICKR</t>
  </si>
  <si>
    <t>The Lufkin Daily News</t>
  </si>
  <si>
    <t>LFKN</t>
  </si>
  <si>
    <t>Waco Daily Examiner</t>
  </si>
  <si>
    <t>WACODE</t>
  </si>
  <si>
    <t>Texas Wesleyan University Archives</t>
  </si>
  <si>
    <t>TWSUA</t>
  </si>
  <si>
    <t>The South Jetty</t>
  </si>
  <si>
    <t>SOJE</t>
  </si>
  <si>
    <t>Christian Chronicle</t>
  </si>
  <si>
    <t>CHCR</t>
  </si>
  <si>
    <t>Texas Labor Newspapers</t>
  </si>
  <si>
    <t>TXLAB</t>
  </si>
  <si>
    <t>Palo Pinto County Newspapers</t>
  </si>
  <si>
    <t>PPCN</t>
  </si>
  <si>
    <t>The Yellow Jacket</t>
  </si>
  <si>
    <t>YLJKT</t>
  </si>
  <si>
    <t>Fort Hood Sentinel Collection</t>
  </si>
  <si>
    <t>FTSENT</t>
  </si>
  <si>
    <t>Mathis Area Newspaper Collection</t>
  </si>
  <si>
    <t>MANC</t>
  </si>
  <si>
    <t>Sanger Area Newspapers Collection</t>
  </si>
  <si>
    <t>SANG</t>
  </si>
  <si>
    <t>Tulia Herald</t>
  </si>
  <si>
    <t>TUHD</t>
  </si>
  <si>
    <t>Bellaire Area Newspapers</t>
  </si>
  <si>
    <t>BANP</t>
  </si>
  <si>
    <t>Caldwell News and Burleson County Ledger</t>
  </si>
  <si>
    <t>CNBCL</t>
  </si>
  <si>
    <t>Collin County Area Newspapers</t>
  </si>
  <si>
    <t>FRENT</t>
  </si>
  <si>
    <t>The Megaphone</t>
  </si>
  <si>
    <t>MEGAP</t>
  </si>
  <si>
    <t>Rescuing Texas History, 2016</t>
  </si>
  <si>
    <t>SG16</t>
  </si>
  <si>
    <t>The Mineola, Texas, Newspaper Collection</t>
  </si>
  <si>
    <t>MINEWS</t>
  </si>
  <si>
    <t>The Alto Herald</t>
  </si>
  <si>
    <t>ALTO</t>
  </si>
  <si>
    <t>The Texas Mesquiter</t>
  </si>
  <si>
    <t>MESQ</t>
  </si>
  <si>
    <t>Houston Daily Post</t>
  </si>
  <si>
    <t>HDPT</t>
  </si>
  <si>
    <t>Honey Grove Newspapers</t>
  </si>
  <si>
    <t>HGNEWS</t>
  </si>
  <si>
    <t>Cotulla Area Newspaper Collection</t>
  </si>
  <si>
    <t>CONC</t>
  </si>
  <si>
    <t>The Carrollton Chronicle</t>
  </si>
  <si>
    <t>CARRO</t>
  </si>
  <si>
    <t>The J-TAC</t>
  </si>
  <si>
    <t>JTAC</t>
  </si>
  <si>
    <t>The Refugio County Newspaper Collection</t>
  </si>
  <si>
    <t>REFU</t>
  </si>
  <si>
    <t>The Brand (Abilene, TX)</t>
  </si>
  <si>
    <t>BRAND</t>
  </si>
  <si>
    <t>Hemphill County Area Newspapers</t>
  </si>
  <si>
    <t>CANR</t>
  </si>
  <si>
    <t>Mercedes Area Newspapers</t>
  </si>
  <si>
    <t>MANP</t>
  </si>
  <si>
    <t>Winkler County Area Newspapers</t>
  </si>
  <si>
    <t>WINKA</t>
  </si>
  <si>
    <t>Corpus Christi Caller</t>
  </si>
  <si>
    <t>CCCR</t>
  </si>
  <si>
    <t>Gainesville Hesperian</t>
  </si>
  <si>
    <t>GAINH</t>
  </si>
  <si>
    <t>San Antonio Register</t>
  </si>
  <si>
    <t>SANR</t>
  </si>
  <si>
    <t>Silsbee Area Newspaper Collection</t>
  </si>
  <si>
    <t>SILBEE</t>
  </si>
  <si>
    <t>Gillespie County Area Newspaper Collection</t>
  </si>
  <si>
    <t>GCANC</t>
  </si>
  <si>
    <t>The Rice Thresher</t>
  </si>
  <si>
    <t>THRSH</t>
  </si>
  <si>
    <t>Rescuing Texas History, 2013</t>
  </si>
  <si>
    <t>SG13</t>
  </si>
  <si>
    <t>Rescuing Texas History, 2015</t>
  </si>
  <si>
    <t>SG15</t>
  </si>
  <si>
    <t>Mills County Newspaper Collection</t>
  </si>
  <si>
    <t>MILCO</t>
  </si>
  <si>
    <t>Wylie-Sachse Newspaper Collection</t>
  </si>
  <si>
    <t>WYSACH</t>
  </si>
  <si>
    <t>La Prensa</t>
  </si>
  <si>
    <t>PRENSA</t>
  </si>
  <si>
    <t>Aspermont Star</t>
  </si>
  <si>
    <t>ASTAR</t>
  </si>
  <si>
    <t>The Aransas Pass Progress</t>
  </si>
  <si>
    <t>APPRG</t>
  </si>
  <si>
    <t>Rains County Leader</t>
  </si>
  <si>
    <t>RAICOL</t>
  </si>
  <si>
    <t>Borger Daily Herald (Borger, Tex.)</t>
  </si>
  <si>
    <t>BDHBT</t>
  </si>
  <si>
    <t>Big Lake Wildcat</t>
  </si>
  <si>
    <t>BIGL</t>
  </si>
  <si>
    <t>The Bartlett Tribune</t>
  </si>
  <si>
    <t>BRTN</t>
  </si>
  <si>
    <t>Whitewright Sun</t>
  </si>
  <si>
    <t>WTSN</t>
  </si>
  <si>
    <t>Van Zandt County Area Newspaper Collection</t>
  </si>
  <si>
    <t>CANH</t>
  </si>
  <si>
    <t>The Crosbyton Review</t>
  </si>
  <si>
    <t>CROSBY</t>
  </si>
  <si>
    <t>The Rockdale Reporter</t>
  </si>
  <si>
    <t>ROCKD</t>
  </si>
  <si>
    <t>Texas Jewish Post</t>
  </si>
  <si>
    <t>JEWPST</t>
  </si>
  <si>
    <t>Wheeler County Newspapers</t>
  </si>
  <si>
    <t>WHEEL</t>
  </si>
  <si>
    <t>Shiner Gazette</t>
  </si>
  <si>
    <t>SHGZT</t>
  </si>
  <si>
    <t>The Paducah Area Newspaper Collection</t>
  </si>
  <si>
    <t>PADPO</t>
  </si>
  <si>
    <t>The Optimist</t>
  </si>
  <si>
    <t>OPTMS</t>
  </si>
  <si>
    <t>Llano Area Newspaper Collection</t>
  </si>
  <si>
    <t>LLANO</t>
  </si>
  <si>
    <t>Seminole Newspaper Collection</t>
  </si>
  <si>
    <t>SNEWS</t>
  </si>
  <si>
    <t>Rusk County Area Newspapers</t>
  </si>
  <si>
    <t>RCAN</t>
  </si>
  <si>
    <t>Carson County Area Newspapers</t>
  </si>
  <si>
    <t>PANHD</t>
  </si>
  <si>
    <t>Palacios Beacon</t>
  </si>
  <si>
    <t>PALACB</t>
  </si>
  <si>
    <t>New Ulm Enterprise</t>
  </si>
  <si>
    <t>NUE</t>
  </si>
  <si>
    <t>Fort Worth Gazette</t>
  </si>
  <si>
    <t>FWGZT</t>
  </si>
  <si>
    <t>Hallettsville Area Newspaper Collection</t>
  </si>
  <si>
    <t>HALANC</t>
  </si>
  <si>
    <t>Vestnik</t>
  </si>
  <si>
    <t>VEST</t>
  </si>
  <si>
    <t>Weatherford Herald Newspaper Collection</t>
  </si>
  <si>
    <t>WEEKH</t>
  </si>
  <si>
    <t>Archer County Area Newspaper Collection</t>
  </si>
  <si>
    <t>ACANP</t>
  </si>
  <si>
    <t>Ennis Daily News</t>
  </si>
  <si>
    <t>ENNI</t>
  </si>
  <si>
    <t>Ballinger Area Newspaper Collection</t>
  </si>
  <si>
    <t>BALG</t>
  </si>
  <si>
    <t>The West News</t>
  </si>
  <si>
    <t>WESTN</t>
  </si>
  <si>
    <t>Yoakum Area Newspaper Collection</t>
  </si>
  <si>
    <t>YANC</t>
  </si>
  <si>
    <t>The Palestine Daily Herald</t>
  </si>
  <si>
    <t>PLDHD</t>
  </si>
  <si>
    <t>Ellis County Area Newspaper Collection</t>
  </si>
  <si>
    <t>WXANPC</t>
  </si>
  <si>
    <t>Matagorda County Area Newspaper Collection</t>
  </si>
  <si>
    <t>MATC</t>
  </si>
  <si>
    <t>Matagator Foundation Grant Collection</t>
  </si>
  <si>
    <t>MFGC</t>
  </si>
  <si>
    <t>Stamford Area Newspaper Collection</t>
  </si>
  <si>
    <t>SANC</t>
  </si>
  <si>
    <t>Burleson Area Newspaper Collection</t>
  </si>
  <si>
    <t>BURLS</t>
  </si>
  <si>
    <t>Rusk Cherokeean</t>
  </si>
  <si>
    <t>RUSKC</t>
  </si>
  <si>
    <t>Temple Telegram</t>
  </si>
  <si>
    <t>TEMPDT</t>
  </si>
  <si>
    <t>El Paso Herald</t>
  </si>
  <si>
    <t>EPHD</t>
  </si>
  <si>
    <t>The Dallas Herald</t>
  </si>
  <si>
    <t>DSDHD</t>
  </si>
  <si>
    <t>Hondo Area Newspaper Collection</t>
  </si>
  <si>
    <t>HONDO</t>
  </si>
  <si>
    <t>Brazoria County Area Newspapers</t>
  </si>
  <si>
    <t>BCAN</t>
  </si>
  <si>
    <t>Graham Area Newspaper Collection</t>
  </si>
  <si>
    <t>GANC</t>
  </si>
  <si>
    <t>Stephenville Empire-Tribune</t>
  </si>
  <si>
    <t>STET</t>
  </si>
  <si>
    <t>Electra Area Newspaper Collection</t>
  </si>
  <si>
    <t>EANC</t>
  </si>
  <si>
    <t>Polk County Newspapers</t>
  </si>
  <si>
    <t>POLK</t>
  </si>
  <si>
    <t>City of Stephenville Newspaper Collection</t>
  </si>
  <si>
    <t>CSTVL</t>
  </si>
  <si>
    <t>Rescuing Texas History, 2017</t>
  </si>
  <si>
    <t>SG17</t>
  </si>
  <si>
    <t>Texas Catholic Newspaper Collection</t>
  </si>
  <si>
    <t>TCNC</t>
  </si>
  <si>
    <t>The Panola Watchman</t>
  </si>
  <si>
    <t>PAWA</t>
  </si>
  <si>
    <t>Panola County Area Newspaper Collection</t>
  </si>
  <si>
    <t>PCANC</t>
  </si>
  <si>
    <t>Montague County Area Newspaper Collection</t>
  </si>
  <si>
    <t>MCANC</t>
  </si>
  <si>
    <t>Delta County Area Newspaper Collection</t>
  </si>
  <si>
    <t>COOPR</t>
  </si>
  <si>
    <t>Hockley County Area Newspaper Collection</t>
  </si>
  <si>
    <t>HCANC</t>
  </si>
  <si>
    <t>The Jack County Newspaper Collection</t>
  </si>
  <si>
    <t>JCNC</t>
  </si>
  <si>
    <t>San Antonio Express</t>
  </si>
  <si>
    <t>SANEXP</t>
  </si>
  <si>
    <t>The Newspaper Collection of Bryan, Texas</t>
  </si>
  <si>
    <t>BRYAN</t>
  </si>
  <si>
    <t>The Clifton Record</t>
  </si>
  <si>
    <t>CLIFR</t>
  </si>
  <si>
    <t>Coleman County Newspaper Collection</t>
  </si>
  <si>
    <t>COLCNC</t>
  </si>
  <si>
    <t>The Dublin Progress</t>
  </si>
  <si>
    <t>DUBPR</t>
  </si>
  <si>
    <t>The Gilmer Mirror</t>
  </si>
  <si>
    <t>GILM</t>
  </si>
  <si>
    <t>The Brand (Hereford, TX)</t>
  </si>
  <si>
    <t>BRANDH</t>
  </si>
  <si>
    <t>The Bastrop Advertiser</t>
  </si>
  <si>
    <t>BASTA</t>
  </si>
  <si>
    <t>Timpson Area Newspaper Collection</t>
  </si>
  <si>
    <t>TANC</t>
  </si>
  <si>
    <t>Margaret Formby Memorial Collection</t>
  </si>
  <si>
    <t>MFMC</t>
  </si>
  <si>
    <t>The Albany News</t>
  </si>
  <si>
    <t>ALBANY</t>
  </si>
  <si>
    <t>Johnson County and Cleburne Area Newspapers</t>
  </si>
  <si>
    <t>JOCL</t>
  </si>
  <si>
    <t>Sweetwater Reporter</t>
  </si>
  <si>
    <t>SWEET</t>
  </si>
  <si>
    <t>The Abilene Reporter</t>
  </si>
  <si>
    <t>ABREP</t>
  </si>
  <si>
    <t>North Texas Daily / The Campus Chat</t>
  </si>
  <si>
    <t>NTXD</t>
  </si>
  <si>
    <t>Navasota Area Newspaper Collection</t>
  </si>
  <si>
    <t>NAVEX</t>
  </si>
  <si>
    <t>Houston Post</t>
  </si>
  <si>
    <t>HPTX</t>
  </si>
  <si>
    <t>The Greensheet</t>
  </si>
  <si>
    <t>GREENS</t>
  </si>
  <si>
    <t>Freestone County Area Newspaper Collection</t>
  </si>
  <si>
    <t>FRSTN</t>
  </si>
  <si>
    <t>Comanche Area Newspapers</t>
  </si>
  <si>
    <t>COMC</t>
  </si>
  <si>
    <t>San Patricio County Area Newspaper Collection</t>
  </si>
  <si>
    <t>SPANC</t>
  </si>
  <si>
    <t>The Galveston News</t>
  </si>
  <si>
    <t>GVWN</t>
  </si>
  <si>
    <t>Gainesville Register</t>
  </si>
  <si>
    <t>GNRG</t>
  </si>
  <si>
    <t>Mount Pleasant Area Newspapers</t>
  </si>
  <si>
    <t>MPAN</t>
  </si>
  <si>
    <t>Lampasas Area Newspaper Collection</t>
  </si>
  <si>
    <t>LAMNC</t>
  </si>
  <si>
    <t>Red River County Area Newspaper Collection</t>
  </si>
  <si>
    <t>RRCR</t>
  </si>
  <si>
    <t>Austin American-Statesman Newspaper Collection</t>
  </si>
  <si>
    <t>ANWS</t>
  </si>
  <si>
    <t>Galveston Tribune</t>
  </si>
  <si>
    <t>GALTR</t>
  </si>
  <si>
    <t>Denison Newspaper Collection</t>
  </si>
  <si>
    <t>DENC</t>
  </si>
  <si>
    <t>Orange Area Newspaper Collection</t>
  </si>
  <si>
    <t>ORANGE</t>
  </si>
  <si>
    <t>Breckenridge Daily American</t>
  </si>
  <si>
    <t>BRDA</t>
  </si>
  <si>
    <t>Hopkins County Area Newspapers</t>
  </si>
  <si>
    <t>HOCAN</t>
  </si>
  <si>
    <t>Freie Presse für Texas</t>
  </si>
  <si>
    <t>FRPRTX</t>
  </si>
  <si>
    <t>Fayette County Area Newspaper Collection</t>
  </si>
  <si>
    <t>FYCANC</t>
  </si>
  <si>
    <t>Brownwood Bulletin</t>
  </si>
  <si>
    <t>BROW</t>
  </si>
  <si>
    <t>Galveston Area Newspaper Collection</t>
  </si>
  <si>
    <t>GALNC</t>
  </si>
  <si>
    <t>Early Texas Newspapers</t>
  </si>
  <si>
    <t>ETXNP</t>
  </si>
  <si>
    <t>El Paso Times</t>
  </si>
  <si>
    <t>EPMT</t>
  </si>
  <si>
    <t>Fannin County Area Newspaper Collection</t>
  </si>
  <si>
    <t>FCANC</t>
  </si>
  <si>
    <t>Cuero Area Newspaper Collection</t>
  </si>
  <si>
    <t>CUERO</t>
  </si>
  <si>
    <t>Denton Record-Chronicle</t>
  </si>
  <si>
    <t>DRC</t>
  </si>
  <si>
    <t>Daily Herald, Brownsville</t>
  </si>
  <si>
    <t>DHBV</t>
  </si>
  <si>
    <t>Brenham Weekly Banner</t>
  </si>
  <si>
    <t>BRWB</t>
  </si>
  <si>
    <t>DENCNP</t>
  </si>
  <si>
    <t>BORDE</t>
  </si>
  <si>
    <t>BYTS</t>
  </si>
  <si>
    <t>HANCH</t>
  </si>
  <si>
    <t>ABCM</t>
  </si>
  <si>
    <t>TFG</t>
  </si>
  <si>
    <t>TDNP</t>
  </si>
  <si>
    <t>Partner</t>
  </si>
  <si>
    <t>UNT</t>
  </si>
  <si>
    <t>ALC</t>
  </si>
  <si>
    <t>STML</t>
  </si>
  <si>
    <t>CUERPU</t>
  </si>
  <si>
    <t>DPL</t>
  </si>
  <si>
    <t>ROSEL</t>
  </si>
  <si>
    <t>Breckenridge Public Library</t>
  </si>
  <si>
    <t>BRPL</t>
  </si>
  <si>
    <t>Fayette Public Library, Museum and Archives</t>
  </si>
  <si>
    <t>FYTPL</t>
  </si>
  <si>
    <t>CAH</t>
  </si>
  <si>
    <t>Hopkins County Genealogical Society</t>
  </si>
  <si>
    <t>HOCOG</t>
  </si>
  <si>
    <t>Grayson County Frontier Village</t>
  </si>
  <si>
    <t>GCFV</t>
  </si>
  <si>
    <t>Lamar State College – Orange</t>
  </si>
  <si>
    <t>LAMAR</t>
  </si>
  <si>
    <t>Brownwood Public Library</t>
  </si>
  <si>
    <t>BRWND</t>
  </si>
  <si>
    <t>Dublin Public Library</t>
  </si>
  <si>
    <t>DUBPU</t>
  </si>
  <si>
    <t>UNT Libraries Special Collections</t>
  </si>
  <si>
    <t>UNTA</t>
  </si>
  <si>
    <t>Bonham Public Library</t>
  </si>
  <si>
    <t>BONPL</t>
  </si>
  <si>
    <t>Cooke County Library</t>
  </si>
  <si>
    <t>CKCL</t>
  </si>
  <si>
    <t>Lampasas Public Library</t>
  </si>
  <si>
    <t>LAMPL</t>
  </si>
  <si>
    <t>Red River County Public Library</t>
  </si>
  <si>
    <t>RRCPL</t>
  </si>
  <si>
    <t>Mount Pleasant Public Library</t>
  </si>
  <si>
    <t>MPPL</t>
  </si>
  <si>
    <t>Abilene Public Library</t>
  </si>
  <si>
    <t>ABPL</t>
  </si>
  <si>
    <t>Comanche Public Library</t>
  </si>
  <si>
    <t>COMPL</t>
  </si>
  <si>
    <t>Nancy Carol Roberts Memorial Library</t>
  </si>
  <si>
    <t>NCRML</t>
  </si>
  <si>
    <t>Fairfield Library</t>
  </si>
  <si>
    <t>FAIRL</t>
  </si>
  <si>
    <t>Navasota Public Library</t>
  </si>
  <si>
    <t>NVPL</t>
  </si>
  <si>
    <t>Sweetwater/Nolan County City-County Library</t>
  </si>
  <si>
    <t>SWATER</t>
  </si>
  <si>
    <t>The Old Jail Art Center</t>
  </si>
  <si>
    <t>OJAC</t>
  </si>
  <si>
    <t>Johnson County Historical Collective</t>
  </si>
  <si>
    <t>HCOL</t>
  </si>
  <si>
    <t>Howard Payne University Library</t>
  </si>
  <si>
    <t>HPUL</t>
  </si>
  <si>
    <t>Deaf Smith County Library</t>
  </si>
  <si>
    <t>DSCL</t>
  </si>
  <si>
    <t>Bastrop Public Library</t>
  </si>
  <si>
    <t>BSTPL</t>
  </si>
  <si>
    <t>Timpson Public Library</t>
  </si>
  <si>
    <t>TIMP</t>
  </si>
  <si>
    <t>Upshur County Library</t>
  </si>
  <si>
    <t>UPCL</t>
  </si>
  <si>
    <t>Coleman Public Library</t>
  </si>
  <si>
    <t>CLMNPL</t>
  </si>
  <si>
    <t>Nellie Pederson Civic Library</t>
  </si>
  <si>
    <t>CLIFNE</t>
  </si>
  <si>
    <t>Abilene Christian University Library</t>
  </si>
  <si>
    <t>ACUL</t>
  </si>
  <si>
    <t>South Plains College</t>
  </si>
  <si>
    <t>SPC</t>
  </si>
  <si>
    <t>UT San Antonio Libraries Special Collections</t>
  </si>
  <si>
    <t>UTSA</t>
  </si>
  <si>
    <t>Gladys Johnson Ritchie Library</t>
  </si>
  <si>
    <t>GJRL</t>
  </si>
  <si>
    <t>Delta County Public Library</t>
  </si>
  <si>
    <t>DCPL</t>
  </si>
  <si>
    <t>Sammy Brown Library</t>
  </si>
  <si>
    <t>SBL</t>
  </si>
  <si>
    <t>Livingston Municipal Library</t>
  </si>
  <si>
    <t>MML</t>
  </si>
  <si>
    <t>Electra Public Library</t>
  </si>
  <si>
    <t>ELECPL</t>
  </si>
  <si>
    <t>The Library of Graham</t>
  </si>
  <si>
    <t>LOGR</t>
  </si>
  <si>
    <t>Hondo Public Library</t>
  </si>
  <si>
    <t>HOND</t>
  </si>
  <si>
    <t>Singletary Memorial Library</t>
  </si>
  <si>
    <t>SGML</t>
  </si>
  <si>
    <t>Alvin Community College</t>
  </si>
  <si>
    <t>ACC</t>
  </si>
  <si>
    <t>Stamford Carnegie Library</t>
  </si>
  <si>
    <t>SCL</t>
  </si>
  <si>
    <t>Burleson Public Library</t>
  </si>
  <si>
    <t>BURPL</t>
  </si>
  <si>
    <t>Matagorda County Museum &amp; Bay City Public Library</t>
  </si>
  <si>
    <t>MCM</t>
  </si>
  <si>
    <t>Carl and Mary Welhausen Library</t>
  </si>
  <si>
    <t>CAMWL</t>
  </si>
  <si>
    <t>Lucy Hill Patterson Memorial Library</t>
  </si>
  <si>
    <t>West Public Library</t>
  </si>
  <si>
    <t>WESTPL</t>
  </si>
  <si>
    <t>Archer Public Library</t>
  </si>
  <si>
    <t>ARCHPL</t>
  </si>
  <si>
    <t>Carnegie Library of Ballinger</t>
  </si>
  <si>
    <t>CARBAL</t>
  </si>
  <si>
    <t>Ennis Public Library</t>
  </si>
  <si>
    <t>ENPL</t>
  </si>
  <si>
    <t>Slovanska Podporujici Jednota Statu Texas</t>
  </si>
  <si>
    <t>SPJST</t>
  </si>
  <si>
    <t>Friench Simpson Memorial Library</t>
  </si>
  <si>
    <t>FSML</t>
  </si>
  <si>
    <t>Nesbitt Memorial Library</t>
  </si>
  <si>
    <t>NML</t>
  </si>
  <si>
    <t>Palacios Library</t>
  </si>
  <si>
    <t>PALACL</t>
  </si>
  <si>
    <t>Carson County Library</t>
  </si>
  <si>
    <t>CARCL</t>
  </si>
  <si>
    <t>Ed &amp; Hazel Richmond Public Library</t>
  </si>
  <si>
    <t>EDHR</t>
  </si>
  <si>
    <t>Rusk County Library</t>
  </si>
  <si>
    <t>RCL</t>
  </si>
  <si>
    <t>Atlanta Public Library</t>
  </si>
  <si>
    <t>ATLANT</t>
  </si>
  <si>
    <t>Gaines County Library</t>
  </si>
  <si>
    <t>GAINES</t>
  </si>
  <si>
    <t>Llano County Public Library</t>
  </si>
  <si>
    <t>LLAN</t>
  </si>
  <si>
    <t>Hemphill County Library</t>
  </si>
  <si>
    <t>HCLY</t>
  </si>
  <si>
    <t>Bicentennial City County Library</t>
  </si>
  <si>
    <t>PADUC</t>
  </si>
  <si>
    <t>Shamrock Public Library</t>
  </si>
  <si>
    <t>SHAMR</t>
  </si>
  <si>
    <t>Crosby County Public Library</t>
  </si>
  <si>
    <t>CRPL</t>
  </si>
  <si>
    <t>Rice University Woodson Research Center</t>
  </si>
  <si>
    <t>RICE</t>
  </si>
  <si>
    <t>Van Zandt County Library</t>
  </si>
  <si>
    <t>VZCL</t>
  </si>
  <si>
    <t>University of Texas at El Paso</t>
  </si>
  <si>
    <t>UTEP</t>
  </si>
  <si>
    <t>Whitewright Public Library</t>
  </si>
  <si>
    <t>WRPL</t>
  </si>
  <si>
    <t>Bartlett Activities Center and the Historical Society of Bartlett</t>
  </si>
  <si>
    <t>BACHS</t>
  </si>
  <si>
    <t>Friends of the Nocona Public Library</t>
  </si>
  <si>
    <t>FNPL</t>
  </si>
  <si>
    <t>Collin County Genealogical Society</t>
  </si>
  <si>
    <t>CCGS</t>
  </si>
  <si>
    <t>Reagan County Library</t>
  </si>
  <si>
    <t>REMM</t>
  </si>
  <si>
    <t>Hutchinson County Library, Borger Branch</t>
  </si>
  <si>
    <t>HCLB</t>
  </si>
  <si>
    <t>Rains County Library</t>
  </si>
  <si>
    <t>RAINCO</t>
  </si>
  <si>
    <t>Stonewall County Library</t>
  </si>
  <si>
    <t>STWCL</t>
  </si>
  <si>
    <t>Jennie Trent Dew Library</t>
  </si>
  <si>
    <t>JNTDW</t>
  </si>
  <si>
    <t>Taft Public Library</t>
  </si>
  <si>
    <t>TPL</t>
  </si>
  <si>
    <t>Shiner Public Library</t>
  </si>
  <si>
    <t>SHPL</t>
  </si>
  <si>
    <t>Silsbee Public Library</t>
  </si>
  <si>
    <t>SILSB</t>
  </si>
  <si>
    <t>Swisher County Library</t>
  </si>
  <si>
    <t>SWCL</t>
  </si>
  <si>
    <t>Winkler County Library</t>
  </si>
  <si>
    <t>WINK</t>
  </si>
  <si>
    <t>Dr. Hector P. Garcia Memorial Library</t>
  </si>
  <si>
    <t>HPGML</t>
  </si>
  <si>
    <t>Leonard Public Library</t>
  </si>
  <si>
    <t>LENPL</t>
  </si>
  <si>
    <t>Hardin-Simmons University Library</t>
  </si>
  <si>
    <t>HSUL</t>
  </si>
  <si>
    <t>Harper Library</t>
  </si>
  <si>
    <t>HARPL</t>
  </si>
  <si>
    <t>Tarleton State University</t>
  </si>
  <si>
    <t>TSU</t>
  </si>
  <si>
    <t>Smith Public Library</t>
  </si>
  <si>
    <t>SMITHPL</t>
  </si>
  <si>
    <t>Palestine Public Library</t>
  </si>
  <si>
    <t>PPL</t>
  </si>
  <si>
    <t>Dennis M. O’Connor Public Library</t>
  </si>
  <si>
    <t>DENN</t>
  </si>
  <si>
    <t>Alexander Memorial Library</t>
  </si>
  <si>
    <t>AML</t>
  </si>
  <si>
    <t>Carrollton Public Library</t>
  </si>
  <si>
    <t>CPL</t>
  </si>
  <si>
    <t>Honey Grove Preservation League</t>
  </si>
  <si>
    <t>HGPL</t>
  </si>
  <si>
    <t>Mesquite Public Library</t>
  </si>
  <si>
    <t>MQPL</t>
  </si>
  <si>
    <t>Stella Hill Memorial Library</t>
  </si>
  <si>
    <t>SHML</t>
  </si>
  <si>
    <t>Mineola Memorial Library</t>
  </si>
  <si>
    <t>MINML</t>
  </si>
  <si>
    <t>Southwestern University</t>
  </si>
  <si>
    <t>SOUTHUN</t>
  </si>
  <si>
    <t>Harrie P. Woodson Memorial Library</t>
  </si>
  <si>
    <t>HPWML</t>
  </si>
  <si>
    <t>Lamar University</t>
  </si>
  <si>
    <t>LAMU</t>
  </si>
  <si>
    <t>Bellaire Friends Library &amp; Historical Society</t>
  </si>
  <si>
    <t>BHS</t>
  </si>
  <si>
    <t>Sanger Public Library</t>
  </si>
  <si>
    <t>SRPL</t>
  </si>
  <si>
    <t>Mathis Public Library</t>
  </si>
  <si>
    <t>MATPL</t>
  </si>
  <si>
    <t>Casey Memorial Library</t>
  </si>
  <si>
    <t>CASML</t>
  </si>
  <si>
    <t>Boyce Ditto Public Library</t>
  </si>
  <si>
    <t>BDPL</t>
  </si>
  <si>
    <t>Ellis Memorial Library</t>
  </si>
  <si>
    <t>ELLIM</t>
  </si>
  <si>
    <t>Texas Wesleyan University</t>
  </si>
  <si>
    <t>TWSU</t>
  </si>
  <si>
    <t>Fort Worth Public Library</t>
  </si>
  <si>
    <t>FWPL</t>
  </si>
  <si>
    <t>Schulenburg Public Library</t>
  </si>
  <si>
    <t>SCPL</t>
  </si>
  <si>
    <t>Bowie Public Library</t>
  </si>
  <si>
    <t>BOWPL</t>
  </si>
  <si>
    <t>Sinton Public Library</t>
  </si>
  <si>
    <t>SINPL</t>
  </si>
  <si>
    <t>Gibbs Memorial Library</t>
  </si>
  <si>
    <t>GIBBS</t>
  </si>
  <si>
    <t>Rio Grande City Public Library</t>
  </si>
  <si>
    <t>RGPL</t>
  </si>
  <si>
    <t>Franklin County Library</t>
  </si>
  <si>
    <t>FRANK</t>
  </si>
  <si>
    <t>McMurry University Library</t>
  </si>
  <si>
    <t>MMUL</t>
  </si>
  <si>
    <t>FM Buck Richards Library</t>
  </si>
  <si>
    <t>FMBRL</t>
  </si>
  <si>
    <t>Olney Community Library</t>
  </si>
  <si>
    <t>OCL</t>
  </si>
  <si>
    <t>Stephenville Public Library</t>
  </si>
  <si>
    <t>STEPH</t>
  </si>
  <si>
    <t>Grandview Public Library</t>
  </si>
  <si>
    <t>GVPL</t>
  </si>
  <si>
    <t>Odem Public Library</t>
  </si>
  <si>
    <t>ODMPL</t>
  </si>
  <si>
    <t>Richard S. and Leah Morris Memorial Library</t>
  </si>
  <si>
    <t>ARMCL</t>
  </si>
  <si>
    <t>San Antonio College</t>
  </si>
  <si>
    <t>SACOL</t>
  </si>
  <si>
    <t>Fannie Brown Booth Memorial Library</t>
  </si>
  <si>
    <t>FBBML</t>
  </si>
  <si>
    <t>Zula B. Wylie Memorial Library</t>
  </si>
  <si>
    <t>ZULA</t>
  </si>
  <si>
    <t>Lee Public Library</t>
  </si>
  <si>
    <t>LEEPL</t>
  </si>
  <si>
    <t>Calhoun County Public Library</t>
  </si>
  <si>
    <t>CLPL</t>
  </si>
  <si>
    <t>Patrick Heath Public Library</t>
  </si>
  <si>
    <t>PHPL</t>
  </si>
  <si>
    <t>McGinley Memorial Public Library</t>
  </si>
  <si>
    <t>MCGM</t>
  </si>
  <si>
    <t>Higgins Public Library</t>
  </si>
  <si>
    <t>HIGPL</t>
  </si>
  <si>
    <t>Allen Public Library</t>
  </si>
  <si>
    <t>ALPL</t>
  </si>
  <si>
    <t>McAllen Public Library</t>
  </si>
  <si>
    <t>MCMPL</t>
  </si>
  <si>
    <t>Wharton County Library</t>
  </si>
  <si>
    <t>WHAR</t>
  </si>
  <si>
    <t>Jackson County Memorial Library</t>
  </si>
  <si>
    <t>JCML</t>
  </si>
  <si>
    <t>Bandera Public Library</t>
  </si>
  <si>
    <t>BANDPL</t>
  </si>
  <si>
    <t>Baylor County Free Library</t>
  </si>
  <si>
    <t>SEYM</t>
  </si>
  <si>
    <t>German-Texan Heritage Society</t>
  </si>
  <si>
    <t>GTHS</t>
  </si>
  <si>
    <t>Arlington Public Library</t>
  </si>
  <si>
    <t>ARPL</t>
  </si>
  <si>
    <t>St. Mary's University Louis J. Blume Library</t>
  </si>
  <si>
    <t>SMLBL</t>
  </si>
  <si>
    <t>Celina Area Historical Association</t>
  </si>
  <si>
    <t>CELPL</t>
  </si>
  <si>
    <t>Smith County Historical Society</t>
  </si>
  <si>
    <t>SCHS</t>
  </si>
  <si>
    <t>University of Dallas</t>
  </si>
  <si>
    <t>UDAL</t>
  </si>
  <si>
    <t>Austin Memorial Library</t>
  </si>
  <si>
    <t>AUSML</t>
  </si>
  <si>
    <t>Taylor Public Library</t>
  </si>
  <si>
    <t>TYPL</t>
  </si>
  <si>
    <t>Bryan Wildenthal Memorial Library (Archives of the Big Bend)</t>
  </si>
  <si>
    <t>ABB</t>
  </si>
  <si>
    <t>Pharr Memorial Library</t>
  </si>
  <si>
    <t>PHRML</t>
  </si>
  <si>
    <t>Texas State University</t>
  </si>
  <si>
    <t>TXSU</t>
  </si>
  <si>
    <t>Lancaster Genealogical Society</t>
  </si>
  <si>
    <t>LANC</t>
  </si>
  <si>
    <t>Smithville Public Library</t>
  </si>
  <si>
    <t>SMVPL</t>
  </si>
  <si>
    <t>Lubbock High School</t>
  </si>
  <si>
    <t>LHS</t>
  </si>
  <si>
    <t>Kerens Public Library</t>
  </si>
  <si>
    <t>KERPL</t>
  </si>
  <si>
    <t>Weatherford High School</t>
  </si>
  <si>
    <t>WHS</t>
  </si>
  <si>
    <t>Texas Lutheran University</t>
  </si>
  <si>
    <t>TXLU</t>
  </si>
  <si>
    <t>Meridian Public Library</t>
  </si>
  <si>
    <t>MERPL</t>
  </si>
  <si>
    <t>Montgomery County Memorial Library</t>
  </si>
  <si>
    <t>MONT</t>
  </si>
  <si>
    <t>Tarrant County College NE, Heritage Room</t>
  </si>
  <si>
    <t>TCC</t>
  </si>
  <si>
    <t>Bell/Whittington Public Library</t>
  </si>
  <si>
    <t>BWPL</t>
  </si>
  <si>
    <t>San Jacinto College</t>
  </si>
  <si>
    <t>SANJA</t>
  </si>
  <si>
    <t>Depot Public Library</t>
  </si>
  <si>
    <t>DEPOT</t>
  </si>
  <si>
    <t>Fannin County Historical Commission</t>
  </si>
  <si>
    <t>FCHC</t>
  </si>
  <si>
    <t>Humble Museum</t>
  </si>
  <si>
    <t>HUMBM</t>
  </si>
  <si>
    <t>Tarrant County Archives</t>
  </si>
  <si>
    <t>TCA</t>
  </si>
  <si>
    <t>Panola College</t>
  </si>
  <si>
    <t>PAC</t>
  </si>
  <si>
    <t>Eastland Centennial Memorial Library</t>
  </si>
  <si>
    <t>EACM</t>
  </si>
  <si>
    <t>Virgil and Josephine Gordon Memorial Library</t>
  </si>
  <si>
    <t>VJGML</t>
  </si>
  <si>
    <t>Sachse Public Library</t>
  </si>
  <si>
    <t>SACH</t>
  </si>
  <si>
    <t>St. Edward’s University</t>
  </si>
  <si>
    <t>STEDU</t>
  </si>
  <si>
    <t>Temple College</t>
  </si>
  <si>
    <t>HMDTC</t>
  </si>
  <si>
    <t>St. Philips College</t>
  </si>
  <si>
    <t>STPC</t>
  </si>
  <si>
    <t>South Texas College of Law</t>
  </si>
  <si>
    <t>STXCL</t>
  </si>
  <si>
    <t>Abilene Philharmonic</t>
  </si>
  <si>
    <t>ABPM</t>
  </si>
  <si>
    <t>Flower Mound Public Library</t>
  </si>
  <si>
    <t>FMPL</t>
  </si>
  <si>
    <t>Star of the Republic Museum</t>
  </si>
  <si>
    <t>Jacksonville Public Library</t>
  </si>
  <si>
    <t>JSNPL</t>
  </si>
  <si>
    <t>Reber Memorial Library</t>
  </si>
  <si>
    <t>REBER</t>
  </si>
  <si>
    <t>Spellman Museum of Forney History</t>
  </si>
  <si>
    <t>SPELL</t>
  </si>
  <si>
    <t>Stephen F. Austin East Texas Research Center</t>
  </si>
  <si>
    <t>SFAETRC</t>
  </si>
  <si>
    <t>Duval County Library</t>
  </si>
  <si>
    <t>DUVAC</t>
  </si>
  <si>
    <t>San Jacinto Museum of History</t>
  </si>
  <si>
    <t>SJMH</t>
  </si>
  <si>
    <t>East Parker County Genealogy and Historical Society</t>
  </si>
  <si>
    <t>EPCGHS</t>
  </si>
  <si>
    <t>Johnson County Historical Commission</t>
  </si>
  <si>
    <t>JCHC</t>
  </si>
  <si>
    <t>City of Lakeway</t>
  </si>
  <si>
    <t>CLWY</t>
  </si>
  <si>
    <t>Ferris Public Library</t>
  </si>
  <si>
    <t>FPL</t>
  </si>
  <si>
    <t>Western Texas College Library</t>
  </si>
  <si>
    <t>WTXC</t>
  </si>
  <si>
    <t>Vernon College</t>
  </si>
  <si>
    <t>VERNC</t>
  </si>
  <si>
    <t>The University of Texas at Dallas</t>
  </si>
  <si>
    <t>UTD</t>
  </si>
  <si>
    <t>Newton County Historical Commission</t>
  </si>
  <si>
    <t>NCHC</t>
  </si>
  <si>
    <t>Heritage Association of Frisco</t>
  </si>
  <si>
    <t>FHM</t>
  </si>
  <si>
    <t>Our Lady of the Lake University</t>
  </si>
  <si>
    <t>OLLU</t>
  </si>
  <si>
    <t>Austin History Center, Austin Public Library</t>
  </si>
  <si>
    <t>ASPL</t>
  </si>
  <si>
    <t>The Colony Public Library</t>
  </si>
  <si>
    <t>COLPL</t>
  </si>
  <si>
    <t>Museum of South Texas History</t>
  </si>
  <si>
    <t>MSTH</t>
  </si>
  <si>
    <t>Lena Armstrong Public Library</t>
  </si>
  <si>
    <t>BPL</t>
  </si>
  <si>
    <t>UNT Libraries Government Documents Department</t>
  </si>
  <si>
    <t>UNTGD</t>
  </si>
  <si>
    <t>Collin County History Museum</t>
  </si>
  <si>
    <t>CCHM</t>
  </si>
  <si>
    <t>St. Mary’s University School of Law</t>
  </si>
  <si>
    <t>SMLAW</t>
  </si>
  <si>
    <t>Gillespie County Historical Society</t>
  </si>
  <si>
    <t>GCHS</t>
  </si>
  <si>
    <t>Private Collection of the CC Cox Family</t>
  </si>
  <si>
    <t>CCCOX</t>
  </si>
  <si>
    <t>UNT Music Library</t>
  </si>
  <si>
    <t>UNTML</t>
  </si>
  <si>
    <t>Sam Rayburn House State Historical Site</t>
  </si>
  <si>
    <t>SRH</t>
  </si>
  <si>
    <t>Fire Museum of Texas</t>
  </si>
  <si>
    <t>FMTX</t>
  </si>
  <si>
    <t>Sam Houston High School</t>
  </si>
  <si>
    <t>SHHS</t>
  </si>
  <si>
    <t>Texas Medical Association</t>
  </si>
  <si>
    <t>TXMA</t>
  </si>
  <si>
    <t>El Paso Public Library</t>
  </si>
  <si>
    <t>ELPL</t>
  </si>
  <si>
    <t>The Grace Museum</t>
  </si>
  <si>
    <t>GRACE</t>
  </si>
  <si>
    <t>Private Collection of T. B. Willis</t>
  </si>
  <si>
    <t>PTBW</t>
  </si>
  <si>
    <t>Private Collection of Mary Newton Maxwell</t>
  </si>
  <si>
    <t>PCMM</t>
  </si>
  <si>
    <t>Lockheed Martin Aeronautics Company, Fort Worth</t>
  </si>
  <si>
    <t>LDMA</t>
  </si>
  <si>
    <t>Erath County Genealogical Society</t>
  </si>
  <si>
    <t>ECGS</t>
  </si>
  <si>
    <t>Longview Public Library</t>
  </si>
  <si>
    <t>LVPL</t>
  </si>
  <si>
    <t>Private Collection of Mario Marcel Salas</t>
  </si>
  <si>
    <t>PMMS</t>
  </si>
  <si>
    <t>Frisco Public Library</t>
  </si>
  <si>
    <t>FRISCO</t>
  </si>
  <si>
    <t>Private Collection of Jim Bell</t>
  </si>
  <si>
    <t>PCJB</t>
  </si>
  <si>
    <t>Fort Bend Museum</t>
  </si>
  <si>
    <t>FBM</t>
  </si>
  <si>
    <t>Texas Southern University</t>
  </si>
  <si>
    <t>TSOU</t>
  </si>
  <si>
    <t>Private Collection of Mike Cochran</t>
  </si>
  <si>
    <t>PCMC</t>
  </si>
  <si>
    <t>Edison Museum</t>
  </si>
  <si>
    <t>EMT</t>
  </si>
  <si>
    <t>El Paso County Historical Society</t>
  </si>
  <si>
    <t>EPCHS</t>
  </si>
  <si>
    <t>City of Grapevine</t>
  </si>
  <si>
    <t>GRVINE</t>
  </si>
  <si>
    <t>Marfa Public Library</t>
  </si>
  <si>
    <t>MRPL</t>
  </si>
  <si>
    <t>Pioneer City County Museum</t>
  </si>
  <si>
    <t>PCCM</t>
  </si>
  <si>
    <t>Schreiner University</t>
  </si>
  <si>
    <t>SCHU</t>
  </si>
  <si>
    <t>University of Texas at Arlington Library</t>
  </si>
  <si>
    <t>UTA</t>
  </si>
  <si>
    <t>Dallas Firefighters Museum</t>
  </si>
  <si>
    <t>DFFM</t>
  </si>
  <si>
    <t>League City Helen Hall Library</t>
  </si>
  <si>
    <t>LCHHL</t>
  </si>
  <si>
    <t>Private Collection of J. K. Johnson</t>
  </si>
  <si>
    <t>PCJKJ</t>
  </si>
  <si>
    <t>The 12th Armored Division Memorial Museum</t>
  </si>
  <si>
    <t>TADM</t>
  </si>
  <si>
    <t>Fort Worth Aviation Museum</t>
  </si>
  <si>
    <t>FWAM</t>
  </si>
  <si>
    <t>Houston Metropolitan Research Center at Houston Public Library</t>
  </si>
  <si>
    <t>HMRC</t>
  </si>
  <si>
    <t>LBJ Museum of San Marcos</t>
  </si>
  <si>
    <t>LBJSM</t>
  </si>
  <si>
    <t>Moody Medical Library, UT</t>
  </si>
  <si>
    <t>MMLUT</t>
  </si>
  <si>
    <t>Dallas Municipal Archives</t>
  </si>
  <si>
    <t>DSMA</t>
  </si>
  <si>
    <t>McCulloch County Historical Commission</t>
  </si>
  <si>
    <t>MCCHC</t>
  </si>
  <si>
    <t>Midwestern State University</t>
  </si>
  <si>
    <t>MWSU</t>
  </si>
  <si>
    <t>Private Collection of Elsa Vorwerk</t>
  </si>
  <si>
    <t>PCEV</t>
  </si>
  <si>
    <t>Private Collection of Joe E. Haynes</t>
  </si>
  <si>
    <t>PCJEH</t>
  </si>
  <si>
    <t>UNT Media Library</t>
  </si>
  <si>
    <t>UNTLML</t>
  </si>
  <si>
    <t>Anderson County Historical Commission</t>
  </si>
  <si>
    <t>ACHC</t>
  </si>
  <si>
    <t>Arlington Historical Society’s Fielder House Museum</t>
  </si>
  <si>
    <t>AHS</t>
  </si>
  <si>
    <t>Cistercian Preparatory School</t>
  </si>
  <si>
    <t>CPS</t>
  </si>
  <si>
    <t>Cattle Raisers Museum</t>
  </si>
  <si>
    <t>CTRM</t>
  </si>
  <si>
    <t>Old City Park</t>
  </si>
  <si>
    <t>DHVG</t>
  </si>
  <si>
    <t>Westbank Community Library District</t>
  </si>
  <si>
    <t>EHC</t>
  </si>
  <si>
    <t>Private Collection of Carolyn West</t>
  </si>
  <si>
    <t>PCCW</t>
  </si>
  <si>
    <t>Private Collection of Thadious Polasek</t>
  </si>
  <si>
    <t>PCTP</t>
  </si>
  <si>
    <t>Pottsboro Public Library</t>
  </si>
  <si>
    <t>POTPL</t>
  </si>
  <si>
    <t>Archives of the Central Texas Conference United Methodist Church</t>
  </si>
  <si>
    <t>ACTUMT</t>
  </si>
  <si>
    <t>Alvin Museum Society</t>
  </si>
  <si>
    <t>AMS</t>
  </si>
  <si>
    <t>Bosque County Historical Commission</t>
  </si>
  <si>
    <t>BCHC</t>
  </si>
  <si>
    <t>Clark Hotel Museum</t>
  </si>
  <si>
    <t>CHM</t>
  </si>
  <si>
    <t>Cleveland Historic Society</t>
  </si>
  <si>
    <t>CLHS</t>
  </si>
  <si>
    <t>Concordia University Texas</t>
  </si>
  <si>
    <t>CUA</t>
  </si>
  <si>
    <t>Fannin County Museum of History</t>
  </si>
  <si>
    <t>FCMH</t>
  </si>
  <si>
    <t>Heritage House Museum</t>
  </si>
  <si>
    <t>HHSM</t>
  </si>
  <si>
    <t>Irving Archives</t>
  </si>
  <si>
    <t>IPL</t>
  </si>
  <si>
    <t>Lee College</t>
  </si>
  <si>
    <t>LCBT</t>
  </si>
  <si>
    <t>McFaddin-Ward House Museum</t>
  </si>
  <si>
    <t>MFWHM</t>
  </si>
  <si>
    <t>Murphy Historical Society Inc.</t>
  </si>
  <si>
    <t>MHSI</t>
  </si>
  <si>
    <t>MLCC</t>
  </si>
  <si>
    <t>Marshall Public Library</t>
  </si>
  <si>
    <t>MPLI</t>
  </si>
  <si>
    <t>Port Arthur Public Library</t>
  </si>
  <si>
    <t>PAPL</t>
  </si>
  <si>
    <t>Private Collection of Marie Bartholomew</t>
  </si>
  <si>
    <t>PCBARTH</t>
  </si>
  <si>
    <t>Private Collection of Rev. Andrew Stafford</t>
  </si>
  <si>
    <t>PCRAS</t>
  </si>
  <si>
    <t>Private Collection of the Sutherlin Family</t>
  </si>
  <si>
    <t>PCSF</t>
  </si>
  <si>
    <t>Private Collection of the Tarver Family</t>
  </si>
  <si>
    <t>PCTF</t>
  </si>
  <si>
    <t>Pearce Museum at Navarro College</t>
  </si>
  <si>
    <t>PMNC</t>
  </si>
  <si>
    <t>Palo Pinto County Historical Association</t>
  </si>
  <si>
    <t>PPCH</t>
  </si>
  <si>
    <t>Sinton Texas Historical Museum</t>
  </si>
  <si>
    <t>STHM</t>
  </si>
  <si>
    <t>The Thanks-Giving Foundation</t>
  </si>
  <si>
    <t>TGF</t>
  </si>
  <si>
    <t>Texas Department of Transportation</t>
  </si>
  <si>
    <t>TXDTR</t>
  </si>
  <si>
    <t>University of North Texas</t>
  </si>
  <si>
    <t>UNTX</t>
  </si>
  <si>
    <t>Weatherford College</t>
  </si>
  <si>
    <t>WEAC</t>
  </si>
  <si>
    <t>Battleship Texas Newspaper Collection</t>
  </si>
  <si>
    <t>BTXNC</t>
  </si>
  <si>
    <t>T. N. Carswell Collection</t>
  </si>
  <si>
    <t>CARSC</t>
  </si>
  <si>
    <t>Texas Historian</t>
  </si>
  <si>
    <t>TXHN</t>
  </si>
  <si>
    <t>Fraternity</t>
  </si>
  <si>
    <t>FRAT</t>
  </si>
  <si>
    <t>Dallas Police Department Historical Records/Case Files</t>
  </si>
  <si>
    <t>BCDPA</t>
  </si>
  <si>
    <t>Woman’s Wednesday Club</t>
  </si>
  <si>
    <t>WWC</t>
  </si>
  <si>
    <t>Texas Human Rights Foundation Collection (The Dallas Way)</t>
  </si>
  <si>
    <t>TXHRFC</t>
  </si>
  <si>
    <t>Dallas Times Herald Collection</t>
  </si>
  <si>
    <t>DTHJFK</t>
  </si>
  <si>
    <t>Women With Words</t>
  </si>
  <si>
    <t>WWORDS</t>
  </si>
  <si>
    <t>T. V. Munson Collection</t>
  </si>
  <si>
    <t>TVMC</t>
  </si>
  <si>
    <t>John F. Kennedy, Dallas Police Department Collection</t>
  </si>
  <si>
    <t>JFKDP</t>
  </si>
  <si>
    <t>McMurry Photograph Collection</t>
  </si>
  <si>
    <t>MMPC</t>
  </si>
  <si>
    <t>Blanche Perry Collection</t>
  </si>
  <si>
    <t>BLANP</t>
  </si>
  <si>
    <t>Roy Eldridge Collection</t>
  </si>
  <si>
    <t>ROYELD</t>
  </si>
  <si>
    <t>David S. Castle Architectural Drawings</t>
  </si>
  <si>
    <t>DVDCAD</t>
  </si>
  <si>
    <t>Gary McCaleb On-Campus Interviews</t>
  </si>
  <si>
    <t>GARYMC</t>
  </si>
  <si>
    <t>Angelina County History Harvest</t>
  </si>
  <si>
    <t>ACHH</t>
  </si>
  <si>
    <t>Cherokee County Historical Commission Photograph Collection</t>
  </si>
  <si>
    <t>CCHCP</t>
  </si>
  <si>
    <t>Dr. Chauncey Depew Leake</t>
  </si>
  <si>
    <t>DCDL</t>
  </si>
  <si>
    <t>Danish Heritage Preservation Society</t>
  </si>
  <si>
    <t>DHPS</t>
  </si>
  <si>
    <t>Doris Appel Papers</t>
  </si>
  <si>
    <t>DORIS</t>
  </si>
  <si>
    <t>Hidden Selections of Houston’s African American and Jewish Heritage</t>
  </si>
  <si>
    <t>HSHCH</t>
  </si>
  <si>
    <t>Humanities Texas Grant</t>
  </si>
  <si>
    <t>HT</t>
  </si>
  <si>
    <t>Lorenzo de Zavala Online: Empresario, Statesman and Texas Revolutionary</t>
  </si>
  <si>
    <t>LDO</t>
  </si>
  <si>
    <t>Legacies: a History Journal for Dallas and North Central Texas</t>
  </si>
  <si>
    <t>LHJNT</t>
  </si>
  <si>
    <t>The Wilbert Lee “Pappy” O’Daniel Photograph Collection</t>
  </si>
  <si>
    <t>PAPPY</t>
  </si>
  <si>
    <t>Rescuing Texas History, 2021</t>
  </si>
  <si>
    <t>SG21</t>
  </si>
  <si>
    <t>Cotton Palace Collection</t>
  </si>
  <si>
    <t>TCPC</t>
  </si>
  <si>
    <t>Travis County Negro Extension Service Program Photograph Collection</t>
  </si>
  <si>
    <t>TNESPC</t>
  </si>
  <si>
    <t>Heritage Magazine</t>
  </si>
  <si>
    <t>TXHM</t>
  </si>
  <si>
    <t>University of North Texas Press</t>
  </si>
  <si>
    <t>UNTP</t>
  </si>
  <si>
    <t>Texas Parks &amp; Wildlife Department</t>
  </si>
  <si>
    <t>TXPWD</t>
  </si>
  <si>
    <t>Texas State Historical Association</t>
  </si>
  <si>
    <t>TSHA</t>
  </si>
  <si>
    <t>Haslet Public Library</t>
  </si>
  <si>
    <t>HTPL</t>
  </si>
  <si>
    <t>Private Collection of Rosa Walston Latimer</t>
  </si>
  <si>
    <t>ROSA</t>
  </si>
  <si>
    <t>The Sixth Floor Museum at Dealey Plaza</t>
  </si>
  <si>
    <t>SFMDP</t>
  </si>
  <si>
    <t>Kerr County Historical Commission</t>
  </si>
  <si>
    <t>KCHC</t>
  </si>
  <si>
    <t>UNT Frank W. and Sue Mayborn School of Journalism</t>
  </si>
  <si>
    <t>UNTGSJ</t>
  </si>
  <si>
    <t>Grayson College Foundation</t>
  </si>
  <si>
    <t>GCF</t>
  </si>
  <si>
    <t>Sherman Jazz Museum</t>
  </si>
  <si>
    <t>SJAZZ</t>
  </si>
  <si>
    <t>Wolf Creek Heritage Museum</t>
  </si>
  <si>
    <t>WCHM</t>
  </si>
  <si>
    <t>Dr. Pound Historical Farmstead</t>
  </si>
  <si>
    <t>DPHF</t>
  </si>
  <si>
    <t>Tittle-Luther/Parkhill, Smith and Cooper, Inc.</t>
  </si>
  <si>
    <t>TLPSC</t>
  </si>
  <si>
    <t>Two Rivers Historical Foundation</t>
  </si>
  <si>
    <t>TRHF</t>
  </si>
  <si>
    <t>Angelina County History Center</t>
  </si>
  <si>
    <t>AHC</t>
  </si>
  <si>
    <t>Boy Scout Troop 65 – 1918 Foundation</t>
  </si>
  <si>
    <t>BSTF</t>
  </si>
  <si>
    <t>Texas General Land Office</t>
  </si>
  <si>
    <t>GLO</t>
  </si>
  <si>
    <t>Log Cabin Village</t>
  </si>
  <si>
    <t>LCVG</t>
  </si>
  <si>
    <t>Mexic-Arte Museum</t>
  </si>
  <si>
    <t>MAMU</t>
  </si>
  <si>
    <t>Dallas News Corporation</t>
  </si>
  <si>
    <t>BELO</t>
  </si>
  <si>
    <t>Cherokee County Historical Commission</t>
  </si>
  <si>
    <t>CCHC</t>
  </si>
  <si>
    <t>Collingsworth County Museum</t>
  </si>
  <si>
    <t>CWCM</t>
  </si>
  <si>
    <t>Dallas Area Rapid Transit (DART)</t>
  </si>
  <si>
    <t>DART</t>
  </si>
  <si>
    <t>Dallas Historical Society</t>
  </si>
  <si>
    <t>DHS</t>
  </si>
  <si>
    <t>El Paso Community College</t>
  </si>
  <si>
    <t>EPCC</t>
  </si>
  <si>
    <t>Private Collection of Matta Family</t>
  </si>
  <si>
    <t>MATTA</t>
  </si>
  <si>
    <t>Historic Mesquite, Inc.</t>
  </si>
  <si>
    <t>MESQUT</t>
  </si>
  <si>
    <t>Mineral Wells Heritage Association</t>
  </si>
  <si>
    <t>MWHA</t>
  </si>
  <si>
    <t>The University of Texas – Rio Grande Valley</t>
  </si>
  <si>
    <t>PANAM</t>
  </si>
  <si>
    <t>Private Collection of Fritz Dietrich</t>
  </si>
  <si>
    <t>PCFD</t>
  </si>
  <si>
    <t>Price Johnson Family Collection</t>
  </si>
  <si>
    <t>PJFC</t>
  </si>
  <si>
    <t>Texas Historical Foundation</t>
  </si>
  <si>
    <t>THF</t>
  </si>
  <si>
    <t>UNT Libraries Digital Projects Unit</t>
  </si>
  <si>
    <t>UNTDP</t>
  </si>
  <si>
    <t>UNT Press</t>
  </si>
  <si>
    <t>Government and Law - Elected Officials - Representatives</t>
  </si>
  <si>
    <t>TCU Audiovisual Collection</t>
  </si>
  <si>
    <t>TCUAV</t>
  </si>
  <si>
    <t>Niles-Graham-Pease Papers</t>
  </si>
  <si>
    <t>NILES</t>
  </si>
  <si>
    <t>TCU Mary Couts Burnett Library</t>
  </si>
  <si>
    <t>TCU</t>
  </si>
  <si>
    <t>University of Texas Permian Basin</t>
  </si>
  <si>
    <t>UTPB</t>
  </si>
  <si>
    <t>Government and Law - Civil Servants - Firefighters</t>
  </si>
  <si>
    <t>George Pendexter Postcard Collection</t>
  </si>
  <si>
    <t>GPENDEX</t>
  </si>
  <si>
    <t>Bill and Marcella Bradly Collection</t>
  </si>
  <si>
    <t>BMB</t>
  </si>
  <si>
    <t>City of Denton Municipal Collection</t>
  </si>
  <si>
    <t>CDMC</t>
  </si>
  <si>
    <t>Recorded Texas Historic Landmark Files</t>
  </si>
  <si>
    <t>RTHLF</t>
  </si>
  <si>
    <t>Frank Caldwell Collection</t>
  </si>
  <si>
    <t>FRANKC</t>
  </si>
  <si>
    <t>Lee College Oral Histories</t>
  </si>
  <si>
    <t>LCOH</t>
  </si>
  <si>
    <t>Texas Oral History Collection</t>
  </si>
  <si>
    <t>TOHC</t>
  </si>
  <si>
    <t>Texas Historical Commission</t>
  </si>
  <si>
    <t>Moore Memorial Public Library</t>
  </si>
  <si>
    <t>MMPL</t>
  </si>
  <si>
    <t>Childress County Heritage Museum</t>
  </si>
  <si>
    <t>CCMH</t>
  </si>
  <si>
    <t>Clay County Historical Society</t>
  </si>
  <si>
    <t>CCHS</t>
  </si>
  <si>
    <t>The Williamson Museum</t>
  </si>
  <si>
    <t>WILLM</t>
  </si>
  <si>
    <t>Birdville Historical Society</t>
  </si>
  <si>
    <t>BIRD</t>
  </si>
  <si>
    <t>Palacios Area Historical Association</t>
  </si>
  <si>
    <t>PAHA</t>
  </si>
  <si>
    <t>Permian Basin Petroleum Museum, Library and Hall of Fame</t>
  </si>
  <si>
    <t>PBPM</t>
  </si>
  <si>
    <t>Richardson Public Library</t>
  </si>
  <si>
    <t>RPL</t>
  </si>
  <si>
    <t>Round Rock Public Library</t>
  </si>
  <si>
    <t>RRPL</t>
  </si>
  <si>
    <t>Schulenburg Historical Museum</t>
  </si>
  <si>
    <t>SCHM</t>
  </si>
  <si>
    <t>Term</t>
  </si>
  <si>
    <t>#occurrences</t>
  </si>
  <si>
    <t>#collections/#occurrences</t>
  </si>
  <si>
    <t>Avg#occurrences per collection</t>
  </si>
  <si>
    <t>#partners/#occurrences</t>
  </si>
  <si>
    <t>Avg#occurrences per partner</t>
  </si>
  <si>
    <t>StDv of collections #s</t>
  </si>
  <si>
    <t>StDv of partners #s</t>
  </si>
  <si>
    <t>Social Life and Customs - Clothing</t>
  </si>
  <si>
    <t>Agricultural Design: Creating Fashion from Fruit, Vegetables, and Flowers</t>
  </si>
  <si>
    <t>ADCF</t>
  </si>
  <si>
    <t>Institute of Texan Cultures Texas Folklife Festival Collection</t>
  </si>
  <si>
    <t>TFFC</t>
  </si>
  <si>
    <t>Texas Fashion Collection</t>
  </si>
  <si>
    <t>TXFC</t>
  </si>
  <si>
    <t>Texas-Mexican Presbytery Records</t>
  </si>
  <si>
    <t>TEXMEX</t>
  </si>
  <si>
    <t>Bosque County General Collection</t>
  </si>
  <si>
    <t>BCGC</t>
  </si>
  <si>
    <t>The Carpa Cubana Collection and the Sabino Gomez Photograph Collection</t>
  </si>
  <si>
    <t>CARPA</t>
  </si>
  <si>
    <t>George Ranch Museum Collection</t>
  </si>
  <si>
    <t>GR</t>
  </si>
  <si>
    <t>Texas Historical Television Footage</t>
  </si>
  <si>
    <t>THTF</t>
  </si>
  <si>
    <t>Hardin-Simmons Glass Lantern Slide Collection</t>
  </si>
  <si>
    <t>HSGSC</t>
  </si>
  <si>
    <t>Student Army Training Corps</t>
  </si>
  <si>
    <t>SATC</t>
  </si>
  <si>
    <t>Aubrey Area Photographs</t>
  </si>
  <si>
    <t>AAP</t>
  </si>
  <si>
    <t>Ralph Bickler Papers</t>
  </si>
  <si>
    <t>BICKLER</t>
  </si>
  <si>
    <t>Education in the Texas Panhandle, 1880-1930</t>
  </si>
  <si>
    <t>HHEP</t>
  </si>
  <si>
    <t>John Sharpe Collection</t>
  </si>
  <si>
    <t>JSHPC</t>
  </si>
  <si>
    <t>River Valley Pioneer Museum</t>
  </si>
  <si>
    <t>RVPM</t>
  </si>
  <si>
    <t>Weslaco Museum</t>
  </si>
  <si>
    <t>WEBM</t>
  </si>
  <si>
    <t>UNT College of Visual Arts + Design</t>
  </si>
  <si>
    <t>UNTCVA</t>
  </si>
  <si>
    <t>Wilson County Historical Society</t>
  </si>
  <si>
    <t>WCHS</t>
  </si>
  <si>
    <t>Austin Presbyterian Theological Seminary</t>
  </si>
  <si>
    <t>ATPS</t>
  </si>
  <si>
    <t>Private Collection of the Curtis Estate</t>
  </si>
  <si>
    <t>PCCE</t>
  </si>
  <si>
    <t>Austin College</t>
  </si>
  <si>
    <t>ASTC</t>
  </si>
  <si>
    <t>Witte Museum</t>
  </si>
  <si>
    <t>WTM</t>
  </si>
  <si>
    <t>George Ranch Historical Park</t>
  </si>
  <si>
    <t>Tarrant County Black Historical and Genealogical Society</t>
  </si>
  <si>
    <t>TCBHG</t>
  </si>
  <si>
    <t>Victoria College/University of Houston-Victoria Library</t>
  </si>
  <si>
    <t>VCUH</t>
  </si>
  <si>
    <t>Amarillo Public Library</t>
  </si>
  <si>
    <t>AMPL</t>
  </si>
  <si>
    <t>Killeen City Library System</t>
  </si>
  <si>
    <t>KCT</t>
  </si>
  <si>
    <t>Private Collection of Bouncer Goin</t>
  </si>
  <si>
    <t>PCBG</t>
  </si>
  <si>
    <t>Social Life and Customs - Clothing - Accessories - Shoes</t>
  </si>
  <si>
    <t>Texas A&amp;M University Kingsville</t>
  </si>
  <si>
    <t>AMKV</t>
  </si>
  <si>
    <t>#collections</t>
  </si>
  <si>
    <t>#partners</t>
  </si>
  <si>
    <t>Total</t>
  </si>
  <si>
    <t>IQR</t>
  </si>
  <si>
    <t>Mean</t>
  </si>
  <si>
    <t>Median</t>
  </si>
  <si>
    <t>Mode</t>
  </si>
  <si>
    <t>StDev</t>
  </si>
  <si>
    <t>Var</t>
  </si>
  <si>
    <t>Min</t>
  </si>
  <si>
    <t>Max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</si>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</sst>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0" fontId="1" fillId="0" borderId="0" xfId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0" xfId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0" fillId="2" borderId="0" xfId="0" applyNumberFormat="1" applyFill="1"/>
    <xf numFmtId="0" fontId="0" fillId="2" borderId="0" xfId="0" applyFill="1"/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CC"/>
      <color rgb="FFFF505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_xlchart.v1.13</cx:f>
      </cx:numDim>
    </cx:data>
    <cx:data id="2">
      <cx:numDim type="val">
        <cx:f>_xlchart.v1.14</cx:f>
      </cx:numDim>
    </cx:data>
    <cx:data id="3">
      <cx:numDim type="val">
        <cx:f>_xlchart.v1.15</cx:f>
      </cx:numDim>
    </cx:data>
    <cx:data id="4">
      <cx:numDim type="val">
        <cx:f>_xlchart.v1.16</cx:f>
      </cx:numDim>
    </cx:data>
    <cx:data id="5">
      <cx:numDim type="val">
        <cx:f>_xlchart.v1.17</cx:f>
      </cx:numDim>
    </cx:data>
  </cx:chartData>
  <cx:chart>
    <cx:title pos="t" align="ctr" overlay="0"/>
    <cx:plotArea>
      <cx:plotAreaRegion>
        <cx:series layoutId="boxWhisker" uniqueId="{D3B93B8F-83BF-414F-843D-2B7E60C17D63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B76F7CE-252C-42CF-92DE-C637737A6F91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1E827E7-F217-480D-B262-6EF317A21E5D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CBCDE24-9F6A-4B97-9C0A-EEFB69C3808A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20A966C-C61F-4382-9CFE-916B9A600761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9EACCD63-981F-497F-A62A-4C3365403B2F}"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  <cx:data id="1">
      <cx:numDim type="val">
        <cx:f>_xlchart.v1.25</cx:f>
      </cx:numDim>
    </cx:data>
    <cx:data id="2">
      <cx:numDim type="val">
        <cx:f>_xlchart.v1.26</cx:f>
      </cx:numDim>
    </cx:data>
    <cx:data id="3">
      <cx:numDim type="val">
        <cx:f>_xlchart.v1.27</cx:f>
      </cx:numDim>
    </cx:data>
    <cx:data id="4">
      <cx:numDim type="val">
        <cx:f>_xlchart.v1.28</cx:f>
      </cx:numDim>
    </cx:data>
    <cx:data id="5">
      <cx:numDim type="val">
        <cx:f>_xlchart.v1.29</cx:f>
      </cx:numDim>
    </cx:data>
  </cx:chartData>
  <cx:chart>
    <cx:title pos="t" align="ctr" overlay="0"/>
    <cx:plotArea>
      <cx:plotAreaRegion>
        <cx:series layoutId="boxWhisker" uniqueId="{DFC9E29D-F8B1-45AD-98CA-642A533CFCD5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6485782-D7BD-4BBC-A173-942E76F9909C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0BA8305-38F3-4DC3-BB24-35F51519A0A8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A2DFBEB-AD2C-403D-ADA1-826F26FE686B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6761FD4-B807-47A3-8AED-C1A18D17D212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2846E0C-77BE-43FC-B8F4-F47D81DF65D9}"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11</xdr:row>
      <xdr:rowOff>152399</xdr:rowOff>
    </xdr:from>
    <xdr:to>
      <xdr:col>14</xdr:col>
      <xdr:colOff>228600</xdr:colOff>
      <xdr:row>34</xdr:row>
      <xdr:rowOff>90488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257B5C8-AE6E-4A9A-8DD4-AB102123FB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7175" y="2247899"/>
              <a:ext cx="4962525" cy="43195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171450</xdr:colOff>
      <xdr:row>12</xdr:row>
      <xdr:rowOff>119062</xdr:rowOff>
    </xdr:from>
    <xdr:to>
      <xdr:col>29</xdr:col>
      <xdr:colOff>285750</xdr:colOff>
      <xdr:row>35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564B35D-6A4F-4CDB-A35E-FC2267933D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06450" y="2405062"/>
              <a:ext cx="4991100" cy="4319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.texashistory.unt.edu/?fq=aubrey_system%3APTH&amp;fq=aubrey_hidden%3Afalse&amp;fq=dc_subject.UNTL-BS_facet%3AGovernment+and+Law+%5C-+Elected+Officials+%5C-+Representatives&amp;fld=Subject&amp;qfr=University%20of%20North%20Texas%20Libraries%20Browse%20Structure&amp;v=Government%20and%20Law%20-%20Elected%20Officials%20-%20Representative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dit.texashistory.unt.edu/?fq=aubrey_system%3APTH&amp;fq=aubrey_hidden%3Afalse&amp;fq=dc_subject.UNTL-BS_facet%3ABusiness%2C+Economics+and+Finance+%5C-+Advertising&amp;fld=Subject&amp;qfr=University%20of%20North%20Texas%20Libraries%20Browse%20Structure&amp;v=Business%2C%20Economics%20and%20Finance%20-%20Advertising" TargetMode="External"/><Relationship Id="rId1" Type="http://schemas.openxmlformats.org/officeDocument/2006/relationships/hyperlink" Target="https://edit.texashistory.unt.edu/?fq=aubrey_system%3APTH&amp;fq=aubrey_hidden%3Afalse&amp;fq=dc_subject.UNTL-BS_facet%3ABusiness%2C+Economics+and+Finance+%5C-+Communications+%5C-+Newspapers&amp;fld=Subject&amp;qfr=University%20of%20North%20Texas%20Libraries%20Browse%20Structure&amp;v=Business%2C%20Economics%20and%20Finance%20-%20Communications%20-%20Newspapers" TargetMode="External"/><Relationship Id="rId6" Type="http://schemas.openxmlformats.org/officeDocument/2006/relationships/hyperlink" Target="https://edit.texashistory.unt.edu/?fq=aubrey_system%3APTH&amp;fq=aubrey_hidden%3Afalse&amp;fq=dc_subject.UNTL-BS_facet%3ASocial+Life+and+Customs+%5C-+Clothing+%5C-+Accessories+%5C-+Shoes&amp;fld=Subject&amp;qfr=University%20of%20North%20Texas%20Libraries%20Browse%20Structure&amp;v=Social%20Life%20and%20Customs%20-%20Clothing%20-%20Accessories%20-%20Shoes" TargetMode="External"/><Relationship Id="rId5" Type="http://schemas.openxmlformats.org/officeDocument/2006/relationships/hyperlink" Target="https://edit.texashistory.unt.edu/?fq=aubrey_system%3APTH&amp;fq=aubrey_hidden%3Afalse&amp;fq=dc_subject.UNTL-BS_facet%3ASocial+Life+and+Customs+%5C-+Clothing&amp;fld=Subject&amp;qfr=University%20of%20North%20Texas%20Libraries%20Browse%20Structure&amp;v=Social%20Life%20and%20Customs%20-%20Clothing" TargetMode="External"/><Relationship Id="rId4" Type="http://schemas.openxmlformats.org/officeDocument/2006/relationships/hyperlink" Target="https://edit.texashistory.unt.edu/?fq=aubrey_system%3APTH&amp;fq=aubrey_hidden%3Afalse&amp;fq=dc_subject.UNTL-BS_facet%3AGovernment+and+Law+%5C-+Civil+Servants+%5C-+Firefighters&amp;fld=Subject&amp;qfr=University%20of%20North%20Texas%20Libraries%20Browse%20Structure&amp;v=Government%20and%20Law%20-%20Civil%20Servants%20-%20Firefighter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.texashistory.unt.edu/?fq=aubrey_system%3APTH&amp;fq=aubrey_hidden%3Afalse&amp;fq=dc_subject.UNTL-BS_facet%3ABusiness%2C+Economics+and+Finance+%5C-+Advertising&amp;fld=Subject&amp;qfr=University%20of%20North%20Texas%20Libraries%20Browse%20Structure&amp;v=Business%2C%20Economics%20and%20Finance%20-%20Advertising" TargetMode="External"/><Relationship Id="rId13" Type="http://schemas.openxmlformats.org/officeDocument/2006/relationships/hyperlink" Target="https://edit.texashistory.unt.edu/?fq=aubrey_system%3APTH&amp;fq=aubrey_hidden%3Afalse&amp;fq=dc_subject.UNTL-BS_facet%3ABusiness%2C+Economics+and+Finance+%5C-+Communications+%5C-+Newspapers&amp;fld=Subject&amp;qfr=University%20of%20North%20Texas%20Libraries%20Browse%20Structure&amp;v=Business%2C%20Economics%20and%20Finance%20-%20Communications%20-%20Newspapers" TargetMode="External"/><Relationship Id="rId18" Type="http://schemas.openxmlformats.org/officeDocument/2006/relationships/hyperlink" Target="https://edit.texashistory.unt.edu/?fq=aubrey_system%3APTH&amp;fq=aubrey_hidden%3Afalse&amp;fq=dc_subject.UNTL-BS_facet%3ASocial+Life+and+Customs+%5C-+Clothing+%5C-+Accessories+%5C-+Shoes&amp;fld=Subject&amp;qfr=University%20of%20North%20Texas%20Libraries%20Browse%20Structure&amp;v=Social%20Life%20and%20Customs%20-%20Clothing%20-%20Accessories%20-%20Shoes" TargetMode="External"/><Relationship Id="rId3" Type="http://schemas.openxmlformats.org/officeDocument/2006/relationships/hyperlink" Target="https://edit.texashistory.unt.edu/?fq=aubrey_system%3APTH&amp;fq=aubrey_hidden%3Afalse&amp;fq=dc_subject.UNTL-BS_facet%3AGovernment+and+Law+%5C-+Elected+Officials+%5C-+Representatives&amp;fld=Subject&amp;qfr=University%20of%20North%20Texas%20Libraries%20Browse%20Structure&amp;v=Government%20and%20Law%20-%20Elected%20Officials%20-%20Representatives" TargetMode="External"/><Relationship Id="rId21" Type="http://schemas.openxmlformats.org/officeDocument/2006/relationships/hyperlink" Target="https://edit.texashistory.unt.edu/?fq=aubrey_system%3APTH&amp;fq=aubrey_hidden%3Afalse&amp;fq=dc_subject.UNTL-BS_facet%3AGovernment+and+Law+%5C-+Elected+Officials+%5C-+Representatives&amp;fld=Subject&amp;qfr=University%20of%20North%20Texas%20Libraries%20Browse%20Structure&amp;v=Government%20and%20Law%20-%20Elected%20Officials%20-%20Representatives" TargetMode="External"/><Relationship Id="rId7" Type="http://schemas.openxmlformats.org/officeDocument/2006/relationships/hyperlink" Target="https://edit.texashistory.unt.edu/?fq=aubrey_system%3APTH&amp;fq=aubrey_hidden%3Afalse&amp;fq=dc_subject.UNTL-BS_facet%3ABusiness%2C+Economics+and+Finance+%5C-+Communications+%5C-+Newspapers&amp;fld=Subject&amp;qfr=University%20of%20North%20Texas%20Libraries%20Browse%20Structure&amp;v=Business%2C%20Economics%20and%20Finance%20-%20Communications%20-%20Newspapers" TargetMode="External"/><Relationship Id="rId12" Type="http://schemas.openxmlformats.org/officeDocument/2006/relationships/hyperlink" Target="https://edit.texashistory.unt.edu/?fq=aubrey_system%3APTH&amp;fq=aubrey_hidden%3Afalse&amp;fq=dc_subject.UNTL-BS_facet%3ASocial+Life+and+Customs+%5C-+Clothing+%5C-+Accessories+%5C-+Shoes&amp;fld=Subject&amp;qfr=University%20of%20North%20Texas%20Libraries%20Browse%20Structure&amp;v=Social%20Life%20and%20Customs%20-%20Clothing%20-%20Accessories%20-%20Shoes" TargetMode="External"/><Relationship Id="rId17" Type="http://schemas.openxmlformats.org/officeDocument/2006/relationships/hyperlink" Target="https://edit.texashistory.unt.edu/?fq=aubrey_system%3APTH&amp;fq=aubrey_hidden%3Afalse&amp;fq=dc_subject.UNTL-BS_facet%3ASocial+Life+and+Customs+%5C-+Clothing&amp;fld=Subject&amp;qfr=University%20of%20North%20Texas%20Libraries%20Browse%20Structure&amp;v=Social%20Life%20and%20Customs%20-%20Clothing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edit.texashistory.unt.edu/?fq=aubrey_system%3APTH&amp;fq=aubrey_hidden%3Afalse&amp;fq=dc_subject.UNTL-BS_facet%3ABusiness%2C+Economics+and+Finance+%5C-+Advertising&amp;fld=Subject&amp;qfr=University%20of%20North%20Texas%20Libraries%20Browse%20Structure&amp;v=Business%2C%20Economics%20and%20Finance%20-%20Advertising" TargetMode="External"/><Relationship Id="rId16" Type="http://schemas.openxmlformats.org/officeDocument/2006/relationships/hyperlink" Target="https://edit.texashistory.unt.edu/?fq=aubrey_system%3APTH&amp;fq=aubrey_hidden%3Afalse&amp;fq=dc_subject.UNTL-BS_facet%3AGovernment+and+Law+%5C-+Civil+Servants+%5C-+Firefighters&amp;fld=Subject&amp;qfr=University%20of%20North%20Texas%20Libraries%20Browse%20Structure&amp;v=Government%20and%20Law%20-%20Civil%20Servants%20-%20Firefighters" TargetMode="External"/><Relationship Id="rId20" Type="http://schemas.openxmlformats.org/officeDocument/2006/relationships/hyperlink" Target="https://edit.texashistory.unt.edu/?fq=aubrey_system%3APTH&amp;fq=aubrey_hidden%3Afalse&amp;fq=dc_subject.UNTL-BS_facet%3ABusiness%2C+Economics+and+Finance+%5C-+Advertising&amp;fld=Subject&amp;qfr=University%20of%20North%20Texas%20Libraries%20Browse%20Structure&amp;v=Business%2C%20Economics%20and%20Finance%20-%20Advertising" TargetMode="External"/><Relationship Id="rId1" Type="http://schemas.openxmlformats.org/officeDocument/2006/relationships/hyperlink" Target="https://edit.texashistory.unt.edu/?fq=aubrey_system%3APTH&amp;fq=aubrey_hidden%3Afalse&amp;fq=dc_subject.UNTL-BS_facet%3ABusiness%2C+Economics+and+Finance+%5C-+Communications+%5C-+Newspapers&amp;fld=Subject&amp;qfr=University%20of%20North%20Texas%20Libraries%20Browse%20Structure&amp;v=Business%2C%20Economics%20and%20Finance%20-%20Communications%20-%20Newspapers" TargetMode="External"/><Relationship Id="rId6" Type="http://schemas.openxmlformats.org/officeDocument/2006/relationships/hyperlink" Target="https://edit.texashistory.unt.edu/?fq=aubrey_system%3APTH&amp;fq=aubrey_hidden%3Afalse&amp;fq=dc_subject.UNTL-BS_facet%3ASocial+Life+and+Customs+%5C-+Clothing+%5C-+Accessories+%5C-+Shoes&amp;fld=Subject&amp;qfr=University%20of%20North%20Texas%20Libraries%20Browse%20Structure&amp;v=Social%20Life%20and%20Customs%20-%20Clothing%20-%20Accessories%20-%20Shoes" TargetMode="External"/><Relationship Id="rId11" Type="http://schemas.openxmlformats.org/officeDocument/2006/relationships/hyperlink" Target="https://edit.texashistory.unt.edu/?fq=aubrey_system%3APTH&amp;fq=aubrey_hidden%3Afalse&amp;fq=dc_subject.UNTL-BS_facet%3ASocial+Life+and+Customs+%5C-+Clothing&amp;fld=Subject&amp;qfr=University%20of%20North%20Texas%20Libraries%20Browse%20Structure&amp;v=Social%20Life%20and%20Customs%20-%20Clothing" TargetMode="External"/><Relationship Id="rId24" Type="http://schemas.openxmlformats.org/officeDocument/2006/relationships/hyperlink" Target="https://edit.texashistory.unt.edu/?fq=aubrey_system%3APTH&amp;fq=aubrey_hidden%3Afalse&amp;fq=dc_subject.UNTL-BS_facet%3ASocial+Life+and+Customs+%5C-+Clothing+%5C-+Accessories+%5C-+Shoes&amp;fld=Subject&amp;qfr=University%20of%20North%20Texas%20Libraries%20Browse%20Structure&amp;v=Social%20Life%20and%20Customs%20-%20Clothing%20-%20Accessories%20-%20Shoes" TargetMode="External"/><Relationship Id="rId5" Type="http://schemas.openxmlformats.org/officeDocument/2006/relationships/hyperlink" Target="https://edit.texashistory.unt.edu/?fq=aubrey_system%3APTH&amp;fq=aubrey_hidden%3Afalse&amp;fq=dc_subject.UNTL-BS_facet%3ASocial+Life+and+Customs+%5C-+Clothing&amp;fld=Subject&amp;qfr=University%20of%20North%20Texas%20Libraries%20Browse%20Structure&amp;v=Social%20Life%20and%20Customs%20-%20Clothing" TargetMode="External"/><Relationship Id="rId15" Type="http://schemas.openxmlformats.org/officeDocument/2006/relationships/hyperlink" Target="https://edit.texashistory.unt.edu/?fq=aubrey_system%3APTH&amp;fq=aubrey_hidden%3Afalse&amp;fq=dc_subject.UNTL-BS_facet%3AGovernment+and+Law+%5C-+Elected+Officials+%5C-+Representatives&amp;fld=Subject&amp;qfr=University%20of%20North%20Texas%20Libraries%20Browse%20Structure&amp;v=Government%20and%20Law%20-%20Elected%20Officials%20-%20Representatives" TargetMode="External"/><Relationship Id="rId23" Type="http://schemas.openxmlformats.org/officeDocument/2006/relationships/hyperlink" Target="https://edit.texashistory.unt.edu/?fq=aubrey_system%3APTH&amp;fq=aubrey_hidden%3Afalse&amp;fq=dc_subject.UNTL-BS_facet%3ASocial+Life+and+Customs+%5C-+Clothing&amp;fld=Subject&amp;qfr=University%20of%20North%20Texas%20Libraries%20Browse%20Structure&amp;v=Social%20Life%20and%20Customs%20-%20Clothing" TargetMode="External"/><Relationship Id="rId10" Type="http://schemas.openxmlformats.org/officeDocument/2006/relationships/hyperlink" Target="https://edit.texashistory.unt.edu/?fq=aubrey_system%3APTH&amp;fq=aubrey_hidden%3Afalse&amp;fq=dc_subject.UNTL-BS_facet%3AGovernment+and+Law+%5C-+Civil+Servants+%5C-+Firefighters&amp;fld=Subject&amp;qfr=University%20of%20North%20Texas%20Libraries%20Browse%20Structure&amp;v=Government%20and%20Law%20-%20Civil%20Servants%20-%20Firefighters" TargetMode="External"/><Relationship Id="rId19" Type="http://schemas.openxmlformats.org/officeDocument/2006/relationships/hyperlink" Target="https://edit.texashistory.unt.edu/?fq=aubrey_system%3APTH&amp;fq=aubrey_hidden%3Afalse&amp;fq=dc_subject.UNTL-BS_facet%3ABusiness%2C+Economics+and+Finance+%5C-+Communications+%5C-+Newspapers&amp;fld=Subject&amp;qfr=University%20of%20North%20Texas%20Libraries%20Browse%20Structure&amp;v=Business%2C%20Economics%20and%20Finance%20-%20Communications%20-%20Newspapers" TargetMode="External"/><Relationship Id="rId4" Type="http://schemas.openxmlformats.org/officeDocument/2006/relationships/hyperlink" Target="https://edit.texashistory.unt.edu/?fq=aubrey_system%3APTH&amp;fq=aubrey_hidden%3Afalse&amp;fq=dc_subject.UNTL-BS_facet%3AGovernment+and+Law+%5C-+Civil+Servants+%5C-+Firefighters&amp;fld=Subject&amp;qfr=University%20of%20North%20Texas%20Libraries%20Browse%20Structure&amp;v=Government%20and%20Law%20-%20Civil%20Servants%20-%20Firefighters" TargetMode="External"/><Relationship Id="rId9" Type="http://schemas.openxmlformats.org/officeDocument/2006/relationships/hyperlink" Target="https://edit.texashistory.unt.edu/?fq=aubrey_system%3APTH&amp;fq=aubrey_hidden%3Afalse&amp;fq=dc_subject.UNTL-BS_facet%3AGovernment+and+Law+%5C-+Elected+Officials+%5C-+Representatives&amp;fld=Subject&amp;qfr=University%20of%20North%20Texas%20Libraries%20Browse%20Structure&amp;v=Government%20and%20Law%20-%20Elected%20Officials%20-%20Representatives" TargetMode="External"/><Relationship Id="rId14" Type="http://schemas.openxmlformats.org/officeDocument/2006/relationships/hyperlink" Target="https://edit.texashistory.unt.edu/?fq=aubrey_system%3APTH&amp;fq=aubrey_hidden%3Afalse&amp;fq=dc_subject.UNTL-BS_facet%3ABusiness%2C+Economics+and+Finance+%5C-+Advertising&amp;fld=Subject&amp;qfr=University%20of%20North%20Texas%20Libraries%20Browse%20Structure&amp;v=Business%2C%20Economics%20and%20Finance%20-%20Advertising" TargetMode="External"/><Relationship Id="rId22" Type="http://schemas.openxmlformats.org/officeDocument/2006/relationships/hyperlink" Target="https://edit.texashistory.unt.edu/?fq=aubrey_system%3APTH&amp;fq=aubrey_hidden%3Afalse&amp;fq=dc_subject.UNTL-BS_facet%3AGovernment+and+Law+%5C-+Civil+Servants+%5C-+Firefighters&amp;fld=Subject&amp;qfr=University%20of%20North%20Texas%20Libraries%20Browse%20Structure&amp;v=Government%20and%20Law%20-%20Civil%20Servants%20-%20Firefighter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.texashistory.unt.edu/?fq=aubrey_system%3APTH&amp;fq=aubrey_hidden%3Afalse&amp;fq=dc_subject.UNTL-BS_facet%3ABusiness%2C+Economics+and+Finance+%5C-+Advertising&amp;fld=Subject&amp;qfr=University%20of%20North%20Texas%20Libraries%20Browse%20Structure&amp;v=Business%2C%20Economics%20and%20Finance%20-%20Advertising" TargetMode="External"/><Relationship Id="rId3" Type="http://schemas.openxmlformats.org/officeDocument/2006/relationships/hyperlink" Target="https://edit.texashistory.unt.edu/?fq=aubrey_system%3APTH&amp;fq=aubrey_hidden%3Afalse&amp;fq=dc_subject.UNTL-BS_facet%3AGovernment+and+Law+%5C-+Elected+Officials+%5C-+Representatives&amp;fld=Subject&amp;qfr=University%20of%20North%20Texas%20Libraries%20Browse%20Structure&amp;v=Government%20and%20Law%20-%20Elected%20Officials%20-%20Representatives" TargetMode="External"/><Relationship Id="rId7" Type="http://schemas.openxmlformats.org/officeDocument/2006/relationships/hyperlink" Target="https://edit.texashistory.unt.edu/?fq=aubrey_system%3APTH&amp;fq=aubrey_hidden%3Afalse&amp;fq=dc_subject.UNTL-BS_facet%3ABusiness%2C+Economics+and+Finance+%5C-+Communications+%5C-+Newspapers&amp;fld=Subject&amp;qfr=University%20of%20North%20Texas%20Libraries%20Browse%20Structure&amp;v=Business%2C%20Economics%20and%20Finance%20-%20Communications%20-%20Newspapers" TargetMode="External"/><Relationship Id="rId12" Type="http://schemas.openxmlformats.org/officeDocument/2006/relationships/hyperlink" Target="https://edit.texashistory.unt.edu/?fq=aubrey_system%3APTH&amp;fq=aubrey_hidden%3Afalse&amp;fq=dc_subject.UNTL-BS_facet%3ASocial+Life+and+Customs+%5C-+Clothing+%5C-+Accessories+%5C-+Shoes&amp;fld=Subject&amp;qfr=University%20of%20North%20Texas%20Libraries%20Browse%20Structure&amp;v=Social%20Life%20and%20Customs%20-%20Clothing%20-%20Accessories%20-%20Shoes" TargetMode="External"/><Relationship Id="rId2" Type="http://schemas.openxmlformats.org/officeDocument/2006/relationships/hyperlink" Target="https://edit.texashistory.unt.edu/?fq=aubrey_system%3APTH&amp;fq=aubrey_hidden%3Afalse&amp;fq=dc_subject.UNTL-BS_facet%3ABusiness%2C+Economics+and+Finance+%5C-+Advertising&amp;fld=Subject&amp;qfr=University%20of%20North%20Texas%20Libraries%20Browse%20Structure&amp;v=Business%2C%20Economics%20and%20Finance%20-%20Advertising" TargetMode="External"/><Relationship Id="rId1" Type="http://schemas.openxmlformats.org/officeDocument/2006/relationships/hyperlink" Target="https://edit.texashistory.unt.edu/?fq=aubrey_system%3APTH&amp;fq=aubrey_hidden%3Afalse&amp;fq=dc_subject.UNTL-BS_facet%3ABusiness%2C+Economics+and+Finance+%5C-+Communications+%5C-+Newspapers&amp;fld=Subject&amp;qfr=University%20of%20North%20Texas%20Libraries%20Browse%20Structure&amp;v=Business%2C%20Economics%20and%20Finance%20-%20Communications%20-%20Newspapers" TargetMode="External"/><Relationship Id="rId6" Type="http://schemas.openxmlformats.org/officeDocument/2006/relationships/hyperlink" Target="https://edit.texashistory.unt.edu/?fq=aubrey_system%3APTH&amp;fq=aubrey_hidden%3Afalse&amp;fq=dc_subject.UNTL-BS_facet%3ASocial+Life+and+Customs+%5C-+Clothing+%5C-+Accessories+%5C-+Shoes&amp;fld=Subject&amp;qfr=University%20of%20North%20Texas%20Libraries%20Browse%20Structure&amp;v=Social%20Life%20and%20Customs%20-%20Clothing%20-%20Accessories%20-%20Shoes" TargetMode="External"/><Relationship Id="rId11" Type="http://schemas.openxmlformats.org/officeDocument/2006/relationships/hyperlink" Target="https://edit.texashistory.unt.edu/?fq=aubrey_system%3APTH&amp;fq=aubrey_hidden%3Afalse&amp;fq=dc_subject.UNTL-BS_facet%3ASocial+Life+and+Customs+%5C-+Clothing&amp;fld=Subject&amp;qfr=University%20of%20North%20Texas%20Libraries%20Browse%20Structure&amp;v=Social%20Life%20and%20Customs%20-%20Clothing" TargetMode="External"/><Relationship Id="rId5" Type="http://schemas.openxmlformats.org/officeDocument/2006/relationships/hyperlink" Target="https://edit.texashistory.unt.edu/?fq=aubrey_system%3APTH&amp;fq=aubrey_hidden%3Afalse&amp;fq=dc_subject.UNTL-BS_facet%3ASocial+Life+and+Customs+%5C-+Clothing&amp;fld=Subject&amp;qfr=University%20of%20North%20Texas%20Libraries%20Browse%20Structure&amp;v=Social%20Life%20and%20Customs%20-%20Clothing" TargetMode="External"/><Relationship Id="rId10" Type="http://schemas.openxmlformats.org/officeDocument/2006/relationships/hyperlink" Target="https://edit.texashistory.unt.edu/?fq=aubrey_system%3APTH&amp;fq=aubrey_hidden%3Afalse&amp;fq=dc_subject.UNTL-BS_facet%3AGovernment+and+Law+%5C-+Civil+Servants+%5C-+Firefighters&amp;fld=Subject&amp;qfr=University%20of%20North%20Texas%20Libraries%20Browse%20Structure&amp;v=Government%20and%20Law%20-%20Civil%20Servants%20-%20Firefighters" TargetMode="External"/><Relationship Id="rId4" Type="http://schemas.openxmlformats.org/officeDocument/2006/relationships/hyperlink" Target="https://edit.texashistory.unt.edu/?fq=aubrey_system%3APTH&amp;fq=aubrey_hidden%3Afalse&amp;fq=dc_subject.UNTL-BS_facet%3AGovernment+and+Law+%5C-+Civil+Servants+%5C-+Firefighters&amp;fld=Subject&amp;qfr=University%20of%20North%20Texas%20Libraries%20Browse%20Structure&amp;v=Government%20and%20Law%20-%20Civil%20Servants%20-%20Firefighters" TargetMode="External"/><Relationship Id="rId9" Type="http://schemas.openxmlformats.org/officeDocument/2006/relationships/hyperlink" Target="https://edit.texashistory.unt.edu/?fq=aubrey_system%3APTH&amp;fq=aubrey_hidden%3Afalse&amp;fq=dc_subject.UNTL-BS_facet%3AGovernment+and+Law+%5C-+Elected+Officials+%5C-+Representatives&amp;fld=Subject&amp;qfr=University%20of%20North%20Texas%20Libraries%20Browse%20Structure&amp;v=Government%20and%20Law%20-%20Elected%20Officials%20-%20Representativ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AA348-CC85-4388-93F3-71028C978480}">
  <dimension ref="A1:V951"/>
  <sheetViews>
    <sheetView zoomScaleNormal="100" workbookViewId="0">
      <selection activeCell="A11" sqref="A11"/>
    </sheetView>
  </sheetViews>
  <sheetFormatPr defaultRowHeight="15" x14ac:dyDescent="0.25"/>
  <cols>
    <col min="1" max="1" width="41.85546875" bestFit="1" customWidth="1"/>
    <col min="9" max="9" width="60.7109375" bestFit="1" customWidth="1"/>
    <col min="10" max="10" width="12.5703125" bestFit="1" customWidth="1"/>
    <col min="11" max="11" width="24.42578125" bestFit="1" customWidth="1"/>
    <col min="12" max="12" width="29" bestFit="1" customWidth="1"/>
    <col min="13" max="13" width="19.85546875" bestFit="1" customWidth="1"/>
    <col min="14" max="14" width="22.28515625" bestFit="1" customWidth="1"/>
    <col min="15" max="15" width="26.85546875" bestFit="1" customWidth="1"/>
    <col min="16" max="16" width="17.7109375" bestFit="1" customWidth="1"/>
    <col min="18" max="18" width="60.7109375" bestFit="1" customWidth="1"/>
    <col min="19" max="19" width="12.5703125" bestFit="1" customWidth="1"/>
  </cols>
  <sheetData>
    <row r="1" spans="1:22" x14ac:dyDescent="0.25">
      <c r="A1" s="2" t="s">
        <v>13</v>
      </c>
      <c r="B1" s="1">
        <v>845709</v>
      </c>
      <c r="C1">
        <f>A2/B1</f>
        <v>5.0017204499420011E-4</v>
      </c>
      <c r="G1">
        <f>E2/B1</f>
        <v>3.263533910600455E-4</v>
      </c>
      <c r="I1" s="4" t="s">
        <v>1562</v>
      </c>
      <c r="J1" s="4" t="s">
        <v>1563</v>
      </c>
      <c r="K1" s="4" t="s">
        <v>1564</v>
      </c>
      <c r="L1" s="4" t="s">
        <v>1565</v>
      </c>
      <c r="M1" s="4" t="s">
        <v>1568</v>
      </c>
      <c r="N1" s="4" t="s">
        <v>1566</v>
      </c>
      <c r="O1" s="4" t="s">
        <v>1567</v>
      </c>
      <c r="P1" s="4" t="s">
        <v>1569</v>
      </c>
      <c r="R1" t="s">
        <v>1562</v>
      </c>
      <c r="S1" t="s">
        <v>1563</v>
      </c>
      <c r="T1" t="s">
        <v>1629</v>
      </c>
      <c r="U1" t="s">
        <v>1630</v>
      </c>
    </row>
    <row r="2" spans="1:22" x14ac:dyDescent="0.25">
      <c r="A2" s="3">
        <v>423</v>
      </c>
      <c r="B2" s="3"/>
      <c r="C2" s="3"/>
      <c r="E2" s="3">
        <v>276</v>
      </c>
      <c r="F2" s="3"/>
      <c r="G2" s="3"/>
      <c r="I2" s="4" t="s">
        <v>13</v>
      </c>
      <c r="J2" s="6">
        <v>845709</v>
      </c>
      <c r="K2" s="7">
        <v>5.0017204499420011E-4</v>
      </c>
      <c r="L2" s="8">
        <v>5316.7021276595742</v>
      </c>
      <c r="M2" s="8">
        <v>44389.012388364143</v>
      </c>
      <c r="N2" s="7">
        <v>3.263533910600455E-4</v>
      </c>
      <c r="O2" s="8">
        <v>3064.163043478261</v>
      </c>
      <c r="P2" s="8">
        <v>9447.0481617166333</v>
      </c>
      <c r="R2" t="s">
        <v>13</v>
      </c>
      <c r="S2">
        <v>845709</v>
      </c>
      <c r="T2">
        <v>423</v>
      </c>
      <c r="U2">
        <v>276</v>
      </c>
      <c r="V2">
        <f>S2/U2</f>
        <v>3064.163043478261</v>
      </c>
    </row>
    <row r="3" spans="1:22" x14ac:dyDescent="0.25">
      <c r="A3" t="s">
        <v>15</v>
      </c>
      <c r="B3" t="s">
        <v>16</v>
      </c>
      <c r="C3" t="s">
        <v>17</v>
      </c>
      <c r="E3" t="s">
        <v>849</v>
      </c>
      <c r="F3" t="s">
        <v>16</v>
      </c>
      <c r="G3" t="s">
        <v>17</v>
      </c>
      <c r="I3" s="4" t="s">
        <v>14</v>
      </c>
      <c r="J3" s="6">
        <v>840208</v>
      </c>
      <c r="K3" s="7">
        <v>4.9868603964732538E-4</v>
      </c>
      <c r="L3" s="8">
        <v>5330.8138424821</v>
      </c>
      <c r="M3" s="8">
        <v>44313.262568923295</v>
      </c>
      <c r="N3" s="7">
        <v>3.2968026964751585E-4</v>
      </c>
      <c r="O3" s="8">
        <v>3033.2418772563178</v>
      </c>
      <c r="P3" s="8">
        <v>9418.8679477965761</v>
      </c>
      <c r="R3" t="s">
        <v>14</v>
      </c>
      <c r="S3">
        <v>840208</v>
      </c>
      <c r="T3">
        <v>419</v>
      </c>
      <c r="U3">
        <v>277</v>
      </c>
      <c r="V3">
        <f t="shared" ref="V3:V7" si="0">S3/U3</f>
        <v>3033.2418772563178</v>
      </c>
    </row>
    <row r="4" spans="1:22" x14ac:dyDescent="0.25">
      <c r="A4" t="s">
        <v>0</v>
      </c>
      <c r="B4" t="s">
        <v>848</v>
      </c>
      <c r="C4" s="1">
        <v>844131</v>
      </c>
      <c r="E4" t="s">
        <v>7</v>
      </c>
      <c r="F4" t="s">
        <v>850</v>
      </c>
      <c r="G4" s="1">
        <v>143224</v>
      </c>
      <c r="I4" s="5" t="s">
        <v>1517</v>
      </c>
      <c r="J4" s="9">
        <v>10451</v>
      </c>
      <c r="K4" s="7">
        <v>2.1050617165821453E-3</v>
      </c>
      <c r="L4" s="8">
        <v>945.68181818181813</v>
      </c>
      <c r="M4" s="8">
        <v>2965.7068509940523</v>
      </c>
      <c r="N4" s="7">
        <v>1.6266385991771121E-3</v>
      </c>
      <c r="O4" s="8">
        <v>615</v>
      </c>
      <c r="P4" s="8">
        <v>2425.0759728405301</v>
      </c>
      <c r="R4" t="s">
        <v>1517</v>
      </c>
      <c r="S4">
        <v>10451</v>
      </c>
      <c r="T4">
        <v>22</v>
      </c>
      <c r="U4">
        <v>17</v>
      </c>
      <c r="V4">
        <f t="shared" si="0"/>
        <v>614.76470588235293</v>
      </c>
    </row>
    <row r="5" spans="1:22" x14ac:dyDescent="0.25">
      <c r="A5" t="s">
        <v>1</v>
      </c>
      <c r="B5" t="s">
        <v>847</v>
      </c>
      <c r="C5" s="1">
        <v>342758</v>
      </c>
      <c r="E5" t="s">
        <v>2</v>
      </c>
      <c r="F5" t="s">
        <v>851</v>
      </c>
      <c r="G5" s="1">
        <v>44599</v>
      </c>
      <c r="I5" s="4" t="s">
        <v>1526</v>
      </c>
      <c r="J5" s="6">
        <v>2452</v>
      </c>
      <c r="K5" s="7">
        <v>2.6916802610114192E-2</v>
      </c>
      <c r="L5" s="8">
        <v>47.878787878787875</v>
      </c>
      <c r="M5" s="8">
        <v>118.41510386252754</v>
      </c>
      <c r="N5" s="7">
        <v>2.6916802610114192E-2</v>
      </c>
      <c r="O5" s="8">
        <v>37</v>
      </c>
      <c r="P5" s="8">
        <v>154.46361172194946</v>
      </c>
      <c r="R5" t="s">
        <v>1526</v>
      </c>
      <c r="S5">
        <v>2452</v>
      </c>
      <c r="T5">
        <v>66</v>
      </c>
      <c r="U5">
        <v>66</v>
      </c>
      <c r="V5">
        <f t="shared" si="0"/>
        <v>37.151515151515149</v>
      </c>
    </row>
    <row r="6" spans="1:22" x14ac:dyDescent="0.25">
      <c r="A6" t="s">
        <v>2</v>
      </c>
      <c r="B6" t="s">
        <v>846</v>
      </c>
      <c r="C6" s="1">
        <v>80554</v>
      </c>
      <c r="E6" t="s">
        <v>8</v>
      </c>
      <c r="F6" t="s">
        <v>852</v>
      </c>
      <c r="G6" s="1">
        <v>29181</v>
      </c>
      <c r="I6" s="4" t="s">
        <v>1570</v>
      </c>
      <c r="J6" s="8">
        <v>5277</v>
      </c>
      <c r="K6" s="7">
        <v>1.5918135304150087E-2</v>
      </c>
      <c r="L6" s="8">
        <v>71.607142857142861</v>
      </c>
      <c r="M6" s="8">
        <v>334.51112223864925</v>
      </c>
      <c r="N6" s="7">
        <v>1.7055144968732235E-2</v>
      </c>
      <c r="O6" s="8">
        <v>58.633333333333333</v>
      </c>
      <c r="P6" s="8">
        <v>318.49948369049378</v>
      </c>
      <c r="R6" t="s">
        <v>1570</v>
      </c>
      <c r="S6">
        <v>5277</v>
      </c>
      <c r="T6">
        <v>84</v>
      </c>
      <c r="U6">
        <v>90</v>
      </c>
      <c r="V6">
        <f t="shared" si="0"/>
        <v>58.633333333333333</v>
      </c>
    </row>
    <row r="7" spans="1:22" x14ac:dyDescent="0.25">
      <c r="A7" t="s">
        <v>3</v>
      </c>
      <c r="B7" t="s">
        <v>845</v>
      </c>
      <c r="C7" s="1">
        <v>39175</v>
      </c>
      <c r="E7" t="s">
        <v>9</v>
      </c>
      <c r="F7" t="s">
        <v>853</v>
      </c>
      <c r="G7" s="1">
        <v>14152</v>
      </c>
      <c r="I7" s="4" t="s">
        <v>1626</v>
      </c>
      <c r="J7" s="8">
        <v>104</v>
      </c>
      <c r="K7" s="7">
        <v>0.33653846153846156</v>
      </c>
      <c r="L7" s="8">
        <v>3.8285714285714287</v>
      </c>
      <c r="M7" s="8">
        <v>6.068587570600001</v>
      </c>
      <c r="N7" s="7">
        <v>0.26923076923076922</v>
      </c>
      <c r="O7" s="8">
        <v>3.7142857142857144</v>
      </c>
      <c r="P7" s="8">
        <v>6.5892615175707494</v>
      </c>
      <c r="R7" t="s">
        <v>1626</v>
      </c>
      <c r="S7">
        <v>104</v>
      </c>
      <c r="T7">
        <v>35</v>
      </c>
      <c r="U7">
        <v>28</v>
      </c>
      <c r="V7">
        <f t="shared" si="0"/>
        <v>3.7142857142857144</v>
      </c>
    </row>
    <row r="8" spans="1:22" x14ac:dyDescent="0.25">
      <c r="A8" t="s">
        <v>4</v>
      </c>
      <c r="B8" t="s">
        <v>844</v>
      </c>
      <c r="C8" s="1">
        <v>27929</v>
      </c>
      <c r="E8" t="s">
        <v>10</v>
      </c>
      <c r="F8" t="s">
        <v>860</v>
      </c>
      <c r="G8" s="1">
        <v>13511</v>
      </c>
    </row>
    <row r="9" spans="1:22" x14ac:dyDescent="0.25">
      <c r="A9" t="s">
        <v>5</v>
      </c>
      <c r="B9" t="s">
        <v>843</v>
      </c>
      <c r="C9" s="1">
        <v>25250</v>
      </c>
      <c r="E9" t="s">
        <v>11</v>
      </c>
      <c r="F9" t="s">
        <v>854</v>
      </c>
      <c r="G9" s="1">
        <v>12930</v>
      </c>
    </row>
    <row r="10" spans="1:22" x14ac:dyDescent="0.25">
      <c r="A10" t="s">
        <v>6</v>
      </c>
      <c r="B10" t="s">
        <v>842</v>
      </c>
      <c r="C10" s="1">
        <v>18637</v>
      </c>
      <c r="E10" t="s">
        <v>12</v>
      </c>
      <c r="F10" t="s">
        <v>855</v>
      </c>
      <c r="G10" s="1">
        <v>12295</v>
      </c>
      <c r="I10" s="2" t="s">
        <v>1570</v>
      </c>
      <c r="J10" s="1">
        <v>5277</v>
      </c>
      <c r="K10">
        <f>I11/J10</f>
        <v>1.5918135304150087E-2</v>
      </c>
      <c r="O10">
        <f>M11/J10</f>
        <v>1.7055144968732235E-2</v>
      </c>
    </row>
    <row r="11" spans="1:22" x14ac:dyDescent="0.25">
      <c r="A11" t="s">
        <v>840</v>
      </c>
      <c r="B11" t="s">
        <v>841</v>
      </c>
      <c r="C11" s="1">
        <v>18581</v>
      </c>
      <c r="E11" t="s">
        <v>856</v>
      </c>
      <c r="F11" t="s">
        <v>857</v>
      </c>
      <c r="G11" s="1">
        <v>11914</v>
      </c>
      <c r="I11" s="3">
        <v>84</v>
      </c>
      <c r="J11" s="3"/>
      <c r="K11" s="3"/>
      <c r="M11" s="3">
        <v>90</v>
      </c>
      <c r="N11" s="3"/>
      <c r="O11" s="3"/>
    </row>
    <row r="12" spans="1:22" x14ac:dyDescent="0.25">
      <c r="A12" t="s">
        <v>838</v>
      </c>
      <c r="B12" t="s">
        <v>839</v>
      </c>
      <c r="C12" s="1">
        <v>15993</v>
      </c>
      <c r="E12" t="s">
        <v>858</v>
      </c>
      <c r="F12" t="s">
        <v>859</v>
      </c>
      <c r="G12" s="1">
        <v>11695</v>
      </c>
      <c r="I12" t="s">
        <v>15</v>
      </c>
      <c r="J12" t="s">
        <v>16</v>
      </c>
      <c r="K12" t="s">
        <v>17</v>
      </c>
      <c r="M12" t="s">
        <v>849</v>
      </c>
      <c r="N12" t="s">
        <v>16</v>
      </c>
      <c r="O12" t="s">
        <v>17</v>
      </c>
    </row>
    <row r="13" spans="1:22" x14ac:dyDescent="0.25">
      <c r="A13" t="s">
        <v>836</v>
      </c>
      <c r="B13" t="s">
        <v>837</v>
      </c>
      <c r="C13" s="1">
        <v>14579</v>
      </c>
      <c r="E13" t="s">
        <v>861</v>
      </c>
      <c r="F13" t="s">
        <v>862</v>
      </c>
      <c r="G13" s="1">
        <v>11014</v>
      </c>
      <c r="I13" t="s">
        <v>154</v>
      </c>
      <c r="J13" t="s">
        <v>155</v>
      </c>
      <c r="K13" s="1">
        <v>3054</v>
      </c>
      <c r="M13" t="s">
        <v>1599</v>
      </c>
      <c r="N13" t="s">
        <v>1600</v>
      </c>
      <c r="O13" s="1">
        <v>3006</v>
      </c>
    </row>
    <row r="14" spans="1:22" x14ac:dyDescent="0.25">
      <c r="A14" t="s">
        <v>828</v>
      </c>
      <c r="B14" t="s">
        <v>829</v>
      </c>
      <c r="C14" s="1">
        <v>14488</v>
      </c>
      <c r="E14" t="s">
        <v>863</v>
      </c>
      <c r="F14" t="s">
        <v>864</v>
      </c>
      <c r="G14" s="1">
        <v>10806</v>
      </c>
      <c r="I14" t="s">
        <v>2</v>
      </c>
      <c r="J14" t="s">
        <v>846</v>
      </c>
      <c r="K14">
        <v>373</v>
      </c>
      <c r="M14" t="s">
        <v>1313</v>
      </c>
      <c r="N14" t="s">
        <v>1314</v>
      </c>
      <c r="O14">
        <v>421</v>
      </c>
    </row>
    <row r="15" spans="1:22" x14ac:dyDescent="0.25">
      <c r="A15" t="s">
        <v>834</v>
      </c>
      <c r="B15" t="s">
        <v>835</v>
      </c>
      <c r="C15" s="1">
        <v>14158</v>
      </c>
      <c r="E15" t="s">
        <v>865</v>
      </c>
      <c r="F15" t="s">
        <v>866</v>
      </c>
      <c r="G15" s="1">
        <v>10713</v>
      </c>
      <c r="I15" t="s">
        <v>1571</v>
      </c>
      <c r="J15" t="s">
        <v>1572</v>
      </c>
      <c r="K15">
        <v>305</v>
      </c>
      <c r="M15" t="s">
        <v>1601</v>
      </c>
      <c r="N15" t="s">
        <v>1602</v>
      </c>
      <c r="O15">
        <v>305</v>
      </c>
    </row>
    <row r="16" spans="1:22" x14ac:dyDescent="0.25">
      <c r="A16" t="s">
        <v>832</v>
      </c>
      <c r="B16" t="s">
        <v>833</v>
      </c>
      <c r="C16" s="1">
        <v>12962</v>
      </c>
      <c r="E16" t="s">
        <v>867</v>
      </c>
      <c r="F16" t="s">
        <v>868</v>
      </c>
      <c r="G16" s="1">
        <v>9784</v>
      </c>
      <c r="I16" t="s">
        <v>200</v>
      </c>
      <c r="J16" t="s">
        <v>201</v>
      </c>
      <c r="K16">
        <v>281</v>
      </c>
      <c r="M16" t="s">
        <v>1020</v>
      </c>
      <c r="N16" t="s">
        <v>1021</v>
      </c>
      <c r="O16">
        <v>227</v>
      </c>
    </row>
    <row r="17" spans="1:15" x14ac:dyDescent="0.25">
      <c r="A17" t="s">
        <v>830</v>
      </c>
      <c r="B17" t="s">
        <v>831</v>
      </c>
      <c r="C17" s="1">
        <v>12402</v>
      </c>
      <c r="E17" t="s">
        <v>869</v>
      </c>
      <c r="F17" t="s">
        <v>870</v>
      </c>
      <c r="G17" s="1">
        <v>9450</v>
      </c>
      <c r="I17" t="s">
        <v>226</v>
      </c>
      <c r="J17" t="s">
        <v>227</v>
      </c>
      <c r="K17">
        <v>213</v>
      </c>
      <c r="M17" t="s">
        <v>1233</v>
      </c>
      <c r="N17" t="s">
        <v>1234</v>
      </c>
      <c r="O17">
        <v>143</v>
      </c>
    </row>
    <row r="18" spans="1:15" x14ac:dyDescent="0.25">
      <c r="A18" t="s">
        <v>826</v>
      </c>
      <c r="B18" t="s">
        <v>827</v>
      </c>
      <c r="C18" s="1">
        <v>12217</v>
      </c>
      <c r="E18" t="s">
        <v>871</v>
      </c>
      <c r="F18" t="s">
        <v>872</v>
      </c>
      <c r="G18" s="1">
        <v>9353</v>
      </c>
      <c r="I18" t="s">
        <v>414</v>
      </c>
      <c r="J18" t="s">
        <v>415</v>
      </c>
      <c r="K18">
        <v>186</v>
      </c>
      <c r="M18" t="s">
        <v>1192</v>
      </c>
      <c r="N18" t="s">
        <v>325</v>
      </c>
      <c r="O18">
        <v>126</v>
      </c>
    </row>
    <row r="19" spans="1:15" x14ac:dyDescent="0.25">
      <c r="A19" t="s">
        <v>824</v>
      </c>
      <c r="B19" t="s">
        <v>825</v>
      </c>
      <c r="C19" s="1">
        <v>11823</v>
      </c>
      <c r="E19" t="s">
        <v>873</v>
      </c>
      <c r="F19" t="s">
        <v>874</v>
      </c>
      <c r="G19" s="1">
        <v>9286</v>
      </c>
      <c r="I19" t="s">
        <v>84</v>
      </c>
      <c r="J19" t="s">
        <v>85</v>
      </c>
      <c r="K19">
        <v>152</v>
      </c>
      <c r="M19" t="s">
        <v>917</v>
      </c>
      <c r="N19" t="s">
        <v>918</v>
      </c>
      <c r="O19">
        <v>103</v>
      </c>
    </row>
    <row r="20" spans="1:15" x14ac:dyDescent="0.25">
      <c r="A20" t="s">
        <v>822</v>
      </c>
      <c r="B20" t="s">
        <v>823</v>
      </c>
      <c r="C20" s="1">
        <v>11697</v>
      </c>
      <c r="E20" t="s">
        <v>875</v>
      </c>
      <c r="F20" t="s">
        <v>876</v>
      </c>
      <c r="G20" s="1">
        <v>9268</v>
      </c>
      <c r="I20" t="s">
        <v>192</v>
      </c>
      <c r="J20" t="s">
        <v>193</v>
      </c>
      <c r="K20">
        <v>143</v>
      </c>
      <c r="M20" t="s">
        <v>871</v>
      </c>
      <c r="N20" t="s">
        <v>872</v>
      </c>
      <c r="O20">
        <v>78</v>
      </c>
    </row>
    <row r="21" spans="1:15" x14ac:dyDescent="0.25">
      <c r="A21" t="s">
        <v>820</v>
      </c>
      <c r="B21" t="s">
        <v>821</v>
      </c>
      <c r="C21" s="1">
        <v>11564</v>
      </c>
      <c r="E21" t="s">
        <v>877</v>
      </c>
      <c r="F21" t="s">
        <v>878</v>
      </c>
      <c r="G21" s="1">
        <v>8959</v>
      </c>
      <c r="I21" t="s">
        <v>324</v>
      </c>
      <c r="J21" t="s">
        <v>325</v>
      </c>
      <c r="K21">
        <v>126</v>
      </c>
      <c r="M21" t="s">
        <v>1225</v>
      </c>
      <c r="N21" t="s">
        <v>1226</v>
      </c>
      <c r="O21">
        <v>77</v>
      </c>
    </row>
    <row r="22" spans="1:15" x14ac:dyDescent="0.25">
      <c r="A22" t="s">
        <v>818</v>
      </c>
      <c r="B22" t="s">
        <v>819</v>
      </c>
      <c r="C22" s="1">
        <v>11014</v>
      </c>
      <c r="E22" t="s">
        <v>879</v>
      </c>
      <c r="F22" t="s">
        <v>880</v>
      </c>
      <c r="G22" s="1">
        <v>8930</v>
      </c>
      <c r="I22" t="s">
        <v>1573</v>
      </c>
      <c r="J22" t="s">
        <v>1574</v>
      </c>
      <c r="K22">
        <v>103</v>
      </c>
      <c r="M22" t="s">
        <v>1603</v>
      </c>
      <c r="N22" t="s">
        <v>1604</v>
      </c>
      <c r="O22">
        <v>67</v>
      </c>
    </row>
    <row r="23" spans="1:15" x14ac:dyDescent="0.25">
      <c r="A23" t="s">
        <v>816</v>
      </c>
      <c r="B23" t="s">
        <v>817</v>
      </c>
      <c r="C23" s="1">
        <v>10893</v>
      </c>
      <c r="E23" t="s">
        <v>881</v>
      </c>
      <c r="F23" t="s">
        <v>882</v>
      </c>
      <c r="G23" s="1">
        <v>8691</v>
      </c>
      <c r="I23" t="s">
        <v>184</v>
      </c>
      <c r="J23" t="s">
        <v>185</v>
      </c>
      <c r="K23">
        <v>73</v>
      </c>
      <c r="M23" t="s">
        <v>913</v>
      </c>
      <c r="N23" t="s">
        <v>914</v>
      </c>
      <c r="O23">
        <v>62</v>
      </c>
    </row>
    <row r="24" spans="1:15" x14ac:dyDescent="0.25">
      <c r="A24" t="s">
        <v>814</v>
      </c>
      <c r="B24" t="s">
        <v>815</v>
      </c>
      <c r="C24" s="1">
        <v>10713</v>
      </c>
      <c r="E24" t="s">
        <v>883</v>
      </c>
      <c r="F24" t="s">
        <v>884</v>
      </c>
      <c r="G24" s="1">
        <v>7910</v>
      </c>
      <c r="I24" t="s">
        <v>514</v>
      </c>
      <c r="J24" t="s">
        <v>515</v>
      </c>
      <c r="K24">
        <v>73</v>
      </c>
      <c r="M24" t="s">
        <v>1273</v>
      </c>
      <c r="N24" t="s">
        <v>1274</v>
      </c>
      <c r="O24">
        <v>40</v>
      </c>
    </row>
    <row r="25" spans="1:15" x14ac:dyDescent="0.25">
      <c r="A25" t="s">
        <v>812</v>
      </c>
      <c r="B25" t="s">
        <v>813</v>
      </c>
      <c r="C25" s="1">
        <v>10382</v>
      </c>
      <c r="E25" t="s">
        <v>885</v>
      </c>
      <c r="F25" t="s">
        <v>886</v>
      </c>
      <c r="G25" s="1">
        <v>7896</v>
      </c>
      <c r="I25" t="s">
        <v>1575</v>
      </c>
      <c r="J25" t="s">
        <v>1576</v>
      </c>
      <c r="K25">
        <v>67</v>
      </c>
      <c r="M25" t="s">
        <v>1058</v>
      </c>
      <c r="N25" t="s">
        <v>1059</v>
      </c>
      <c r="O25">
        <v>39</v>
      </c>
    </row>
    <row r="26" spans="1:15" x14ac:dyDescent="0.25">
      <c r="A26" t="s">
        <v>810</v>
      </c>
      <c r="B26" t="s">
        <v>811</v>
      </c>
      <c r="C26" s="1">
        <v>9754</v>
      </c>
      <c r="E26" t="s">
        <v>887</v>
      </c>
      <c r="F26" t="s">
        <v>888</v>
      </c>
      <c r="G26" s="1">
        <v>7855</v>
      </c>
      <c r="I26" t="s">
        <v>98</v>
      </c>
      <c r="J26" t="s">
        <v>99</v>
      </c>
      <c r="K26">
        <v>62</v>
      </c>
      <c r="M26" t="s">
        <v>92</v>
      </c>
      <c r="N26" t="s">
        <v>93</v>
      </c>
      <c r="O26">
        <v>36</v>
      </c>
    </row>
    <row r="27" spans="1:15" x14ac:dyDescent="0.25">
      <c r="A27" t="s">
        <v>808</v>
      </c>
      <c r="B27" t="s">
        <v>809</v>
      </c>
      <c r="C27" s="1">
        <v>9343</v>
      </c>
      <c r="E27" t="s">
        <v>889</v>
      </c>
      <c r="F27" t="s">
        <v>890</v>
      </c>
      <c r="G27" s="1">
        <v>7828</v>
      </c>
      <c r="I27" t="s">
        <v>198</v>
      </c>
      <c r="J27" t="s">
        <v>199</v>
      </c>
      <c r="K27">
        <v>59</v>
      </c>
      <c r="M27" t="s">
        <v>1347</v>
      </c>
      <c r="N27" t="s">
        <v>1348</v>
      </c>
      <c r="O27">
        <v>33</v>
      </c>
    </row>
    <row r="28" spans="1:15" x14ac:dyDescent="0.25">
      <c r="A28" t="s">
        <v>806</v>
      </c>
      <c r="B28" t="s">
        <v>807</v>
      </c>
      <c r="C28" s="1">
        <v>9047</v>
      </c>
      <c r="E28" t="s">
        <v>891</v>
      </c>
      <c r="F28" t="s">
        <v>892</v>
      </c>
      <c r="G28" s="1">
        <v>7366</v>
      </c>
      <c r="I28" t="s">
        <v>150</v>
      </c>
      <c r="J28" t="s">
        <v>151</v>
      </c>
      <c r="K28">
        <v>52</v>
      </c>
      <c r="M28" t="s">
        <v>1299</v>
      </c>
      <c r="N28" t="s">
        <v>1300</v>
      </c>
      <c r="O28">
        <v>33</v>
      </c>
    </row>
    <row r="29" spans="1:15" x14ac:dyDescent="0.25">
      <c r="A29" t="s">
        <v>804</v>
      </c>
      <c r="B29" t="s">
        <v>805</v>
      </c>
      <c r="C29" s="1">
        <v>8959</v>
      </c>
      <c r="E29" t="s">
        <v>893</v>
      </c>
      <c r="F29" t="s">
        <v>894</v>
      </c>
      <c r="G29" s="1">
        <v>6987</v>
      </c>
      <c r="I29" t="s">
        <v>540</v>
      </c>
      <c r="J29" t="s">
        <v>541</v>
      </c>
      <c r="K29">
        <v>50</v>
      </c>
      <c r="M29" t="s">
        <v>1239</v>
      </c>
      <c r="N29" t="s">
        <v>1240</v>
      </c>
      <c r="O29">
        <v>32</v>
      </c>
    </row>
    <row r="30" spans="1:15" x14ac:dyDescent="0.25">
      <c r="A30" t="s">
        <v>802</v>
      </c>
      <c r="B30" t="s">
        <v>803</v>
      </c>
      <c r="C30" s="1">
        <v>8691</v>
      </c>
      <c r="E30" t="s">
        <v>895</v>
      </c>
      <c r="F30" t="s">
        <v>896</v>
      </c>
      <c r="G30" s="1">
        <v>6701</v>
      </c>
      <c r="I30" t="s">
        <v>136</v>
      </c>
      <c r="J30" t="s">
        <v>137</v>
      </c>
      <c r="K30">
        <v>40</v>
      </c>
      <c r="M30" t="s">
        <v>196</v>
      </c>
      <c r="N30" t="s">
        <v>197</v>
      </c>
      <c r="O30">
        <v>31</v>
      </c>
    </row>
    <row r="31" spans="1:15" x14ac:dyDescent="0.25">
      <c r="A31" t="s">
        <v>800</v>
      </c>
      <c r="B31" t="s">
        <v>801</v>
      </c>
      <c r="C31" s="1">
        <v>8673</v>
      </c>
      <c r="E31" t="s">
        <v>897</v>
      </c>
      <c r="F31" t="s">
        <v>898</v>
      </c>
      <c r="G31" s="1">
        <v>6621</v>
      </c>
      <c r="I31" t="s">
        <v>210</v>
      </c>
      <c r="J31" t="s">
        <v>211</v>
      </c>
      <c r="K31">
        <v>38</v>
      </c>
      <c r="M31" t="s">
        <v>1605</v>
      </c>
      <c r="N31" t="s">
        <v>1606</v>
      </c>
      <c r="O31">
        <v>31</v>
      </c>
    </row>
    <row r="32" spans="1:15" x14ac:dyDescent="0.25">
      <c r="A32" t="s">
        <v>798</v>
      </c>
      <c r="B32" t="s">
        <v>799</v>
      </c>
      <c r="C32" s="1">
        <v>8188</v>
      </c>
      <c r="E32" t="s">
        <v>899</v>
      </c>
      <c r="F32" t="s">
        <v>900</v>
      </c>
      <c r="G32" s="1">
        <v>6550</v>
      </c>
      <c r="I32" t="s">
        <v>92</v>
      </c>
      <c r="J32" t="s">
        <v>93</v>
      </c>
      <c r="K32">
        <v>36</v>
      </c>
      <c r="M32" t="s">
        <v>12</v>
      </c>
      <c r="N32" t="s">
        <v>855</v>
      </c>
      <c r="O32">
        <v>26</v>
      </c>
    </row>
    <row r="33" spans="1:15" x14ac:dyDescent="0.25">
      <c r="A33" t="s">
        <v>796</v>
      </c>
      <c r="B33" t="s">
        <v>797</v>
      </c>
      <c r="C33" s="1">
        <v>7946</v>
      </c>
      <c r="E33" t="s">
        <v>901</v>
      </c>
      <c r="F33" t="s">
        <v>902</v>
      </c>
      <c r="G33" s="1">
        <v>6494</v>
      </c>
      <c r="I33" t="s">
        <v>122</v>
      </c>
      <c r="J33" t="s">
        <v>123</v>
      </c>
      <c r="K33">
        <v>33</v>
      </c>
      <c r="M33" t="s">
        <v>1257</v>
      </c>
      <c r="N33" t="s">
        <v>1258</v>
      </c>
      <c r="O33">
        <v>20</v>
      </c>
    </row>
    <row r="34" spans="1:15" x14ac:dyDescent="0.25">
      <c r="A34" t="s">
        <v>794</v>
      </c>
      <c r="B34" t="s">
        <v>795</v>
      </c>
      <c r="C34" s="1">
        <v>7896</v>
      </c>
      <c r="E34" t="s">
        <v>903</v>
      </c>
      <c r="F34" t="s">
        <v>904</v>
      </c>
      <c r="G34" s="1">
        <v>6473</v>
      </c>
      <c r="I34" t="s">
        <v>168</v>
      </c>
      <c r="J34" t="s">
        <v>169</v>
      </c>
      <c r="K34">
        <v>31</v>
      </c>
      <c r="M34" t="s">
        <v>1607</v>
      </c>
      <c r="N34" t="s">
        <v>1608</v>
      </c>
      <c r="O34">
        <v>19</v>
      </c>
    </row>
    <row r="35" spans="1:15" x14ac:dyDescent="0.25">
      <c r="A35" t="s">
        <v>792</v>
      </c>
      <c r="B35" t="s">
        <v>793</v>
      </c>
      <c r="C35" s="1">
        <v>7828</v>
      </c>
      <c r="E35" t="s">
        <v>905</v>
      </c>
      <c r="F35" t="s">
        <v>906</v>
      </c>
      <c r="G35" s="1">
        <v>6465</v>
      </c>
      <c r="I35" t="s">
        <v>196</v>
      </c>
      <c r="J35" t="s">
        <v>197</v>
      </c>
      <c r="K35">
        <v>31</v>
      </c>
      <c r="M35" t="s">
        <v>1609</v>
      </c>
      <c r="N35" t="s">
        <v>1610</v>
      </c>
      <c r="O35">
        <v>19</v>
      </c>
    </row>
    <row r="36" spans="1:15" x14ac:dyDescent="0.25">
      <c r="A36" t="s">
        <v>790</v>
      </c>
      <c r="B36" t="s">
        <v>791</v>
      </c>
      <c r="C36" s="1">
        <v>7704</v>
      </c>
      <c r="E36" t="s">
        <v>907</v>
      </c>
      <c r="F36" t="s">
        <v>908</v>
      </c>
      <c r="G36" s="1">
        <v>6386</v>
      </c>
      <c r="I36" t="s">
        <v>52</v>
      </c>
      <c r="J36" t="s">
        <v>53</v>
      </c>
      <c r="K36">
        <v>30</v>
      </c>
      <c r="M36" t="s">
        <v>1428</v>
      </c>
      <c r="N36" t="s">
        <v>1429</v>
      </c>
      <c r="O36">
        <v>17</v>
      </c>
    </row>
    <row r="37" spans="1:15" x14ac:dyDescent="0.25">
      <c r="A37" t="s">
        <v>788</v>
      </c>
      <c r="B37" t="s">
        <v>789</v>
      </c>
      <c r="C37" s="1">
        <v>7558</v>
      </c>
      <c r="E37" t="s">
        <v>909</v>
      </c>
      <c r="F37" t="s">
        <v>910</v>
      </c>
      <c r="G37" s="1">
        <v>6032</v>
      </c>
      <c r="I37" t="s">
        <v>160</v>
      </c>
      <c r="J37" t="s">
        <v>161</v>
      </c>
      <c r="K37">
        <v>30</v>
      </c>
      <c r="M37" t="s">
        <v>1078</v>
      </c>
      <c r="N37" t="s">
        <v>1079</v>
      </c>
      <c r="O37">
        <v>17</v>
      </c>
    </row>
    <row r="38" spans="1:15" x14ac:dyDescent="0.25">
      <c r="A38" t="s">
        <v>786</v>
      </c>
      <c r="B38" t="s">
        <v>787</v>
      </c>
      <c r="C38" s="1">
        <v>7366</v>
      </c>
      <c r="E38" t="s">
        <v>911</v>
      </c>
      <c r="F38" t="s">
        <v>912</v>
      </c>
      <c r="G38" s="1">
        <v>6011</v>
      </c>
      <c r="I38" t="s">
        <v>272</v>
      </c>
      <c r="J38" t="s">
        <v>273</v>
      </c>
      <c r="K38">
        <v>26</v>
      </c>
      <c r="M38" t="s">
        <v>982</v>
      </c>
      <c r="N38" t="s">
        <v>983</v>
      </c>
      <c r="O38">
        <v>17</v>
      </c>
    </row>
    <row r="39" spans="1:15" x14ac:dyDescent="0.25">
      <c r="A39" t="s">
        <v>784</v>
      </c>
      <c r="B39" t="s">
        <v>785</v>
      </c>
      <c r="C39" s="1">
        <v>7216</v>
      </c>
      <c r="E39" t="s">
        <v>913</v>
      </c>
      <c r="F39" t="s">
        <v>914</v>
      </c>
      <c r="G39" s="1">
        <v>5798</v>
      </c>
      <c r="I39" t="s">
        <v>550</v>
      </c>
      <c r="J39" t="s">
        <v>551</v>
      </c>
      <c r="K39">
        <v>26</v>
      </c>
      <c r="M39" t="s">
        <v>1486</v>
      </c>
      <c r="N39" t="s">
        <v>1487</v>
      </c>
      <c r="O39">
        <v>16</v>
      </c>
    </row>
    <row r="40" spans="1:15" x14ac:dyDescent="0.25">
      <c r="A40" t="s">
        <v>782</v>
      </c>
      <c r="B40" t="s">
        <v>783</v>
      </c>
      <c r="C40" s="1">
        <v>7208</v>
      </c>
      <c r="E40" t="s">
        <v>915</v>
      </c>
      <c r="F40" t="s">
        <v>916</v>
      </c>
      <c r="G40" s="1">
        <v>5711</v>
      </c>
      <c r="I40" t="s">
        <v>176</v>
      </c>
      <c r="J40" t="s">
        <v>177</v>
      </c>
      <c r="K40">
        <v>25</v>
      </c>
      <c r="M40" t="s">
        <v>48</v>
      </c>
      <c r="N40" t="s">
        <v>1363</v>
      </c>
      <c r="O40">
        <v>16</v>
      </c>
    </row>
    <row r="41" spans="1:15" x14ac:dyDescent="0.25">
      <c r="A41" t="s">
        <v>780</v>
      </c>
      <c r="B41" t="s">
        <v>781</v>
      </c>
      <c r="C41" s="1">
        <v>6987</v>
      </c>
      <c r="E41" t="s">
        <v>917</v>
      </c>
      <c r="F41" t="s">
        <v>918</v>
      </c>
      <c r="G41" s="1">
        <v>5507</v>
      </c>
      <c r="I41" t="s">
        <v>166</v>
      </c>
      <c r="J41" t="s">
        <v>167</v>
      </c>
      <c r="K41">
        <v>20</v>
      </c>
      <c r="M41" t="s">
        <v>1611</v>
      </c>
      <c r="N41" t="s">
        <v>1612</v>
      </c>
      <c r="O41">
        <v>13</v>
      </c>
    </row>
    <row r="42" spans="1:15" x14ac:dyDescent="0.25">
      <c r="A42" t="s">
        <v>778</v>
      </c>
      <c r="B42" t="s">
        <v>779</v>
      </c>
      <c r="C42" s="1">
        <v>6786</v>
      </c>
      <c r="E42" t="s">
        <v>919</v>
      </c>
      <c r="F42" t="s">
        <v>920</v>
      </c>
      <c r="G42" s="1">
        <v>5485</v>
      </c>
      <c r="I42" t="s">
        <v>1446</v>
      </c>
      <c r="J42" t="s">
        <v>1447</v>
      </c>
      <c r="K42">
        <v>20</v>
      </c>
      <c r="M42" t="s">
        <v>956</v>
      </c>
      <c r="N42" t="s">
        <v>957</v>
      </c>
      <c r="O42">
        <v>13</v>
      </c>
    </row>
    <row r="43" spans="1:15" x14ac:dyDescent="0.25">
      <c r="A43" t="s">
        <v>776</v>
      </c>
      <c r="B43" t="s">
        <v>777</v>
      </c>
      <c r="C43" s="1">
        <v>6701</v>
      </c>
      <c r="E43" t="s">
        <v>921</v>
      </c>
      <c r="F43" t="s">
        <v>922</v>
      </c>
      <c r="G43" s="1">
        <v>5364</v>
      </c>
      <c r="I43" t="s">
        <v>206</v>
      </c>
      <c r="J43" t="s">
        <v>207</v>
      </c>
      <c r="K43">
        <v>18</v>
      </c>
      <c r="M43" t="s">
        <v>1554</v>
      </c>
      <c r="N43" t="s">
        <v>1555</v>
      </c>
      <c r="O43">
        <v>13</v>
      </c>
    </row>
    <row r="44" spans="1:15" x14ac:dyDescent="0.25">
      <c r="A44" t="s">
        <v>774</v>
      </c>
      <c r="B44" t="s">
        <v>775</v>
      </c>
      <c r="C44" s="1">
        <v>6494</v>
      </c>
      <c r="E44" t="s">
        <v>923</v>
      </c>
      <c r="F44" t="s">
        <v>924</v>
      </c>
      <c r="G44" s="1">
        <v>5342</v>
      </c>
      <c r="I44" t="s">
        <v>158</v>
      </c>
      <c r="J44" t="s">
        <v>159</v>
      </c>
      <c r="K44">
        <v>18</v>
      </c>
      <c r="M44" t="s">
        <v>10</v>
      </c>
      <c r="N44" t="s">
        <v>860</v>
      </c>
      <c r="O44">
        <v>10</v>
      </c>
    </row>
    <row r="45" spans="1:15" x14ac:dyDescent="0.25">
      <c r="A45" t="s">
        <v>772</v>
      </c>
      <c r="B45" t="s">
        <v>773</v>
      </c>
      <c r="C45" s="1">
        <v>6465</v>
      </c>
      <c r="E45" t="s">
        <v>925</v>
      </c>
      <c r="F45" t="s">
        <v>926</v>
      </c>
      <c r="G45" s="1">
        <v>5177</v>
      </c>
      <c r="I45" t="s">
        <v>1577</v>
      </c>
      <c r="J45" t="s">
        <v>1578</v>
      </c>
      <c r="K45">
        <v>17</v>
      </c>
      <c r="M45" t="s">
        <v>1259</v>
      </c>
      <c r="N45" t="s">
        <v>1260</v>
      </c>
      <c r="O45">
        <v>10</v>
      </c>
    </row>
    <row r="46" spans="1:15" x14ac:dyDescent="0.25">
      <c r="A46" t="s">
        <v>770</v>
      </c>
      <c r="B46" t="s">
        <v>771</v>
      </c>
      <c r="C46" s="1">
        <v>6442</v>
      </c>
      <c r="E46" t="s">
        <v>927</v>
      </c>
      <c r="F46" t="s">
        <v>928</v>
      </c>
      <c r="G46" s="1">
        <v>5081</v>
      </c>
      <c r="I46" t="s">
        <v>48</v>
      </c>
      <c r="J46" t="s">
        <v>49</v>
      </c>
      <c r="K46">
        <v>16</v>
      </c>
      <c r="M46" t="s">
        <v>1343</v>
      </c>
      <c r="N46" t="s">
        <v>1344</v>
      </c>
      <c r="O46">
        <v>7</v>
      </c>
    </row>
    <row r="47" spans="1:15" x14ac:dyDescent="0.25">
      <c r="A47" t="s">
        <v>768</v>
      </c>
      <c r="B47" t="s">
        <v>769</v>
      </c>
      <c r="C47" s="1">
        <v>6437</v>
      </c>
      <c r="E47" t="s">
        <v>929</v>
      </c>
      <c r="F47" t="s">
        <v>930</v>
      </c>
      <c r="G47" s="1">
        <v>4991</v>
      </c>
      <c r="I47" t="s">
        <v>596</v>
      </c>
      <c r="J47" t="s">
        <v>597</v>
      </c>
      <c r="K47">
        <v>16</v>
      </c>
      <c r="M47" t="s">
        <v>1253</v>
      </c>
      <c r="N47" t="s">
        <v>1254</v>
      </c>
      <c r="O47">
        <v>7</v>
      </c>
    </row>
    <row r="48" spans="1:15" x14ac:dyDescent="0.25">
      <c r="A48" t="s">
        <v>766</v>
      </c>
      <c r="B48" t="s">
        <v>767</v>
      </c>
      <c r="C48" s="1">
        <v>6414</v>
      </c>
      <c r="E48" t="s">
        <v>931</v>
      </c>
      <c r="F48" t="s">
        <v>932</v>
      </c>
      <c r="G48" s="1">
        <v>4884</v>
      </c>
      <c r="I48" t="s">
        <v>180</v>
      </c>
      <c r="J48" t="s">
        <v>181</v>
      </c>
      <c r="K48">
        <v>14</v>
      </c>
      <c r="M48" t="s">
        <v>1613</v>
      </c>
      <c r="N48" t="s">
        <v>1614</v>
      </c>
      <c r="O48">
        <v>7</v>
      </c>
    </row>
    <row r="49" spans="1:15" x14ac:dyDescent="0.25">
      <c r="A49" t="s">
        <v>764</v>
      </c>
      <c r="B49" t="s">
        <v>765</v>
      </c>
      <c r="C49" s="1">
        <v>6199</v>
      </c>
      <c r="E49" t="s">
        <v>1012</v>
      </c>
      <c r="F49" t="s">
        <v>1013</v>
      </c>
      <c r="G49" s="1">
        <v>4736</v>
      </c>
      <c r="I49" t="s">
        <v>120</v>
      </c>
      <c r="J49" t="s">
        <v>121</v>
      </c>
      <c r="K49">
        <v>13</v>
      </c>
      <c r="M49" t="s">
        <v>1305</v>
      </c>
      <c r="N49" t="s">
        <v>1306</v>
      </c>
      <c r="O49">
        <v>6</v>
      </c>
    </row>
    <row r="50" spans="1:15" x14ac:dyDescent="0.25">
      <c r="A50" t="s">
        <v>762</v>
      </c>
      <c r="B50" t="s">
        <v>763</v>
      </c>
      <c r="C50" s="1">
        <v>6065</v>
      </c>
      <c r="E50" t="s">
        <v>933</v>
      </c>
      <c r="F50" t="s">
        <v>934</v>
      </c>
      <c r="G50" s="1">
        <v>4593</v>
      </c>
      <c r="I50" t="s">
        <v>1428</v>
      </c>
      <c r="J50" t="s">
        <v>1429</v>
      </c>
      <c r="K50">
        <v>10</v>
      </c>
      <c r="M50" t="s">
        <v>1542</v>
      </c>
      <c r="N50" t="s">
        <v>1543</v>
      </c>
      <c r="O50">
        <v>6</v>
      </c>
    </row>
    <row r="51" spans="1:15" x14ac:dyDescent="0.25">
      <c r="A51" t="s">
        <v>760</v>
      </c>
      <c r="B51" t="s">
        <v>761</v>
      </c>
      <c r="C51" s="1">
        <v>5909</v>
      </c>
      <c r="E51" t="s">
        <v>935</v>
      </c>
      <c r="F51" t="s">
        <v>936</v>
      </c>
      <c r="G51" s="1">
        <v>4581</v>
      </c>
      <c r="I51" t="s">
        <v>76</v>
      </c>
      <c r="J51" t="s">
        <v>77</v>
      </c>
      <c r="K51">
        <v>8</v>
      </c>
      <c r="M51" t="s">
        <v>1470</v>
      </c>
      <c r="N51" t="s">
        <v>1471</v>
      </c>
      <c r="O51">
        <v>6</v>
      </c>
    </row>
    <row r="52" spans="1:15" x14ac:dyDescent="0.25">
      <c r="A52" t="s">
        <v>758</v>
      </c>
      <c r="B52" t="s">
        <v>759</v>
      </c>
      <c r="C52" s="1">
        <v>5845</v>
      </c>
      <c r="E52" t="s">
        <v>937</v>
      </c>
      <c r="F52" t="s">
        <v>938</v>
      </c>
      <c r="G52" s="1">
        <v>4573</v>
      </c>
      <c r="I52" t="s">
        <v>1579</v>
      </c>
      <c r="J52" t="s">
        <v>1580</v>
      </c>
      <c r="K52">
        <v>7</v>
      </c>
      <c r="M52" t="s">
        <v>1544</v>
      </c>
      <c r="N52" t="s">
        <v>1545</v>
      </c>
      <c r="O52">
        <v>5</v>
      </c>
    </row>
    <row r="53" spans="1:15" x14ac:dyDescent="0.25">
      <c r="A53" t="s">
        <v>756</v>
      </c>
      <c r="B53" t="s">
        <v>757</v>
      </c>
      <c r="C53" s="1">
        <v>5710</v>
      </c>
      <c r="E53" t="s">
        <v>939</v>
      </c>
      <c r="F53" t="s">
        <v>940</v>
      </c>
      <c r="G53" s="1">
        <v>4568</v>
      </c>
      <c r="I53" t="s">
        <v>1581</v>
      </c>
      <c r="J53" t="s">
        <v>1582</v>
      </c>
      <c r="K53">
        <v>7</v>
      </c>
      <c r="M53" t="s">
        <v>901</v>
      </c>
      <c r="N53" t="s">
        <v>902</v>
      </c>
      <c r="O53">
        <v>5</v>
      </c>
    </row>
    <row r="54" spans="1:15" x14ac:dyDescent="0.25">
      <c r="A54" t="s">
        <v>754</v>
      </c>
      <c r="B54" t="s">
        <v>755</v>
      </c>
      <c r="C54" s="1">
        <v>5654</v>
      </c>
      <c r="E54" t="s">
        <v>941</v>
      </c>
      <c r="F54" t="s">
        <v>942</v>
      </c>
      <c r="G54" s="1">
        <v>4537</v>
      </c>
      <c r="I54" t="s">
        <v>118</v>
      </c>
      <c r="J54" t="s">
        <v>119</v>
      </c>
      <c r="K54">
        <v>6</v>
      </c>
      <c r="M54" t="s">
        <v>1309</v>
      </c>
      <c r="N54" t="s">
        <v>1310</v>
      </c>
      <c r="O54">
        <v>5</v>
      </c>
    </row>
    <row r="55" spans="1:15" x14ac:dyDescent="0.25">
      <c r="A55" t="s">
        <v>752</v>
      </c>
      <c r="B55" t="s">
        <v>753</v>
      </c>
      <c r="C55" s="1">
        <v>5577</v>
      </c>
      <c r="E55" t="s">
        <v>943</v>
      </c>
      <c r="F55" t="s">
        <v>944</v>
      </c>
      <c r="G55" s="1">
        <v>4477</v>
      </c>
      <c r="I55" t="s">
        <v>152</v>
      </c>
      <c r="J55" t="s">
        <v>153</v>
      </c>
      <c r="K55">
        <v>6</v>
      </c>
      <c r="M55" t="s">
        <v>1247</v>
      </c>
      <c r="N55" t="s">
        <v>1248</v>
      </c>
      <c r="O55">
        <v>5</v>
      </c>
    </row>
    <row r="56" spans="1:15" x14ac:dyDescent="0.25">
      <c r="A56" t="s">
        <v>750</v>
      </c>
      <c r="B56" t="s">
        <v>751</v>
      </c>
      <c r="C56" s="1">
        <v>5364</v>
      </c>
      <c r="E56" t="s">
        <v>945</v>
      </c>
      <c r="F56" t="s">
        <v>665</v>
      </c>
      <c r="G56" s="1">
        <v>4468</v>
      </c>
      <c r="I56" t="s">
        <v>110</v>
      </c>
      <c r="J56" t="s">
        <v>111</v>
      </c>
      <c r="K56">
        <v>6</v>
      </c>
      <c r="M56" t="s">
        <v>1615</v>
      </c>
      <c r="N56" t="s">
        <v>1584</v>
      </c>
      <c r="O56">
        <v>5</v>
      </c>
    </row>
    <row r="57" spans="1:15" x14ac:dyDescent="0.25">
      <c r="A57" t="s">
        <v>740</v>
      </c>
      <c r="B57" t="s">
        <v>741</v>
      </c>
      <c r="C57" s="1">
        <v>5354</v>
      </c>
      <c r="E57" t="s">
        <v>946</v>
      </c>
      <c r="F57" t="s">
        <v>947</v>
      </c>
      <c r="G57" s="1">
        <v>4310</v>
      </c>
      <c r="I57" t="s">
        <v>1529</v>
      </c>
      <c r="J57" t="s">
        <v>1530</v>
      </c>
      <c r="K57">
        <v>5</v>
      </c>
      <c r="M57" t="s">
        <v>1245</v>
      </c>
      <c r="N57" t="s">
        <v>1246</v>
      </c>
      <c r="O57">
        <v>5</v>
      </c>
    </row>
    <row r="58" spans="1:15" x14ac:dyDescent="0.25">
      <c r="A58" t="s">
        <v>748</v>
      </c>
      <c r="B58" t="s">
        <v>749</v>
      </c>
      <c r="C58" s="1">
        <v>5338</v>
      </c>
      <c r="E58" t="s">
        <v>948</v>
      </c>
      <c r="F58" t="s">
        <v>949</v>
      </c>
      <c r="G58" s="1">
        <v>4267</v>
      </c>
      <c r="I58" t="s">
        <v>1583</v>
      </c>
      <c r="J58" t="s">
        <v>1584</v>
      </c>
      <c r="K58">
        <v>5</v>
      </c>
      <c r="M58" t="s">
        <v>11</v>
      </c>
      <c r="N58" t="s">
        <v>854</v>
      </c>
      <c r="O58">
        <v>4</v>
      </c>
    </row>
    <row r="59" spans="1:15" x14ac:dyDescent="0.25">
      <c r="A59" t="s">
        <v>746</v>
      </c>
      <c r="B59" t="s">
        <v>747</v>
      </c>
      <c r="C59" s="1">
        <v>5323</v>
      </c>
      <c r="E59" t="s">
        <v>950</v>
      </c>
      <c r="F59" t="s">
        <v>951</v>
      </c>
      <c r="G59" s="1">
        <v>4251</v>
      </c>
      <c r="I59" t="s">
        <v>86</v>
      </c>
      <c r="J59" t="s">
        <v>87</v>
      </c>
      <c r="K59">
        <v>5</v>
      </c>
      <c r="M59" t="s">
        <v>1263</v>
      </c>
      <c r="N59" t="s">
        <v>1264</v>
      </c>
      <c r="O59">
        <v>4</v>
      </c>
    </row>
    <row r="60" spans="1:15" x14ac:dyDescent="0.25">
      <c r="A60" t="s">
        <v>744</v>
      </c>
      <c r="B60" t="s">
        <v>745</v>
      </c>
      <c r="C60" s="1">
        <v>5308</v>
      </c>
      <c r="E60" t="s">
        <v>952</v>
      </c>
      <c r="F60" t="s">
        <v>953</v>
      </c>
      <c r="G60" s="1">
        <v>4236</v>
      </c>
      <c r="I60" t="s">
        <v>1410</v>
      </c>
      <c r="J60" t="s">
        <v>1411</v>
      </c>
      <c r="K60">
        <v>5</v>
      </c>
      <c r="M60" t="s">
        <v>1295</v>
      </c>
      <c r="N60" t="s">
        <v>1296</v>
      </c>
      <c r="O60">
        <v>4</v>
      </c>
    </row>
    <row r="61" spans="1:15" x14ac:dyDescent="0.25">
      <c r="A61" t="s">
        <v>742</v>
      </c>
      <c r="B61" t="s">
        <v>743</v>
      </c>
      <c r="C61" s="1">
        <v>5275</v>
      </c>
      <c r="E61" t="s">
        <v>956</v>
      </c>
      <c r="F61" t="s">
        <v>957</v>
      </c>
      <c r="G61" s="1">
        <v>4212</v>
      </c>
      <c r="I61" t="s">
        <v>636</v>
      </c>
      <c r="J61" t="s">
        <v>637</v>
      </c>
      <c r="K61">
        <v>5</v>
      </c>
      <c r="M61" t="s">
        <v>1359</v>
      </c>
      <c r="N61" t="s">
        <v>1360</v>
      </c>
      <c r="O61">
        <v>4</v>
      </c>
    </row>
    <row r="62" spans="1:15" x14ac:dyDescent="0.25">
      <c r="A62" t="s">
        <v>738</v>
      </c>
      <c r="B62" t="s">
        <v>739</v>
      </c>
      <c r="C62" s="1">
        <v>5236</v>
      </c>
      <c r="E62" t="s">
        <v>954</v>
      </c>
      <c r="F62" t="s">
        <v>955</v>
      </c>
      <c r="G62" s="1">
        <v>4210</v>
      </c>
      <c r="I62" t="s">
        <v>22</v>
      </c>
      <c r="J62" t="s">
        <v>23</v>
      </c>
      <c r="K62">
        <v>4</v>
      </c>
      <c r="M62" t="s">
        <v>1271</v>
      </c>
      <c r="N62" t="s">
        <v>1272</v>
      </c>
      <c r="O62">
        <v>4</v>
      </c>
    </row>
    <row r="63" spans="1:15" x14ac:dyDescent="0.25">
      <c r="A63" t="s">
        <v>736</v>
      </c>
      <c r="B63" t="s">
        <v>737</v>
      </c>
      <c r="C63" s="1">
        <v>5177</v>
      </c>
      <c r="E63" t="s">
        <v>958</v>
      </c>
      <c r="F63" t="s">
        <v>959</v>
      </c>
      <c r="G63" s="1">
        <v>4131</v>
      </c>
      <c r="I63" t="s">
        <v>140</v>
      </c>
      <c r="J63" t="s">
        <v>141</v>
      </c>
      <c r="K63">
        <v>4</v>
      </c>
      <c r="M63" t="s">
        <v>1372</v>
      </c>
      <c r="N63" t="s">
        <v>1373</v>
      </c>
      <c r="O63">
        <v>4</v>
      </c>
    </row>
    <row r="64" spans="1:15" x14ac:dyDescent="0.25">
      <c r="A64" t="s">
        <v>734</v>
      </c>
      <c r="B64" t="s">
        <v>735</v>
      </c>
      <c r="C64" s="1">
        <v>5081</v>
      </c>
      <c r="E64" t="s">
        <v>960</v>
      </c>
      <c r="F64" t="s">
        <v>961</v>
      </c>
      <c r="G64" s="1">
        <v>4078</v>
      </c>
      <c r="I64" t="s">
        <v>94</v>
      </c>
      <c r="J64" t="s">
        <v>95</v>
      </c>
      <c r="K64">
        <v>4</v>
      </c>
      <c r="M64" t="s">
        <v>1490</v>
      </c>
      <c r="N64" t="s">
        <v>1491</v>
      </c>
      <c r="O64">
        <v>3</v>
      </c>
    </row>
    <row r="65" spans="1:15" x14ac:dyDescent="0.25">
      <c r="A65" t="s">
        <v>728</v>
      </c>
      <c r="B65" t="s">
        <v>729</v>
      </c>
      <c r="C65" s="1">
        <v>4996</v>
      </c>
      <c r="E65" t="s">
        <v>962</v>
      </c>
      <c r="F65" t="s">
        <v>963</v>
      </c>
      <c r="G65" s="1">
        <v>4031</v>
      </c>
      <c r="I65" t="s">
        <v>638</v>
      </c>
      <c r="J65" t="s">
        <v>639</v>
      </c>
      <c r="K65">
        <v>4</v>
      </c>
      <c r="M65" t="s">
        <v>1329</v>
      </c>
      <c r="N65" t="s">
        <v>1330</v>
      </c>
      <c r="O65">
        <v>3</v>
      </c>
    </row>
    <row r="66" spans="1:15" x14ac:dyDescent="0.25">
      <c r="A66" t="s">
        <v>732</v>
      </c>
      <c r="B66" t="s">
        <v>733</v>
      </c>
      <c r="C66" s="1">
        <v>4994</v>
      </c>
      <c r="E66" t="s">
        <v>964</v>
      </c>
      <c r="F66" t="s">
        <v>965</v>
      </c>
      <c r="G66" s="1">
        <v>4000</v>
      </c>
      <c r="I66" t="s">
        <v>1424</v>
      </c>
      <c r="J66" t="s">
        <v>1425</v>
      </c>
      <c r="K66">
        <v>3</v>
      </c>
      <c r="M66" t="s">
        <v>1556</v>
      </c>
      <c r="N66" t="s">
        <v>1557</v>
      </c>
      <c r="O66">
        <v>3</v>
      </c>
    </row>
    <row r="67" spans="1:15" x14ac:dyDescent="0.25">
      <c r="A67" t="s">
        <v>730</v>
      </c>
      <c r="B67" t="s">
        <v>731</v>
      </c>
      <c r="C67" s="1">
        <v>4991</v>
      </c>
      <c r="E67" t="s">
        <v>966</v>
      </c>
      <c r="F67" t="s">
        <v>967</v>
      </c>
      <c r="G67" s="1">
        <v>3978</v>
      </c>
      <c r="I67" t="s">
        <v>170</v>
      </c>
      <c r="J67" t="s">
        <v>171</v>
      </c>
      <c r="K67">
        <v>3</v>
      </c>
      <c r="M67" t="s">
        <v>1184</v>
      </c>
      <c r="N67" t="s">
        <v>1185</v>
      </c>
      <c r="O67">
        <v>3</v>
      </c>
    </row>
    <row r="68" spans="1:15" x14ac:dyDescent="0.25">
      <c r="A68" t="s">
        <v>726</v>
      </c>
      <c r="B68" t="s">
        <v>727</v>
      </c>
      <c r="C68" s="1">
        <v>4884</v>
      </c>
      <c r="E68" t="s">
        <v>968</v>
      </c>
      <c r="F68" t="s">
        <v>969</v>
      </c>
      <c r="G68" s="1">
        <v>3872</v>
      </c>
      <c r="I68" t="s">
        <v>116</v>
      </c>
      <c r="J68" t="s">
        <v>117</v>
      </c>
      <c r="K68">
        <v>3</v>
      </c>
      <c r="M68" t="s">
        <v>1616</v>
      </c>
      <c r="N68" t="s">
        <v>1617</v>
      </c>
      <c r="O68">
        <v>3</v>
      </c>
    </row>
    <row r="69" spans="1:15" x14ac:dyDescent="0.25">
      <c r="A69" t="s">
        <v>724</v>
      </c>
      <c r="B69" t="s">
        <v>725</v>
      </c>
      <c r="C69" s="1">
        <v>4832</v>
      </c>
      <c r="E69" t="s">
        <v>970</v>
      </c>
      <c r="F69" t="s">
        <v>971</v>
      </c>
      <c r="G69" s="1">
        <v>3820</v>
      </c>
      <c r="I69" t="s">
        <v>740</v>
      </c>
      <c r="J69" t="s">
        <v>741</v>
      </c>
      <c r="K69">
        <v>3</v>
      </c>
      <c r="M69" t="s">
        <v>1158</v>
      </c>
      <c r="N69" t="s">
        <v>1159</v>
      </c>
      <c r="O69">
        <v>3</v>
      </c>
    </row>
    <row r="70" spans="1:15" x14ac:dyDescent="0.25">
      <c r="A70" t="s">
        <v>722</v>
      </c>
      <c r="B70" t="s">
        <v>723</v>
      </c>
      <c r="C70" s="1">
        <v>4702</v>
      </c>
      <c r="E70" t="s">
        <v>972</v>
      </c>
      <c r="F70" t="s">
        <v>973</v>
      </c>
      <c r="G70" s="1">
        <v>3704</v>
      </c>
      <c r="I70" t="s">
        <v>1585</v>
      </c>
      <c r="J70" t="s">
        <v>1586</v>
      </c>
      <c r="K70">
        <v>3</v>
      </c>
      <c r="M70" t="s">
        <v>1319</v>
      </c>
      <c r="N70" t="s">
        <v>1320</v>
      </c>
      <c r="O70">
        <v>3</v>
      </c>
    </row>
    <row r="71" spans="1:15" x14ac:dyDescent="0.25">
      <c r="A71" t="s">
        <v>720</v>
      </c>
      <c r="B71" t="s">
        <v>721</v>
      </c>
      <c r="C71" s="1">
        <v>4628</v>
      </c>
      <c r="E71" t="s">
        <v>974</v>
      </c>
      <c r="F71" t="s">
        <v>975</v>
      </c>
      <c r="G71" s="1">
        <v>3658</v>
      </c>
      <c r="I71" t="s">
        <v>70</v>
      </c>
      <c r="J71" t="s">
        <v>71</v>
      </c>
      <c r="K71">
        <v>3</v>
      </c>
      <c r="M71" t="s">
        <v>1217</v>
      </c>
      <c r="N71" t="s">
        <v>1218</v>
      </c>
      <c r="O71">
        <v>3</v>
      </c>
    </row>
    <row r="72" spans="1:15" x14ac:dyDescent="0.25">
      <c r="A72" t="s">
        <v>718</v>
      </c>
      <c r="B72" t="s">
        <v>719</v>
      </c>
      <c r="C72" s="1">
        <v>4592</v>
      </c>
      <c r="E72" t="s">
        <v>976</v>
      </c>
      <c r="F72" t="s">
        <v>977</v>
      </c>
      <c r="G72" s="1">
        <v>3651</v>
      </c>
      <c r="I72" t="s">
        <v>80</v>
      </c>
      <c r="J72" t="s">
        <v>81</v>
      </c>
      <c r="K72">
        <v>2</v>
      </c>
      <c r="M72" t="s">
        <v>1618</v>
      </c>
      <c r="N72" t="s">
        <v>1619</v>
      </c>
      <c r="O72">
        <v>3</v>
      </c>
    </row>
    <row r="73" spans="1:15" x14ac:dyDescent="0.25">
      <c r="A73" t="s">
        <v>716</v>
      </c>
      <c r="B73" t="s">
        <v>717</v>
      </c>
      <c r="C73" s="1">
        <v>4577</v>
      </c>
      <c r="E73" t="s">
        <v>978</v>
      </c>
      <c r="F73" t="s">
        <v>979</v>
      </c>
      <c r="G73" s="1">
        <v>3552</v>
      </c>
      <c r="I73" t="s">
        <v>1587</v>
      </c>
      <c r="J73" t="s">
        <v>1588</v>
      </c>
      <c r="K73">
        <v>2</v>
      </c>
      <c r="M73" t="s">
        <v>1550</v>
      </c>
      <c r="N73" t="s">
        <v>1551</v>
      </c>
      <c r="O73">
        <v>2</v>
      </c>
    </row>
    <row r="74" spans="1:15" x14ac:dyDescent="0.25">
      <c r="A74" t="s">
        <v>714</v>
      </c>
      <c r="B74" t="s">
        <v>715</v>
      </c>
      <c r="C74" s="1">
        <v>4571</v>
      </c>
      <c r="E74" t="s">
        <v>980</v>
      </c>
      <c r="F74" t="s">
        <v>981</v>
      </c>
      <c r="G74" s="1">
        <v>3489</v>
      </c>
      <c r="I74" t="s">
        <v>1434</v>
      </c>
      <c r="J74" t="s">
        <v>1435</v>
      </c>
      <c r="K74">
        <v>2</v>
      </c>
      <c r="M74" t="s">
        <v>875</v>
      </c>
      <c r="N74" t="s">
        <v>876</v>
      </c>
      <c r="O74">
        <v>2</v>
      </c>
    </row>
    <row r="75" spans="1:15" x14ac:dyDescent="0.25">
      <c r="A75" t="s">
        <v>710</v>
      </c>
      <c r="B75" t="s">
        <v>711</v>
      </c>
      <c r="C75" s="1">
        <v>4537</v>
      </c>
      <c r="E75" t="s">
        <v>982</v>
      </c>
      <c r="F75" t="s">
        <v>983</v>
      </c>
      <c r="G75" s="1">
        <v>3474</v>
      </c>
      <c r="I75" t="s">
        <v>1436</v>
      </c>
      <c r="J75" t="s">
        <v>1437</v>
      </c>
      <c r="K75">
        <v>2</v>
      </c>
      <c r="M75" t="s">
        <v>1492</v>
      </c>
      <c r="N75" t="s">
        <v>1493</v>
      </c>
      <c r="O75">
        <v>2</v>
      </c>
    </row>
    <row r="76" spans="1:15" x14ac:dyDescent="0.25">
      <c r="A76" t="s">
        <v>712</v>
      </c>
      <c r="B76" t="s">
        <v>713</v>
      </c>
      <c r="C76" s="1">
        <v>4537</v>
      </c>
      <c r="E76" t="s">
        <v>984</v>
      </c>
      <c r="F76" t="s">
        <v>985</v>
      </c>
      <c r="G76" s="1">
        <v>3402</v>
      </c>
      <c r="I76" t="s">
        <v>126</v>
      </c>
      <c r="J76" t="s">
        <v>127</v>
      </c>
      <c r="K76">
        <v>2</v>
      </c>
      <c r="M76" t="s">
        <v>1472</v>
      </c>
      <c r="N76" t="s">
        <v>1473</v>
      </c>
      <c r="O76">
        <v>2</v>
      </c>
    </row>
    <row r="77" spans="1:15" x14ac:dyDescent="0.25">
      <c r="A77" t="s">
        <v>708</v>
      </c>
      <c r="B77" t="s">
        <v>709</v>
      </c>
      <c r="C77" s="1">
        <v>4510</v>
      </c>
      <c r="E77" t="s">
        <v>986</v>
      </c>
      <c r="F77" t="s">
        <v>987</v>
      </c>
      <c r="G77" s="1">
        <v>3389</v>
      </c>
      <c r="I77" t="s">
        <v>1412</v>
      </c>
      <c r="J77" t="s">
        <v>1413</v>
      </c>
      <c r="K77">
        <v>2</v>
      </c>
      <c r="M77" t="s">
        <v>899</v>
      </c>
      <c r="N77" t="s">
        <v>900</v>
      </c>
      <c r="O77">
        <v>2</v>
      </c>
    </row>
    <row r="78" spans="1:15" x14ac:dyDescent="0.25">
      <c r="A78" t="s">
        <v>706</v>
      </c>
      <c r="B78" t="s">
        <v>707</v>
      </c>
      <c r="C78" s="1">
        <v>4497</v>
      </c>
      <c r="E78" t="s">
        <v>988</v>
      </c>
      <c r="F78" t="s">
        <v>989</v>
      </c>
      <c r="G78" s="1">
        <v>3374</v>
      </c>
      <c r="I78" t="s">
        <v>1589</v>
      </c>
      <c r="J78" t="s">
        <v>1590</v>
      </c>
      <c r="K78">
        <v>2</v>
      </c>
      <c r="M78" t="s">
        <v>1261</v>
      </c>
      <c r="N78" t="s">
        <v>1262</v>
      </c>
      <c r="O78">
        <v>2</v>
      </c>
    </row>
    <row r="79" spans="1:15" x14ac:dyDescent="0.25">
      <c r="A79" t="s">
        <v>704</v>
      </c>
      <c r="B79" t="s">
        <v>705</v>
      </c>
      <c r="C79" s="1">
        <v>4468</v>
      </c>
      <c r="E79" t="s">
        <v>990</v>
      </c>
      <c r="F79" t="s">
        <v>991</v>
      </c>
      <c r="G79" s="1">
        <v>3355</v>
      </c>
      <c r="I79" t="s">
        <v>112</v>
      </c>
      <c r="J79" t="s">
        <v>113</v>
      </c>
      <c r="K79">
        <v>2</v>
      </c>
      <c r="M79" t="s">
        <v>1361</v>
      </c>
      <c r="N79" t="s">
        <v>1362</v>
      </c>
      <c r="O79">
        <v>2</v>
      </c>
    </row>
    <row r="80" spans="1:15" x14ac:dyDescent="0.25">
      <c r="A80" t="s">
        <v>702</v>
      </c>
      <c r="B80" t="s">
        <v>703</v>
      </c>
      <c r="C80" s="1">
        <v>4255</v>
      </c>
      <c r="E80" t="s">
        <v>992</v>
      </c>
      <c r="F80" t="s">
        <v>993</v>
      </c>
      <c r="G80" s="1">
        <v>3338</v>
      </c>
      <c r="I80" t="s">
        <v>0</v>
      </c>
      <c r="J80" t="s">
        <v>848</v>
      </c>
      <c r="K80">
        <v>2</v>
      </c>
      <c r="M80" t="s">
        <v>1285</v>
      </c>
      <c r="N80" t="s">
        <v>1286</v>
      </c>
      <c r="O80">
        <v>2</v>
      </c>
    </row>
    <row r="81" spans="1:15" x14ac:dyDescent="0.25">
      <c r="A81" t="s">
        <v>700</v>
      </c>
      <c r="B81" t="s">
        <v>701</v>
      </c>
      <c r="C81" s="1">
        <v>4251</v>
      </c>
      <c r="E81" t="s">
        <v>994</v>
      </c>
      <c r="F81" t="s">
        <v>995</v>
      </c>
      <c r="G81" s="1">
        <v>3241</v>
      </c>
      <c r="I81" t="s">
        <v>1448</v>
      </c>
      <c r="J81" t="s">
        <v>1449</v>
      </c>
      <c r="K81">
        <v>2</v>
      </c>
      <c r="M81" t="s">
        <v>1317</v>
      </c>
      <c r="N81" t="s">
        <v>1318</v>
      </c>
      <c r="O81">
        <v>2</v>
      </c>
    </row>
    <row r="82" spans="1:15" x14ac:dyDescent="0.25">
      <c r="A82" t="s">
        <v>696</v>
      </c>
      <c r="B82" t="s">
        <v>697</v>
      </c>
      <c r="C82" s="1">
        <v>4236</v>
      </c>
      <c r="E82" t="s">
        <v>996</v>
      </c>
      <c r="F82" t="s">
        <v>997</v>
      </c>
      <c r="G82" s="1">
        <v>3219</v>
      </c>
      <c r="I82" t="s">
        <v>1394</v>
      </c>
      <c r="J82" t="s">
        <v>1395</v>
      </c>
      <c r="K82">
        <v>2</v>
      </c>
      <c r="M82" t="s">
        <v>1512</v>
      </c>
      <c r="N82" t="s">
        <v>1513</v>
      </c>
      <c r="O82">
        <v>2</v>
      </c>
    </row>
    <row r="83" spans="1:15" x14ac:dyDescent="0.25">
      <c r="A83" t="s">
        <v>698</v>
      </c>
      <c r="B83" t="s">
        <v>699</v>
      </c>
      <c r="C83" s="1">
        <v>4236</v>
      </c>
      <c r="E83" t="s">
        <v>998</v>
      </c>
      <c r="F83" t="s">
        <v>999</v>
      </c>
      <c r="G83" s="1">
        <v>3194</v>
      </c>
      <c r="I83" t="s">
        <v>1591</v>
      </c>
      <c r="J83" t="s">
        <v>1592</v>
      </c>
      <c r="K83">
        <v>1</v>
      </c>
      <c r="M83" t="s">
        <v>1454</v>
      </c>
      <c r="N83" t="s">
        <v>1455</v>
      </c>
      <c r="O83">
        <v>2</v>
      </c>
    </row>
    <row r="84" spans="1:15" x14ac:dyDescent="0.25">
      <c r="A84" t="s">
        <v>694</v>
      </c>
      <c r="B84" t="s">
        <v>695</v>
      </c>
      <c r="C84" s="1">
        <v>4220</v>
      </c>
      <c r="E84" t="s">
        <v>1000</v>
      </c>
      <c r="F84" t="s">
        <v>1001</v>
      </c>
      <c r="G84" s="1">
        <v>3194</v>
      </c>
      <c r="I84" t="s">
        <v>1593</v>
      </c>
      <c r="J84" t="s">
        <v>1594</v>
      </c>
      <c r="K84">
        <v>1</v>
      </c>
      <c r="M84" t="s">
        <v>883</v>
      </c>
      <c r="N84" t="s">
        <v>884</v>
      </c>
      <c r="O84">
        <v>1</v>
      </c>
    </row>
    <row r="85" spans="1:15" x14ac:dyDescent="0.25">
      <c r="A85" t="s">
        <v>692</v>
      </c>
      <c r="B85" t="s">
        <v>693</v>
      </c>
      <c r="C85" s="1">
        <v>4210</v>
      </c>
      <c r="E85" t="s">
        <v>1002</v>
      </c>
      <c r="F85" t="s">
        <v>1003</v>
      </c>
      <c r="G85" s="1">
        <v>3083</v>
      </c>
      <c r="I85" t="s">
        <v>1392</v>
      </c>
      <c r="J85" t="s">
        <v>1393</v>
      </c>
      <c r="K85">
        <v>1</v>
      </c>
      <c r="M85" t="s">
        <v>1323</v>
      </c>
      <c r="N85" t="s">
        <v>1324</v>
      </c>
      <c r="O85">
        <v>1</v>
      </c>
    </row>
    <row r="86" spans="1:15" x14ac:dyDescent="0.25">
      <c r="A86" t="s">
        <v>690</v>
      </c>
      <c r="B86" t="s">
        <v>691</v>
      </c>
      <c r="C86" s="1">
        <v>4203</v>
      </c>
      <c r="E86" t="s">
        <v>1004</v>
      </c>
      <c r="F86" t="s">
        <v>1005</v>
      </c>
      <c r="G86" s="1">
        <v>3022</v>
      </c>
      <c r="I86" t="s">
        <v>1531</v>
      </c>
      <c r="J86" t="s">
        <v>1532</v>
      </c>
      <c r="K86">
        <v>1</v>
      </c>
      <c r="M86" t="s">
        <v>1620</v>
      </c>
      <c r="N86" t="s">
        <v>1621</v>
      </c>
      <c r="O86">
        <v>1</v>
      </c>
    </row>
    <row r="87" spans="1:15" x14ac:dyDescent="0.25">
      <c r="A87" t="s">
        <v>586</v>
      </c>
      <c r="B87" t="s">
        <v>587</v>
      </c>
      <c r="C87" s="1">
        <v>4183</v>
      </c>
      <c r="E87" t="s">
        <v>1006</v>
      </c>
      <c r="F87" t="s">
        <v>1007</v>
      </c>
      <c r="G87" s="1">
        <v>3012</v>
      </c>
      <c r="I87" t="s">
        <v>34</v>
      </c>
      <c r="J87" t="s">
        <v>35</v>
      </c>
      <c r="K87">
        <v>1</v>
      </c>
      <c r="M87" t="s">
        <v>1546</v>
      </c>
      <c r="N87" t="s">
        <v>1547</v>
      </c>
      <c r="O87">
        <v>1</v>
      </c>
    </row>
    <row r="88" spans="1:15" x14ac:dyDescent="0.25">
      <c r="A88" t="s">
        <v>688</v>
      </c>
      <c r="B88" t="s">
        <v>689</v>
      </c>
      <c r="C88" s="1">
        <v>4154</v>
      </c>
      <c r="E88" t="s">
        <v>1008</v>
      </c>
      <c r="F88" t="s">
        <v>1009</v>
      </c>
      <c r="G88" s="1">
        <v>2909</v>
      </c>
      <c r="I88" t="s">
        <v>1595</v>
      </c>
      <c r="J88" t="s">
        <v>1596</v>
      </c>
      <c r="K88">
        <v>1</v>
      </c>
      <c r="M88" t="s">
        <v>1345</v>
      </c>
      <c r="N88" t="s">
        <v>1346</v>
      </c>
      <c r="O88">
        <v>1</v>
      </c>
    </row>
    <row r="89" spans="1:15" x14ac:dyDescent="0.25">
      <c r="A89" t="s">
        <v>686</v>
      </c>
      <c r="B89" t="s">
        <v>687</v>
      </c>
      <c r="C89" s="1">
        <v>4125</v>
      </c>
      <c r="E89" t="s">
        <v>1010</v>
      </c>
      <c r="F89" t="s">
        <v>1011</v>
      </c>
      <c r="G89" s="1">
        <v>2878</v>
      </c>
      <c r="I89" t="s">
        <v>1597</v>
      </c>
      <c r="J89" t="s">
        <v>1598</v>
      </c>
      <c r="K89">
        <v>1</v>
      </c>
      <c r="M89" t="s">
        <v>1327</v>
      </c>
      <c r="N89" t="s">
        <v>1328</v>
      </c>
      <c r="O89">
        <v>1</v>
      </c>
    </row>
    <row r="90" spans="1:15" x14ac:dyDescent="0.25">
      <c r="A90" t="s">
        <v>684</v>
      </c>
      <c r="B90" t="s">
        <v>685</v>
      </c>
      <c r="C90" s="1">
        <v>4026</v>
      </c>
      <c r="E90" t="s">
        <v>1020</v>
      </c>
      <c r="F90" t="s">
        <v>1021</v>
      </c>
      <c r="G90" s="1">
        <v>2847</v>
      </c>
      <c r="I90" t="s">
        <v>42</v>
      </c>
      <c r="J90" t="s">
        <v>43</v>
      </c>
      <c r="K90">
        <v>1</v>
      </c>
      <c r="M90" t="s">
        <v>1293</v>
      </c>
      <c r="N90" t="s">
        <v>1294</v>
      </c>
      <c r="O90">
        <v>1</v>
      </c>
    </row>
    <row r="91" spans="1:15" x14ac:dyDescent="0.25">
      <c r="A91" t="s">
        <v>682</v>
      </c>
      <c r="B91" t="s">
        <v>683</v>
      </c>
      <c r="C91" s="1">
        <v>4015</v>
      </c>
      <c r="E91" t="s">
        <v>1014</v>
      </c>
      <c r="F91" t="s">
        <v>1015</v>
      </c>
      <c r="G91" s="1">
        <v>2755</v>
      </c>
      <c r="I91" t="s">
        <v>172</v>
      </c>
      <c r="J91" t="s">
        <v>173</v>
      </c>
      <c r="K91">
        <v>1</v>
      </c>
      <c r="M91" t="s">
        <v>1221</v>
      </c>
      <c r="N91" t="s">
        <v>1222</v>
      </c>
      <c r="O91">
        <v>1</v>
      </c>
    </row>
    <row r="92" spans="1:15" x14ac:dyDescent="0.25">
      <c r="A92" t="s">
        <v>680</v>
      </c>
      <c r="B92" t="s">
        <v>681</v>
      </c>
      <c r="C92" s="1">
        <v>3978</v>
      </c>
      <c r="E92" t="s">
        <v>1016</v>
      </c>
      <c r="F92" t="s">
        <v>1017</v>
      </c>
      <c r="G92" s="1">
        <v>2752</v>
      </c>
      <c r="I92" t="s">
        <v>784</v>
      </c>
      <c r="J92" t="s">
        <v>785</v>
      </c>
      <c r="K92">
        <v>1</v>
      </c>
      <c r="M92" t="s">
        <v>1353</v>
      </c>
      <c r="N92" t="s">
        <v>1354</v>
      </c>
      <c r="O92">
        <v>1</v>
      </c>
    </row>
    <row r="93" spans="1:15" x14ac:dyDescent="0.25">
      <c r="A93" t="s">
        <v>678</v>
      </c>
      <c r="B93" t="s">
        <v>679</v>
      </c>
      <c r="C93" s="1">
        <v>3820</v>
      </c>
      <c r="E93" t="s">
        <v>1018</v>
      </c>
      <c r="F93" t="s">
        <v>1019</v>
      </c>
      <c r="G93" s="1">
        <v>2743</v>
      </c>
      <c r="I93" t="s">
        <v>128</v>
      </c>
      <c r="J93" t="s">
        <v>129</v>
      </c>
      <c r="K93">
        <v>1</v>
      </c>
      <c r="M93" t="s">
        <v>1004</v>
      </c>
      <c r="N93" t="s">
        <v>1005</v>
      </c>
      <c r="O93">
        <v>1</v>
      </c>
    </row>
    <row r="94" spans="1:15" x14ac:dyDescent="0.25">
      <c r="A94" t="s">
        <v>676</v>
      </c>
      <c r="B94" t="s">
        <v>677</v>
      </c>
      <c r="C94" s="1">
        <v>3704</v>
      </c>
      <c r="E94" t="s">
        <v>1022</v>
      </c>
      <c r="F94" t="s">
        <v>1023</v>
      </c>
      <c r="G94" s="1">
        <v>2680</v>
      </c>
      <c r="I94" t="s">
        <v>96</v>
      </c>
      <c r="J94" t="s">
        <v>97</v>
      </c>
      <c r="K94">
        <v>1</v>
      </c>
      <c r="M94" t="s">
        <v>1622</v>
      </c>
      <c r="N94" t="s">
        <v>1623</v>
      </c>
      <c r="O94">
        <v>1</v>
      </c>
    </row>
    <row r="95" spans="1:15" x14ac:dyDescent="0.25">
      <c r="A95" t="s">
        <v>674</v>
      </c>
      <c r="B95" t="s">
        <v>675</v>
      </c>
      <c r="C95" s="1">
        <v>3674</v>
      </c>
      <c r="E95" t="s">
        <v>1024</v>
      </c>
      <c r="F95" t="s">
        <v>1025</v>
      </c>
      <c r="G95" s="1">
        <v>2664</v>
      </c>
      <c r="I95" t="s">
        <v>124</v>
      </c>
      <c r="J95" t="s">
        <v>125</v>
      </c>
      <c r="K95">
        <v>1</v>
      </c>
      <c r="M95" t="s">
        <v>1038</v>
      </c>
      <c r="N95" t="s">
        <v>1039</v>
      </c>
      <c r="O95">
        <v>1</v>
      </c>
    </row>
    <row r="96" spans="1:15" x14ac:dyDescent="0.25">
      <c r="A96" t="s">
        <v>672</v>
      </c>
      <c r="B96" t="s">
        <v>673</v>
      </c>
      <c r="C96" s="1">
        <v>3651</v>
      </c>
      <c r="E96" t="s">
        <v>1026</v>
      </c>
      <c r="F96" t="s">
        <v>1027</v>
      </c>
      <c r="G96" s="1">
        <v>2655</v>
      </c>
      <c r="I96" t="s">
        <v>74</v>
      </c>
      <c r="J96" t="s">
        <v>75</v>
      </c>
      <c r="K96">
        <v>1</v>
      </c>
      <c r="M96" t="s">
        <v>1366</v>
      </c>
      <c r="N96" t="s">
        <v>1367</v>
      </c>
      <c r="O96">
        <v>1</v>
      </c>
    </row>
    <row r="97" spans="1:15" x14ac:dyDescent="0.25">
      <c r="A97" t="s">
        <v>670</v>
      </c>
      <c r="B97" t="s">
        <v>671</v>
      </c>
      <c r="C97" s="1">
        <v>3614</v>
      </c>
      <c r="E97" t="s">
        <v>1028</v>
      </c>
      <c r="F97" t="s">
        <v>1029</v>
      </c>
      <c r="G97" s="1">
        <v>2609</v>
      </c>
      <c r="K97" s="1">
        <f>AVERAGE(K13:K96)</f>
        <v>71.607142857142861</v>
      </c>
      <c r="M97" t="s">
        <v>1624</v>
      </c>
      <c r="N97" t="s">
        <v>1625</v>
      </c>
      <c r="O97">
        <v>1</v>
      </c>
    </row>
    <row r="98" spans="1:15" x14ac:dyDescent="0.25">
      <c r="A98" t="s">
        <v>668</v>
      </c>
      <c r="B98" t="s">
        <v>669</v>
      </c>
      <c r="C98" s="1">
        <v>3552</v>
      </c>
      <c r="E98" t="s">
        <v>1030</v>
      </c>
      <c r="F98" t="s">
        <v>1031</v>
      </c>
      <c r="G98" s="1">
        <v>2588</v>
      </c>
      <c r="K98">
        <f>_xlfn.STDEV.P(K13:K96)</f>
        <v>334.51112223864925</v>
      </c>
      <c r="M98" t="s">
        <v>1297</v>
      </c>
      <c r="N98" t="s">
        <v>1298</v>
      </c>
      <c r="O98">
        <v>1</v>
      </c>
    </row>
    <row r="99" spans="1:15" x14ac:dyDescent="0.25">
      <c r="A99" t="s">
        <v>666</v>
      </c>
      <c r="B99" t="s">
        <v>667</v>
      </c>
      <c r="C99" s="1">
        <v>3533</v>
      </c>
      <c r="E99" t="s">
        <v>1032</v>
      </c>
      <c r="F99" t="s">
        <v>1033</v>
      </c>
      <c r="G99" s="1">
        <v>2504</v>
      </c>
      <c r="M99" t="s">
        <v>1124</v>
      </c>
      <c r="N99" t="s">
        <v>1125</v>
      </c>
      <c r="O99">
        <v>1</v>
      </c>
    </row>
    <row r="100" spans="1:15" x14ac:dyDescent="0.25">
      <c r="A100" t="s">
        <v>664</v>
      </c>
      <c r="B100" t="s">
        <v>665</v>
      </c>
      <c r="C100" s="1">
        <v>3491</v>
      </c>
      <c r="E100" t="s">
        <v>1034</v>
      </c>
      <c r="F100" t="s">
        <v>1035</v>
      </c>
      <c r="G100" s="1">
        <v>2504</v>
      </c>
      <c r="M100" t="s">
        <v>1052</v>
      </c>
      <c r="N100" t="s">
        <v>1053</v>
      </c>
      <c r="O100">
        <v>1</v>
      </c>
    </row>
    <row r="101" spans="1:15" x14ac:dyDescent="0.25">
      <c r="A101" t="s">
        <v>662</v>
      </c>
      <c r="B101" t="s">
        <v>663</v>
      </c>
      <c r="C101" s="1">
        <v>3489</v>
      </c>
      <c r="E101" t="s">
        <v>1036</v>
      </c>
      <c r="F101" t="s">
        <v>1037</v>
      </c>
      <c r="G101" s="1">
        <v>2470</v>
      </c>
      <c r="M101" t="s">
        <v>1524</v>
      </c>
      <c r="N101" t="s">
        <v>1525</v>
      </c>
      <c r="O101">
        <v>1</v>
      </c>
    </row>
    <row r="102" spans="1:15" x14ac:dyDescent="0.25">
      <c r="A102" t="s">
        <v>660</v>
      </c>
      <c r="B102" t="s">
        <v>661</v>
      </c>
      <c r="C102" s="1">
        <v>3402</v>
      </c>
      <c r="E102" t="s">
        <v>1038</v>
      </c>
      <c r="F102" t="s">
        <v>1039</v>
      </c>
      <c r="G102" s="1">
        <v>2452</v>
      </c>
      <c r="M102" t="s">
        <v>1548</v>
      </c>
      <c r="N102" t="s">
        <v>1549</v>
      </c>
      <c r="O102">
        <v>1</v>
      </c>
    </row>
    <row r="103" spans="1:15" x14ac:dyDescent="0.25">
      <c r="A103" t="s">
        <v>658</v>
      </c>
      <c r="B103" t="s">
        <v>659</v>
      </c>
      <c r="C103" s="1">
        <v>3375</v>
      </c>
      <c r="E103" t="s">
        <v>1040</v>
      </c>
      <c r="F103" t="s">
        <v>1041</v>
      </c>
      <c r="G103" s="1">
        <v>2416</v>
      </c>
      <c r="O103" s="1">
        <f>AVERAGE(O13:O102)</f>
        <v>58.633333333333333</v>
      </c>
    </row>
    <row r="104" spans="1:15" x14ac:dyDescent="0.25">
      <c r="A104" t="s">
        <v>656</v>
      </c>
      <c r="B104" t="s">
        <v>657</v>
      </c>
      <c r="C104" s="1">
        <v>3355</v>
      </c>
      <c r="E104" t="s">
        <v>1042</v>
      </c>
      <c r="F104" t="s">
        <v>1043</v>
      </c>
      <c r="G104" s="1">
        <v>2413</v>
      </c>
      <c r="O104">
        <f>_xlfn.STDEV.P(O13:O102)</f>
        <v>318.49948369049378</v>
      </c>
    </row>
    <row r="105" spans="1:15" x14ac:dyDescent="0.25">
      <c r="A105" t="s">
        <v>654</v>
      </c>
      <c r="B105" t="s">
        <v>655</v>
      </c>
      <c r="C105" s="1">
        <v>3219</v>
      </c>
      <c r="E105" t="s">
        <v>1044</v>
      </c>
      <c r="F105" t="s">
        <v>1045</v>
      </c>
      <c r="G105" s="1">
        <v>2410</v>
      </c>
    </row>
    <row r="106" spans="1:15" x14ac:dyDescent="0.25">
      <c r="A106" t="s">
        <v>652</v>
      </c>
      <c r="B106" t="s">
        <v>653</v>
      </c>
      <c r="C106" s="1">
        <v>3195</v>
      </c>
      <c r="E106" t="s">
        <v>1046</v>
      </c>
      <c r="F106" t="s">
        <v>1047</v>
      </c>
      <c r="G106" s="1">
        <v>2381</v>
      </c>
    </row>
    <row r="107" spans="1:15" x14ac:dyDescent="0.25">
      <c r="A107" t="s">
        <v>650</v>
      </c>
      <c r="B107" t="s">
        <v>651</v>
      </c>
      <c r="C107" s="1">
        <v>3192</v>
      </c>
      <c r="E107" t="s">
        <v>1048</v>
      </c>
      <c r="F107" t="s">
        <v>1049</v>
      </c>
      <c r="G107" s="1">
        <v>2302</v>
      </c>
      <c r="I107" s="2" t="s">
        <v>1626</v>
      </c>
      <c r="J107">
        <v>104</v>
      </c>
      <c r="K107">
        <f>I108/J107</f>
        <v>0.33653846153846156</v>
      </c>
      <c r="O107">
        <f>M108/J107</f>
        <v>0.26923076923076922</v>
      </c>
    </row>
    <row r="108" spans="1:15" x14ac:dyDescent="0.25">
      <c r="A108" t="s">
        <v>648</v>
      </c>
      <c r="B108" t="s">
        <v>649</v>
      </c>
      <c r="C108" s="1">
        <v>3161</v>
      </c>
      <c r="E108" t="s">
        <v>1050</v>
      </c>
      <c r="F108" t="s">
        <v>1051</v>
      </c>
      <c r="G108" s="1">
        <v>2221</v>
      </c>
      <c r="I108" s="3">
        <v>35</v>
      </c>
      <c r="J108" s="3"/>
      <c r="K108" s="3"/>
      <c r="M108" s="3">
        <v>28</v>
      </c>
      <c r="N108" s="3"/>
      <c r="O108" s="3"/>
    </row>
    <row r="109" spans="1:15" x14ac:dyDescent="0.25">
      <c r="A109" t="s">
        <v>646</v>
      </c>
      <c r="B109" t="s">
        <v>647</v>
      </c>
      <c r="C109" s="1">
        <v>3083</v>
      </c>
      <c r="E109" t="s">
        <v>1052</v>
      </c>
      <c r="F109" t="s">
        <v>1053</v>
      </c>
      <c r="G109" s="1">
        <v>2194</v>
      </c>
      <c r="I109" t="s">
        <v>15</v>
      </c>
      <c r="J109" t="s">
        <v>16</v>
      </c>
      <c r="K109" t="s">
        <v>17</v>
      </c>
      <c r="M109" t="s">
        <v>849</v>
      </c>
      <c r="N109" t="s">
        <v>16</v>
      </c>
      <c r="O109" t="s">
        <v>17</v>
      </c>
    </row>
    <row r="110" spans="1:15" x14ac:dyDescent="0.25">
      <c r="A110" t="s">
        <v>644</v>
      </c>
      <c r="B110" t="s">
        <v>645</v>
      </c>
      <c r="C110" s="1">
        <v>3082</v>
      </c>
      <c r="E110" t="s">
        <v>1054</v>
      </c>
      <c r="F110" t="s">
        <v>1055</v>
      </c>
      <c r="G110" s="1">
        <v>2191</v>
      </c>
      <c r="I110" t="s">
        <v>192</v>
      </c>
      <c r="J110" t="s">
        <v>193</v>
      </c>
      <c r="K110">
        <v>37</v>
      </c>
      <c r="M110" t="s">
        <v>1233</v>
      </c>
      <c r="N110" t="s">
        <v>1234</v>
      </c>
      <c r="O110">
        <v>37</v>
      </c>
    </row>
    <row r="111" spans="1:15" x14ac:dyDescent="0.25">
      <c r="A111" t="s">
        <v>642</v>
      </c>
      <c r="B111" t="s">
        <v>643</v>
      </c>
      <c r="C111" s="1">
        <v>3063</v>
      </c>
      <c r="E111" t="s">
        <v>1058</v>
      </c>
      <c r="F111" t="s">
        <v>1059</v>
      </c>
      <c r="G111" s="1">
        <v>2185</v>
      </c>
      <c r="I111" t="s">
        <v>2</v>
      </c>
      <c r="J111" t="s">
        <v>846</v>
      </c>
      <c r="K111">
        <v>9</v>
      </c>
      <c r="M111" t="s">
        <v>1078</v>
      </c>
      <c r="N111" t="s">
        <v>1079</v>
      </c>
      <c r="O111">
        <v>7</v>
      </c>
    </row>
    <row r="112" spans="1:15" x14ac:dyDescent="0.25">
      <c r="A112" t="s">
        <v>638</v>
      </c>
      <c r="B112" t="s">
        <v>639</v>
      </c>
      <c r="C112" s="1">
        <v>3042</v>
      </c>
      <c r="E112" t="s">
        <v>1056</v>
      </c>
      <c r="F112" t="s">
        <v>1057</v>
      </c>
      <c r="G112" s="1">
        <v>2178</v>
      </c>
      <c r="I112" t="s">
        <v>414</v>
      </c>
      <c r="J112" t="s">
        <v>415</v>
      </c>
      <c r="K112">
        <v>9</v>
      </c>
      <c r="M112" t="s">
        <v>1225</v>
      </c>
      <c r="N112" t="s">
        <v>1226</v>
      </c>
      <c r="O112">
        <v>4</v>
      </c>
    </row>
    <row r="113" spans="1:15" x14ac:dyDescent="0.25">
      <c r="A113" t="s">
        <v>640</v>
      </c>
      <c r="B113" t="s">
        <v>641</v>
      </c>
      <c r="C113" s="1">
        <v>3022</v>
      </c>
      <c r="E113" t="s">
        <v>1060</v>
      </c>
      <c r="F113" t="s">
        <v>1061</v>
      </c>
      <c r="G113" s="1">
        <v>2098</v>
      </c>
      <c r="I113" t="s">
        <v>180</v>
      </c>
      <c r="J113" t="s">
        <v>181</v>
      </c>
      <c r="K113">
        <v>7</v>
      </c>
      <c r="M113" t="s">
        <v>901</v>
      </c>
      <c r="N113" t="s">
        <v>902</v>
      </c>
      <c r="O113">
        <v>4</v>
      </c>
    </row>
    <row r="114" spans="1:15" x14ac:dyDescent="0.25">
      <c r="A114" t="s">
        <v>636</v>
      </c>
      <c r="B114" t="s">
        <v>637</v>
      </c>
      <c r="C114" s="1">
        <v>2973</v>
      </c>
      <c r="E114" t="s">
        <v>1062</v>
      </c>
      <c r="F114" t="s">
        <v>1063</v>
      </c>
      <c r="G114" s="1">
        <v>2091</v>
      </c>
      <c r="I114" t="s">
        <v>52</v>
      </c>
      <c r="J114" t="s">
        <v>53</v>
      </c>
      <c r="K114">
        <v>6</v>
      </c>
      <c r="M114" t="s">
        <v>1239</v>
      </c>
      <c r="N114" t="s">
        <v>1240</v>
      </c>
      <c r="O114">
        <v>4</v>
      </c>
    </row>
    <row r="115" spans="1:15" x14ac:dyDescent="0.25">
      <c r="A115" t="s">
        <v>634</v>
      </c>
      <c r="B115" t="s">
        <v>635</v>
      </c>
      <c r="C115" s="1">
        <v>2957</v>
      </c>
      <c r="E115" t="s">
        <v>1064</v>
      </c>
      <c r="F115" t="s">
        <v>1065</v>
      </c>
      <c r="G115" s="1">
        <v>2080</v>
      </c>
      <c r="I115" t="s">
        <v>1529</v>
      </c>
      <c r="J115" t="s">
        <v>1530</v>
      </c>
      <c r="K115">
        <v>4</v>
      </c>
      <c r="M115" t="s">
        <v>1271</v>
      </c>
      <c r="N115" t="s">
        <v>1272</v>
      </c>
      <c r="O115">
        <v>4</v>
      </c>
    </row>
    <row r="116" spans="1:15" x14ac:dyDescent="0.25">
      <c r="A116" t="s">
        <v>632</v>
      </c>
      <c r="B116" t="s">
        <v>633</v>
      </c>
      <c r="C116" s="1">
        <v>2896</v>
      </c>
      <c r="E116" t="s">
        <v>1066</v>
      </c>
      <c r="F116" t="s">
        <v>1067</v>
      </c>
      <c r="G116" s="1">
        <v>2028</v>
      </c>
      <c r="I116" t="s">
        <v>140</v>
      </c>
      <c r="J116" t="s">
        <v>141</v>
      </c>
      <c r="K116">
        <v>4</v>
      </c>
      <c r="M116" t="s">
        <v>1257</v>
      </c>
      <c r="N116" t="s">
        <v>1258</v>
      </c>
      <c r="O116">
        <v>4</v>
      </c>
    </row>
    <row r="117" spans="1:15" x14ac:dyDescent="0.25">
      <c r="A117" t="s">
        <v>630</v>
      </c>
      <c r="B117" t="s">
        <v>631</v>
      </c>
      <c r="C117" s="1">
        <v>2878</v>
      </c>
      <c r="E117" t="s">
        <v>1068</v>
      </c>
      <c r="F117" t="s">
        <v>1069</v>
      </c>
      <c r="G117" s="1">
        <v>2000</v>
      </c>
      <c r="I117" t="s">
        <v>272</v>
      </c>
      <c r="J117" t="s">
        <v>273</v>
      </c>
      <c r="K117">
        <v>4</v>
      </c>
      <c r="M117" t="s">
        <v>12</v>
      </c>
      <c r="N117" t="s">
        <v>855</v>
      </c>
      <c r="O117">
        <v>4</v>
      </c>
    </row>
    <row r="118" spans="1:15" x14ac:dyDescent="0.25">
      <c r="A118" t="s">
        <v>626</v>
      </c>
      <c r="B118" t="s">
        <v>627</v>
      </c>
      <c r="C118" s="1">
        <v>2827</v>
      </c>
      <c r="E118" t="s">
        <v>1070</v>
      </c>
      <c r="F118" t="s">
        <v>1071</v>
      </c>
      <c r="G118" s="1">
        <v>1904</v>
      </c>
      <c r="I118" t="s">
        <v>168</v>
      </c>
      <c r="J118" t="s">
        <v>169</v>
      </c>
      <c r="K118">
        <v>4</v>
      </c>
      <c r="M118" t="s">
        <v>871</v>
      </c>
      <c r="N118" t="s">
        <v>872</v>
      </c>
      <c r="O118">
        <v>4</v>
      </c>
    </row>
    <row r="119" spans="1:15" x14ac:dyDescent="0.25">
      <c r="A119" t="s">
        <v>628</v>
      </c>
      <c r="B119" t="s">
        <v>629</v>
      </c>
      <c r="C119" s="1">
        <v>2827</v>
      </c>
      <c r="E119" t="s">
        <v>1072</v>
      </c>
      <c r="F119" t="s">
        <v>1073</v>
      </c>
      <c r="G119" s="1">
        <v>1888</v>
      </c>
      <c r="I119" t="s">
        <v>166</v>
      </c>
      <c r="J119" t="s">
        <v>167</v>
      </c>
      <c r="K119">
        <v>4</v>
      </c>
      <c r="M119" t="s">
        <v>917</v>
      </c>
      <c r="N119" t="s">
        <v>918</v>
      </c>
      <c r="O119">
        <v>4</v>
      </c>
    </row>
    <row r="120" spans="1:15" x14ac:dyDescent="0.25">
      <c r="A120" t="s">
        <v>624</v>
      </c>
      <c r="B120" t="s">
        <v>625</v>
      </c>
      <c r="C120" s="1">
        <v>2807</v>
      </c>
      <c r="E120" t="s">
        <v>1074</v>
      </c>
      <c r="F120" t="s">
        <v>1075</v>
      </c>
      <c r="G120" s="1">
        <v>1887</v>
      </c>
      <c r="I120" t="s">
        <v>1573</v>
      </c>
      <c r="J120" t="s">
        <v>1574</v>
      </c>
      <c r="K120">
        <v>4</v>
      </c>
      <c r="M120" t="s">
        <v>1611</v>
      </c>
      <c r="N120" t="s">
        <v>1612</v>
      </c>
      <c r="O120">
        <v>3</v>
      </c>
    </row>
    <row r="121" spans="1:15" x14ac:dyDescent="0.25">
      <c r="A121" t="s">
        <v>622</v>
      </c>
      <c r="B121" t="s">
        <v>623</v>
      </c>
      <c r="C121" s="1">
        <v>2759</v>
      </c>
      <c r="E121" t="s">
        <v>1076</v>
      </c>
      <c r="F121" t="s">
        <v>1077</v>
      </c>
      <c r="G121" s="1">
        <v>1885</v>
      </c>
      <c r="I121" t="s">
        <v>84</v>
      </c>
      <c r="J121" t="s">
        <v>85</v>
      </c>
      <c r="K121">
        <v>3</v>
      </c>
      <c r="M121" t="s">
        <v>1309</v>
      </c>
      <c r="N121" t="s">
        <v>1310</v>
      </c>
      <c r="O121">
        <v>3</v>
      </c>
    </row>
    <row r="122" spans="1:15" x14ac:dyDescent="0.25">
      <c r="A122" t="s">
        <v>620</v>
      </c>
      <c r="B122" t="s">
        <v>621</v>
      </c>
      <c r="C122" s="1">
        <v>2752</v>
      </c>
      <c r="E122" t="s">
        <v>1078</v>
      </c>
      <c r="F122" t="s">
        <v>1079</v>
      </c>
      <c r="G122" s="1">
        <v>1879</v>
      </c>
      <c r="I122" t="s">
        <v>86</v>
      </c>
      <c r="J122" t="s">
        <v>87</v>
      </c>
      <c r="K122">
        <v>3</v>
      </c>
      <c r="M122" t="s">
        <v>1313</v>
      </c>
      <c r="N122" t="s">
        <v>1314</v>
      </c>
      <c r="O122">
        <v>3</v>
      </c>
    </row>
    <row r="123" spans="1:15" x14ac:dyDescent="0.25">
      <c r="A123" t="s">
        <v>618</v>
      </c>
      <c r="B123" t="s">
        <v>619</v>
      </c>
      <c r="C123" s="1">
        <v>2681</v>
      </c>
      <c r="E123" t="s">
        <v>1080</v>
      </c>
      <c r="F123" t="s">
        <v>1081</v>
      </c>
      <c r="G123" s="1">
        <v>1847</v>
      </c>
      <c r="I123" t="s">
        <v>1410</v>
      </c>
      <c r="J123" t="s">
        <v>1411</v>
      </c>
      <c r="K123">
        <v>3</v>
      </c>
      <c r="M123" t="s">
        <v>982</v>
      </c>
      <c r="N123" t="s">
        <v>983</v>
      </c>
      <c r="O123">
        <v>3</v>
      </c>
    </row>
    <row r="124" spans="1:15" x14ac:dyDescent="0.25">
      <c r="A124" t="s">
        <v>616</v>
      </c>
      <c r="B124" t="s">
        <v>617</v>
      </c>
      <c r="C124" s="1">
        <v>2596</v>
      </c>
      <c r="E124" t="s">
        <v>1082</v>
      </c>
      <c r="F124" t="s">
        <v>1083</v>
      </c>
      <c r="G124" s="1">
        <v>1836</v>
      </c>
      <c r="I124" t="s">
        <v>540</v>
      </c>
      <c r="J124" t="s">
        <v>541</v>
      </c>
      <c r="K124">
        <v>3</v>
      </c>
      <c r="M124" t="s">
        <v>1263</v>
      </c>
      <c r="N124" t="s">
        <v>1264</v>
      </c>
      <c r="O124">
        <v>2</v>
      </c>
    </row>
    <row r="125" spans="1:15" x14ac:dyDescent="0.25">
      <c r="A125" t="s">
        <v>614</v>
      </c>
      <c r="B125" t="s">
        <v>615</v>
      </c>
      <c r="C125" s="1">
        <v>2588</v>
      </c>
      <c r="E125" t="s">
        <v>1084</v>
      </c>
      <c r="F125" t="s">
        <v>1085</v>
      </c>
      <c r="G125" s="1">
        <v>1813</v>
      </c>
      <c r="I125" t="s">
        <v>596</v>
      </c>
      <c r="J125" t="s">
        <v>597</v>
      </c>
      <c r="K125">
        <v>3</v>
      </c>
      <c r="M125" t="s">
        <v>196</v>
      </c>
      <c r="N125" t="s">
        <v>197</v>
      </c>
      <c r="O125">
        <v>2</v>
      </c>
    </row>
    <row r="126" spans="1:15" x14ac:dyDescent="0.25">
      <c r="A126" t="s">
        <v>612</v>
      </c>
      <c r="B126" t="s">
        <v>613</v>
      </c>
      <c r="C126" s="1">
        <v>2559</v>
      </c>
      <c r="E126" t="s">
        <v>1086</v>
      </c>
      <c r="F126" t="s">
        <v>1087</v>
      </c>
      <c r="G126" s="1">
        <v>1764</v>
      </c>
      <c r="I126" t="s">
        <v>198</v>
      </c>
      <c r="J126" t="s">
        <v>199</v>
      </c>
      <c r="K126">
        <v>3</v>
      </c>
      <c r="M126" t="s">
        <v>1323</v>
      </c>
      <c r="N126" t="s">
        <v>1324</v>
      </c>
      <c r="O126">
        <v>1</v>
      </c>
    </row>
    <row r="127" spans="1:15" x14ac:dyDescent="0.25">
      <c r="A127" t="s">
        <v>610</v>
      </c>
      <c r="B127" t="s">
        <v>611</v>
      </c>
      <c r="C127" s="1">
        <v>2511</v>
      </c>
      <c r="E127" t="s">
        <v>1088</v>
      </c>
      <c r="F127" t="s">
        <v>1089</v>
      </c>
      <c r="G127" s="1">
        <v>1752</v>
      </c>
      <c r="I127" t="s">
        <v>150</v>
      </c>
      <c r="J127" t="s">
        <v>151</v>
      </c>
      <c r="K127">
        <v>2</v>
      </c>
      <c r="M127" t="s">
        <v>1627</v>
      </c>
      <c r="N127" t="s">
        <v>1628</v>
      </c>
      <c r="O127">
        <v>1</v>
      </c>
    </row>
    <row r="128" spans="1:15" x14ac:dyDescent="0.25">
      <c r="A128" t="s">
        <v>608</v>
      </c>
      <c r="B128" t="s">
        <v>609</v>
      </c>
      <c r="C128" s="1">
        <v>2504</v>
      </c>
      <c r="E128" t="s">
        <v>1090</v>
      </c>
      <c r="F128" t="s">
        <v>1091</v>
      </c>
      <c r="G128" s="1">
        <v>1702</v>
      </c>
      <c r="I128" t="s">
        <v>176</v>
      </c>
      <c r="J128" t="s">
        <v>177</v>
      </c>
      <c r="K128">
        <v>2</v>
      </c>
      <c r="M128" t="s">
        <v>1607</v>
      </c>
      <c r="N128" t="s">
        <v>1608</v>
      </c>
      <c r="O128">
        <v>1</v>
      </c>
    </row>
    <row r="129" spans="1:15" x14ac:dyDescent="0.25">
      <c r="A129" t="s">
        <v>606</v>
      </c>
      <c r="B129" t="s">
        <v>607</v>
      </c>
      <c r="C129" s="1">
        <v>2470</v>
      </c>
      <c r="E129" t="s">
        <v>1092</v>
      </c>
      <c r="F129" t="s">
        <v>1093</v>
      </c>
      <c r="G129" s="1">
        <v>1651</v>
      </c>
      <c r="I129" t="s">
        <v>94</v>
      </c>
      <c r="J129" t="s">
        <v>95</v>
      </c>
      <c r="K129">
        <v>2</v>
      </c>
      <c r="M129" t="s">
        <v>10</v>
      </c>
      <c r="N129" t="s">
        <v>860</v>
      </c>
      <c r="O129">
        <v>1</v>
      </c>
    </row>
    <row r="130" spans="1:15" x14ac:dyDescent="0.25">
      <c r="A130" t="s">
        <v>604</v>
      </c>
      <c r="B130" t="s">
        <v>605</v>
      </c>
      <c r="C130" s="1">
        <v>2457</v>
      </c>
      <c r="E130" t="s">
        <v>1094</v>
      </c>
      <c r="F130" t="s">
        <v>1095</v>
      </c>
      <c r="G130" s="1">
        <v>1605</v>
      </c>
      <c r="I130" t="s">
        <v>160</v>
      </c>
      <c r="J130" t="s">
        <v>161</v>
      </c>
      <c r="K130">
        <v>2</v>
      </c>
      <c r="M130" t="s">
        <v>1347</v>
      </c>
      <c r="N130" t="s">
        <v>1348</v>
      </c>
      <c r="O130">
        <v>1</v>
      </c>
    </row>
    <row r="131" spans="1:15" x14ac:dyDescent="0.25">
      <c r="A131" t="s">
        <v>602</v>
      </c>
      <c r="B131" t="s">
        <v>603</v>
      </c>
      <c r="C131" s="1">
        <v>2449</v>
      </c>
      <c r="E131" t="s">
        <v>1096</v>
      </c>
      <c r="F131" t="s">
        <v>1097</v>
      </c>
      <c r="G131" s="1">
        <v>1483</v>
      </c>
      <c r="I131" t="s">
        <v>638</v>
      </c>
      <c r="J131" t="s">
        <v>639</v>
      </c>
      <c r="K131">
        <v>2</v>
      </c>
      <c r="M131" t="s">
        <v>1327</v>
      </c>
      <c r="N131" t="s">
        <v>1328</v>
      </c>
      <c r="O131">
        <v>1</v>
      </c>
    </row>
    <row r="132" spans="1:15" x14ac:dyDescent="0.25">
      <c r="A132" t="s">
        <v>596</v>
      </c>
      <c r="B132" t="s">
        <v>597</v>
      </c>
      <c r="C132" s="1">
        <v>2426</v>
      </c>
      <c r="E132" t="s">
        <v>1098</v>
      </c>
      <c r="F132" t="s">
        <v>1099</v>
      </c>
      <c r="G132" s="1">
        <v>1462</v>
      </c>
      <c r="I132" t="s">
        <v>196</v>
      </c>
      <c r="J132" t="s">
        <v>197</v>
      </c>
      <c r="K132">
        <v>2</v>
      </c>
      <c r="M132" t="s">
        <v>1492</v>
      </c>
      <c r="N132" t="s">
        <v>1493</v>
      </c>
      <c r="O132">
        <v>1</v>
      </c>
    </row>
    <row r="133" spans="1:15" x14ac:dyDescent="0.25">
      <c r="A133" t="s">
        <v>600</v>
      </c>
      <c r="B133" t="s">
        <v>601</v>
      </c>
      <c r="C133" s="1">
        <v>2416</v>
      </c>
      <c r="E133" t="s">
        <v>1100</v>
      </c>
      <c r="F133" t="s">
        <v>1101</v>
      </c>
      <c r="G133" s="1">
        <v>1425</v>
      </c>
      <c r="I133" t="s">
        <v>76</v>
      </c>
      <c r="J133" t="s">
        <v>77</v>
      </c>
      <c r="K133">
        <v>1</v>
      </c>
      <c r="M133" t="s">
        <v>1472</v>
      </c>
      <c r="N133" t="s">
        <v>1473</v>
      </c>
      <c r="O133">
        <v>1</v>
      </c>
    </row>
    <row r="134" spans="1:15" x14ac:dyDescent="0.25">
      <c r="A134" t="s">
        <v>598</v>
      </c>
      <c r="B134" t="s">
        <v>599</v>
      </c>
      <c r="C134" s="1">
        <v>2413</v>
      </c>
      <c r="E134" t="s">
        <v>1102</v>
      </c>
      <c r="F134" t="s">
        <v>1103</v>
      </c>
      <c r="G134" s="1">
        <v>1361</v>
      </c>
      <c r="I134" t="s">
        <v>170</v>
      </c>
      <c r="J134" t="s">
        <v>171</v>
      </c>
      <c r="K134">
        <v>1</v>
      </c>
      <c r="M134" t="s">
        <v>1609</v>
      </c>
      <c r="N134" t="s">
        <v>1610</v>
      </c>
      <c r="O134">
        <v>1</v>
      </c>
    </row>
    <row r="135" spans="1:15" x14ac:dyDescent="0.25">
      <c r="A135" t="s">
        <v>594</v>
      </c>
      <c r="B135" t="s">
        <v>595</v>
      </c>
      <c r="C135" s="1">
        <v>2410</v>
      </c>
      <c r="E135" t="s">
        <v>1104</v>
      </c>
      <c r="F135" t="s">
        <v>1105</v>
      </c>
      <c r="G135" s="1">
        <v>1326</v>
      </c>
      <c r="I135" t="s">
        <v>154</v>
      </c>
      <c r="J135" t="s">
        <v>155</v>
      </c>
      <c r="K135">
        <v>1</v>
      </c>
      <c r="M135" t="s">
        <v>1245</v>
      </c>
      <c r="N135" t="s">
        <v>1246</v>
      </c>
      <c r="O135">
        <v>1</v>
      </c>
    </row>
    <row r="136" spans="1:15" x14ac:dyDescent="0.25">
      <c r="A136" t="s">
        <v>592</v>
      </c>
      <c r="B136" t="s">
        <v>593</v>
      </c>
      <c r="C136" s="1">
        <v>2388</v>
      </c>
      <c r="E136" t="s">
        <v>1106</v>
      </c>
      <c r="F136" t="s">
        <v>1107</v>
      </c>
      <c r="G136" s="1">
        <v>1315</v>
      </c>
      <c r="I136" t="s">
        <v>184</v>
      </c>
      <c r="J136" t="s">
        <v>185</v>
      </c>
      <c r="K136">
        <v>1</v>
      </c>
      <c r="M136" t="s">
        <v>1192</v>
      </c>
      <c r="N136" t="s">
        <v>325</v>
      </c>
      <c r="O136">
        <v>1</v>
      </c>
    </row>
    <row r="137" spans="1:15" x14ac:dyDescent="0.25">
      <c r="A137" t="s">
        <v>590</v>
      </c>
      <c r="B137" t="s">
        <v>591</v>
      </c>
      <c r="C137" s="1">
        <v>2381</v>
      </c>
      <c r="E137" t="s">
        <v>1108</v>
      </c>
      <c r="F137" t="s">
        <v>1109</v>
      </c>
      <c r="G137" s="1">
        <v>1300</v>
      </c>
      <c r="I137" t="s">
        <v>120</v>
      </c>
      <c r="J137" t="s">
        <v>121</v>
      </c>
      <c r="K137">
        <v>1</v>
      </c>
      <c r="M137" t="s">
        <v>1454</v>
      </c>
      <c r="N137" t="s">
        <v>1455</v>
      </c>
      <c r="O137">
        <v>1</v>
      </c>
    </row>
    <row r="138" spans="1:15" x14ac:dyDescent="0.25">
      <c r="A138" t="s">
        <v>588</v>
      </c>
      <c r="B138" t="s">
        <v>589</v>
      </c>
      <c r="C138" s="1">
        <v>2221</v>
      </c>
      <c r="E138" t="s">
        <v>1110</v>
      </c>
      <c r="F138" t="s">
        <v>1111</v>
      </c>
      <c r="G138" s="1">
        <v>1292</v>
      </c>
      <c r="I138" t="s">
        <v>636</v>
      </c>
      <c r="J138" t="s">
        <v>637</v>
      </c>
      <c r="K138">
        <v>1</v>
      </c>
      <c r="O138">
        <f>AVERAGE(O110:O137)</f>
        <v>3.7142857142857144</v>
      </c>
    </row>
    <row r="139" spans="1:15" x14ac:dyDescent="0.25">
      <c r="A139" t="s">
        <v>576</v>
      </c>
      <c r="B139" t="s">
        <v>577</v>
      </c>
      <c r="C139" s="1">
        <v>2216</v>
      </c>
      <c r="E139" t="s">
        <v>1112</v>
      </c>
      <c r="F139" t="s">
        <v>1113</v>
      </c>
      <c r="G139" s="1">
        <v>1283</v>
      </c>
      <c r="I139" t="s">
        <v>550</v>
      </c>
      <c r="J139" t="s">
        <v>551</v>
      </c>
      <c r="K139">
        <v>1</v>
      </c>
      <c r="O139">
        <f>_xlfn.STDEV.P(O110:O137)</f>
        <v>6.5892615175707494</v>
      </c>
    </row>
    <row r="140" spans="1:15" x14ac:dyDescent="0.25">
      <c r="A140" t="s">
        <v>584</v>
      </c>
      <c r="B140" t="s">
        <v>585</v>
      </c>
      <c r="C140" s="1">
        <v>2210</v>
      </c>
      <c r="E140" t="s">
        <v>1114</v>
      </c>
      <c r="F140" t="s">
        <v>1115</v>
      </c>
      <c r="G140" s="1">
        <v>1276</v>
      </c>
      <c r="I140" t="s">
        <v>324</v>
      </c>
      <c r="J140" t="s">
        <v>325</v>
      </c>
      <c r="K140">
        <v>1</v>
      </c>
    </row>
    <row r="141" spans="1:15" x14ac:dyDescent="0.25">
      <c r="A141" t="s">
        <v>582</v>
      </c>
      <c r="B141" t="s">
        <v>583</v>
      </c>
      <c r="C141" s="1">
        <v>2191</v>
      </c>
      <c r="E141" t="s">
        <v>1116</v>
      </c>
      <c r="F141" t="s">
        <v>1117</v>
      </c>
      <c r="G141" s="1">
        <v>1142</v>
      </c>
      <c r="I141" t="s">
        <v>1577</v>
      </c>
      <c r="J141" t="s">
        <v>1578</v>
      </c>
      <c r="K141">
        <v>1</v>
      </c>
    </row>
    <row r="142" spans="1:15" x14ac:dyDescent="0.25">
      <c r="A142" t="s">
        <v>580</v>
      </c>
      <c r="B142" t="s">
        <v>581</v>
      </c>
      <c r="C142" s="1">
        <v>2178</v>
      </c>
      <c r="E142" t="s">
        <v>1118</v>
      </c>
      <c r="F142" t="s">
        <v>1119</v>
      </c>
      <c r="G142" s="1">
        <v>1042</v>
      </c>
      <c r="I142" t="s">
        <v>1394</v>
      </c>
      <c r="J142" t="s">
        <v>1395</v>
      </c>
      <c r="K142">
        <v>1</v>
      </c>
    </row>
    <row r="143" spans="1:15" x14ac:dyDescent="0.25">
      <c r="A143" t="s">
        <v>578</v>
      </c>
      <c r="B143" t="s">
        <v>579</v>
      </c>
      <c r="C143" s="1">
        <v>2169</v>
      </c>
      <c r="E143" t="s">
        <v>1120</v>
      </c>
      <c r="F143" t="s">
        <v>1121</v>
      </c>
      <c r="G143" s="1">
        <v>1025</v>
      </c>
      <c r="I143" t="s">
        <v>124</v>
      </c>
      <c r="J143" t="s">
        <v>125</v>
      </c>
      <c r="K143">
        <v>1</v>
      </c>
    </row>
    <row r="144" spans="1:15" x14ac:dyDescent="0.25">
      <c r="A144" t="s">
        <v>574</v>
      </c>
      <c r="B144" t="s">
        <v>575</v>
      </c>
      <c r="C144" s="1">
        <v>2135</v>
      </c>
      <c r="E144" t="s">
        <v>1124</v>
      </c>
      <c r="F144" t="s">
        <v>1125</v>
      </c>
      <c r="G144" s="1">
        <v>1008</v>
      </c>
      <c r="I144" t="s">
        <v>74</v>
      </c>
      <c r="J144" t="s">
        <v>75</v>
      </c>
      <c r="K144">
        <v>1</v>
      </c>
    </row>
    <row r="145" spans="1:11" x14ac:dyDescent="0.25">
      <c r="A145" t="s">
        <v>560</v>
      </c>
      <c r="B145" t="s">
        <v>561</v>
      </c>
      <c r="C145" s="1">
        <v>2131</v>
      </c>
      <c r="E145" t="s">
        <v>1122</v>
      </c>
      <c r="F145" t="s">
        <v>1123</v>
      </c>
      <c r="G145">
        <v>987</v>
      </c>
      <c r="K145">
        <f>AVERAGE(K110:K144)</f>
        <v>3.8285714285714287</v>
      </c>
    </row>
    <row r="146" spans="1:11" x14ac:dyDescent="0.25">
      <c r="A146" t="s">
        <v>572</v>
      </c>
      <c r="B146" t="s">
        <v>573</v>
      </c>
      <c r="C146" s="1">
        <v>2109</v>
      </c>
      <c r="E146" t="s">
        <v>1126</v>
      </c>
      <c r="F146" t="s">
        <v>1127</v>
      </c>
      <c r="G146">
        <v>964</v>
      </c>
      <c r="K146">
        <f>_xlfn.STDEV.P(K110:K144)</f>
        <v>6.068587570600001</v>
      </c>
    </row>
    <row r="147" spans="1:11" x14ac:dyDescent="0.25">
      <c r="A147" t="s">
        <v>570</v>
      </c>
      <c r="B147" t="s">
        <v>571</v>
      </c>
      <c r="C147" s="1">
        <v>2098</v>
      </c>
      <c r="E147" t="s">
        <v>1128</v>
      </c>
      <c r="F147" t="s">
        <v>1129</v>
      </c>
      <c r="G147">
        <v>937</v>
      </c>
    </row>
    <row r="148" spans="1:11" x14ac:dyDescent="0.25">
      <c r="A148" t="s">
        <v>568</v>
      </c>
      <c r="B148" t="s">
        <v>569</v>
      </c>
      <c r="C148" s="1">
        <v>2091</v>
      </c>
      <c r="E148" t="s">
        <v>1130</v>
      </c>
      <c r="F148" t="s">
        <v>1131</v>
      </c>
      <c r="G148">
        <v>893</v>
      </c>
    </row>
    <row r="149" spans="1:11" x14ac:dyDescent="0.25">
      <c r="A149" t="s">
        <v>566</v>
      </c>
      <c r="B149" t="s">
        <v>567</v>
      </c>
      <c r="C149" s="1">
        <v>2084</v>
      </c>
      <c r="E149" t="s">
        <v>1132</v>
      </c>
      <c r="F149" t="s">
        <v>1133</v>
      </c>
      <c r="G149">
        <v>838</v>
      </c>
    </row>
    <row r="150" spans="1:11" x14ac:dyDescent="0.25">
      <c r="A150" t="s">
        <v>564</v>
      </c>
      <c r="B150" t="s">
        <v>565</v>
      </c>
      <c r="C150" s="1">
        <v>2059</v>
      </c>
      <c r="E150" t="s">
        <v>1136</v>
      </c>
      <c r="F150" t="s">
        <v>1137</v>
      </c>
      <c r="G150">
        <v>832</v>
      </c>
    </row>
    <row r="151" spans="1:11" x14ac:dyDescent="0.25">
      <c r="A151" t="s">
        <v>562</v>
      </c>
      <c r="B151" t="s">
        <v>563</v>
      </c>
      <c r="C151" s="1">
        <v>2033</v>
      </c>
      <c r="E151" t="s">
        <v>1134</v>
      </c>
      <c r="F151" t="s">
        <v>1135</v>
      </c>
      <c r="G151">
        <v>826</v>
      </c>
    </row>
    <row r="152" spans="1:11" x14ac:dyDescent="0.25">
      <c r="A152" t="s">
        <v>558</v>
      </c>
      <c r="B152" t="s">
        <v>559</v>
      </c>
      <c r="C152" s="1">
        <v>2016</v>
      </c>
      <c r="E152" t="s">
        <v>1138</v>
      </c>
      <c r="F152" t="s">
        <v>1139</v>
      </c>
      <c r="G152">
        <v>764</v>
      </c>
    </row>
    <row r="153" spans="1:11" x14ac:dyDescent="0.25">
      <c r="A153" t="s">
        <v>556</v>
      </c>
      <c r="B153" t="s">
        <v>557</v>
      </c>
      <c r="C153" s="1">
        <v>2005</v>
      </c>
      <c r="E153" t="s">
        <v>1140</v>
      </c>
      <c r="F153" t="s">
        <v>1141</v>
      </c>
      <c r="G153">
        <v>761</v>
      </c>
    </row>
    <row r="154" spans="1:11" x14ac:dyDescent="0.25">
      <c r="A154" t="s">
        <v>554</v>
      </c>
      <c r="B154" t="s">
        <v>555</v>
      </c>
      <c r="C154" s="1">
        <v>1995</v>
      </c>
      <c r="E154" t="s">
        <v>1142</v>
      </c>
      <c r="F154" t="s">
        <v>1143</v>
      </c>
      <c r="G154">
        <v>754</v>
      </c>
    </row>
    <row r="155" spans="1:11" x14ac:dyDescent="0.25">
      <c r="A155" t="s">
        <v>552</v>
      </c>
      <c r="B155" t="s">
        <v>553</v>
      </c>
      <c r="C155" s="1">
        <v>1988</v>
      </c>
      <c r="E155" t="s">
        <v>1144</v>
      </c>
      <c r="F155" t="s">
        <v>1145</v>
      </c>
      <c r="G155">
        <v>745</v>
      </c>
    </row>
    <row r="156" spans="1:11" x14ac:dyDescent="0.25">
      <c r="A156" t="s">
        <v>550</v>
      </c>
      <c r="B156" t="s">
        <v>551</v>
      </c>
      <c r="C156" s="1">
        <v>1895</v>
      </c>
      <c r="E156" t="s">
        <v>1146</v>
      </c>
      <c r="F156" t="s">
        <v>1147</v>
      </c>
      <c r="G156">
        <v>732</v>
      </c>
    </row>
    <row r="157" spans="1:11" x14ac:dyDescent="0.25">
      <c r="A157" t="s">
        <v>548</v>
      </c>
      <c r="B157" t="s">
        <v>549</v>
      </c>
      <c r="C157" s="1">
        <v>1887</v>
      </c>
      <c r="E157" t="s">
        <v>1148</v>
      </c>
      <c r="F157" t="s">
        <v>1149</v>
      </c>
      <c r="G157">
        <v>713</v>
      </c>
    </row>
    <row r="158" spans="1:11" x14ac:dyDescent="0.25">
      <c r="A158" t="s">
        <v>546</v>
      </c>
      <c r="B158" t="s">
        <v>547</v>
      </c>
      <c r="C158" s="1">
        <v>1858</v>
      </c>
      <c r="E158" t="s">
        <v>1150</v>
      </c>
      <c r="F158" t="s">
        <v>1151</v>
      </c>
      <c r="G158">
        <v>647</v>
      </c>
    </row>
    <row r="159" spans="1:11" x14ac:dyDescent="0.25">
      <c r="A159" t="s">
        <v>544</v>
      </c>
      <c r="B159" t="s">
        <v>545</v>
      </c>
      <c r="C159" s="1">
        <v>1856</v>
      </c>
      <c r="E159" t="s">
        <v>1152</v>
      </c>
      <c r="F159" t="s">
        <v>1153</v>
      </c>
      <c r="G159">
        <v>629</v>
      </c>
    </row>
    <row r="160" spans="1:11" x14ac:dyDescent="0.25">
      <c r="A160" t="s">
        <v>538</v>
      </c>
      <c r="B160" t="s">
        <v>539</v>
      </c>
      <c r="C160" s="1">
        <v>1846</v>
      </c>
      <c r="E160" t="s">
        <v>1154</v>
      </c>
      <c r="F160" t="s">
        <v>1155</v>
      </c>
      <c r="G160">
        <v>620</v>
      </c>
    </row>
    <row r="161" spans="1:7" x14ac:dyDescent="0.25">
      <c r="A161" t="s">
        <v>542</v>
      </c>
      <c r="B161" t="s">
        <v>543</v>
      </c>
      <c r="C161" s="1">
        <v>1842</v>
      </c>
      <c r="E161" t="s">
        <v>1156</v>
      </c>
      <c r="F161" t="s">
        <v>1157</v>
      </c>
      <c r="G161">
        <v>564</v>
      </c>
    </row>
    <row r="162" spans="1:7" x14ac:dyDescent="0.25">
      <c r="A162" t="s">
        <v>536</v>
      </c>
      <c r="B162" t="s">
        <v>537</v>
      </c>
      <c r="C162" s="1">
        <v>1836</v>
      </c>
      <c r="E162" t="s">
        <v>1158</v>
      </c>
      <c r="F162" t="s">
        <v>1159</v>
      </c>
      <c r="G162">
        <v>546</v>
      </c>
    </row>
    <row r="163" spans="1:7" x14ac:dyDescent="0.25">
      <c r="A163" t="s">
        <v>534</v>
      </c>
      <c r="B163" t="s">
        <v>535</v>
      </c>
      <c r="C163" s="1">
        <v>1764</v>
      </c>
      <c r="E163" t="s">
        <v>1160</v>
      </c>
      <c r="F163" t="s">
        <v>1161</v>
      </c>
      <c r="G163">
        <v>513</v>
      </c>
    </row>
    <row r="164" spans="1:7" x14ac:dyDescent="0.25">
      <c r="A164" t="s">
        <v>532</v>
      </c>
      <c r="B164" t="s">
        <v>533</v>
      </c>
      <c r="C164" s="1">
        <v>1752</v>
      </c>
      <c r="E164" t="s">
        <v>1162</v>
      </c>
      <c r="F164" t="s">
        <v>1163</v>
      </c>
      <c r="G164">
        <v>506</v>
      </c>
    </row>
    <row r="165" spans="1:7" x14ac:dyDescent="0.25">
      <c r="A165" t="s">
        <v>530</v>
      </c>
      <c r="B165" t="s">
        <v>531</v>
      </c>
      <c r="C165" s="1">
        <v>1719</v>
      </c>
      <c r="E165" t="s">
        <v>196</v>
      </c>
      <c r="F165" t="s">
        <v>197</v>
      </c>
      <c r="G165">
        <v>502</v>
      </c>
    </row>
    <row r="166" spans="1:7" x14ac:dyDescent="0.25">
      <c r="A166" t="s">
        <v>528</v>
      </c>
      <c r="B166" t="s">
        <v>529</v>
      </c>
      <c r="C166" s="1">
        <v>1704</v>
      </c>
      <c r="E166" t="s">
        <v>1164</v>
      </c>
      <c r="F166" t="s">
        <v>1165</v>
      </c>
      <c r="G166">
        <v>489</v>
      </c>
    </row>
    <row r="167" spans="1:7" x14ac:dyDescent="0.25">
      <c r="A167" t="s">
        <v>526</v>
      </c>
      <c r="B167" t="s">
        <v>527</v>
      </c>
      <c r="C167" s="1">
        <v>1702</v>
      </c>
      <c r="E167" t="s">
        <v>1166</v>
      </c>
      <c r="F167" t="s">
        <v>1167</v>
      </c>
      <c r="G167">
        <v>482</v>
      </c>
    </row>
    <row r="168" spans="1:7" x14ac:dyDescent="0.25">
      <c r="A168" t="s">
        <v>524</v>
      </c>
      <c r="B168" t="s">
        <v>525</v>
      </c>
      <c r="C168" s="1">
        <v>1690</v>
      </c>
      <c r="E168" t="s">
        <v>1170</v>
      </c>
      <c r="F168" t="s">
        <v>1171</v>
      </c>
      <c r="G168">
        <v>479</v>
      </c>
    </row>
    <row r="169" spans="1:7" x14ac:dyDescent="0.25">
      <c r="A169" t="s">
        <v>522</v>
      </c>
      <c r="B169" t="s">
        <v>523</v>
      </c>
      <c r="C169" s="1">
        <v>1686</v>
      </c>
      <c r="E169" t="s">
        <v>1168</v>
      </c>
      <c r="F169" t="s">
        <v>1169</v>
      </c>
      <c r="G169">
        <v>467</v>
      </c>
    </row>
    <row r="170" spans="1:7" x14ac:dyDescent="0.25">
      <c r="A170" t="s">
        <v>520</v>
      </c>
      <c r="B170" t="s">
        <v>521</v>
      </c>
      <c r="C170" s="1">
        <v>1651</v>
      </c>
      <c r="E170" t="s">
        <v>1172</v>
      </c>
      <c r="F170" t="s">
        <v>1173</v>
      </c>
      <c r="G170">
        <v>445</v>
      </c>
    </row>
    <row r="171" spans="1:7" x14ac:dyDescent="0.25">
      <c r="A171" t="s">
        <v>518</v>
      </c>
      <c r="B171" t="s">
        <v>519</v>
      </c>
      <c r="C171" s="1">
        <v>1605</v>
      </c>
      <c r="E171" t="s">
        <v>1174</v>
      </c>
      <c r="F171" t="s">
        <v>1175</v>
      </c>
      <c r="G171">
        <v>437</v>
      </c>
    </row>
    <row r="172" spans="1:7" x14ac:dyDescent="0.25">
      <c r="A172" t="s">
        <v>516</v>
      </c>
      <c r="B172" t="s">
        <v>517</v>
      </c>
      <c r="C172" s="1">
        <v>1579</v>
      </c>
      <c r="E172" t="s">
        <v>1176</v>
      </c>
      <c r="F172" t="s">
        <v>1177</v>
      </c>
      <c r="G172">
        <v>420</v>
      </c>
    </row>
    <row r="173" spans="1:7" x14ac:dyDescent="0.25">
      <c r="A173" t="s">
        <v>540</v>
      </c>
      <c r="B173" t="s">
        <v>541</v>
      </c>
      <c r="C173" s="1">
        <v>1541</v>
      </c>
      <c r="E173" t="s">
        <v>1178</v>
      </c>
      <c r="F173" t="s">
        <v>1179</v>
      </c>
      <c r="G173">
        <v>408</v>
      </c>
    </row>
    <row r="174" spans="1:7" x14ac:dyDescent="0.25">
      <c r="A174" t="s">
        <v>512</v>
      </c>
      <c r="B174" t="s">
        <v>513</v>
      </c>
      <c r="C174" s="1">
        <v>1527</v>
      </c>
      <c r="E174" t="s">
        <v>1180</v>
      </c>
      <c r="F174" t="s">
        <v>1181</v>
      </c>
      <c r="G174">
        <v>406</v>
      </c>
    </row>
    <row r="175" spans="1:7" x14ac:dyDescent="0.25">
      <c r="A175" t="s">
        <v>514</v>
      </c>
      <c r="B175" t="s">
        <v>515</v>
      </c>
      <c r="C175" s="1">
        <v>1512</v>
      </c>
      <c r="E175" t="s">
        <v>1182</v>
      </c>
      <c r="F175" t="s">
        <v>1183</v>
      </c>
      <c r="G175">
        <v>338</v>
      </c>
    </row>
    <row r="176" spans="1:7" x14ac:dyDescent="0.25">
      <c r="A176" t="s">
        <v>510</v>
      </c>
      <c r="B176" t="s">
        <v>511</v>
      </c>
      <c r="C176" s="1">
        <v>1493</v>
      </c>
      <c r="E176" t="s">
        <v>1211</v>
      </c>
      <c r="F176" t="s">
        <v>1212</v>
      </c>
      <c r="G176">
        <v>301</v>
      </c>
    </row>
    <row r="177" spans="1:7" x14ac:dyDescent="0.25">
      <c r="A177" t="s">
        <v>448</v>
      </c>
      <c r="B177" t="s">
        <v>449</v>
      </c>
      <c r="C177" s="1">
        <v>1490</v>
      </c>
      <c r="E177" t="s">
        <v>1184</v>
      </c>
      <c r="F177" t="s">
        <v>1185</v>
      </c>
      <c r="G177">
        <v>279</v>
      </c>
    </row>
    <row r="178" spans="1:7" x14ac:dyDescent="0.25">
      <c r="A178" t="s">
        <v>508</v>
      </c>
      <c r="B178" t="s">
        <v>509</v>
      </c>
      <c r="C178" s="1">
        <v>1483</v>
      </c>
      <c r="E178" t="s">
        <v>1186</v>
      </c>
      <c r="F178" t="s">
        <v>1187</v>
      </c>
      <c r="G178">
        <v>277</v>
      </c>
    </row>
    <row r="179" spans="1:7" x14ac:dyDescent="0.25">
      <c r="A179" t="s">
        <v>462</v>
      </c>
      <c r="B179" t="s">
        <v>463</v>
      </c>
      <c r="C179" s="1">
        <v>1435</v>
      </c>
      <c r="E179" t="s">
        <v>1452</v>
      </c>
      <c r="F179" t="s">
        <v>1453</v>
      </c>
      <c r="G179">
        <v>256</v>
      </c>
    </row>
    <row r="180" spans="1:7" x14ac:dyDescent="0.25">
      <c r="A180" t="s">
        <v>506</v>
      </c>
      <c r="B180" t="s">
        <v>507</v>
      </c>
      <c r="C180" s="1">
        <v>1434</v>
      </c>
      <c r="E180" t="s">
        <v>1190</v>
      </c>
      <c r="F180" t="s">
        <v>1191</v>
      </c>
      <c r="G180">
        <v>251</v>
      </c>
    </row>
    <row r="181" spans="1:7" x14ac:dyDescent="0.25">
      <c r="A181" t="s">
        <v>504</v>
      </c>
      <c r="B181" t="s">
        <v>505</v>
      </c>
      <c r="C181" s="1">
        <v>1425</v>
      </c>
      <c r="E181" t="s">
        <v>1193</v>
      </c>
      <c r="F181" t="s">
        <v>1194</v>
      </c>
      <c r="G181">
        <v>243</v>
      </c>
    </row>
    <row r="182" spans="1:7" x14ac:dyDescent="0.25">
      <c r="A182" t="s">
        <v>502</v>
      </c>
      <c r="B182" t="s">
        <v>503</v>
      </c>
      <c r="C182" s="1">
        <v>1413</v>
      </c>
      <c r="E182" t="s">
        <v>1195</v>
      </c>
      <c r="F182" t="s">
        <v>1196</v>
      </c>
      <c r="G182">
        <v>209</v>
      </c>
    </row>
    <row r="183" spans="1:7" x14ac:dyDescent="0.25">
      <c r="A183" t="s">
        <v>500</v>
      </c>
      <c r="B183" t="s">
        <v>501</v>
      </c>
      <c r="C183" s="1">
        <v>1364</v>
      </c>
      <c r="E183" t="s">
        <v>1197</v>
      </c>
      <c r="F183" t="s">
        <v>1198</v>
      </c>
      <c r="G183">
        <v>198</v>
      </c>
    </row>
    <row r="184" spans="1:7" x14ac:dyDescent="0.25">
      <c r="A184" t="s">
        <v>498</v>
      </c>
      <c r="B184" t="s">
        <v>499</v>
      </c>
      <c r="C184" s="1">
        <v>1360</v>
      </c>
      <c r="E184" t="s">
        <v>1199</v>
      </c>
      <c r="F184" t="s">
        <v>1200</v>
      </c>
      <c r="G184">
        <v>182</v>
      </c>
    </row>
    <row r="185" spans="1:7" x14ac:dyDescent="0.25">
      <c r="A185" t="s">
        <v>496</v>
      </c>
      <c r="B185" t="s">
        <v>497</v>
      </c>
      <c r="C185" s="1">
        <v>1326</v>
      </c>
      <c r="E185" t="s">
        <v>1201</v>
      </c>
      <c r="F185" t="s">
        <v>1202</v>
      </c>
      <c r="G185">
        <v>176</v>
      </c>
    </row>
    <row r="186" spans="1:7" x14ac:dyDescent="0.25">
      <c r="A186" t="s">
        <v>494</v>
      </c>
      <c r="B186" t="s">
        <v>495</v>
      </c>
      <c r="C186" s="1">
        <v>1319</v>
      </c>
      <c r="E186" t="s">
        <v>1203</v>
      </c>
      <c r="F186" t="s">
        <v>1204</v>
      </c>
      <c r="G186">
        <v>175</v>
      </c>
    </row>
    <row r="187" spans="1:7" x14ac:dyDescent="0.25">
      <c r="A187" t="s">
        <v>492</v>
      </c>
      <c r="B187" t="s">
        <v>493</v>
      </c>
      <c r="C187" s="1">
        <v>1316</v>
      </c>
      <c r="E187" t="s">
        <v>1205</v>
      </c>
      <c r="F187" t="s">
        <v>1206</v>
      </c>
      <c r="G187">
        <v>168</v>
      </c>
    </row>
    <row r="188" spans="1:7" x14ac:dyDescent="0.25">
      <c r="A188" t="s">
        <v>490</v>
      </c>
      <c r="B188" t="s">
        <v>491</v>
      </c>
      <c r="C188" s="1">
        <v>1308</v>
      </c>
      <c r="E188" t="s">
        <v>1207</v>
      </c>
      <c r="F188" t="s">
        <v>1208</v>
      </c>
      <c r="G188">
        <v>167</v>
      </c>
    </row>
    <row r="189" spans="1:7" x14ac:dyDescent="0.25">
      <c r="A189" t="s">
        <v>488</v>
      </c>
      <c r="B189" t="s">
        <v>489</v>
      </c>
      <c r="C189" s="1">
        <v>1300</v>
      </c>
      <c r="E189" t="s">
        <v>1209</v>
      </c>
      <c r="F189" t="s">
        <v>1210</v>
      </c>
      <c r="G189">
        <v>155</v>
      </c>
    </row>
    <row r="190" spans="1:7" x14ac:dyDescent="0.25">
      <c r="A190" t="s">
        <v>486</v>
      </c>
      <c r="B190" t="s">
        <v>487</v>
      </c>
      <c r="C190" s="1">
        <v>1284</v>
      </c>
      <c r="E190" t="s">
        <v>1213</v>
      </c>
      <c r="F190" t="s">
        <v>1214</v>
      </c>
      <c r="G190">
        <v>139</v>
      </c>
    </row>
    <row r="191" spans="1:7" x14ac:dyDescent="0.25">
      <c r="A191" t="s">
        <v>484</v>
      </c>
      <c r="B191" t="s">
        <v>485</v>
      </c>
      <c r="C191" s="1">
        <v>1277</v>
      </c>
      <c r="E191" t="s">
        <v>1215</v>
      </c>
      <c r="F191" t="s">
        <v>1216</v>
      </c>
      <c r="G191">
        <v>129</v>
      </c>
    </row>
    <row r="192" spans="1:7" x14ac:dyDescent="0.25">
      <c r="A192" t="s">
        <v>482</v>
      </c>
      <c r="B192" t="s">
        <v>483</v>
      </c>
      <c r="C192" s="1">
        <v>1260</v>
      </c>
      <c r="E192" t="s">
        <v>1255</v>
      </c>
      <c r="F192" t="s">
        <v>1256</v>
      </c>
      <c r="G192">
        <v>123</v>
      </c>
    </row>
    <row r="193" spans="1:7" x14ac:dyDescent="0.25">
      <c r="A193" t="s">
        <v>362</v>
      </c>
      <c r="B193" t="s">
        <v>363</v>
      </c>
      <c r="C193" s="1">
        <v>1252</v>
      </c>
      <c r="E193" t="s">
        <v>1233</v>
      </c>
      <c r="F193" t="s">
        <v>1234</v>
      </c>
      <c r="G193">
        <v>113</v>
      </c>
    </row>
    <row r="194" spans="1:7" x14ac:dyDescent="0.25">
      <c r="A194" t="s">
        <v>480</v>
      </c>
      <c r="B194" t="s">
        <v>481</v>
      </c>
      <c r="C194" s="1">
        <v>1219</v>
      </c>
      <c r="E194" t="s">
        <v>1219</v>
      </c>
      <c r="F194" t="s">
        <v>1220</v>
      </c>
      <c r="G194">
        <v>89</v>
      </c>
    </row>
    <row r="195" spans="1:7" x14ac:dyDescent="0.25">
      <c r="A195" t="s">
        <v>478</v>
      </c>
      <c r="B195" t="s">
        <v>479</v>
      </c>
      <c r="C195" s="1">
        <v>1169</v>
      </c>
      <c r="E195" t="s">
        <v>1221</v>
      </c>
      <c r="F195" t="s">
        <v>1222</v>
      </c>
      <c r="G195">
        <v>78</v>
      </c>
    </row>
    <row r="196" spans="1:7" x14ac:dyDescent="0.25">
      <c r="A196" t="s">
        <v>476</v>
      </c>
      <c r="B196" t="s">
        <v>477</v>
      </c>
      <c r="C196" s="1">
        <v>1162</v>
      </c>
      <c r="E196" t="s">
        <v>1223</v>
      </c>
      <c r="F196" t="s">
        <v>1224</v>
      </c>
      <c r="G196">
        <v>78</v>
      </c>
    </row>
    <row r="197" spans="1:7" x14ac:dyDescent="0.25">
      <c r="A197" t="s">
        <v>474</v>
      </c>
      <c r="B197" t="s">
        <v>475</v>
      </c>
      <c r="C197" s="1">
        <v>1142</v>
      </c>
      <c r="E197" t="s">
        <v>1227</v>
      </c>
      <c r="F197" t="s">
        <v>1228</v>
      </c>
      <c r="G197">
        <v>66</v>
      </c>
    </row>
    <row r="198" spans="1:7" x14ac:dyDescent="0.25">
      <c r="A198" t="s">
        <v>472</v>
      </c>
      <c r="B198" t="s">
        <v>473</v>
      </c>
      <c r="C198" s="1">
        <v>1112</v>
      </c>
      <c r="E198" t="s">
        <v>1229</v>
      </c>
      <c r="F198" t="s">
        <v>1230</v>
      </c>
      <c r="G198">
        <v>65</v>
      </c>
    </row>
    <row r="199" spans="1:7" x14ac:dyDescent="0.25">
      <c r="A199" t="s">
        <v>470</v>
      </c>
      <c r="B199" t="s">
        <v>471</v>
      </c>
      <c r="C199" s="1">
        <v>1042</v>
      </c>
      <c r="E199" t="s">
        <v>1237</v>
      </c>
      <c r="F199" t="s">
        <v>1238</v>
      </c>
      <c r="G199">
        <v>64</v>
      </c>
    </row>
    <row r="200" spans="1:7" x14ac:dyDescent="0.25">
      <c r="A200" t="s">
        <v>468</v>
      </c>
      <c r="B200" t="s">
        <v>469</v>
      </c>
      <c r="C200" s="1">
        <v>1025</v>
      </c>
      <c r="E200" t="s">
        <v>1231</v>
      </c>
      <c r="F200" t="s">
        <v>1232</v>
      </c>
      <c r="G200">
        <v>62</v>
      </c>
    </row>
    <row r="201" spans="1:7" x14ac:dyDescent="0.25">
      <c r="A201" t="s">
        <v>466</v>
      </c>
      <c r="B201" t="s">
        <v>467</v>
      </c>
      <c r="C201" s="1">
        <v>1015</v>
      </c>
      <c r="E201" t="s">
        <v>1267</v>
      </c>
      <c r="F201" t="s">
        <v>1268</v>
      </c>
      <c r="G201">
        <v>58</v>
      </c>
    </row>
    <row r="202" spans="1:7" x14ac:dyDescent="0.25">
      <c r="A202" t="s">
        <v>464</v>
      </c>
      <c r="B202" t="s">
        <v>465</v>
      </c>
      <c r="C202" s="1">
        <v>1006</v>
      </c>
      <c r="E202" t="s">
        <v>1239</v>
      </c>
      <c r="F202" t="s">
        <v>1240</v>
      </c>
      <c r="G202">
        <v>57</v>
      </c>
    </row>
    <row r="203" spans="1:7" x14ac:dyDescent="0.25">
      <c r="A203" t="s">
        <v>460</v>
      </c>
      <c r="B203" t="s">
        <v>461</v>
      </c>
      <c r="C203">
        <v>982</v>
      </c>
      <c r="E203" t="s">
        <v>1235</v>
      </c>
      <c r="F203" t="s">
        <v>1236</v>
      </c>
      <c r="G203">
        <v>53</v>
      </c>
    </row>
    <row r="204" spans="1:7" x14ac:dyDescent="0.25">
      <c r="A204" t="s">
        <v>458</v>
      </c>
      <c r="B204" t="s">
        <v>459</v>
      </c>
      <c r="C204">
        <v>979</v>
      </c>
      <c r="E204" t="s">
        <v>1275</v>
      </c>
      <c r="F204" t="s">
        <v>1276</v>
      </c>
      <c r="G204">
        <v>36</v>
      </c>
    </row>
    <row r="205" spans="1:7" x14ac:dyDescent="0.25">
      <c r="A205" t="s">
        <v>456</v>
      </c>
      <c r="B205" t="s">
        <v>457</v>
      </c>
      <c r="C205">
        <v>964</v>
      </c>
      <c r="E205" t="s">
        <v>1454</v>
      </c>
      <c r="F205" t="s">
        <v>1455</v>
      </c>
      <c r="G205">
        <v>34</v>
      </c>
    </row>
    <row r="206" spans="1:7" x14ac:dyDescent="0.25">
      <c r="A206" t="s">
        <v>454</v>
      </c>
      <c r="B206" t="s">
        <v>455</v>
      </c>
      <c r="C206">
        <v>943</v>
      </c>
      <c r="E206" t="s">
        <v>1225</v>
      </c>
      <c r="F206" t="s">
        <v>1226</v>
      </c>
      <c r="G206">
        <v>33</v>
      </c>
    </row>
    <row r="207" spans="1:7" x14ac:dyDescent="0.25">
      <c r="A207" t="s">
        <v>452</v>
      </c>
      <c r="B207" t="s">
        <v>453</v>
      </c>
      <c r="C207">
        <v>939</v>
      </c>
      <c r="E207" t="s">
        <v>1456</v>
      </c>
      <c r="F207" t="s">
        <v>1457</v>
      </c>
      <c r="G207">
        <v>26</v>
      </c>
    </row>
    <row r="208" spans="1:7" x14ac:dyDescent="0.25">
      <c r="A208" t="s">
        <v>450</v>
      </c>
      <c r="B208" t="s">
        <v>451</v>
      </c>
      <c r="C208">
        <v>922</v>
      </c>
      <c r="E208" t="s">
        <v>1287</v>
      </c>
      <c r="F208" t="s">
        <v>1288</v>
      </c>
      <c r="G208">
        <v>26</v>
      </c>
    </row>
    <row r="209" spans="1:7" x14ac:dyDescent="0.25">
      <c r="A209" t="s">
        <v>446</v>
      </c>
      <c r="B209" t="s">
        <v>447</v>
      </c>
      <c r="C209">
        <v>901</v>
      </c>
      <c r="E209" t="s">
        <v>1249</v>
      </c>
      <c r="F209" t="s">
        <v>1250</v>
      </c>
      <c r="G209">
        <v>24</v>
      </c>
    </row>
    <row r="210" spans="1:7" x14ac:dyDescent="0.25">
      <c r="A210" t="s">
        <v>444</v>
      </c>
      <c r="B210" t="s">
        <v>445</v>
      </c>
      <c r="C210">
        <v>893</v>
      </c>
      <c r="E210" t="s">
        <v>1245</v>
      </c>
      <c r="F210" t="s">
        <v>1246</v>
      </c>
      <c r="G210">
        <v>24</v>
      </c>
    </row>
    <row r="211" spans="1:7" x14ac:dyDescent="0.25">
      <c r="A211" t="s">
        <v>442</v>
      </c>
      <c r="B211" t="s">
        <v>443</v>
      </c>
      <c r="C211">
        <v>893</v>
      </c>
      <c r="E211" t="s">
        <v>1309</v>
      </c>
      <c r="F211" t="s">
        <v>1310</v>
      </c>
      <c r="G211">
        <v>23</v>
      </c>
    </row>
    <row r="212" spans="1:7" x14ac:dyDescent="0.25">
      <c r="A212" t="s">
        <v>440</v>
      </c>
      <c r="B212" t="s">
        <v>441</v>
      </c>
      <c r="C212">
        <v>838</v>
      </c>
      <c r="E212" t="s">
        <v>1303</v>
      </c>
      <c r="F212" t="s">
        <v>1304</v>
      </c>
      <c r="G212">
        <v>23</v>
      </c>
    </row>
    <row r="213" spans="1:7" x14ac:dyDescent="0.25">
      <c r="A213" t="s">
        <v>438</v>
      </c>
      <c r="B213" t="s">
        <v>439</v>
      </c>
      <c r="C213">
        <v>826</v>
      </c>
      <c r="E213" t="s">
        <v>1299</v>
      </c>
      <c r="F213" t="s">
        <v>1300</v>
      </c>
      <c r="G213">
        <v>21</v>
      </c>
    </row>
    <row r="214" spans="1:7" x14ac:dyDescent="0.25">
      <c r="A214" t="s">
        <v>436</v>
      </c>
      <c r="B214" t="s">
        <v>437</v>
      </c>
      <c r="C214">
        <v>820</v>
      </c>
      <c r="E214" t="s">
        <v>1313</v>
      </c>
      <c r="F214" t="s">
        <v>1314</v>
      </c>
      <c r="G214">
        <v>20</v>
      </c>
    </row>
    <row r="215" spans="1:7" x14ac:dyDescent="0.25">
      <c r="A215" t="s">
        <v>432</v>
      </c>
      <c r="B215" t="s">
        <v>433</v>
      </c>
      <c r="C215">
        <v>777</v>
      </c>
      <c r="E215" t="s">
        <v>1311</v>
      </c>
      <c r="F215" t="s">
        <v>1312</v>
      </c>
      <c r="G215">
        <v>16</v>
      </c>
    </row>
    <row r="216" spans="1:7" x14ac:dyDescent="0.25">
      <c r="A216" t="s">
        <v>434</v>
      </c>
      <c r="B216" t="s">
        <v>435</v>
      </c>
      <c r="C216">
        <v>777</v>
      </c>
      <c r="E216" t="s">
        <v>1277</v>
      </c>
      <c r="F216" t="s">
        <v>1278</v>
      </c>
      <c r="G216">
        <v>14</v>
      </c>
    </row>
    <row r="217" spans="1:7" x14ac:dyDescent="0.25">
      <c r="A217" t="s">
        <v>430</v>
      </c>
      <c r="B217" t="s">
        <v>431</v>
      </c>
      <c r="C217">
        <v>766</v>
      </c>
      <c r="E217" t="s">
        <v>1271</v>
      </c>
      <c r="F217" t="s">
        <v>1272</v>
      </c>
      <c r="G217">
        <v>13</v>
      </c>
    </row>
    <row r="218" spans="1:7" x14ac:dyDescent="0.25">
      <c r="A218" t="s">
        <v>428</v>
      </c>
      <c r="B218" t="s">
        <v>429</v>
      </c>
      <c r="C218">
        <v>763</v>
      </c>
      <c r="E218" t="s">
        <v>1372</v>
      </c>
      <c r="F218" t="s">
        <v>1373</v>
      </c>
      <c r="G218">
        <v>12</v>
      </c>
    </row>
    <row r="219" spans="1:7" x14ac:dyDescent="0.25">
      <c r="A219" t="s">
        <v>426</v>
      </c>
      <c r="B219" t="s">
        <v>427</v>
      </c>
      <c r="C219">
        <v>762</v>
      </c>
      <c r="E219" t="s">
        <v>1192</v>
      </c>
      <c r="F219" t="s">
        <v>325</v>
      </c>
      <c r="G219">
        <v>12</v>
      </c>
    </row>
    <row r="220" spans="1:7" x14ac:dyDescent="0.25">
      <c r="A220" t="s">
        <v>414</v>
      </c>
      <c r="B220" t="s">
        <v>415</v>
      </c>
      <c r="C220">
        <v>760</v>
      </c>
      <c r="E220" t="s">
        <v>1353</v>
      </c>
      <c r="F220" t="s">
        <v>1354</v>
      </c>
      <c r="G220">
        <v>11</v>
      </c>
    </row>
    <row r="221" spans="1:7" x14ac:dyDescent="0.25">
      <c r="A221" t="s">
        <v>424</v>
      </c>
      <c r="B221" t="s">
        <v>425</v>
      </c>
      <c r="C221">
        <v>754</v>
      </c>
      <c r="E221" t="s">
        <v>1257</v>
      </c>
      <c r="F221" t="s">
        <v>1258</v>
      </c>
      <c r="G221">
        <v>10</v>
      </c>
    </row>
    <row r="222" spans="1:7" x14ac:dyDescent="0.25">
      <c r="A222" t="s">
        <v>422</v>
      </c>
      <c r="B222" t="s">
        <v>423</v>
      </c>
      <c r="C222">
        <v>739</v>
      </c>
      <c r="E222" t="s">
        <v>1263</v>
      </c>
      <c r="F222" t="s">
        <v>1264</v>
      </c>
      <c r="G222">
        <v>9</v>
      </c>
    </row>
    <row r="223" spans="1:7" x14ac:dyDescent="0.25">
      <c r="A223" t="s">
        <v>420</v>
      </c>
      <c r="B223" t="s">
        <v>421</v>
      </c>
      <c r="C223">
        <v>737</v>
      </c>
      <c r="E223" t="s">
        <v>1269</v>
      </c>
      <c r="F223" t="s">
        <v>1270</v>
      </c>
      <c r="G223">
        <v>9</v>
      </c>
    </row>
    <row r="224" spans="1:7" x14ac:dyDescent="0.25">
      <c r="A224" t="s">
        <v>418</v>
      </c>
      <c r="B224" t="s">
        <v>419</v>
      </c>
      <c r="C224">
        <v>732</v>
      </c>
      <c r="E224" t="s">
        <v>1283</v>
      </c>
      <c r="F224" t="s">
        <v>1284</v>
      </c>
      <c r="G224">
        <v>9</v>
      </c>
    </row>
    <row r="225" spans="1:7" x14ac:dyDescent="0.25">
      <c r="A225" t="s">
        <v>416</v>
      </c>
      <c r="B225" t="s">
        <v>417</v>
      </c>
      <c r="C225">
        <v>731</v>
      </c>
      <c r="E225" t="s">
        <v>1458</v>
      </c>
      <c r="F225" t="s">
        <v>1459</v>
      </c>
      <c r="G225">
        <v>9</v>
      </c>
    </row>
    <row r="226" spans="1:7" x14ac:dyDescent="0.25">
      <c r="A226" t="s">
        <v>412</v>
      </c>
      <c r="B226" t="s">
        <v>413</v>
      </c>
      <c r="C226">
        <v>713</v>
      </c>
      <c r="E226" t="s">
        <v>1241</v>
      </c>
      <c r="F226" t="s">
        <v>1242</v>
      </c>
      <c r="G226">
        <v>8</v>
      </c>
    </row>
    <row r="227" spans="1:7" x14ac:dyDescent="0.25">
      <c r="A227" t="s">
        <v>410</v>
      </c>
      <c r="B227" t="s">
        <v>411</v>
      </c>
      <c r="C227">
        <v>697</v>
      </c>
      <c r="E227" t="s">
        <v>1253</v>
      </c>
      <c r="F227" t="s">
        <v>1254</v>
      </c>
      <c r="G227">
        <v>8</v>
      </c>
    </row>
    <row r="228" spans="1:7" x14ac:dyDescent="0.25">
      <c r="A228" t="s">
        <v>408</v>
      </c>
      <c r="B228" t="s">
        <v>409</v>
      </c>
      <c r="C228">
        <v>680</v>
      </c>
      <c r="E228" t="s">
        <v>1259</v>
      </c>
      <c r="F228" t="s">
        <v>1260</v>
      </c>
      <c r="G228">
        <v>8</v>
      </c>
    </row>
    <row r="229" spans="1:7" x14ac:dyDescent="0.25">
      <c r="A229" t="s">
        <v>406</v>
      </c>
      <c r="B229" t="s">
        <v>407</v>
      </c>
      <c r="C229">
        <v>644</v>
      </c>
      <c r="E229" t="s">
        <v>1460</v>
      </c>
      <c r="F229" t="s">
        <v>1461</v>
      </c>
      <c r="G229">
        <v>8</v>
      </c>
    </row>
    <row r="230" spans="1:7" x14ac:dyDescent="0.25">
      <c r="A230" t="s">
        <v>404</v>
      </c>
      <c r="B230" t="s">
        <v>405</v>
      </c>
      <c r="C230">
        <v>618</v>
      </c>
      <c r="E230" t="s">
        <v>1462</v>
      </c>
      <c r="F230" t="s">
        <v>1463</v>
      </c>
      <c r="G230">
        <v>7</v>
      </c>
    </row>
    <row r="231" spans="1:7" x14ac:dyDescent="0.25">
      <c r="A231" t="s">
        <v>402</v>
      </c>
      <c r="B231" t="s">
        <v>403</v>
      </c>
      <c r="C231">
        <v>563</v>
      </c>
      <c r="E231" t="s">
        <v>1464</v>
      </c>
      <c r="F231" t="s">
        <v>1465</v>
      </c>
      <c r="G231">
        <v>7</v>
      </c>
    </row>
    <row r="232" spans="1:7" x14ac:dyDescent="0.25">
      <c r="A232" t="s">
        <v>400</v>
      </c>
      <c r="B232" t="s">
        <v>401</v>
      </c>
      <c r="C232">
        <v>545</v>
      </c>
      <c r="E232" t="s">
        <v>1466</v>
      </c>
      <c r="F232" t="s">
        <v>1467</v>
      </c>
      <c r="G232">
        <v>6</v>
      </c>
    </row>
    <row r="233" spans="1:7" x14ac:dyDescent="0.25">
      <c r="A233" t="s">
        <v>398</v>
      </c>
      <c r="B233" t="s">
        <v>399</v>
      </c>
      <c r="C233">
        <v>513</v>
      </c>
      <c r="E233" t="s">
        <v>48</v>
      </c>
      <c r="F233" t="s">
        <v>1363</v>
      </c>
      <c r="G233">
        <v>6</v>
      </c>
    </row>
    <row r="234" spans="1:7" x14ac:dyDescent="0.25">
      <c r="A234" t="s">
        <v>396</v>
      </c>
      <c r="B234" t="s">
        <v>397</v>
      </c>
      <c r="C234">
        <v>506</v>
      </c>
      <c r="E234" t="s">
        <v>1364</v>
      </c>
      <c r="F234" t="s">
        <v>1365</v>
      </c>
      <c r="G234">
        <v>5</v>
      </c>
    </row>
    <row r="235" spans="1:7" x14ac:dyDescent="0.25">
      <c r="A235" t="s">
        <v>196</v>
      </c>
      <c r="B235" t="s">
        <v>197</v>
      </c>
      <c r="C235">
        <v>502</v>
      </c>
      <c r="E235" t="s">
        <v>92</v>
      </c>
      <c r="F235" t="s">
        <v>93</v>
      </c>
      <c r="G235">
        <v>4</v>
      </c>
    </row>
    <row r="236" spans="1:7" x14ac:dyDescent="0.25">
      <c r="A236" t="s">
        <v>394</v>
      </c>
      <c r="B236" t="s">
        <v>395</v>
      </c>
      <c r="C236">
        <v>489</v>
      </c>
      <c r="E236" t="s">
        <v>1468</v>
      </c>
      <c r="F236" t="s">
        <v>1469</v>
      </c>
      <c r="G236">
        <v>4</v>
      </c>
    </row>
    <row r="237" spans="1:7" x14ac:dyDescent="0.25">
      <c r="A237" t="s">
        <v>392</v>
      </c>
      <c r="B237" t="s">
        <v>393</v>
      </c>
      <c r="C237">
        <v>478</v>
      </c>
      <c r="E237" t="s">
        <v>1291</v>
      </c>
      <c r="F237" t="s">
        <v>1292</v>
      </c>
      <c r="G237">
        <v>4</v>
      </c>
    </row>
    <row r="238" spans="1:7" x14ac:dyDescent="0.25">
      <c r="A238" t="s">
        <v>390</v>
      </c>
      <c r="B238" t="s">
        <v>391</v>
      </c>
      <c r="C238">
        <v>472</v>
      </c>
      <c r="E238" t="s">
        <v>1470</v>
      </c>
      <c r="F238" t="s">
        <v>1471</v>
      </c>
      <c r="G238">
        <v>4</v>
      </c>
    </row>
    <row r="239" spans="1:7" x14ac:dyDescent="0.25">
      <c r="A239" t="s">
        <v>388</v>
      </c>
      <c r="B239" t="s">
        <v>389</v>
      </c>
      <c r="C239">
        <v>467</v>
      </c>
      <c r="E239" t="s">
        <v>1472</v>
      </c>
      <c r="F239" t="s">
        <v>1473</v>
      </c>
      <c r="G239">
        <v>3</v>
      </c>
    </row>
    <row r="240" spans="1:7" x14ac:dyDescent="0.25">
      <c r="A240" t="s">
        <v>386</v>
      </c>
      <c r="B240" t="s">
        <v>387</v>
      </c>
      <c r="C240">
        <v>455</v>
      </c>
      <c r="E240" t="s">
        <v>1307</v>
      </c>
      <c r="F240" t="s">
        <v>1308</v>
      </c>
      <c r="G240">
        <v>3</v>
      </c>
    </row>
    <row r="241" spans="1:7" x14ac:dyDescent="0.25">
      <c r="A241" t="s">
        <v>384</v>
      </c>
      <c r="B241" t="s">
        <v>385</v>
      </c>
      <c r="C241">
        <v>447</v>
      </c>
      <c r="E241" t="s">
        <v>1366</v>
      </c>
      <c r="F241" t="s">
        <v>1367</v>
      </c>
      <c r="G241">
        <v>3</v>
      </c>
    </row>
    <row r="242" spans="1:7" x14ac:dyDescent="0.25">
      <c r="A242" t="s">
        <v>382</v>
      </c>
      <c r="B242" t="s">
        <v>383</v>
      </c>
      <c r="C242">
        <v>445</v>
      </c>
      <c r="E242" t="s">
        <v>1474</v>
      </c>
      <c r="F242" t="s">
        <v>1475</v>
      </c>
      <c r="G242">
        <v>3</v>
      </c>
    </row>
    <row r="243" spans="1:7" x14ac:dyDescent="0.25">
      <c r="A243" t="s">
        <v>380</v>
      </c>
      <c r="B243" t="s">
        <v>381</v>
      </c>
      <c r="C243">
        <v>439</v>
      </c>
      <c r="E243" t="s">
        <v>1476</v>
      </c>
      <c r="F243" t="s">
        <v>1477</v>
      </c>
      <c r="G243">
        <v>3</v>
      </c>
    </row>
    <row r="244" spans="1:7" x14ac:dyDescent="0.25">
      <c r="A244" t="s">
        <v>378</v>
      </c>
      <c r="B244" t="s">
        <v>379</v>
      </c>
      <c r="C244">
        <v>436</v>
      </c>
      <c r="E244" t="s">
        <v>1478</v>
      </c>
      <c r="F244" t="s">
        <v>1479</v>
      </c>
      <c r="G244">
        <v>2</v>
      </c>
    </row>
    <row r="245" spans="1:7" x14ac:dyDescent="0.25">
      <c r="A245" t="s">
        <v>376</v>
      </c>
      <c r="B245" t="s">
        <v>377</v>
      </c>
      <c r="C245">
        <v>421</v>
      </c>
      <c r="E245" t="s">
        <v>1480</v>
      </c>
      <c r="F245" t="s">
        <v>1481</v>
      </c>
      <c r="G245">
        <v>2</v>
      </c>
    </row>
    <row r="246" spans="1:7" x14ac:dyDescent="0.25">
      <c r="A246" t="s">
        <v>372</v>
      </c>
      <c r="B246" t="s">
        <v>373</v>
      </c>
      <c r="C246">
        <v>420</v>
      </c>
      <c r="E246" t="s">
        <v>1428</v>
      </c>
      <c r="F246" t="s">
        <v>1429</v>
      </c>
      <c r="G246">
        <v>2</v>
      </c>
    </row>
    <row r="247" spans="1:7" x14ac:dyDescent="0.25">
      <c r="A247" t="s">
        <v>374</v>
      </c>
      <c r="B247" t="s">
        <v>375</v>
      </c>
      <c r="C247">
        <v>420</v>
      </c>
      <c r="E247" t="s">
        <v>1273</v>
      </c>
      <c r="F247" t="s">
        <v>1274</v>
      </c>
      <c r="G247">
        <v>2</v>
      </c>
    </row>
    <row r="248" spans="1:7" x14ac:dyDescent="0.25">
      <c r="A248" t="s">
        <v>370</v>
      </c>
      <c r="B248" t="s">
        <v>371</v>
      </c>
      <c r="C248">
        <v>419</v>
      </c>
      <c r="E248" t="s">
        <v>1482</v>
      </c>
      <c r="F248" t="s">
        <v>1483</v>
      </c>
      <c r="G248">
        <v>2</v>
      </c>
    </row>
    <row r="249" spans="1:7" x14ac:dyDescent="0.25">
      <c r="A249" t="s">
        <v>368</v>
      </c>
      <c r="B249" t="s">
        <v>369</v>
      </c>
      <c r="C249">
        <v>410</v>
      </c>
      <c r="E249" t="s">
        <v>1305</v>
      </c>
      <c r="F249" t="s">
        <v>1306</v>
      </c>
      <c r="G249">
        <v>2</v>
      </c>
    </row>
    <row r="250" spans="1:7" x14ac:dyDescent="0.25">
      <c r="A250" t="s">
        <v>366</v>
      </c>
      <c r="B250" t="s">
        <v>367</v>
      </c>
      <c r="C250">
        <v>406</v>
      </c>
      <c r="E250" t="s">
        <v>1484</v>
      </c>
      <c r="F250" t="s">
        <v>1485</v>
      </c>
      <c r="G250">
        <v>2</v>
      </c>
    </row>
    <row r="251" spans="1:7" x14ac:dyDescent="0.25">
      <c r="A251" t="s">
        <v>364</v>
      </c>
      <c r="B251" t="s">
        <v>365</v>
      </c>
      <c r="C251">
        <v>395</v>
      </c>
      <c r="E251" t="s">
        <v>1486</v>
      </c>
      <c r="F251" t="s">
        <v>1487</v>
      </c>
      <c r="G251">
        <v>2</v>
      </c>
    </row>
    <row r="252" spans="1:7" x14ac:dyDescent="0.25">
      <c r="A252" t="s">
        <v>360</v>
      </c>
      <c r="B252" t="s">
        <v>361</v>
      </c>
      <c r="C252">
        <v>392</v>
      </c>
      <c r="E252" t="s">
        <v>1297</v>
      </c>
      <c r="F252" t="s">
        <v>1298</v>
      </c>
      <c r="G252">
        <v>2</v>
      </c>
    </row>
    <row r="253" spans="1:7" x14ac:dyDescent="0.25">
      <c r="A253" t="s">
        <v>358</v>
      </c>
      <c r="B253" t="s">
        <v>359</v>
      </c>
      <c r="C253">
        <v>377</v>
      </c>
      <c r="E253" t="s">
        <v>1321</v>
      </c>
      <c r="F253" t="s">
        <v>1322</v>
      </c>
      <c r="G253">
        <v>1</v>
      </c>
    </row>
    <row r="254" spans="1:7" x14ac:dyDescent="0.25">
      <c r="A254" t="s">
        <v>356</v>
      </c>
      <c r="B254" t="s">
        <v>357</v>
      </c>
      <c r="C254">
        <v>369</v>
      </c>
      <c r="E254" t="s">
        <v>1323</v>
      </c>
      <c r="F254" t="s">
        <v>1324</v>
      </c>
      <c r="G254">
        <v>1</v>
      </c>
    </row>
    <row r="255" spans="1:7" x14ac:dyDescent="0.25">
      <c r="A255" t="s">
        <v>354</v>
      </c>
      <c r="B255" t="s">
        <v>355</v>
      </c>
      <c r="C255">
        <v>364</v>
      </c>
      <c r="E255" t="s">
        <v>1488</v>
      </c>
      <c r="F255" t="s">
        <v>1489</v>
      </c>
      <c r="G255">
        <v>1</v>
      </c>
    </row>
    <row r="256" spans="1:7" x14ac:dyDescent="0.25">
      <c r="A256" t="s">
        <v>352</v>
      </c>
      <c r="B256" t="s">
        <v>353</v>
      </c>
      <c r="C256">
        <v>351</v>
      </c>
      <c r="E256" t="s">
        <v>1490</v>
      </c>
      <c r="F256" t="s">
        <v>1491</v>
      </c>
      <c r="G256">
        <v>1</v>
      </c>
    </row>
    <row r="257" spans="1:7" x14ac:dyDescent="0.25">
      <c r="A257" t="s">
        <v>350</v>
      </c>
      <c r="B257" t="s">
        <v>351</v>
      </c>
      <c r="C257">
        <v>342</v>
      </c>
      <c r="E257" t="s">
        <v>1325</v>
      </c>
      <c r="F257" t="s">
        <v>1326</v>
      </c>
      <c r="G257">
        <v>1</v>
      </c>
    </row>
    <row r="258" spans="1:7" x14ac:dyDescent="0.25">
      <c r="A258" t="s">
        <v>348</v>
      </c>
      <c r="B258" t="s">
        <v>349</v>
      </c>
      <c r="C258">
        <v>338</v>
      </c>
      <c r="E258" t="s">
        <v>1492</v>
      </c>
      <c r="F258" t="s">
        <v>1493</v>
      </c>
      <c r="G258">
        <v>1</v>
      </c>
    </row>
    <row r="259" spans="1:7" x14ac:dyDescent="0.25">
      <c r="A259" t="s">
        <v>346</v>
      </c>
      <c r="B259" t="s">
        <v>347</v>
      </c>
      <c r="C259">
        <v>324</v>
      </c>
      <c r="E259" t="s">
        <v>1494</v>
      </c>
      <c r="F259" t="s">
        <v>1495</v>
      </c>
      <c r="G259">
        <v>1</v>
      </c>
    </row>
    <row r="260" spans="1:7" x14ac:dyDescent="0.25">
      <c r="A260" t="s">
        <v>344</v>
      </c>
      <c r="B260" t="s">
        <v>345</v>
      </c>
      <c r="C260">
        <v>310</v>
      </c>
      <c r="E260" t="s">
        <v>1496</v>
      </c>
      <c r="F260" t="s">
        <v>1497</v>
      </c>
      <c r="G260">
        <v>1</v>
      </c>
    </row>
    <row r="261" spans="1:7" x14ac:dyDescent="0.25">
      <c r="A261" t="s">
        <v>342</v>
      </c>
      <c r="B261" t="s">
        <v>343</v>
      </c>
      <c r="C261">
        <v>307</v>
      </c>
      <c r="E261" t="s">
        <v>1329</v>
      </c>
      <c r="F261" t="s">
        <v>1330</v>
      </c>
      <c r="G261">
        <v>1</v>
      </c>
    </row>
    <row r="262" spans="1:7" x14ac:dyDescent="0.25">
      <c r="A262" t="s">
        <v>340</v>
      </c>
      <c r="B262" t="s">
        <v>341</v>
      </c>
      <c r="C262">
        <v>303</v>
      </c>
      <c r="E262" t="s">
        <v>1498</v>
      </c>
      <c r="F262" t="s">
        <v>1499</v>
      </c>
      <c r="G262">
        <v>1</v>
      </c>
    </row>
    <row r="263" spans="1:7" x14ac:dyDescent="0.25">
      <c r="A263" t="s">
        <v>280</v>
      </c>
      <c r="B263" t="s">
        <v>281</v>
      </c>
      <c r="C263">
        <v>301</v>
      </c>
      <c r="E263" t="s">
        <v>1247</v>
      </c>
      <c r="F263" t="s">
        <v>1248</v>
      </c>
      <c r="G263">
        <v>1</v>
      </c>
    </row>
    <row r="264" spans="1:7" x14ac:dyDescent="0.25">
      <c r="A264" t="s">
        <v>338</v>
      </c>
      <c r="B264" t="s">
        <v>339</v>
      </c>
      <c r="C264">
        <v>299</v>
      </c>
      <c r="E264" t="s">
        <v>1295</v>
      </c>
      <c r="F264" t="s">
        <v>1296</v>
      </c>
      <c r="G264">
        <v>1</v>
      </c>
    </row>
    <row r="265" spans="1:7" x14ac:dyDescent="0.25">
      <c r="A265" t="s">
        <v>336</v>
      </c>
      <c r="B265" t="s">
        <v>337</v>
      </c>
      <c r="C265">
        <v>290</v>
      </c>
      <c r="E265" t="s">
        <v>1261</v>
      </c>
      <c r="F265" t="s">
        <v>1262</v>
      </c>
      <c r="G265">
        <v>1</v>
      </c>
    </row>
    <row r="266" spans="1:7" x14ac:dyDescent="0.25">
      <c r="A266" t="s">
        <v>334</v>
      </c>
      <c r="B266" t="s">
        <v>335</v>
      </c>
      <c r="C266">
        <v>282</v>
      </c>
      <c r="E266" t="s">
        <v>1265</v>
      </c>
      <c r="F266" t="s">
        <v>1266</v>
      </c>
      <c r="G266">
        <v>1</v>
      </c>
    </row>
    <row r="267" spans="1:7" x14ac:dyDescent="0.25">
      <c r="A267" t="s">
        <v>332</v>
      </c>
      <c r="B267" t="s">
        <v>333</v>
      </c>
      <c r="C267">
        <v>279</v>
      </c>
      <c r="E267" t="s">
        <v>1500</v>
      </c>
      <c r="F267" t="s">
        <v>1501</v>
      </c>
      <c r="G267">
        <v>1</v>
      </c>
    </row>
    <row r="268" spans="1:7" x14ac:dyDescent="0.25">
      <c r="A268" t="s">
        <v>198</v>
      </c>
      <c r="B268" t="s">
        <v>199</v>
      </c>
      <c r="C268">
        <v>278</v>
      </c>
      <c r="E268" t="s">
        <v>1502</v>
      </c>
      <c r="F268" t="s">
        <v>1503</v>
      </c>
      <c r="G268">
        <v>1</v>
      </c>
    </row>
    <row r="269" spans="1:7" x14ac:dyDescent="0.25">
      <c r="A269" t="s">
        <v>330</v>
      </c>
      <c r="B269" t="s">
        <v>331</v>
      </c>
      <c r="C269">
        <v>277</v>
      </c>
      <c r="E269" t="s">
        <v>1285</v>
      </c>
      <c r="F269" t="s">
        <v>1286</v>
      </c>
      <c r="G269">
        <v>1</v>
      </c>
    </row>
    <row r="270" spans="1:7" x14ac:dyDescent="0.25">
      <c r="A270" t="s">
        <v>328</v>
      </c>
      <c r="B270" t="s">
        <v>329</v>
      </c>
      <c r="C270">
        <v>264</v>
      </c>
      <c r="E270" t="s">
        <v>1504</v>
      </c>
      <c r="F270" t="s">
        <v>1505</v>
      </c>
      <c r="G270">
        <v>1</v>
      </c>
    </row>
    <row r="271" spans="1:7" x14ac:dyDescent="0.25">
      <c r="A271" t="s">
        <v>326</v>
      </c>
      <c r="B271" t="s">
        <v>327</v>
      </c>
      <c r="C271">
        <v>263</v>
      </c>
      <c r="E271" t="s">
        <v>1506</v>
      </c>
      <c r="F271" t="s">
        <v>1507</v>
      </c>
      <c r="G271">
        <v>1</v>
      </c>
    </row>
    <row r="272" spans="1:7" x14ac:dyDescent="0.25">
      <c r="A272" t="s">
        <v>1390</v>
      </c>
      <c r="B272" t="s">
        <v>1391</v>
      </c>
      <c r="C272">
        <v>256</v>
      </c>
      <c r="E272" t="s">
        <v>1508</v>
      </c>
      <c r="F272" t="s">
        <v>1509</v>
      </c>
      <c r="G272">
        <v>1</v>
      </c>
    </row>
    <row r="273" spans="1:7" x14ac:dyDescent="0.25">
      <c r="A273" t="s">
        <v>322</v>
      </c>
      <c r="B273" t="s">
        <v>323</v>
      </c>
      <c r="C273">
        <v>248</v>
      </c>
      <c r="E273" t="s">
        <v>1335</v>
      </c>
      <c r="F273" t="s">
        <v>1336</v>
      </c>
      <c r="G273">
        <v>1</v>
      </c>
    </row>
    <row r="274" spans="1:7" x14ac:dyDescent="0.25">
      <c r="A274" t="s">
        <v>320</v>
      </c>
      <c r="B274" t="s">
        <v>321</v>
      </c>
      <c r="C274">
        <v>241</v>
      </c>
      <c r="E274" t="s">
        <v>1510</v>
      </c>
      <c r="F274" t="s">
        <v>1511</v>
      </c>
      <c r="G274">
        <v>1</v>
      </c>
    </row>
    <row r="275" spans="1:7" x14ac:dyDescent="0.25">
      <c r="A275" t="s">
        <v>318</v>
      </c>
      <c r="B275" t="s">
        <v>319</v>
      </c>
      <c r="C275">
        <v>235</v>
      </c>
      <c r="E275" t="s">
        <v>1376</v>
      </c>
      <c r="F275" t="s">
        <v>1377</v>
      </c>
      <c r="G275">
        <v>1</v>
      </c>
    </row>
    <row r="276" spans="1:7" x14ac:dyDescent="0.25">
      <c r="A276" t="s">
        <v>316</v>
      </c>
      <c r="B276" t="s">
        <v>317</v>
      </c>
      <c r="C276">
        <v>225</v>
      </c>
      <c r="E276" t="s">
        <v>1512</v>
      </c>
      <c r="F276" t="s">
        <v>1513</v>
      </c>
      <c r="G276">
        <v>1</v>
      </c>
    </row>
    <row r="277" spans="1:7" x14ac:dyDescent="0.25">
      <c r="A277" t="s">
        <v>312</v>
      </c>
      <c r="B277" t="s">
        <v>313</v>
      </c>
      <c r="C277">
        <v>223</v>
      </c>
      <c r="E277" t="s">
        <v>1514</v>
      </c>
      <c r="F277" t="s">
        <v>1515</v>
      </c>
      <c r="G277">
        <v>1</v>
      </c>
    </row>
    <row r="278" spans="1:7" x14ac:dyDescent="0.25">
      <c r="A278" t="s">
        <v>314</v>
      </c>
      <c r="B278" t="s">
        <v>315</v>
      </c>
      <c r="C278">
        <v>223</v>
      </c>
      <c r="E278" t="s">
        <v>1516</v>
      </c>
      <c r="F278" t="s">
        <v>1451</v>
      </c>
      <c r="G278">
        <v>1</v>
      </c>
    </row>
    <row r="279" spans="1:7" x14ac:dyDescent="0.25">
      <c r="A279" t="s">
        <v>310</v>
      </c>
      <c r="B279" t="s">
        <v>311</v>
      </c>
      <c r="C279">
        <v>220</v>
      </c>
      <c r="E279" t="s">
        <v>1388</v>
      </c>
      <c r="F279" t="s">
        <v>1389</v>
      </c>
      <c r="G279">
        <v>1</v>
      </c>
    </row>
    <row r="280" spans="1:7" x14ac:dyDescent="0.25">
      <c r="A280" t="s">
        <v>308</v>
      </c>
      <c r="B280" t="s">
        <v>309</v>
      </c>
      <c r="C280">
        <v>216</v>
      </c>
      <c r="G280" s="1">
        <f>AVERAGE(G4:G279)</f>
        <v>3064.163043478261</v>
      </c>
    </row>
    <row r="281" spans="1:7" x14ac:dyDescent="0.25">
      <c r="A281" t="s">
        <v>306</v>
      </c>
      <c r="B281" t="s">
        <v>307</v>
      </c>
      <c r="C281">
        <v>212</v>
      </c>
      <c r="G281" s="1">
        <f>_xlfn.STDEV.P(G4:G279)</f>
        <v>9447.0481617166333</v>
      </c>
    </row>
    <row r="282" spans="1:7" x14ac:dyDescent="0.25">
      <c r="A282" t="s">
        <v>304</v>
      </c>
      <c r="B282" t="s">
        <v>305</v>
      </c>
      <c r="C282">
        <v>209</v>
      </c>
    </row>
    <row r="283" spans="1:7" x14ac:dyDescent="0.25">
      <c r="A283" t="s">
        <v>302</v>
      </c>
      <c r="B283" t="s">
        <v>303</v>
      </c>
      <c r="C283">
        <v>208</v>
      </c>
    </row>
    <row r="284" spans="1:7" x14ac:dyDescent="0.25">
      <c r="A284" t="s">
        <v>300</v>
      </c>
      <c r="B284" t="s">
        <v>301</v>
      </c>
      <c r="C284">
        <v>204</v>
      </c>
    </row>
    <row r="285" spans="1:7" x14ac:dyDescent="0.25">
      <c r="A285" t="s">
        <v>298</v>
      </c>
      <c r="B285" t="s">
        <v>299</v>
      </c>
      <c r="C285">
        <v>200</v>
      </c>
    </row>
    <row r="286" spans="1:7" x14ac:dyDescent="0.25">
      <c r="A286" t="s">
        <v>296</v>
      </c>
      <c r="B286" t="s">
        <v>297</v>
      </c>
      <c r="C286">
        <v>193</v>
      </c>
    </row>
    <row r="287" spans="1:7" x14ac:dyDescent="0.25">
      <c r="A287" t="s">
        <v>294</v>
      </c>
      <c r="B287" t="s">
        <v>295</v>
      </c>
      <c r="C287">
        <v>187</v>
      </c>
    </row>
    <row r="288" spans="1:7" x14ac:dyDescent="0.25">
      <c r="A288" t="s">
        <v>292</v>
      </c>
      <c r="B288" t="s">
        <v>293</v>
      </c>
      <c r="C288">
        <v>186</v>
      </c>
    </row>
    <row r="289" spans="1:3" x14ac:dyDescent="0.25">
      <c r="A289" t="s">
        <v>290</v>
      </c>
      <c r="B289" t="s">
        <v>291</v>
      </c>
      <c r="C289">
        <v>179</v>
      </c>
    </row>
    <row r="290" spans="1:3" x14ac:dyDescent="0.25">
      <c r="A290" t="s">
        <v>286</v>
      </c>
      <c r="B290" t="s">
        <v>287</v>
      </c>
      <c r="C290">
        <v>175</v>
      </c>
    </row>
    <row r="291" spans="1:3" x14ac:dyDescent="0.25">
      <c r="A291" t="s">
        <v>288</v>
      </c>
      <c r="B291" t="s">
        <v>289</v>
      </c>
      <c r="C291">
        <v>174</v>
      </c>
    </row>
    <row r="292" spans="1:3" x14ac:dyDescent="0.25">
      <c r="A292" t="s">
        <v>260</v>
      </c>
      <c r="B292" t="s">
        <v>261</v>
      </c>
      <c r="C292">
        <v>168</v>
      </c>
    </row>
    <row r="293" spans="1:3" x14ac:dyDescent="0.25">
      <c r="A293" t="s">
        <v>284</v>
      </c>
      <c r="B293" t="s">
        <v>285</v>
      </c>
      <c r="C293">
        <v>161</v>
      </c>
    </row>
    <row r="294" spans="1:3" x14ac:dyDescent="0.25">
      <c r="A294" t="s">
        <v>282</v>
      </c>
      <c r="B294" t="s">
        <v>283</v>
      </c>
      <c r="C294">
        <v>151</v>
      </c>
    </row>
    <row r="295" spans="1:3" x14ac:dyDescent="0.25">
      <c r="A295" t="s">
        <v>276</v>
      </c>
      <c r="B295" t="s">
        <v>277</v>
      </c>
      <c r="C295">
        <v>141</v>
      </c>
    </row>
    <row r="296" spans="1:3" x14ac:dyDescent="0.25">
      <c r="A296" t="s">
        <v>278</v>
      </c>
      <c r="B296" t="s">
        <v>279</v>
      </c>
      <c r="C296">
        <v>141</v>
      </c>
    </row>
    <row r="297" spans="1:3" x14ac:dyDescent="0.25">
      <c r="A297" t="s">
        <v>274</v>
      </c>
      <c r="B297" t="s">
        <v>275</v>
      </c>
      <c r="C297">
        <v>139</v>
      </c>
    </row>
    <row r="298" spans="1:3" x14ac:dyDescent="0.25">
      <c r="A298" t="s">
        <v>270</v>
      </c>
      <c r="B298" t="s">
        <v>271</v>
      </c>
      <c r="C298">
        <v>136</v>
      </c>
    </row>
    <row r="299" spans="1:3" x14ac:dyDescent="0.25">
      <c r="A299" t="s">
        <v>266</v>
      </c>
      <c r="B299" t="s">
        <v>267</v>
      </c>
      <c r="C299">
        <v>134</v>
      </c>
    </row>
    <row r="300" spans="1:3" x14ac:dyDescent="0.25">
      <c r="A300" t="s">
        <v>268</v>
      </c>
      <c r="B300" t="s">
        <v>269</v>
      </c>
      <c r="C300">
        <v>134</v>
      </c>
    </row>
    <row r="301" spans="1:3" x14ac:dyDescent="0.25">
      <c r="A301" t="s">
        <v>262</v>
      </c>
      <c r="B301" t="s">
        <v>263</v>
      </c>
      <c r="C301">
        <v>132</v>
      </c>
    </row>
    <row r="302" spans="1:3" x14ac:dyDescent="0.25">
      <c r="A302" t="s">
        <v>264</v>
      </c>
      <c r="B302" t="s">
        <v>265</v>
      </c>
      <c r="C302">
        <v>132</v>
      </c>
    </row>
    <row r="303" spans="1:3" x14ac:dyDescent="0.25">
      <c r="A303" t="s">
        <v>258</v>
      </c>
      <c r="B303" t="s">
        <v>259</v>
      </c>
      <c r="C303">
        <v>122</v>
      </c>
    </row>
    <row r="304" spans="1:3" x14ac:dyDescent="0.25">
      <c r="A304" t="s">
        <v>114</v>
      </c>
      <c r="B304" t="s">
        <v>115</v>
      </c>
      <c r="C304">
        <v>121</v>
      </c>
    </row>
    <row r="305" spans="1:3" x14ac:dyDescent="0.25">
      <c r="A305" t="s">
        <v>256</v>
      </c>
      <c r="B305" t="s">
        <v>257</v>
      </c>
      <c r="C305">
        <v>121</v>
      </c>
    </row>
    <row r="306" spans="1:3" x14ac:dyDescent="0.25">
      <c r="A306" t="s">
        <v>254</v>
      </c>
      <c r="B306" t="s">
        <v>255</v>
      </c>
      <c r="C306">
        <v>120</v>
      </c>
    </row>
    <row r="307" spans="1:3" x14ac:dyDescent="0.25">
      <c r="A307" t="s">
        <v>250</v>
      </c>
      <c r="B307" t="s">
        <v>251</v>
      </c>
      <c r="C307">
        <v>115</v>
      </c>
    </row>
    <row r="308" spans="1:3" x14ac:dyDescent="0.25">
      <c r="A308" t="s">
        <v>252</v>
      </c>
      <c r="B308" t="s">
        <v>253</v>
      </c>
      <c r="C308">
        <v>115</v>
      </c>
    </row>
    <row r="309" spans="1:3" x14ac:dyDescent="0.25">
      <c r="A309" t="s">
        <v>188</v>
      </c>
      <c r="B309" t="s">
        <v>189</v>
      </c>
      <c r="C309">
        <v>108</v>
      </c>
    </row>
    <row r="310" spans="1:3" x14ac:dyDescent="0.25">
      <c r="A310" t="s">
        <v>248</v>
      </c>
      <c r="B310" t="s">
        <v>249</v>
      </c>
      <c r="C310">
        <v>107</v>
      </c>
    </row>
    <row r="311" spans="1:3" x14ac:dyDescent="0.25">
      <c r="A311" t="s">
        <v>246</v>
      </c>
      <c r="B311" t="s">
        <v>247</v>
      </c>
      <c r="C311">
        <v>102</v>
      </c>
    </row>
    <row r="312" spans="1:3" x14ac:dyDescent="0.25">
      <c r="A312" t="s">
        <v>244</v>
      </c>
      <c r="B312" t="s">
        <v>245</v>
      </c>
      <c r="C312">
        <v>101</v>
      </c>
    </row>
    <row r="313" spans="1:3" x14ac:dyDescent="0.25">
      <c r="A313" t="s">
        <v>242</v>
      </c>
      <c r="B313" t="s">
        <v>243</v>
      </c>
      <c r="C313">
        <v>93</v>
      </c>
    </row>
    <row r="314" spans="1:3" x14ac:dyDescent="0.25">
      <c r="A314" t="s">
        <v>240</v>
      </c>
      <c r="B314" t="s">
        <v>241</v>
      </c>
      <c r="C314">
        <v>90</v>
      </c>
    </row>
    <row r="315" spans="1:3" x14ac:dyDescent="0.25">
      <c r="A315" t="s">
        <v>236</v>
      </c>
      <c r="B315" t="s">
        <v>237</v>
      </c>
      <c r="C315">
        <v>88</v>
      </c>
    </row>
    <row r="316" spans="1:3" x14ac:dyDescent="0.25">
      <c r="A316" t="s">
        <v>238</v>
      </c>
      <c r="B316" t="s">
        <v>239</v>
      </c>
      <c r="C316">
        <v>88</v>
      </c>
    </row>
    <row r="317" spans="1:3" x14ac:dyDescent="0.25">
      <c r="A317" t="s">
        <v>234</v>
      </c>
      <c r="B317" t="s">
        <v>235</v>
      </c>
      <c r="C317">
        <v>86</v>
      </c>
    </row>
    <row r="318" spans="1:3" x14ac:dyDescent="0.25">
      <c r="A318" t="s">
        <v>232</v>
      </c>
      <c r="B318" t="s">
        <v>233</v>
      </c>
      <c r="C318">
        <v>85</v>
      </c>
    </row>
    <row r="319" spans="1:3" x14ac:dyDescent="0.25">
      <c r="A319" t="s">
        <v>230</v>
      </c>
      <c r="B319" t="s">
        <v>231</v>
      </c>
      <c r="C319">
        <v>82</v>
      </c>
    </row>
    <row r="320" spans="1:3" x14ac:dyDescent="0.25">
      <c r="A320" t="s">
        <v>228</v>
      </c>
      <c r="B320" t="s">
        <v>229</v>
      </c>
      <c r="C320">
        <v>78</v>
      </c>
    </row>
    <row r="321" spans="1:3" x14ac:dyDescent="0.25">
      <c r="A321" t="s">
        <v>272</v>
      </c>
      <c r="B321" t="s">
        <v>273</v>
      </c>
      <c r="C321">
        <v>78</v>
      </c>
    </row>
    <row r="322" spans="1:3" x14ac:dyDescent="0.25">
      <c r="A322" t="s">
        <v>224</v>
      </c>
      <c r="B322" t="s">
        <v>225</v>
      </c>
      <c r="C322">
        <v>66</v>
      </c>
    </row>
    <row r="323" spans="1:3" x14ac:dyDescent="0.25">
      <c r="A323" t="s">
        <v>108</v>
      </c>
      <c r="B323" t="s">
        <v>109</v>
      </c>
      <c r="C323">
        <v>65</v>
      </c>
    </row>
    <row r="324" spans="1:3" x14ac:dyDescent="0.25">
      <c r="A324" t="s">
        <v>222</v>
      </c>
      <c r="B324" t="s">
        <v>223</v>
      </c>
      <c r="C324">
        <v>57</v>
      </c>
    </row>
    <row r="325" spans="1:3" x14ac:dyDescent="0.25">
      <c r="A325" t="s">
        <v>226</v>
      </c>
      <c r="B325" t="s">
        <v>227</v>
      </c>
      <c r="C325">
        <v>53</v>
      </c>
    </row>
    <row r="326" spans="1:3" x14ac:dyDescent="0.25">
      <c r="A326" t="s">
        <v>1392</v>
      </c>
      <c r="B326" t="s">
        <v>1393</v>
      </c>
      <c r="C326">
        <v>53</v>
      </c>
    </row>
    <row r="327" spans="1:3" x14ac:dyDescent="0.25">
      <c r="A327" t="s">
        <v>220</v>
      </c>
      <c r="B327" t="s">
        <v>221</v>
      </c>
      <c r="C327">
        <v>53</v>
      </c>
    </row>
    <row r="328" spans="1:3" x14ac:dyDescent="0.25">
      <c r="A328" t="s">
        <v>218</v>
      </c>
      <c r="B328" t="s">
        <v>219</v>
      </c>
      <c r="C328">
        <v>51</v>
      </c>
    </row>
    <row r="329" spans="1:3" x14ac:dyDescent="0.25">
      <c r="A329" t="s">
        <v>216</v>
      </c>
      <c r="B329" t="s">
        <v>217</v>
      </c>
      <c r="C329">
        <v>50</v>
      </c>
    </row>
    <row r="330" spans="1:3" x14ac:dyDescent="0.25">
      <c r="A330" t="s">
        <v>214</v>
      </c>
      <c r="B330" t="s">
        <v>215</v>
      </c>
      <c r="C330">
        <v>47</v>
      </c>
    </row>
    <row r="331" spans="1:3" x14ac:dyDescent="0.25">
      <c r="A331" t="s">
        <v>212</v>
      </c>
      <c r="B331" t="s">
        <v>213</v>
      </c>
      <c r="C331">
        <v>43</v>
      </c>
    </row>
    <row r="332" spans="1:3" x14ac:dyDescent="0.25">
      <c r="A332" t="s">
        <v>208</v>
      </c>
      <c r="B332" t="s">
        <v>209</v>
      </c>
      <c r="C332">
        <v>40</v>
      </c>
    </row>
    <row r="333" spans="1:3" x14ac:dyDescent="0.25">
      <c r="A333" t="s">
        <v>204</v>
      </c>
      <c r="B333" t="s">
        <v>205</v>
      </c>
      <c r="C333">
        <v>39</v>
      </c>
    </row>
    <row r="334" spans="1:3" x14ac:dyDescent="0.25">
      <c r="A334" t="s">
        <v>202</v>
      </c>
      <c r="B334" t="s">
        <v>203</v>
      </c>
      <c r="C334">
        <v>38</v>
      </c>
    </row>
    <row r="335" spans="1:3" x14ac:dyDescent="0.25">
      <c r="A335" t="s">
        <v>134</v>
      </c>
      <c r="B335" t="s">
        <v>135</v>
      </c>
      <c r="C335">
        <v>36</v>
      </c>
    </row>
    <row r="336" spans="1:3" x14ac:dyDescent="0.25">
      <c r="A336" t="s">
        <v>20</v>
      </c>
      <c r="B336" t="s">
        <v>21</v>
      </c>
      <c r="C336">
        <v>34</v>
      </c>
    </row>
    <row r="337" spans="1:3" x14ac:dyDescent="0.25">
      <c r="A337" t="s">
        <v>160</v>
      </c>
      <c r="B337" t="s">
        <v>161</v>
      </c>
      <c r="C337">
        <v>34</v>
      </c>
    </row>
    <row r="338" spans="1:3" x14ac:dyDescent="0.25">
      <c r="A338" t="s">
        <v>1394</v>
      </c>
      <c r="B338" t="s">
        <v>1395</v>
      </c>
      <c r="C338">
        <v>34</v>
      </c>
    </row>
    <row r="339" spans="1:3" x14ac:dyDescent="0.25">
      <c r="A339" t="s">
        <v>168</v>
      </c>
      <c r="B339" t="s">
        <v>169</v>
      </c>
      <c r="C339">
        <v>31</v>
      </c>
    </row>
    <row r="340" spans="1:3" x14ac:dyDescent="0.25">
      <c r="A340" t="s">
        <v>120</v>
      </c>
      <c r="B340" t="s">
        <v>121</v>
      </c>
      <c r="C340">
        <v>31</v>
      </c>
    </row>
    <row r="341" spans="1:3" x14ac:dyDescent="0.25">
      <c r="A341" t="s">
        <v>96</v>
      </c>
      <c r="B341" t="s">
        <v>97</v>
      </c>
      <c r="C341">
        <v>29</v>
      </c>
    </row>
    <row r="342" spans="1:3" x14ac:dyDescent="0.25">
      <c r="A342" t="s">
        <v>190</v>
      </c>
      <c r="B342" t="s">
        <v>191</v>
      </c>
      <c r="C342">
        <v>27</v>
      </c>
    </row>
    <row r="343" spans="1:3" x14ac:dyDescent="0.25">
      <c r="A343" t="s">
        <v>200</v>
      </c>
      <c r="B343" t="s">
        <v>201</v>
      </c>
      <c r="C343">
        <v>27</v>
      </c>
    </row>
    <row r="344" spans="1:3" x14ac:dyDescent="0.25">
      <c r="A344" t="s">
        <v>164</v>
      </c>
      <c r="B344" t="s">
        <v>165</v>
      </c>
      <c r="C344">
        <v>25</v>
      </c>
    </row>
    <row r="345" spans="1:3" x14ac:dyDescent="0.25">
      <c r="A345" t="s">
        <v>186</v>
      </c>
      <c r="B345" t="s">
        <v>187</v>
      </c>
      <c r="C345">
        <v>24</v>
      </c>
    </row>
    <row r="346" spans="1:3" x14ac:dyDescent="0.25">
      <c r="A346" t="s">
        <v>1396</v>
      </c>
      <c r="B346" t="s">
        <v>1397</v>
      </c>
      <c r="C346">
        <v>22</v>
      </c>
    </row>
    <row r="347" spans="1:3" x14ac:dyDescent="0.25">
      <c r="A347" t="s">
        <v>182</v>
      </c>
      <c r="B347" t="s">
        <v>183</v>
      </c>
      <c r="C347">
        <v>21</v>
      </c>
    </row>
    <row r="348" spans="1:3" x14ac:dyDescent="0.25">
      <c r="A348" t="s">
        <v>88</v>
      </c>
      <c r="B348" t="s">
        <v>89</v>
      </c>
      <c r="C348">
        <v>21</v>
      </c>
    </row>
    <row r="349" spans="1:3" x14ac:dyDescent="0.25">
      <c r="A349" t="s">
        <v>154</v>
      </c>
      <c r="B349" t="s">
        <v>155</v>
      </c>
      <c r="C349">
        <v>21</v>
      </c>
    </row>
    <row r="350" spans="1:3" x14ac:dyDescent="0.25">
      <c r="A350" t="s">
        <v>84</v>
      </c>
      <c r="B350" t="s">
        <v>85</v>
      </c>
      <c r="C350">
        <v>20</v>
      </c>
    </row>
    <row r="351" spans="1:3" x14ac:dyDescent="0.25">
      <c r="A351" t="s">
        <v>122</v>
      </c>
      <c r="B351" t="s">
        <v>123</v>
      </c>
      <c r="C351">
        <v>20</v>
      </c>
    </row>
    <row r="352" spans="1:3" x14ac:dyDescent="0.25">
      <c r="A352" t="s">
        <v>76</v>
      </c>
      <c r="B352" t="s">
        <v>77</v>
      </c>
      <c r="C352">
        <v>18</v>
      </c>
    </row>
    <row r="353" spans="1:3" x14ac:dyDescent="0.25">
      <c r="A353" t="s">
        <v>1398</v>
      </c>
      <c r="B353" t="s">
        <v>1399</v>
      </c>
      <c r="C353">
        <v>17</v>
      </c>
    </row>
    <row r="354" spans="1:3" x14ac:dyDescent="0.25">
      <c r="A354" t="s">
        <v>174</v>
      </c>
      <c r="B354" t="s">
        <v>175</v>
      </c>
      <c r="C354">
        <v>17</v>
      </c>
    </row>
    <row r="355" spans="1:3" x14ac:dyDescent="0.25">
      <c r="A355" t="s">
        <v>150</v>
      </c>
      <c r="B355" t="s">
        <v>151</v>
      </c>
      <c r="C355">
        <v>15</v>
      </c>
    </row>
    <row r="356" spans="1:3" x14ac:dyDescent="0.25">
      <c r="A356" t="s">
        <v>86</v>
      </c>
      <c r="B356" t="s">
        <v>87</v>
      </c>
      <c r="C356">
        <v>15</v>
      </c>
    </row>
    <row r="357" spans="1:3" x14ac:dyDescent="0.25">
      <c r="A357" t="s">
        <v>180</v>
      </c>
      <c r="B357" t="s">
        <v>181</v>
      </c>
      <c r="C357">
        <v>15</v>
      </c>
    </row>
    <row r="358" spans="1:3" x14ac:dyDescent="0.25">
      <c r="A358" t="s">
        <v>112</v>
      </c>
      <c r="B358" t="s">
        <v>113</v>
      </c>
      <c r="C358">
        <v>15</v>
      </c>
    </row>
    <row r="359" spans="1:3" x14ac:dyDescent="0.25">
      <c r="A359" t="s">
        <v>1400</v>
      </c>
      <c r="B359" t="s">
        <v>1401</v>
      </c>
      <c r="C359">
        <v>15</v>
      </c>
    </row>
    <row r="360" spans="1:3" x14ac:dyDescent="0.25">
      <c r="A360" t="s">
        <v>1402</v>
      </c>
      <c r="B360" t="s">
        <v>1403</v>
      </c>
      <c r="C360">
        <v>14</v>
      </c>
    </row>
    <row r="361" spans="1:3" x14ac:dyDescent="0.25">
      <c r="A361" t="s">
        <v>162</v>
      </c>
      <c r="B361" t="s">
        <v>163</v>
      </c>
      <c r="C361">
        <v>13</v>
      </c>
    </row>
    <row r="362" spans="1:3" x14ac:dyDescent="0.25">
      <c r="A362" t="s">
        <v>140</v>
      </c>
      <c r="B362" t="s">
        <v>141</v>
      </c>
      <c r="C362">
        <v>13</v>
      </c>
    </row>
    <row r="363" spans="1:3" x14ac:dyDescent="0.25">
      <c r="A363" t="s">
        <v>172</v>
      </c>
      <c r="B363" t="s">
        <v>173</v>
      </c>
      <c r="C363">
        <v>12</v>
      </c>
    </row>
    <row r="364" spans="1:3" x14ac:dyDescent="0.25">
      <c r="A364" t="s">
        <v>324</v>
      </c>
      <c r="B364" t="s">
        <v>325</v>
      </c>
      <c r="C364">
        <v>12</v>
      </c>
    </row>
    <row r="365" spans="1:3" x14ac:dyDescent="0.25">
      <c r="A365" t="s">
        <v>102</v>
      </c>
      <c r="B365" t="s">
        <v>103</v>
      </c>
      <c r="C365">
        <v>9</v>
      </c>
    </row>
    <row r="366" spans="1:3" x14ac:dyDescent="0.25">
      <c r="A366" t="s">
        <v>142</v>
      </c>
      <c r="B366" t="s">
        <v>143</v>
      </c>
      <c r="C366">
        <v>9</v>
      </c>
    </row>
    <row r="367" spans="1:3" x14ac:dyDescent="0.25">
      <c r="A367" t="s">
        <v>146</v>
      </c>
      <c r="B367" t="s">
        <v>147</v>
      </c>
      <c r="C367">
        <v>9</v>
      </c>
    </row>
    <row r="368" spans="1:3" x14ac:dyDescent="0.25">
      <c r="A368" t="s">
        <v>1404</v>
      </c>
      <c r="B368" t="s">
        <v>1405</v>
      </c>
      <c r="C368">
        <v>8</v>
      </c>
    </row>
    <row r="369" spans="1:3" x14ac:dyDescent="0.25">
      <c r="A369" t="s">
        <v>166</v>
      </c>
      <c r="B369" t="s">
        <v>167</v>
      </c>
      <c r="C369">
        <v>8</v>
      </c>
    </row>
    <row r="370" spans="1:3" x14ac:dyDescent="0.25">
      <c r="A370" t="s">
        <v>124</v>
      </c>
      <c r="B370" t="s">
        <v>125</v>
      </c>
      <c r="C370">
        <v>8</v>
      </c>
    </row>
    <row r="371" spans="1:3" x14ac:dyDescent="0.25">
      <c r="A371" t="s">
        <v>98</v>
      </c>
      <c r="B371" t="s">
        <v>99</v>
      </c>
      <c r="C371">
        <v>7</v>
      </c>
    </row>
    <row r="372" spans="1:3" x14ac:dyDescent="0.25">
      <c r="A372" t="s">
        <v>1406</v>
      </c>
      <c r="B372" t="s">
        <v>1407</v>
      </c>
      <c r="C372">
        <v>7</v>
      </c>
    </row>
    <row r="373" spans="1:3" x14ac:dyDescent="0.25">
      <c r="A373" t="s">
        <v>48</v>
      </c>
      <c r="B373" t="s">
        <v>49</v>
      </c>
      <c r="C373">
        <v>6</v>
      </c>
    </row>
    <row r="374" spans="1:3" x14ac:dyDescent="0.25">
      <c r="A374" t="s">
        <v>1408</v>
      </c>
      <c r="B374" t="s">
        <v>1409</v>
      </c>
      <c r="C374">
        <v>6</v>
      </c>
    </row>
    <row r="375" spans="1:3" x14ac:dyDescent="0.25">
      <c r="A375" t="s">
        <v>118</v>
      </c>
      <c r="B375" t="s">
        <v>119</v>
      </c>
      <c r="C375">
        <v>5</v>
      </c>
    </row>
    <row r="376" spans="1:3" x14ac:dyDescent="0.25">
      <c r="A376" t="s">
        <v>138</v>
      </c>
      <c r="B376" t="s">
        <v>139</v>
      </c>
      <c r="C376">
        <v>5</v>
      </c>
    </row>
    <row r="377" spans="1:3" x14ac:dyDescent="0.25">
      <c r="A377" t="s">
        <v>1410</v>
      </c>
      <c r="B377" t="s">
        <v>1411</v>
      </c>
      <c r="C377">
        <v>5</v>
      </c>
    </row>
    <row r="378" spans="1:3" x14ac:dyDescent="0.25">
      <c r="A378" t="s">
        <v>1412</v>
      </c>
      <c r="B378" t="s">
        <v>1413</v>
      </c>
      <c r="C378">
        <v>5</v>
      </c>
    </row>
    <row r="379" spans="1:3" x14ac:dyDescent="0.25">
      <c r="A379" t="s">
        <v>192</v>
      </c>
      <c r="B379" t="s">
        <v>193</v>
      </c>
      <c r="C379">
        <v>5</v>
      </c>
    </row>
    <row r="380" spans="1:3" x14ac:dyDescent="0.25">
      <c r="A380" t="s">
        <v>210</v>
      </c>
      <c r="B380" t="s">
        <v>211</v>
      </c>
      <c r="C380">
        <v>4</v>
      </c>
    </row>
    <row r="381" spans="1:3" x14ac:dyDescent="0.25">
      <c r="A381" t="s">
        <v>1414</v>
      </c>
      <c r="B381" t="s">
        <v>1415</v>
      </c>
      <c r="C381">
        <v>4</v>
      </c>
    </row>
    <row r="382" spans="1:3" x14ac:dyDescent="0.25">
      <c r="A382" t="s">
        <v>170</v>
      </c>
      <c r="B382" t="s">
        <v>171</v>
      </c>
      <c r="C382">
        <v>4</v>
      </c>
    </row>
    <row r="383" spans="1:3" x14ac:dyDescent="0.25">
      <c r="A383" t="s">
        <v>152</v>
      </c>
      <c r="B383" t="s">
        <v>153</v>
      </c>
      <c r="C383">
        <v>4</v>
      </c>
    </row>
    <row r="384" spans="1:3" x14ac:dyDescent="0.25">
      <c r="A384" t="s">
        <v>92</v>
      </c>
      <c r="B384" t="s">
        <v>93</v>
      </c>
      <c r="C384">
        <v>4</v>
      </c>
    </row>
    <row r="385" spans="1:3" x14ac:dyDescent="0.25">
      <c r="A385" t="s">
        <v>1416</v>
      </c>
      <c r="B385" t="s">
        <v>1417</v>
      </c>
      <c r="C385">
        <v>4</v>
      </c>
    </row>
    <row r="386" spans="1:3" x14ac:dyDescent="0.25">
      <c r="A386" t="s">
        <v>184</v>
      </c>
      <c r="B386" t="s">
        <v>185</v>
      </c>
      <c r="C386">
        <v>4</v>
      </c>
    </row>
    <row r="387" spans="1:3" x14ac:dyDescent="0.25">
      <c r="A387" t="s">
        <v>1418</v>
      </c>
      <c r="B387" t="s">
        <v>1419</v>
      </c>
      <c r="C387">
        <v>3</v>
      </c>
    </row>
    <row r="388" spans="1:3" x14ac:dyDescent="0.25">
      <c r="A388" t="s">
        <v>1420</v>
      </c>
      <c r="B388" t="s">
        <v>1421</v>
      </c>
      <c r="C388">
        <v>3</v>
      </c>
    </row>
    <row r="389" spans="1:3" x14ac:dyDescent="0.25">
      <c r="A389" t="s">
        <v>46</v>
      </c>
      <c r="B389" t="s">
        <v>47</v>
      </c>
      <c r="C389">
        <v>3</v>
      </c>
    </row>
    <row r="390" spans="1:3" x14ac:dyDescent="0.25">
      <c r="A390" t="s">
        <v>144</v>
      </c>
      <c r="B390" t="s">
        <v>145</v>
      </c>
      <c r="C390">
        <v>3</v>
      </c>
    </row>
    <row r="391" spans="1:3" x14ac:dyDescent="0.25">
      <c r="A391" t="s">
        <v>52</v>
      </c>
      <c r="B391" t="s">
        <v>53</v>
      </c>
      <c r="C391">
        <v>3</v>
      </c>
    </row>
    <row r="392" spans="1:3" x14ac:dyDescent="0.25">
      <c r="A392" t="s">
        <v>106</v>
      </c>
      <c r="B392" t="s">
        <v>107</v>
      </c>
      <c r="C392">
        <v>3</v>
      </c>
    </row>
    <row r="393" spans="1:3" x14ac:dyDescent="0.25">
      <c r="A393" t="s">
        <v>1422</v>
      </c>
      <c r="B393" t="s">
        <v>1423</v>
      </c>
      <c r="C393">
        <v>2</v>
      </c>
    </row>
    <row r="394" spans="1:3" x14ac:dyDescent="0.25">
      <c r="A394" t="s">
        <v>136</v>
      </c>
      <c r="B394" t="s">
        <v>137</v>
      </c>
      <c r="C394">
        <v>2</v>
      </c>
    </row>
    <row r="395" spans="1:3" x14ac:dyDescent="0.25">
      <c r="A395" t="s">
        <v>90</v>
      </c>
      <c r="B395" t="s">
        <v>91</v>
      </c>
      <c r="C395">
        <v>2</v>
      </c>
    </row>
    <row r="396" spans="1:3" x14ac:dyDescent="0.25">
      <c r="A396" t="s">
        <v>110</v>
      </c>
      <c r="B396" t="s">
        <v>111</v>
      </c>
      <c r="C396">
        <v>2</v>
      </c>
    </row>
    <row r="397" spans="1:3" x14ac:dyDescent="0.25">
      <c r="A397" t="s">
        <v>158</v>
      </c>
      <c r="B397" t="s">
        <v>159</v>
      </c>
      <c r="C397">
        <v>2</v>
      </c>
    </row>
    <row r="398" spans="1:3" x14ac:dyDescent="0.25">
      <c r="A398" t="s">
        <v>132</v>
      </c>
      <c r="B398" t="s">
        <v>133</v>
      </c>
      <c r="C398">
        <v>2</v>
      </c>
    </row>
    <row r="399" spans="1:3" x14ac:dyDescent="0.25">
      <c r="A399" t="s">
        <v>156</v>
      </c>
      <c r="B399" t="s">
        <v>157</v>
      </c>
      <c r="C399">
        <v>2</v>
      </c>
    </row>
    <row r="400" spans="1:3" x14ac:dyDescent="0.25">
      <c r="A400" t="s">
        <v>18</v>
      </c>
      <c r="B400" t="s">
        <v>19</v>
      </c>
      <c r="C400">
        <v>1</v>
      </c>
    </row>
    <row r="401" spans="1:3" x14ac:dyDescent="0.25">
      <c r="A401" t="s">
        <v>24</v>
      </c>
      <c r="B401" t="s">
        <v>25</v>
      </c>
      <c r="C401">
        <v>1</v>
      </c>
    </row>
    <row r="402" spans="1:3" x14ac:dyDescent="0.25">
      <c r="A402" t="s">
        <v>1424</v>
      </c>
      <c r="B402" t="s">
        <v>1425</v>
      </c>
      <c r="C402">
        <v>1</v>
      </c>
    </row>
    <row r="403" spans="1:3" x14ac:dyDescent="0.25">
      <c r="A403" t="s">
        <v>30</v>
      </c>
      <c r="B403" t="s">
        <v>31</v>
      </c>
      <c r="C403">
        <v>1</v>
      </c>
    </row>
    <row r="404" spans="1:3" x14ac:dyDescent="0.25">
      <c r="A404" t="s">
        <v>1426</v>
      </c>
      <c r="B404" t="s">
        <v>1427</v>
      </c>
      <c r="C404">
        <v>1</v>
      </c>
    </row>
    <row r="405" spans="1:3" x14ac:dyDescent="0.25">
      <c r="A405" t="s">
        <v>32</v>
      </c>
      <c r="B405" t="s">
        <v>33</v>
      </c>
      <c r="C405">
        <v>1</v>
      </c>
    </row>
    <row r="406" spans="1:3" x14ac:dyDescent="0.25">
      <c r="A406" t="s">
        <v>80</v>
      </c>
      <c r="B406" t="s">
        <v>81</v>
      </c>
      <c r="C406">
        <v>1</v>
      </c>
    </row>
    <row r="407" spans="1:3" x14ac:dyDescent="0.25">
      <c r="A407" t="s">
        <v>1428</v>
      </c>
      <c r="B407" t="s">
        <v>1429</v>
      </c>
      <c r="C407">
        <v>1</v>
      </c>
    </row>
    <row r="408" spans="1:3" x14ac:dyDescent="0.25">
      <c r="A408" t="s">
        <v>1430</v>
      </c>
      <c r="B408" t="s">
        <v>1431</v>
      </c>
      <c r="C408">
        <v>1</v>
      </c>
    </row>
    <row r="409" spans="1:3" x14ac:dyDescent="0.25">
      <c r="A409" t="s">
        <v>116</v>
      </c>
      <c r="B409" t="s">
        <v>117</v>
      </c>
      <c r="C409">
        <v>1</v>
      </c>
    </row>
    <row r="410" spans="1:3" x14ac:dyDescent="0.25">
      <c r="A410" t="s">
        <v>1432</v>
      </c>
      <c r="B410" t="s">
        <v>1433</v>
      </c>
      <c r="C410">
        <v>1</v>
      </c>
    </row>
    <row r="411" spans="1:3" x14ac:dyDescent="0.25">
      <c r="A411" t="s">
        <v>1434</v>
      </c>
      <c r="B411" t="s">
        <v>1435</v>
      </c>
      <c r="C411">
        <v>1</v>
      </c>
    </row>
    <row r="412" spans="1:3" x14ac:dyDescent="0.25">
      <c r="A412" t="s">
        <v>176</v>
      </c>
      <c r="B412" t="s">
        <v>177</v>
      </c>
      <c r="C412">
        <v>1</v>
      </c>
    </row>
    <row r="413" spans="1:3" x14ac:dyDescent="0.25">
      <c r="A413" t="s">
        <v>38</v>
      </c>
      <c r="B413" t="s">
        <v>39</v>
      </c>
      <c r="C413">
        <v>1</v>
      </c>
    </row>
    <row r="414" spans="1:3" x14ac:dyDescent="0.25">
      <c r="A414" t="s">
        <v>1436</v>
      </c>
      <c r="B414" t="s">
        <v>1437</v>
      </c>
      <c r="C414">
        <v>1</v>
      </c>
    </row>
    <row r="415" spans="1:3" x14ac:dyDescent="0.25">
      <c r="A415" t="s">
        <v>1438</v>
      </c>
      <c r="B415" t="s">
        <v>1439</v>
      </c>
      <c r="C415">
        <v>1</v>
      </c>
    </row>
    <row r="416" spans="1:3" x14ac:dyDescent="0.25">
      <c r="A416" t="s">
        <v>126</v>
      </c>
      <c r="B416" t="s">
        <v>127</v>
      </c>
      <c r="C416">
        <v>1</v>
      </c>
    </row>
    <row r="417" spans="1:7" x14ac:dyDescent="0.25">
      <c r="A417" t="s">
        <v>1440</v>
      </c>
      <c r="B417" t="s">
        <v>1441</v>
      </c>
      <c r="C417">
        <v>1</v>
      </c>
    </row>
    <row r="418" spans="1:7" x14ac:dyDescent="0.25">
      <c r="A418" t="s">
        <v>54</v>
      </c>
      <c r="B418" t="s">
        <v>55</v>
      </c>
      <c r="C418">
        <v>1</v>
      </c>
    </row>
    <row r="419" spans="1:7" x14ac:dyDescent="0.25">
      <c r="A419" t="s">
        <v>1442</v>
      </c>
      <c r="B419" t="s">
        <v>1443</v>
      </c>
      <c r="C419">
        <v>1</v>
      </c>
    </row>
    <row r="420" spans="1:7" x14ac:dyDescent="0.25">
      <c r="A420" t="s">
        <v>1444</v>
      </c>
      <c r="B420" t="s">
        <v>1445</v>
      </c>
      <c r="C420">
        <v>1</v>
      </c>
    </row>
    <row r="421" spans="1:7" x14ac:dyDescent="0.25">
      <c r="A421" t="s">
        <v>1446</v>
      </c>
      <c r="B421" t="s">
        <v>1447</v>
      </c>
      <c r="C421">
        <v>1</v>
      </c>
    </row>
    <row r="422" spans="1:7" x14ac:dyDescent="0.25">
      <c r="A422" t="s">
        <v>60</v>
      </c>
      <c r="B422" t="s">
        <v>61</v>
      </c>
      <c r="C422">
        <v>1</v>
      </c>
    </row>
    <row r="423" spans="1:7" x14ac:dyDescent="0.25">
      <c r="A423" t="s">
        <v>1448</v>
      </c>
      <c r="B423" t="s">
        <v>1449</v>
      </c>
      <c r="C423">
        <v>1</v>
      </c>
    </row>
    <row r="424" spans="1:7" x14ac:dyDescent="0.25">
      <c r="A424" t="s">
        <v>1450</v>
      </c>
      <c r="B424" t="s">
        <v>1451</v>
      </c>
      <c r="C424">
        <v>1</v>
      </c>
    </row>
    <row r="425" spans="1:7" x14ac:dyDescent="0.25">
      <c r="A425" t="s">
        <v>68</v>
      </c>
      <c r="B425" t="s">
        <v>69</v>
      </c>
      <c r="C425">
        <v>1</v>
      </c>
    </row>
    <row r="426" spans="1:7" x14ac:dyDescent="0.25">
      <c r="A426" t="s">
        <v>74</v>
      </c>
      <c r="B426" t="s">
        <v>75</v>
      </c>
      <c r="C426">
        <v>1</v>
      </c>
    </row>
    <row r="427" spans="1:7" x14ac:dyDescent="0.25">
      <c r="C427" s="1">
        <f>AVERAGE(C4:C426)</f>
        <v>5316.7021276595742</v>
      </c>
    </row>
    <row r="428" spans="1:7" x14ac:dyDescent="0.25">
      <c r="C428">
        <f>_xlfn.STDEV.P(C4:C426)</f>
        <v>44389.012388364143</v>
      </c>
    </row>
    <row r="429" spans="1:7" x14ac:dyDescent="0.25">
      <c r="A429" s="2" t="s">
        <v>14</v>
      </c>
      <c r="B429" s="1">
        <v>840208</v>
      </c>
      <c r="C429">
        <f>A430/B429</f>
        <v>4.9868603964732538E-4</v>
      </c>
      <c r="G429">
        <f>E430/B429</f>
        <v>3.2968026964751585E-4</v>
      </c>
    </row>
    <row r="430" spans="1:7" x14ac:dyDescent="0.25">
      <c r="A430" s="3">
        <v>419</v>
      </c>
      <c r="B430" s="3"/>
      <c r="C430" s="3"/>
      <c r="E430" s="3">
        <v>277</v>
      </c>
      <c r="F430" s="3"/>
      <c r="G430" s="3"/>
    </row>
    <row r="431" spans="1:7" x14ac:dyDescent="0.25">
      <c r="A431" t="s">
        <v>15</v>
      </c>
      <c r="B431" t="s">
        <v>16</v>
      </c>
      <c r="C431" t="s">
        <v>17</v>
      </c>
      <c r="E431" t="s">
        <v>849</v>
      </c>
      <c r="F431" t="s">
        <v>16</v>
      </c>
      <c r="G431" t="s">
        <v>17</v>
      </c>
    </row>
    <row r="432" spans="1:7" x14ac:dyDescent="0.25">
      <c r="A432" t="s">
        <v>18</v>
      </c>
      <c r="B432" t="s">
        <v>19</v>
      </c>
      <c r="C432">
        <v>1</v>
      </c>
      <c r="E432" t="s">
        <v>7</v>
      </c>
      <c r="F432" t="s">
        <v>850</v>
      </c>
      <c r="G432" s="1">
        <v>143269</v>
      </c>
    </row>
    <row r="433" spans="1:7" x14ac:dyDescent="0.25">
      <c r="A433" t="s">
        <v>20</v>
      </c>
      <c r="B433" t="s">
        <v>21</v>
      </c>
      <c r="C433">
        <v>1</v>
      </c>
      <c r="E433" t="s">
        <v>2</v>
      </c>
      <c r="F433" t="s">
        <v>851</v>
      </c>
      <c r="G433" s="1">
        <v>44599</v>
      </c>
    </row>
    <row r="434" spans="1:7" x14ac:dyDescent="0.25">
      <c r="A434" t="s">
        <v>22</v>
      </c>
      <c r="B434" t="s">
        <v>23</v>
      </c>
      <c r="C434">
        <v>1</v>
      </c>
      <c r="E434" t="s">
        <v>8</v>
      </c>
      <c r="F434" t="s">
        <v>852</v>
      </c>
      <c r="G434" s="1">
        <v>28321</v>
      </c>
    </row>
    <row r="435" spans="1:7" x14ac:dyDescent="0.25">
      <c r="A435" t="s">
        <v>24</v>
      </c>
      <c r="B435" t="s">
        <v>25</v>
      </c>
      <c r="C435">
        <v>1</v>
      </c>
      <c r="E435" t="s">
        <v>9</v>
      </c>
      <c r="F435" t="s">
        <v>853</v>
      </c>
      <c r="G435" s="1">
        <v>14152</v>
      </c>
    </row>
    <row r="436" spans="1:7" x14ac:dyDescent="0.25">
      <c r="A436" t="s">
        <v>26</v>
      </c>
      <c r="B436" t="s">
        <v>27</v>
      </c>
      <c r="C436">
        <v>1</v>
      </c>
      <c r="E436" t="s">
        <v>11</v>
      </c>
      <c r="F436" t="s">
        <v>854</v>
      </c>
      <c r="G436" s="1">
        <v>13108</v>
      </c>
    </row>
    <row r="437" spans="1:7" x14ac:dyDescent="0.25">
      <c r="A437" t="s">
        <v>28</v>
      </c>
      <c r="B437" t="s">
        <v>29</v>
      </c>
      <c r="C437">
        <v>1</v>
      </c>
      <c r="E437" t="s">
        <v>12</v>
      </c>
      <c r="F437" t="s">
        <v>855</v>
      </c>
      <c r="G437" s="1">
        <v>12354</v>
      </c>
    </row>
    <row r="438" spans="1:7" x14ac:dyDescent="0.25">
      <c r="A438" t="s">
        <v>30</v>
      </c>
      <c r="B438" t="s">
        <v>31</v>
      </c>
      <c r="C438">
        <v>1</v>
      </c>
      <c r="E438" t="s">
        <v>856</v>
      </c>
      <c r="F438" t="s">
        <v>857</v>
      </c>
      <c r="G438" s="1">
        <v>11914</v>
      </c>
    </row>
    <row r="439" spans="1:7" x14ac:dyDescent="0.25">
      <c r="A439" t="s">
        <v>32</v>
      </c>
      <c r="B439" t="s">
        <v>33</v>
      </c>
      <c r="C439">
        <v>1</v>
      </c>
      <c r="E439" t="s">
        <v>858</v>
      </c>
      <c r="F439" t="s">
        <v>859</v>
      </c>
      <c r="G439" s="1">
        <v>11694</v>
      </c>
    </row>
    <row r="440" spans="1:7" x14ac:dyDescent="0.25">
      <c r="A440" t="s">
        <v>34</v>
      </c>
      <c r="B440" t="s">
        <v>35</v>
      </c>
      <c r="C440">
        <v>1</v>
      </c>
      <c r="E440" t="s">
        <v>10</v>
      </c>
      <c r="F440" t="s">
        <v>860</v>
      </c>
      <c r="G440" s="1">
        <v>11371</v>
      </c>
    </row>
    <row r="441" spans="1:7" x14ac:dyDescent="0.25">
      <c r="A441" t="s">
        <v>36</v>
      </c>
      <c r="B441" t="s">
        <v>37</v>
      </c>
      <c r="C441">
        <v>1</v>
      </c>
      <c r="E441" t="s">
        <v>861</v>
      </c>
      <c r="F441" t="s">
        <v>862</v>
      </c>
      <c r="G441" s="1">
        <v>11001</v>
      </c>
    </row>
    <row r="442" spans="1:7" x14ac:dyDescent="0.25">
      <c r="A442" t="s">
        <v>38</v>
      </c>
      <c r="B442" t="s">
        <v>39</v>
      </c>
      <c r="C442">
        <v>1</v>
      </c>
      <c r="E442" t="s">
        <v>863</v>
      </c>
      <c r="F442" t="s">
        <v>864</v>
      </c>
      <c r="G442" s="1">
        <v>10806</v>
      </c>
    </row>
    <row r="443" spans="1:7" x14ac:dyDescent="0.25">
      <c r="A443" t="s">
        <v>40</v>
      </c>
      <c r="B443" t="s">
        <v>41</v>
      </c>
      <c r="C443">
        <v>1</v>
      </c>
      <c r="E443" t="s">
        <v>865</v>
      </c>
      <c r="F443" t="s">
        <v>866</v>
      </c>
      <c r="G443" s="1">
        <v>10713</v>
      </c>
    </row>
    <row r="444" spans="1:7" x14ac:dyDescent="0.25">
      <c r="A444" t="s">
        <v>42</v>
      </c>
      <c r="B444" t="s">
        <v>43</v>
      </c>
      <c r="C444">
        <v>1</v>
      </c>
      <c r="E444" t="s">
        <v>867</v>
      </c>
      <c r="F444" t="s">
        <v>868</v>
      </c>
      <c r="G444" s="1">
        <v>9784</v>
      </c>
    </row>
    <row r="445" spans="1:7" x14ac:dyDescent="0.25">
      <c r="A445" t="s">
        <v>44</v>
      </c>
      <c r="B445" t="s">
        <v>45</v>
      </c>
      <c r="C445">
        <v>1</v>
      </c>
      <c r="E445" t="s">
        <v>869</v>
      </c>
      <c r="F445" t="s">
        <v>870</v>
      </c>
      <c r="G445" s="1">
        <v>9450</v>
      </c>
    </row>
    <row r="446" spans="1:7" x14ac:dyDescent="0.25">
      <c r="A446" t="s">
        <v>46</v>
      </c>
      <c r="B446" t="s">
        <v>47</v>
      </c>
      <c r="C446">
        <v>1</v>
      </c>
      <c r="E446" t="s">
        <v>871</v>
      </c>
      <c r="F446" t="s">
        <v>872</v>
      </c>
      <c r="G446" s="1">
        <v>9363</v>
      </c>
    </row>
    <row r="447" spans="1:7" x14ac:dyDescent="0.25">
      <c r="A447" t="s">
        <v>48</v>
      </c>
      <c r="B447" t="s">
        <v>49</v>
      </c>
      <c r="C447">
        <v>1</v>
      </c>
      <c r="E447" t="s">
        <v>873</v>
      </c>
      <c r="F447" t="s">
        <v>874</v>
      </c>
      <c r="G447" s="1">
        <v>9286</v>
      </c>
    </row>
    <row r="448" spans="1:7" x14ac:dyDescent="0.25">
      <c r="A448" t="s">
        <v>50</v>
      </c>
      <c r="B448" t="s">
        <v>51</v>
      </c>
      <c r="C448">
        <v>1</v>
      </c>
      <c r="E448" t="s">
        <v>875</v>
      </c>
      <c r="F448" t="s">
        <v>876</v>
      </c>
      <c r="G448" s="1">
        <v>9215</v>
      </c>
    </row>
    <row r="449" spans="1:7" x14ac:dyDescent="0.25">
      <c r="A449" t="s">
        <v>52</v>
      </c>
      <c r="B449" t="s">
        <v>53</v>
      </c>
      <c r="C449">
        <v>1</v>
      </c>
      <c r="E449" t="s">
        <v>877</v>
      </c>
      <c r="F449" t="s">
        <v>878</v>
      </c>
      <c r="G449" s="1">
        <v>8959</v>
      </c>
    </row>
    <row r="450" spans="1:7" x14ac:dyDescent="0.25">
      <c r="A450" t="s">
        <v>54</v>
      </c>
      <c r="B450" t="s">
        <v>55</v>
      </c>
      <c r="C450">
        <v>1</v>
      </c>
      <c r="E450" t="s">
        <v>879</v>
      </c>
      <c r="F450" t="s">
        <v>880</v>
      </c>
      <c r="G450" s="1">
        <v>8930</v>
      </c>
    </row>
    <row r="451" spans="1:7" x14ac:dyDescent="0.25">
      <c r="A451" t="s">
        <v>56</v>
      </c>
      <c r="B451" t="s">
        <v>57</v>
      </c>
      <c r="C451">
        <v>1</v>
      </c>
      <c r="E451" t="s">
        <v>881</v>
      </c>
      <c r="F451" t="s">
        <v>882</v>
      </c>
      <c r="G451" s="1">
        <v>8691</v>
      </c>
    </row>
    <row r="452" spans="1:7" x14ac:dyDescent="0.25">
      <c r="A452" t="s">
        <v>58</v>
      </c>
      <c r="B452" t="s">
        <v>59</v>
      </c>
      <c r="C452">
        <v>1</v>
      </c>
      <c r="E452" t="s">
        <v>883</v>
      </c>
      <c r="F452" t="s">
        <v>884</v>
      </c>
      <c r="G452" s="1">
        <v>7905</v>
      </c>
    </row>
    <row r="453" spans="1:7" x14ac:dyDescent="0.25">
      <c r="A453" t="s">
        <v>60</v>
      </c>
      <c r="B453" t="s">
        <v>61</v>
      </c>
      <c r="C453">
        <v>1</v>
      </c>
      <c r="E453" t="s">
        <v>885</v>
      </c>
      <c r="F453" t="s">
        <v>886</v>
      </c>
      <c r="G453" s="1">
        <v>7896</v>
      </c>
    </row>
    <row r="454" spans="1:7" x14ac:dyDescent="0.25">
      <c r="A454" t="s">
        <v>62</v>
      </c>
      <c r="B454" t="s">
        <v>63</v>
      </c>
      <c r="C454">
        <v>1</v>
      </c>
      <c r="E454" t="s">
        <v>887</v>
      </c>
      <c r="F454" t="s">
        <v>888</v>
      </c>
      <c r="G454" s="1">
        <v>7855</v>
      </c>
    </row>
    <row r="455" spans="1:7" x14ac:dyDescent="0.25">
      <c r="A455" t="s">
        <v>64</v>
      </c>
      <c r="B455" t="s">
        <v>65</v>
      </c>
      <c r="C455">
        <v>1</v>
      </c>
      <c r="E455" t="s">
        <v>889</v>
      </c>
      <c r="F455" t="s">
        <v>890</v>
      </c>
      <c r="G455" s="1">
        <v>7828</v>
      </c>
    </row>
    <row r="456" spans="1:7" x14ac:dyDescent="0.25">
      <c r="A456" t="s">
        <v>66</v>
      </c>
      <c r="B456" t="s">
        <v>67</v>
      </c>
      <c r="C456">
        <v>1</v>
      </c>
      <c r="E456" t="s">
        <v>891</v>
      </c>
      <c r="F456" t="s">
        <v>892</v>
      </c>
      <c r="G456" s="1">
        <v>7366</v>
      </c>
    </row>
    <row r="457" spans="1:7" x14ac:dyDescent="0.25">
      <c r="A457" t="s">
        <v>68</v>
      </c>
      <c r="B457" t="s">
        <v>69</v>
      </c>
      <c r="C457">
        <v>1</v>
      </c>
      <c r="E457" t="s">
        <v>893</v>
      </c>
      <c r="F457" t="s">
        <v>894</v>
      </c>
      <c r="G457" s="1">
        <v>6987</v>
      </c>
    </row>
    <row r="458" spans="1:7" x14ac:dyDescent="0.25">
      <c r="A458" t="s">
        <v>70</v>
      </c>
      <c r="B458" t="s">
        <v>71</v>
      </c>
      <c r="C458">
        <v>1</v>
      </c>
      <c r="E458" t="s">
        <v>895</v>
      </c>
      <c r="F458" t="s">
        <v>896</v>
      </c>
      <c r="G458" s="1">
        <v>6701</v>
      </c>
    </row>
    <row r="459" spans="1:7" x14ac:dyDescent="0.25">
      <c r="A459" t="s">
        <v>72</v>
      </c>
      <c r="B459" t="s">
        <v>73</v>
      </c>
      <c r="C459">
        <v>1</v>
      </c>
      <c r="E459" t="s">
        <v>897</v>
      </c>
      <c r="F459" t="s">
        <v>898</v>
      </c>
      <c r="G459" s="1">
        <v>6621</v>
      </c>
    </row>
    <row r="460" spans="1:7" x14ac:dyDescent="0.25">
      <c r="A460" t="s">
        <v>74</v>
      </c>
      <c r="B460" t="s">
        <v>75</v>
      </c>
      <c r="C460">
        <v>1</v>
      </c>
      <c r="E460" t="s">
        <v>899</v>
      </c>
      <c r="F460" t="s">
        <v>900</v>
      </c>
      <c r="G460" s="1">
        <v>6550</v>
      </c>
    </row>
    <row r="461" spans="1:7" x14ac:dyDescent="0.25">
      <c r="A461" t="s">
        <v>76</v>
      </c>
      <c r="B461" t="s">
        <v>77</v>
      </c>
      <c r="C461">
        <v>2</v>
      </c>
      <c r="E461" t="s">
        <v>901</v>
      </c>
      <c r="F461" t="s">
        <v>902</v>
      </c>
      <c r="G461" s="1">
        <v>6494</v>
      </c>
    </row>
    <row r="462" spans="1:7" x14ac:dyDescent="0.25">
      <c r="A462" t="s">
        <v>78</v>
      </c>
      <c r="B462" t="s">
        <v>79</v>
      </c>
      <c r="C462">
        <v>2</v>
      </c>
      <c r="E462" t="s">
        <v>903</v>
      </c>
      <c r="F462" t="s">
        <v>904</v>
      </c>
      <c r="G462" s="1">
        <v>6473</v>
      </c>
    </row>
    <row r="463" spans="1:7" x14ac:dyDescent="0.25">
      <c r="A463" t="s">
        <v>80</v>
      </c>
      <c r="B463" t="s">
        <v>81</v>
      </c>
      <c r="C463">
        <v>2</v>
      </c>
      <c r="E463" t="s">
        <v>905</v>
      </c>
      <c r="F463" t="s">
        <v>906</v>
      </c>
      <c r="G463" s="1">
        <v>6465</v>
      </c>
    </row>
    <row r="464" spans="1:7" x14ac:dyDescent="0.25">
      <c r="A464" t="s">
        <v>82</v>
      </c>
      <c r="B464" t="s">
        <v>83</v>
      </c>
      <c r="C464">
        <v>2</v>
      </c>
      <c r="E464" t="s">
        <v>907</v>
      </c>
      <c r="F464" t="s">
        <v>908</v>
      </c>
      <c r="G464" s="1">
        <v>6386</v>
      </c>
    </row>
    <row r="465" spans="1:7" x14ac:dyDescent="0.25">
      <c r="A465" t="s">
        <v>84</v>
      </c>
      <c r="B465" t="s">
        <v>85</v>
      </c>
      <c r="C465">
        <v>2</v>
      </c>
      <c r="E465" t="s">
        <v>909</v>
      </c>
      <c r="F465" t="s">
        <v>910</v>
      </c>
      <c r="G465" s="1">
        <v>6032</v>
      </c>
    </row>
    <row r="466" spans="1:7" x14ac:dyDescent="0.25">
      <c r="A466" t="s">
        <v>86</v>
      </c>
      <c r="B466" t="s">
        <v>87</v>
      </c>
      <c r="C466">
        <v>2</v>
      </c>
      <c r="E466" t="s">
        <v>911</v>
      </c>
      <c r="F466" t="s">
        <v>912</v>
      </c>
      <c r="G466" s="1">
        <v>6011</v>
      </c>
    </row>
    <row r="467" spans="1:7" x14ac:dyDescent="0.25">
      <c r="A467" t="s">
        <v>88</v>
      </c>
      <c r="B467" t="s">
        <v>89</v>
      </c>
      <c r="C467">
        <v>2</v>
      </c>
      <c r="E467" t="s">
        <v>913</v>
      </c>
      <c r="F467" t="s">
        <v>914</v>
      </c>
      <c r="G467" s="1">
        <v>5799</v>
      </c>
    </row>
    <row r="468" spans="1:7" x14ac:dyDescent="0.25">
      <c r="A468" t="s">
        <v>90</v>
      </c>
      <c r="B468" t="s">
        <v>91</v>
      </c>
      <c r="C468">
        <v>2</v>
      </c>
      <c r="E468" t="s">
        <v>915</v>
      </c>
      <c r="F468" t="s">
        <v>916</v>
      </c>
      <c r="G468" s="1">
        <v>5711</v>
      </c>
    </row>
    <row r="469" spans="1:7" x14ac:dyDescent="0.25">
      <c r="A469" t="s">
        <v>92</v>
      </c>
      <c r="B469" t="s">
        <v>93</v>
      </c>
      <c r="C469">
        <v>2</v>
      </c>
      <c r="E469" t="s">
        <v>917</v>
      </c>
      <c r="F469" t="s">
        <v>918</v>
      </c>
      <c r="G469" s="1">
        <v>5501</v>
      </c>
    </row>
    <row r="470" spans="1:7" x14ac:dyDescent="0.25">
      <c r="A470" t="s">
        <v>94</v>
      </c>
      <c r="B470" t="s">
        <v>95</v>
      </c>
      <c r="C470">
        <v>2</v>
      </c>
      <c r="E470" t="s">
        <v>919</v>
      </c>
      <c r="F470" t="s">
        <v>920</v>
      </c>
      <c r="G470" s="1">
        <v>5485</v>
      </c>
    </row>
    <row r="471" spans="1:7" x14ac:dyDescent="0.25">
      <c r="A471" t="s">
        <v>96</v>
      </c>
      <c r="B471" t="s">
        <v>97</v>
      </c>
      <c r="C471">
        <v>2</v>
      </c>
      <c r="E471" t="s">
        <v>921</v>
      </c>
      <c r="F471" t="s">
        <v>922</v>
      </c>
      <c r="G471" s="1">
        <v>5364</v>
      </c>
    </row>
    <row r="472" spans="1:7" x14ac:dyDescent="0.25">
      <c r="A472" t="s">
        <v>98</v>
      </c>
      <c r="B472" t="s">
        <v>99</v>
      </c>
      <c r="C472">
        <v>2</v>
      </c>
      <c r="E472" t="s">
        <v>923</v>
      </c>
      <c r="F472" t="s">
        <v>924</v>
      </c>
      <c r="G472" s="1">
        <v>5342</v>
      </c>
    </row>
    <row r="473" spans="1:7" x14ac:dyDescent="0.25">
      <c r="A473" t="s">
        <v>100</v>
      </c>
      <c r="B473" t="s">
        <v>101</v>
      </c>
      <c r="C473">
        <v>2</v>
      </c>
      <c r="E473" t="s">
        <v>925</v>
      </c>
      <c r="F473" t="s">
        <v>926</v>
      </c>
      <c r="G473" s="1">
        <v>5177</v>
      </c>
    </row>
    <row r="474" spans="1:7" x14ac:dyDescent="0.25">
      <c r="A474" t="s">
        <v>102</v>
      </c>
      <c r="B474" t="s">
        <v>103</v>
      </c>
      <c r="C474">
        <v>3</v>
      </c>
      <c r="E474" t="s">
        <v>927</v>
      </c>
      <c r="F474" t="s">
        <v>928</v>
      </c>
      <c r="G474" s="1">
        <v>5081</v>
      </c>
    </row>
    <row r="475" spans="1:7" x14ac:dyDescent="0.25">
      <c r="A475" t="s">
        <v>104</v>
      </c>
      <c r="B475" t="s">
        <v>105</v>
      </c>
      <c r="C475">
        <v>3</v>
      </c>
      <c r="E475" t="s">
        <v>929</v>
      </c>
      <c r="F475" t="s">
        <v>930</v>
      </c>
      <c r="G475" s="1">
        <v>4991</v>
      </c>
    </row>
    <row r="476" spans="1:7" x14ac:dyDescent="0.25">
      <c r="A476" t="s">
        <v>106</v>
      </c>
      <c r="B476" t="s">
        <v>107</v>
      </c>
      <c r="C476">
        <v>3</v>
      </c>
      <c r="E476" t="s">
        <v>931</v>
      </c>
      <c r="F476" t="s">
        <v>932</v>
      </c>
      <c r="G476" s="1">
        <v>4884</v>
      </c>
    </row>
    <row r="477" spans="1:7" x14ac:dyDescent="0.25">
      <c r="A477" t="s">
        <v>108</v>
      </c>
      <c r="B477" t="s">
        <v>109</v>
      </c>
      <c r="C477">
        <v>3</v>
      </c>
      <c r="E477" t="s">
        <v>933</v>
      </c>
      <c r="F477" t="s">
        <v>934</v>
      </c>
      <c r="G477" s="1">
        <v>4592</v>
      </c>
    </row>
    <row r="478" spans="1:7" x14ac:dyDescent="0.25">
      <c r="A478" t="s">
        <v>110</v>
      </c>
      <c r="B478" t="s">
        <v>111</v>
      </c>
      <c r="C478">
        <v>4</v>
      </c>
      <c r="E478" t="s">
        <v>935</v>
      </c>
      <c r="F478" t="s">
        <v>936</v>
      </c>
      <c r="G478" s="1">
        <v>4581</v>
      </c>
    </row>
    <row r="479" spans="1:7" x14ac:dyDescent="0.25">
      <c r="A479" t="s">
        <v>112</v>
      </c>
      <c r="B479" t="s">
        <v>113</v>
      </c>
      <c r="C479">
        <v>4</v>
      </c>
      <c r="E479" t="s">
        <v>937</v>
      </c>
      <c r="F479" t="s">
        <v>938</v>
      </c>
      <c r="G479" s="1">
        <v>4573</v>
      </c>
    </row>
    <row r="480" spans="1:7" x14ac:dyDescent="0.25">
      <c r="A480" t="s">
        <v>114</v>
      </c>
      <c r="B480" t="s">
        <v>115</v>
      </c>
      <c r="C480">
        <v>5</v>
      </c>
      <c r="E480" t="s">
        <v>939</v>
      </c>
      <c r="F480" t="s">
        <v>940</v>
      </c>
      <c r="G480" s="1">
        <v>4568</v>
      </c>
    </row>
    <row r="481" spans="1:7" x14ac:dyDescent="0.25">
      <c r="A481" t="s">
        <v>116</v>
      </c>
      <c r="B481" t="s">
        <v>117</v>
      </c>
      <c r="C481">
        <v>5</v>
      </c>
      <c r="E481" t="s">
        <v>941</v>
      </c>
      <c r="F481" t="s">
        <v>942</v>
      </c>
      <c r="G481" s="1">
        <v>4537</v>
      </c>
    </row>
    <row r="482" spans="1:7" x14ac:dyDescent="0.25">
      <c r="A482" t="s">
        <v>118</v>
      </c>
      <c r="B482" t="s">
        <v>119</v>
      </c>
      <c r="C482">
        <v>5</v>
      </c>
      <c r="E482" t="s">
        <v>943</v>
      </c>
      <c r="F482" t="s">
        <v>944</v>
      </c>
      <c r="G482" s="1">
        <v>4477</v>
      </c>
    </row>
    <row r="483" spans="1:7" x14ac:dyDescent="0.25">
      <c r="A483" t="s">
        <v>120</v>
      </c>
      <c r="B483" t="s">
        <v>121</v>
      </c>
      <c r="C483">
        <v>5</v>
      </c>
      <c r="E483" t="s">
        <v>945</v>
      </c>
      <c r="F483" t="s">
        <v>665</v>
      </c>
      <c r="G483" s="1">
        <v>4468</v>
      </c>
    </row>
    <row r="484" spans="1:7" x14ac:dyDescent="0.25">
      <c r="A484" t="s">
        <v>122</v>
      </c>
      <c r="B484" t="s">
        <v>123</v>
      </c>
      <c r="C484">
        <v>5</v>
      </c>
      <c r="E484" t="s">
        <v>946</v>
      </c>
      <c r="F484" t="s">
        <v>947</v>
      </c>
      <c r="G484" s="1">
        <v>4314</v>
      </c>
    </row>
    <row r="485" spans="1:7" x14ac:dyDescent="0.25">
      <c r="A485" t="s">
        <v>124</v>
      </c>
      <c r="B485" t="s">
        <v>125</v>
      </c>
      <c r="C485">
        <v>5</v>
      </c>
      <c r="E485" t="s">
        <v>948</v>
      </c>
      <c r="F485" t="s">
        <v>949</v>
      </c>
      <c r="G485" s="1">
        <v>4267</v>
      </c>
    </row>
    <row r="486" spans="1:7" x14ac:dyDescent="0.25">
      <c r="A486" t="s">
        <v>126</v>
      </c>
      <c r="B486" t="s">
        <v>127</v>
      </c>
      <c r="C486">
        <v>6</v>
      </c>
      <c r="E486" t="s">
        <v>950</v>
      </c>
      <c r="F486" t="s">
        <v>951</v>
      </c>
      <c r="G486" s="1">
        <v>4251</v>
      </c>
    </row>
    <row r="487" spans="1:7" x14ac:dyDescent="0.25">
      <c r="A487" t="s">
        <v>128</v>
      </c>
      <c r="B487" t="s">
        <v>129</v>
      </c>
      <c r="C487">
        <v>6</v>
      </c>
      <c r="E487" t="s">
        <v>952</v>
      </c>
      <c r="F487" t="s">
        <v>953</v>
      </c>
      <c r="G487" s="1">
        <v>4236</v>
      </c>
    </row>
    <row r="488" spans="1:7" x14ac:dyDescent="0.25">
      <c r="A488" t="s">
        <v>130</v>
      </c>
      <c r="B488" t="s">
        <v>131</v>
      </c>
      <c r="C488">
        <v>7</v>
      </c>
      <c r="E488" t="s">
        <v>954</v>
      </c>
      <c r="F488" t="s">
        <v>955</v>
      </c>
      <c r="G488" s="1">
        <v>4206</v>
      </c>
    </row>
    <row r="489" spans="1:7" x14ac:dyDescent="0.25">
      <c r="A489" t="s">
        <v>132</v>
      </c>
      <c r="B489" t="s">
        <v>133</v>
      </c>
      <c r="C489">
        <v>7</v>
      </c>
      <c r="E489" t="s">
        <v>956</v>
      </c>
      <c r="F489" t="s">
        <v>957</v>
      </c>
      <c r="G489" s="1">
        <v>4203</v>
      </c>
    </row>
    <row r="490" spans="1:7" x14ac:dyDescent="0.25">
      <c r="A490" t="s">
        <v>134</v>
      </c>
      <c r="B490" t="s">
        <v>135</v>
      </c>
      <c r="C490">
        <v>8</v>
      </c>
      <c r="E490" t="s">
        <v>958</v>
      </c>
      <c r="F490" t="s">
        <v>959</v>
      </c>
      <c r="G490" s="1">
        <v>4131</v>
      </c>
    </row>
    <row r="491" spans="1:7" x14ac:dyDescent="0.25">
      <c r="A491" t="s">
        <v>136</v>
      </c>
      <c r="B491" t="s">
        <v>137</v>
      </c>
      <c r="C491">
        <v>8</v>
      </c>
      <c r="E491" t="s">
        <v>960</v>
      </c>
      <c r="F491" t="s">
        <v>961</v>
      </c>
      <c r="G491" s="1">
        <v>4078</v>
      </c>
    </row>
    <row r="492" spans="1:7" x14ac:dyDescent="0.25">
      <c r="A492" t="s">
        <v>138</v>
      </c>
      <c r="B492" t="s">
        <v>139</v>
      </c>
      <c r="C492">
        <v>9</v>
      </c>
      <c r="E492" t="s">
        <v>962</v>
      </c>
      <c r="F492" t="s">
        <v>963</v>
      </c>
      <c r="G492" s="1">
        <v>4031</v>
      </c>
    </row>
    <row r="493" spans="1:7" x14ac:dyDescent="0.25">
      <c r="A493" t="s">
        <v>140</v>
      </c>
      <c r="B493" t="s">
        <v>141</v>
      </c>
      <c r="C493">
        <v>9</v>
      </c>
      <c r="E493" t="s">
        <v>964</v>
      </c>
      <c r="F493" t="s">
        <v>965</v>
      </c>
      <c r="G493" s="1">
        <v>4000</v>
      </c>
    </row>
    <row r="494" spans="1:7" x14ac:dyDescent="0.25">
      <c r="A494" t="s">
        <v>142</v>
      </c>
      <c r="B494" t="s">
        <v>143</v>
      </c>
      <c r="C494">
        <v>9</v>
      </c>
      <c r="E494" t="s">
        <v>966</v>
      </c>
      <c r="F494" t="s">
        <v>967</v>
      </c>
      <c r="G494" s="1">
        <v>3978</v>
      </c>
    </row>
    <row r="495" spans="1:7" x14ac:dyDescent="0.25">
      <c r="A495" t="s">
        <v>144</v>
      </c>
      <c r="B495" t="s">
        <v>145</v>
      </c>
      <c r="C495">
        <v>9</v>
      </c>
      <c r="E495" t="s">
        <v>968</v>
      </c>
      <c r="F495" t="s">
        <v>969</v>
      </c>
      <c r="G495" s="1">
        <v>3871</v>
      </c>
    </row>
    <row r="496" spans="1:7" x14ac:dyDescent="0.25">
      <c r="A496" t="s">
        <v>146</v>
      </c>
      <c r="B496" t="s">
        <v>147</v>
      </c>
      <c r="C496">
        <v>9</v>
      </c>
      <c r="E496" t="s">
        <v>970</v>
      </c>
      <c r="F496" t="s">
        <v>971</v>
      </c>
      <c r="G496" s="1">
        <v>3820</v>
      </c>
    </row>
    <row r="497" spans="1:7" x14ac:dyDescent="0.25">
      <c r="A497" t="s">
        <v>148</v>
      </c>
      <c r="B497" t="s">
        <v>149</v>
      </c>
      <c r="C497">
        <v>10</v>
      </c>
      <c r="E497" t="s">
        <v>972</v>
      </c>
      <c r="F497" t="s">
        <v>973</v>
      </c>
      <c r="G497" s="1">
        <v>3704</v>
      </c>
    </row>
    <row r="498" spans="1:7" x14ac:dyDescent="0.25">
      <c r="A498" t="s">
        <v>150</v>
      </c>
      <c r="B498" t="s">
        <v>151</v>
      </c>
      <c r="C498">
        <v>10</v>
      </c>
      <c r="E498" t="s">
        <v>974</v>
      </c>
      <c r="F498" t="s">
        <v>975</v>
      </c>
      <c r="G498" s="1">
        <v>3658</v>
      </c>
    </row>
    <row r="499" spans="1:7" x14ac:dyDescent="0.25">
      <c r="A499" t="s">
        <v>152</v>
      </c>
      <c r="B499" t="s">
        <v>153</v>
      </c>
      <c r="C499">
        <v>10</v>
      </c>
      <c r="E499" t="s">
        <v>976</v>
      </c>
      <c r="F499" t="s">
        <v>977</v>
      </c>
      <c r="G499" s="1">
        <v>3651</v>
      </c>
    </row>
    <row r="500" spans="1:7" x14ac:dyDescent="0.25">
      <c r="A500" t="s">
        <v>154</v>
      </c>
      <c r="B500" t="s">
        <v>155</v>
      </c>
      <c r="C500">
        <v>11</v>
      </c>
      <c r="E500" t="s">
        <v>978</v>
      </c>
      <c r="F500" t="s">
        <v>979</v>
      </c>
      <c r="G500" s="1">
        <v>3552</v>
      </c>
    </row>
    <row r="501" spans="1:7" x14ac:dyDescent="0.25">
      <c r="A501" t="s">
        <v>156</v>
      </c>
      <c r="B501" t="s">
        <v>157</v>
      </c>
      <c r="C501">
        <v>11</v>
      </c>
      <c r="E501" t="s">
        <v>980</v>
      </c>
      <c r="F501" t="s">
        <v>981</v>
      </c>
      <c r="G501" s="1">
        <v>3489</v>
      </c>
    </row>
    <row r="502" spans="1:7" x14ac:dyDescent="0.25">
      <c r="A502" t="s">
        <v>158</v>
      </c>
      <c r="B502" t="s">
        <v>159</v>
      </c>
      <c r="C502">
        <v>12</v>
      </c>
      <c r="E502" t="s">
        <v>982</v>
      </c>
      <c r="F502" t="s">
        <v>983</v>
      </c>
      <c r="G502" s="1">
        <v>3471</v>
      </c>
    </row>
    <row r="503" spans="1:7" x14ac:dyDescent="0.25">
      <c r="A503" t="s">
        <v>160</v>
      </c>
      <c r="B503" t="s">
        <v>161</v>
      </c>
      <c r="C503">
        <v>12</v>
      </c>
      <c r="E503" t="s">
        <v>984</v>
      </c>
      <c r="F503" t="s">
        <v>985</v>
      </c>
      <c r="G503" s="1">
        <v>3402</v>
      </c>
    </row>
    <row r="504" spans="1:7" x14ac:dyDescent="0.25">
      <c r="A504" t="s">
        <v>162</v>
      </c>
      <c r="B504" t="s">
        <v>163</v>
      </c>
      <c r="C504">
        <v>13</v>
      </c>
      <c r="E504" t="s">
        <v>986</v>
      </c>
      <c r="F504" t="s">
        <v>987</v>
      </c>
      <c r="G504" s="1">
        <v>3395</v>
      </c>
    </row>
    <row r="505" spans="1:7" x14ac:dyDescent="0.25">
      <c r="A505" t="s">
        <v>164</v>
      </c>
      <c r="B505" t="s">
        <v>165</v>
      </c>
      <c r="C505">
        <v>13</v>
      </c>
      <c r="E505" t="s">
        <v>988</v>
      </c>
      <c r="F505" t="s">
        <v>989</v>
      </c>
      <c r="G505" s="1">
        <v>3374</v>
      </c>
    </row>
    <row r="506" spans="1:7" x14ac:dyDescent="0.25">
      <c r="A506" t="s">
        <v>166</v>
      </c>
      <c r="B506" t="s">
        <v>167</v>
      </c>
      <c r="C506">
        <v>13</v>
      </c>
      <c r="E506" t="s">
        <v>990</v>
      </c>
      <c r="F506" t="s">
        <v>991</v>
      </c>
      <c r="G506" s="1">
        <v>3355</v>
      </c>
    </row>
    <row r="507" spans="1:7" x14ac:dyDescent="0.25">
      <c r="A507" t="s">
        <v>168</v>
      </c>
      <c r="B507" t="s">
        <v>169</v>
      </c>
      <c r="C507">
        <v>14</v>
      </c>
      <c r="E507" t="s">
        <v>992</v>
      </c>
      <c r="F507" t="s">
        <v>993</v>
      </c>
      <c r="G507" s="1">
        <v>3338</v>
      </c>
    </row>
    <row r="508" spans="1:7" x14ac:dyDescent="0.25">
      <c r="A508" t="s">
        <v>170</v>
      </c>
      <c r="B508" t="s">
        <v>171</v>
      </c>
      <c r="C508">
        <v>15</v>
      </c>
      <c r="E508" t="s">
        <v>994</v>
      </c>
      <c r="F508" t="s">
        <v>995</v>
      </c>
      <c r="G508" s="1">
        <v>3241</v>
      </c>
    </row>
    <row r="509" spans="1:7" x14ac:dyDescent="0.25">
      <c r="A509" t="s">
        <v>172</v>
      </c>
      <c r="B509" t="s">
        <v>173</v>
      </c>
      <c r="C509">
        <v>15</v>
      </c>
      <c r="E509" t="s">
        <v>996</v>
      </c>
      <c r="F509" t="s">
        <v>997</v>
      </c>
      <c r="G509" s="1">
        <v>3219</v>
      </c>
    </row>
    <row r="510" spans="1:7" x14ac:dyDescent="0.25">
      <c r="A510" t="s">
        <v>174</v>
      </c>
      <c r="B510" t="s">
        <v>175</v>
      </c>
      <c r="C510">
        <v>17</v>
      </c>
      <c r="E510" t="s">
        <v>998</v>
      </c>
      <c r="F510" t="s">
        <v>999</v>
      </c>
      <c r="G510" s="1">
        <v>3194</v>
      </c>
    </row>
    <row r="511" spans="1:7" x14ac:dyDescent="0.25">
      <c r="A511" t="s">
        <v>176</v>
      </c>
      <c r="B511" t="s">
        <v>177</v>
      </c>
      <c r="C511">
        <v>17</v>
      </c>
      <c r="E511" t="s">
        <v>1000</v>
      </c>
      <c r="F511" t="s">
        <v>1001</v>
      </c>
      <c r="G511" s="1">
        <v>3194</v>
      </c>
    </row>
    <row r="512" spans="1:7" x14ac:dyDescent="0.25">
      <c r="A512" t="s">
        <v>178</v>
      </c>
      <c r="B512" t="s">
        <v>179</v>
      </c>
      <c r="C512">
        <v>18</v>
      </c>
      <c r="E512" t="s">
        <v>1002</v>
      </c>
      <c r="F512" t="s">
        <v>1003</v>
      </c>
      <c r="G512" s="1">
        <v>3083</v>
      </c>
    </row>
    <row r="513" spans="1:7" x14ac:dyDescent="0.25">
      <c r="A513" t="s">
        <v>180</v>
      </c>
      <c r="B513" t="s">
        <v>181</v>
      </c>
      <c r="C513">
        <v>19</v>
      </c>
      <c r="E513" t="s">
        <v>1004</v>
      </c>
      <c r="F513" t="s">
        <v>1005</v>
      </c>
      <c r="G513" s="1">
        <v>3032</v>
      </c>
    </row>
    <row r="514" spans="1:7" x14ac:dyDescent="0.25">
      <c r="A514" t="s">
        <v>182</v>
      </c>
      <c r="B514" t="s">
        <v>183</v>
      </c>
      <c r="C514">
        <v>21</v>
      </c>
      <c r="E514" t="s">
        <v>1006</v>
      </c>
      <c r="F514" t="s">
        <v>1007</v>
      </c>
      <c r="G514" s="1">
        <v>3012</v>
      </c>
    </row>
    <row r="515" spans="1:7" x14ac:dyDescent="0.25">
      <c r="A515" t="s">
        <v>184</v>
      </c>
      <c r="B515" t="s">
        <v>185</v>
      </c>
      <c r="C515">
        <v>21</v>
      </c>
      <c r="E515" t="s">
        <v>1008</v>
      </c>
      <c r="F515" t="s">
        <v>1009</v>
      </c>
      <c r="G515" s="1">
        <v>2909</v>
      </c>
    </row>
    <row r="516" spans="1:7" x14ac:dyDescent="0.25">
      <c r="A516" t="s">
        <v>186</v>
      </c>
      <c r="B516" t="s">
        <v>187</v>
      </c>
      <c r="C516">
        <v>24</v>
      </c>
      <c r="E516" t="s">
        <v>1010</v>
      </c>
      <c r="F516" t="s">
        <v>1011</v>
      </c>
      <c r="G516" s="1">
        <v>2878</v>
      </c>
    </row>
    <row r="517" spans="1:7" x14ac:dyDescent="0.25">
      <c r="A517" t="s">
        <v>188</v>
      </c>
      <c r="B517" t="s">
        <v>189</v>
      </c>
      <c r="C517">
        <v>25</v>
      </c>
      <c r="E517" t="s">
        <v>1012</v>
      </c>
      <c r="F517" t="s">
        <v>1013</v>
      </c>
      <c r="G517" s="1">
        <v>2771</v>
      </c>
    </row>
    <row r="518" spans="1:7" x14ac:dyDescent="0.25">
      <c r="A518" t="s">
        <v>190</v>
      </c>
      <c r="B518" t="s">
        <v>191</v>
      </c>
      <c r="C518">
        <v>27</v>
      </c>
      <c r="E518" t="s">
        <v>1014</v>
      </c>
      <c r="F518" t="s">
        <v>1015</v>
      </c>
      <c r="G518" s="1">
        <v>2755</v>
      </c>
    </row>
    <row r="519" spans="1:7" x14ac:dyDescent="0.25">
      <c r="A519" t="s">
        <v>192</v>
      </c>
      <c r="B519" t="s">
        <v>193</v>
      </c>
      <c r="C519">
        <v>28</v>
      </c>
      <c r="E519" t="s">
        <v>1016</v>
      </c>
      <c r="F519" t="s">
        <v>1017</v>
      </c>
      <c r="G519" s="1">
        <v>2752</v>
      </c>
    </row>
    <row r="520" spans="1:7" x14ac:dyDescent="0.25">
      <c r="A520" t="s">
        <v>194</v>
      </c>
      <c r="B520" t="s">
        <v>195</v>
      </c>
      <c r="C520">
        <v>29</v>
      </c>
      <c r="E520" t="s">
        <v>1018</v>
      </c>
      <c r="F520" t="s">
        <v>1019</v>
      </c>
      <c r="G520" s="1">
        <v>2743</v>
      </c>
    </row>
    <row r="521" spans="1:7" x14ac:dyDescent="0.25">
      <c r="A521" t="s">
        <v>196</v>
      </c>
      <c r="B521" t="s">
        <v>197</v>
      </c>
      <c r="C521">
        <v>29</v>
      </c>
      <c r="E521" t="s">
        <v>1020</v>
      </c>
      <c r="F521" t="s">
        <v>1021</v>
      </c>
      <c r="G521" s="1">
        <v>2703</v>
      </c>
    </row>
    <row r="522" spans="1:7" x14ac:dyDescent="0.25">
      <c r="A522" t="s">
        <v>198</v>
      </c>
      <c r="B522" t="s">
        <v>199</v>
      </c>
      <c r="C522">
        <v>30</v>
      </c>
      <c r="E522" t="s">
        <v>1022</v>
      </c>
      <c r="F522" t="s">
        <v>1023</v>
      </c>
      <c r="G522" s="1">
        <v>2680</v>
      </c>
    </row>
    <row r="523" spans="1:7" x14ac:dyDescent="0.25">
      <c r="A523" t="s">
        <v>200</v>
      </c>
      <c r="B523" t="s">
        <v>201</v>
      </c>
      <c r="C523">
        <v>34</v>
      </c>
      <c r="E523" t="s">
        <v>1024</v>
      </c>
      <c r="F523" t="s">
        <v>1025</v>
      </c>
      <c r="G523" s="1">
        <v>2665</v>
      </c>
    </row>
    <row r="524" spans="1:7" x14ac:dyDescent="0.25">
      <c r="A524" t="s">
        <v>202</v>
      </c>
      <c r="B524" t="s">
        <v>203</v>
      </c>
      <c r="C524">
        <v>38</v>
      </c>
      <c r="E524" t="s">
        <v>1026</v>
      </c>
      <c r="F524" t="s">
        <v>1027</v>
      </c>
      <c r="G524" s="1">
        <v>2655</v>
      </c>
    </row>
    <row r="525" spans="1:7" x14ac:dyDescent="0.25">
      <c r="A525" t="s">
        <v>204</v>
      </c>
      <c r="B525" t="s">
        <v>205</v>
      </c>
      <c r="C525">
        <v>39</v>
      </c>
      <c r="E525" t="s">
        <v>1028</v>
      </c>
      <c r="F525" t="s">
        <v>1029</v>
      </c>
      <c r="G525" s="1">
        <v>2610</v>
      </c>
    </row>
    <row r="526" spans="1:7" x14ac:dyDescent="0.25">
      <c r="A526" t="s">
        <v>206</v>
      </c>
      <c r="B526" t="s">
        <v>207</v>
      </c>
      <c r="C526">
        <v>40</v>
      </c>
      <c r="E526" t="s">
        <v>1030</v>
      </c>
      <c r="F526" t="s">
        <v>1031</v>
      </c>
      <c r="G526" s="1">
        <v>2588</v>
      </c>
    </row>
    <row r="527" spans="1:7" x14ac:dyDescent="0.25">
      <c r="A527" t="s">
        <v>208</v>
      </c>
      <c r="B527" t="s">
        <v>209</v>
      </c>
      <c r="C527">
        <v>40</v>
      </c>
      <c r="E527" t="s">
        <v>1032</v>
      </c>
      <c r="F527" t="s">
        <v>1033</v>
      </c>
      <c r="G527" s="1">
        <v>2504</v>
      </c>
    </row>
    <row r="528" spans="1:7" x14ac:dyDescent="0.25">
      <c r="A528" t="s">
        <v>210</v>
      </c>
      <c r="B528" t="s">
        <v>211</v>
      </c>
      <c r="C528">
        <v>41</v>
      </c>
      <c r="E528" t="s">
        <v>1034</v>
      </c>
      <c r="F528" t="s">
        <v>1035</v>
      </c>
      <c r="G528" s="1">
        <v>2504</v>
      </c>
    </row>
    <row r="529" spans="1:7" x14ac:dyDescent="0.25">
      <c r="A529" t="s">
        <v>212</v>
      </c>
      <c r="B529" t="s">
        <v>213</v>
      </c>
      <c r="C529">
        <v>43</v>
      </c>
      <c r="E529" t="s">
        <v>1036</v>
      </c>
      <c r="F529" t="s">
        <v>1037</v>
      </c>
      <c r="G529" s="1">
        <v>2470</v>
      </c>
    </row>
    <row r="530" spans="1:7" x14ac:dyDescent="0.25">
      <c r="A530" t="s">
        <v>214</v>
      </c>
      <c r="B530" t="s">
        <v>215</v>
      </c>
      <c r="C530">
        <v>47</v>
      </c>
      <c r="E530" t="s">
        <v>1038</v>
      </c>
      <c r="F530" t="s">
        <v>1039</v>
      </c>
      <c r="G530" s="1">
        <v>2450</v>
      </c>
    </row>
    <row r="531" spans="1:7" x14ac:dyDescent="0.25">
      <c r="A531" t="s">
        <v>216</v>
      </c>
      <c r="B531" t="s">
        <v>217</v>
      </c>
      <c r="C531">
        <v>50</v>
      </c>
      <c r="E531" t="s">
        <v>1040</v>
      </c>
      <c r="F531" t="s">
        <v>1041</v>
      </c>
      <c r="G531" s="1">
        <v>2417</v>
      </c>
    </row>
    <row r="532" spans="1:7" x14ac:dyDescent="0.25">
      <c r="A532" t="s">
        <v>218</v>
      </c>
      <c r="B532" t="s">
        <v>219</v>
      </c>
      <c r="C532">
        <v>51</v>
      </c>
      <c r="E532" t="s">
        <v>1042</v>
      </c>
      <c r="F532" t="s">
        <v>1043</v>
      </c>
      <c r="G532" s="1">
        <v>2413</v>
      </c>
    </row>
    <row r="533" spans="1:7" x14ac:dyDescent="0.25">
      <c r="A533" t="s">
        <v>220</v>
      </c>
      <c r="B533" t="s">
        <v>221</v>
      </c>
      <c r="C533">
        <v>53</v>
      </c>
      <c r="E533" t="s">
        <v>1044</v>
      </c>
      <c r="F533" t="s">
        <v>1045</v>
      </c>
      <c r="G533" s="1">
        <v>2410</v>
      </c>
    </row>
    <row r="534" spans="1:7" x14ac:dyDescent="0.25">
      <c r="A534" t="s">
        <v>222</v>
      </c>
      <c r="B534" t="s">
        <v>223</v>
      </c>
      <c r="C534">
        <v>57</v>
      </c>
      <c r="E534" t="s">
        <v>1046</v>
      </c>
      <c r="F534" t="s">
        <v>1047</v>
      </c>
      <c r="G534" s="1">
        <v>2381</v>
      </c>
    </row>
    <row r="535" spans="1:7" x14ac:dyDescent="0.25">
      <c r="A535" t="s">
        <v>224</v>
      </c>
      <c r="B535" t="s">
        <v>225</v>
      </c>
      <c r="C535">
        <v>66</v>
      </c>
      <c r="E535" t="s">
        <v>1048</v>
      </c>
      <c r="F535" t="s">
        <v>1049</v>
      </c>
      <c r="G535" s="1">
        <v>2299</v>
      </c>
    </row>
    <row r="536" spans="1:7" x14ac:dyDescent="0.25">
      <c r="A536" t="s">
        <v>226</v>
      </c>
      <c r="B536" t="s">
        <v>227</v>
      </c>
      <c r="C536">
        <v>74</v>
      </c>
      <c r="E536" t="s">
        <v>1050</v>
      </c>
      <c r="F536" t="s">
        <v>1051</v>
      </c>
      <c r="G536" s="1">
        <v>2221</v>
      </c>
    </row>
    <row r="537" spans="1:7" x14ac:dyDescent="0.25">
      <c r="A537" t="s">
        <v>228</v>
      </c>
      <c r="B537" t="s">
        <v>229</v>
      </c>
      <c r="C537">
        <v>79</v>
      </c>
      <c r="E537" t="s">
        <v>1052</v>
      </c>
      <c r="F537" t="s">
        <v>1053</v>
      </c>
      <c r="G537" s="1">
        <v>2195</v>
      </c>
    </row>
    <row r="538" spans="1:7" x14ac:dyDescent="0.25">
      <c r="A538" t="s">
        <v>230</v>
      </c>
      <c r="B538" t="s">
        <v>231</v>
      </c>
      <c r="C538">
        <v>82</v>
      </c>
      <c r="E538" t="s">
        <v>1054</v>
      </c>
      <c r="F538" t="s">
        <v>1055</v>
      </c>
      <c r="G538" s="1">
        <v>2191</v>
      </c>
    </row>
    <row r="539" spans="1:7" x14ac:dyDescent="0.25">
      <c r="A539" t="s">
        <v>232</v>
      </c>
      <c r="B539" t="s">
        <v>233</v>
      </c>
      <c r="C539">
        <v>85</v>
      </c>
      <c r="E539" t="s">
        <v>1056</v>
      </c>
      <c r="F539" t="s">
        <v>1057</v>
      </c>
      <c r="G539" s="1">
        <v>2178</v>
      </c>
    </row>
    <row r="540" spans="1:7" x14ac:dyDescent="0.25">
      <c r="A540" t="s">
        <v>234</v>
      </c>
      <c r="B540" t="s">
        <v>235</v>
      </c>
      <c r="C540">
        <v>86</v>
      </c>
      <c r="E540" t="s">
        <v>1058</v>
      </c>
      <c r="F540" t="s">
        <v>1059</v>
      </c>
      <c r="G540" s="1">
        <v>2175</v>
      </c>
    </row>
    <row r="541" spans="1:7" x14ac:dyDescent="0.25">
      <c r="A541" t="s">
        <v>236</v>
      </c>
      <c r="B541" t="s">
        <v>237</v>
      </c>
      <c r="C541">
        <v>88</v>
      </c>
      <c r="E541" t="s">
        <v>1060</v>
      </c>
      <c r="F541" t="s">
        <v>1061</v>
      </c>
      <c r="G541" s="1">
        <v>2098</v>
      </c>
    </row>
    <row r="542" spans="1:7" x14ac:dyDescent="0.25">
      <c r="A542" t="s">
        <v>238</v>
      </c>
      <c r="B542" t="s">
        <v>239</v>
      </c>
      <c r="C542">
        <v>88</v>
      </c>
      <c r="E542" t="s">
        <v>1062</v>
      </c>
      <c r="F542" t="s">
        <v>1063</v>
      </c>
      <c r="G542" s="1">
        <v>2091</v>
      </c>
    </row>
    <row r="543" spans="1:7" x14ac:dyDescent="0.25">
      <c r="A543" t="s">
        <v>240</v>
      </c>
      <c r="B543" t="s">
        <v>241</v>
      </c>
      <c r="C543">
        <v>90</v>
      </c>
      <c r="E543" t="s">
        <v>1064</v>
      </c>
      <c r="F543" t="s">
        <v>1065</v>
      </c>
      <c r="G543" s="1">
        <v>2080</v>
      </c>
    </row>
    <row r="544" spans="1:7" x14ac:dyDescent="0.25">
      <c r="A544" t="s">
        <v>242</v>
      </c>
      <c r="B544" t="s">
        <v>243</v>
      </c>
      <c r="C544">
        <v>93</v>
      </c>
      <c r="E544" t="s">
        <v>1066</v>
      </c>
      <c r="F544" t="s">
        <v>1067</v>
      </c>
      <c r="G544" s="1">
        <v>2028</v>
      </c>
    </row>
    <row r="545" spans="1:7" x14ac:dyDescent="0.25">
      <c r="A545" t="s">
        <v>244</v>
      </c>
      <c r="B545" t="s">
        <v>245</v>
      </c>
      <c r="C545">
        <v>101</v>
      </c>
      <c r="E545" t="s">
        <v>1068</v>
      </c>
      <c r="F545" t="s">
        <v>1069</v>
      </c>
      <c r="G545" s="1">
        <v>2000</v>
      </c>
    </row>
    <row r="546" spans="1:7" x14ac:dyDescent="0.25">
      <c r="A546" t="s">
        <v>246</v>
      </c>
      <c r="B546" t="s">
        <v>247</v>
      </c>
      <c r="C546">
        <v>102</v>
      </c>
      <c r="E546" t="s">
        <v>1070</v>
      </c>
      <c r="F546" t="s">
        <v>1071</v>
      </c>
      <c r="G546" s="1">
        <v>1904</v>
      </c>
    </row>
    <row r="547" spans="1:7" x14ac:dyDescent="0.25">
      <c r="A547" t="s">
        <v>248</v>
      </c>
      <c r="B547" t="s">
        <v>249</v>
      </c>
      <c r="C547">
        <v>107</v>
      </c>
      <c r="E547" t="s">
        <v>1072</v>
      </c>
      <c r="F547" t="s">
        <v>1073</v>
      </c>
      <c r="G547" s="1">
        <v>1888</v>
      </c>
    </row>
    <row r="548" spans="1:7" x14ac:dyDescent="0.25">
      <c r="A548" t="s">
        <v>250</v>
      </c>
      <c r="B548" t="s">
        <v>251</v>
      </c>
      <c r="C548">
        <v>115</v>
      </c>
      <c r="E548" t="s">
        <v>1074</v>
      </c>
      <c r="F548" t="s">
        <v>1075</v>
      </c>
      <c r="G548" s="1">
        <v>1887</v>
      </c>
    </row>
    <row r="549" spans="1:7" x14ac:dyDescent="0.25">
      <c r="A549" t="s">
        <v>252</v>
      </c>
      <c r="B549" t="s">
        <v>253</v>
      </c>
      <c r="C549">
        <v>115</v>
      </c>
      <c r="E549" t="s">
        <v>1076</v>
      </c>
      <c r="F549" t="s">
        <v>1077</v>
      </c>
      <c r="G549" s="1">
        <v>1885</v>
      </c>
    </row>
    <row r="550" spans="1:7" x14ac:dyDescent="0.25">
      <c r="A550" t="s">
        <v>254</v>
      </c>
      <c r="B550" t="s">
        <v>255</v>
      </c>
      <c r="C550">
        <v>120</v>
      </c>
      <c r="E550" t="s">
        <v>1078</v>
      </c>
      <c r="F550" t="s">
        <v>1079</v>
      </c>
      <c r="G550" s="1">
        <v>1880</v>
      </c>
    </row>
    <row r="551" spans="1:7" x14ac:dyDescent="0.25">
      <c r="A551" t="s">
        <v>256</v>
      </c>
      <c r="B551" t="s">
        <v>257</v>
      </c>
      <c r="C551">
        <v>121</v>
      </c>
      <c r="E551" t="s">
        <v>1080</v>
      </c>
      <c r="F551" t="s">
        <v>1081</v>
      </c>
      <c r="G551" s="1">
        <v>1847</v>
      </c>
    </row>
    <row r="552" spans="1:7" x14ac:dyDescent="0.25">
      <c r="A552" t="s">
        <v>258</v>
      </c>
      <c r="B552" t="s">
        <v>259</v>
      </c>
      <c r="C552">
        <v>122</v>
      </c>
      <c r="E552" t="s">
        <v>1082</v>
      </c>
      <c r="F552" t="s">
        <v>1083</v>
      </c>
      <c r="G552" s="1">
        <v>1836</v>
      </c>
    </row>
    <row r="553" spans="1:7" x14ac:dyDescent="0.25">
      <c r="A553" t="s">
        <v>260</v>
      </c>
      <c r="B553" t="s">
        <v>261</v>
      </c>
      <c r="C553">
        <v>129</v>
      </c>
      <c r="E553" t="s">
        <v>1084</v>
      </c>
      <c r="F553" t="s">
        <v>1085</v>
      </c>
      <c r="G553" s="1">
        <v>1813</v>
      </c>
    </row>
    <row r="554" spans="1:7" x14ac:dyDescent="0.25">
      <c r="A554" t="s">
        <v>262</v>
      </c>
      <c r="B554" t="s">
        <v>263</v>
      </c>
      <c r="C554">
        <v>132</v>
      </c>
      <c r="E554" t="s">
        <v>1086</v>
      </c>
      <c r="F554" t="s">
        <v>1087</v>
      </c>
      <c r="G554" s="1">
        <v>1764</v>
      </c>
    </row>
    <row r="555" spans="1:7" x14ac:dyDescent="0.25">
      <c r="A555" t="s">
        <v>264</v>
      </c>
      <c r="B555" t="s">
        <v>265</v>
      </c>
      <c r="C555">
        <v>132</v>
      </c>
      <c r="E555" t="s">
        <v>1088</v>
      </c>
      <c r="F555" t="s">
        <v>1089</v>
      </c>
      <c r="G555" s="1">
        <v>1752</v>
      </c>
    </row>
    <row r="556" spans="1:7" x14ac:dyDescent="0.25">
      <c r="A556" t="s">
        <v>266</v>
      </c>
      <c r="B556" t="s">
        <v>267</v>
      </c>
      <c r="C556">
        <v>134</v>
      </c>
      <c r="E556" t="s">
        <v>1090</v>
      </c>
      <c r="F556" t="s">
        <v>1091</v>
      </c>
      <c r="G556" s="1">
        <v>1702</v>
      </c>
    </row>
    <row r="557" spans="1:7" x14ac:dyDescent="0.25">
      <c r="A557" t="s">
        <v>268</v>
      </c>
      <c r="B557" t="s">
        <v>269</v>
      </c>
      <c r="C557">
        <v>134</v>
      </c>
      <c r="E557" t="s">
        <v>1092</v>
      </c>
      <c r="F557" t="s">
        <v>1093</v>
      </c>
      <c r="G557" s="1">
        <v>1672</v>
      </c>
    </row>
    <row r="558" spans="1:7" x14ac:dyDescent="0.25">
      <c r="A558" t="s">
        <v>270</v>
      </c>
      <c r="B558" t="s">
        <v>271</v>
      </c>
      <c r="C558">
        <v>136</v>
      </c>
      <c r="E558" t="s">
        <v>1094</v>
      </c>
      <c r="F558" t="s">
        <v>1095</v>
      </c>
      <c r="G558" s="1">
        <v>1605</v>
      </c>
    </row>
    <row r="559" spans="1:7" x14ac:dyDescent="0.25">
      <c r="A559" t="s">
        <v>272</v>
      </c>
      <c r="B559" t="s">
        <v>273</v>
      </c>
      <c r="C559">
        <v>137</v>
      </c>
      <c r="E559" t="s">
        <v>1096</v>
      </c>
      <c r="F559" t="s">
        <v>1097</v>
      </c>
      <c r="G559" s="1">
        <v>1483</v>
      </c>
    </row>
    <row r="560" spans="1:7" x14ac:dyDescent="0.25">
      <c r="A560" t="s">
        <v>274</v>
      </c>
      <c r="B560" t="s">
        <v>275</v>
      </c>
      <c r="C560">
        <v>139</v>
      </c>
      <c r="E560" t="s">
        <v>1098</v>
      </c>
      <c r="F560" t="s">
        <v>1099</v>
      </c>
      <c r="G560" s="1">
        <v>1462</v>
      </c>
    </row>
    <row r="561" spans="1:7" x14ac:dyDescent="0.25">
      <c r="A561" t="s">
        <v>276</v>
      </c>
      <c r="B561" t="s">
        <v>277</v>
      </c>
      <c r="C561">
        <v>141</v>
      </c>
      <c r="E561" t="s">
        <v>1100</v>
      </c>
      <c r="F561" t="s">
        <v>1101</v>
      </c>
      <c r="G561" s="1">
        <v>1425</v>
      </c>
    </row>
    <row r="562" spans="1:7" x14ac:dyDescent="0.25">
      <c r="A562" t="s">
        <v>278</v>
      </c>
      <c r="B562" t="s">
        <v>279</v>
      </c>
      <c r="C562">
        <v>141</v>
      </c>
      <c r="E562" t="s">
        <v>1102</v>
      </c>
      <c r="F562" t="s">
        <v>1103</v>
      </c>
      <c r="G562" s="1">
        <v>1362</v>
      </c>
    </row>
    <row r="563" spans="1:7" x14ac:dyDescent="0.25">
      <c r="A563" t="s">
        <v>280</v>
      </c>
      <c r="B563" t="s">
        <v>281</v>
      </c>
      <c r="C563">
        <v>146</v>
      </c>
      <c r="E563" t="s">
        <v>1104</v>
      </c>
      <c r="F563" t="s">
        <v>1105</v>
      </c>
      <c r="G563" s="1">
        <v>1326</v>
      </c>
    </row>
    <row r="564" spans="1:7" x14ac:dyDescent="0.25">
      <c r="A564" t="s">
        <v>282</v>
      </c>
      <c r="B564" t="s">
        <v>283</v>
      </c>
      <c r="C564">
        <v>151</v>
      </c>
      <c r="E564" t="s">
        <v>1106</v>
      </c>
      <c r="F564" t="s">
        <v>1107</v>
      </c>
      <c r="G564" s="1">
        <v>1315</v>
      </c>
    </row>
    <row r="565" spans="1:7" x14ac:dyDescent="0.25">
      <c r="A565" t="s">
        <v>284</v>
      </c>
      <c r="B565" t="s">
        <v>285</v>
      </c>
      <c r="C565">
        <v>161</v>
      </c>
      <c r="E565" t="s">
        <v>1108</v>
      </c>
      <c r="F565" t="s">
        <v>1109</v>
      </c>
      <c r="G565" s="1">
        <v>1300</v>
      </c>
    </row>
    <row r="566" spans="1:7" x14ac:dyDescent="0.25">
      <c r="A566" t="s">
        <v>286</v>
      </c>
      <c r="B566" t="s">
        <v>287</v>
      </c>
      <c r="C566">
        <v>173</v>
      </c>
      <c r="E566" t="s">
        <v>1110</v>
      </c>
      <c r="F566" t="s">
        <v>1111</v>
      </c>
      <c r="G566" s="1">
        <v>1291</v>
      </c>
    </row>
    <row r="567" spans="1:7" x14ac:dyDescent="0.25">
      <c r="A567" t="s">
        <v>288</v>
      </c>
      <c r="B567" t="s">
        <v>289</v>
      </c>
      <c r="C567">
        <v>174</v>
      </c>
      <c r="E567" t="s">
        <v>1112</v>
      </c>
      <c r="F567" t="s">
        <v>1113</v>
      </c>
      <c r="G567" s="1">
        <v>1283</v>
      </c>
    </row>
    <row r="568" spans="1:7" x14ac:dyDescent="0.25">
      <c r="A568" t="s">
        <v>290</v>
      </c>
      <c r="B568" t="s">
        <v>291</v>
      </c>
      <c r="C568">
        <v>179</v>
      </c>
      <c r="E568" t="s">
        <v>1114</v>
      </c>
      <c r="F568" t="s">
        <v>1115</v>
      </c>
      <c r="G568" s="1">
        <v>1276</v>
      </c>
    </row>
    <row r="569" spans="1:7" x14ac:dyDescent="0.25">
      <c r="A569" t="s">
        <v>292</v>
      </c>
      <c r="B569" t="s">
        <v>293</v>
      </c>
      <c r="C569">
        <v>186</v>
      </c>
      <c r="E569" t="s">
        <v>1116</v>
      </c>
      <c r="F569" t="s">
        <v>1117</v>
      </c>
      <c r="G569" s="1">
        <v>1142</v>
      </c>
    </row>
    <row r="570" spans="1:7" x14ac:dyDescent="0.25">
      <c r="A570" t="s">
        <v>294</v>
      </c>
      <c r="B570" t="s">
        <v>295</v>
      </c>
      <c r="C570">
        <v>187</v>
      </c>
      <c r="E570" t="s">
        <v>1118</v>
      </c>
      <c r="F570" t="s">
        <v>1119</v>
      </c>
      <c r="G570" s="1">
        <v>1042</v>
      </c>
    </row>
    <row r="571" spans="1:7" x14ac:dyDescent="0.25">
      <c r="A571" t="s">
        <v>296</v>
      </c>
      <c r="B571" t="s">
        <v>297</v>
      </c>
      <c r="C571">
        <v>193</v>
      </c>
      <c r="E571" t="s">
        <v>1120</v>
      </c>
      <c r="F571" t="s">
        <v>1121</v>
      </c>
      <c r="G571" s="1">
        <v>1025</v>
      </c>
    </row>
    <row r="572" spans="1:7" x14ac:dyDescent="0.25">
      <c r="A572" t="s">
        <v>298</v>
      </c>
      <c r="B572" t="s">
        <v>299</v>
      </c>
      <c r="C572">
        <v>200</v>
      </c>
      <c r="E572" t="s">
        <v>1122</v>
      </c>
      <c r="F572" t="s">
        <v>1123</v>
      </c>
      <c r="G572">
        <v>982</v>
      </c>
    </row>
    <row r="573" spans="1:7" x14ac:dyDescent="0.25">
      <c r="A573" t="s">
        <v>300</v>
      </c>
      <c r="B573" t="s">
        <v>301</v>
      </c>
      <c r="C573">
        <v>204</v>
      </c>
      <c r="E573" t="s">
        <v>1124</v>
      </c>
      <c r="F573" t="s">
        <v>1125</v>
      </c>
      <c r="G573">
        <v>981</v>
      </c>
    </row>
    <row r="574" spans="1:7" x14ac:dyDescent="0.25">
      <c r="A574" t="s">
        <v>302</v>
      </c>
      <c r="B574" t="s">
        <v>303</v>
      </c>
      <c r="C574">
        <v>208</v>
      </c>
      <c r="E574" t="s">
        <v>1126</v>
      </c>
      <c r="F574" t="s">
        <v>1127</v>
      </c>
      <c r="G574">
        <v>964</v>
      </c>
    </row>
    <row r="575" spans="1:7" x14ac:dyDescent="0.25">
      <c r="A575" t="s">
        <v>304</v>
      </c>
      <c r="B575" t="s">
        <v>305</v>
      </c>
      <c r="C575">
        <v>209</v>
      </c>
      <c r="E575" t="s">
        <v>1128</v>
      </c>
      <c r="F575" t="s">
        <v>1129</v>
      </c>
      <c r="G575">
        <v>937</v>
      </c>
    </row>
    <row r="576" spans="1:7" x14ac:dyDescent="0.25">
      <c r="A576" t="s">
        <v>306</v>
      </c>
      <c r="B576" t="s">
        <v>307</v>
      </c>
      <c r="C576">
        <v>212</v>
      </c>
      <c r="E576" t="s">
        <v>1130</v>
      </c>
      <c r="F576" t="s">
        <v>1131</v>
      </c>
      <c r="G576">
        <v>882</v>
      </c>
    </row>
    <row r="577" spans="1:7" x14ac:dyDescent="0.25">
      <c r="A577" t="s">
        <v>308</v>
      </c>
      <c r="B577" t="s">
        <v>309</v>
      </c>
      <c r="C577">
        <v>216</v>
      </c>
      <c r="E577" t="s">
        <v>1132</v>
      </c>
      <c r="F577" t="s">
        <v>1133</v>
      </c>
      <c r="G577">
        <v>838</v>
      </c>
    </row>
    <row r="578" spans="1:7" x14ac:dyDescent="0.25">
      <c r="A578" t="s">
        <v>310</v>
      </c>
      <c r="B578" t="s">
        <v>311</v>
      </c>
      <c r="C578">
        <v>220</v>
      </c>
      <c r="E578" t="s">
        <v>1134</v>
      </c>
      <c r="F578" t="s">
        <v>1135</v>
      </c>
      <c r="G578">
        <v>827</v>
      </c>
    </row>
    <row r="579" spans="1:7" x14ac:dyDescent="0.25">
      <c r="A579" t="s">
        <v>312</v>
      </c>
      <c r="B579" t="s">
        <v>313</v>
      </c>
      <c r="C579">
        <v>223</v>
      </c>
      <c r="E579" t="s">
        <v>1136</v>
      </c>
      <c r="F579" t="s">
        <v>1137</v>
      </c>
      <c r="G579">
        <v>825</v>
      </c>
    </row>
    <row r="580" spans="1:7" x14ac:dyDescent="0.25">
      <c r="A580" t="s">
        <v>314</v>
      </c>
      <c r="B580" t="s">
        <v>315</v>
      </c>
      <c r="C580">
        <v>223</v>
      </c>
      <c r="E580" t="s">
        <v>1138</v>
      </c>
      <c r="F580" t="s">
        <v>1139</v>
      </c>
      <c r="G580">
        <v>764</v>
      </c>
    </row>
    <row r="581" spans="1:7" x14ac:dyDescent="0.25">
      <c r="A581" t="s">
        <v>316</v>
      </c>
      <c r="B581" t="s">
        <v>317</v>
      </c>
      <c r="C581">
        <v>225</v>
      </c>
      <c r="E581" t="s">
        <v>1140</v>
      </c>
      <c r="F581" t="s">
        <v>1141</v>
      </c>
      <c r="G581">
        <v>761</v>
      </c>
    </row>
    <row r="582" spans="1:7" x14ac:dyDescent="0.25">
      <c r="A582" t="s">
        <v>318</v>
      </c>
      <c r="B582" t="s">
        <v>319</v>
      </c>
      <c r="C582">
        <v>235</v>
      </c>
      <c r="E582" t="s">
        <v>1142</v>
      </c>
      <c r="F582" t="s">
        <v>1143</v>
      </c>
      <c r="G582">
        <v>754</v>
      </c>
    </row>
    <row r="583" spans="1:7" x14ac:dyDescent="0.25">
      <c r="A583" t="s">
        <v>320</v>
      </c>
      <c r="B583" t="s">
        <v>321</v>
      </c>
      <c r="C583">
        <v>241</v>
      </c>
      <c r="E583" t="s">
        <v>1144</v>
      </c>
      <c r="F583" t="s">
        <v>1145</v>
      </c>
      <c r="G583">
        <v>745</v>
      </c>
    </row>
    <row r="584" spans="1:7" x14ac:dyDescent="0.25">
      <c r="A584" t="s">
        <v>322</v>
      </c>
      <c r="B584" t="s">
        <v>323</v>
      </c>
      <c r="C584">
        <v>248</v>
      </c>
      <c r="E584" t="s">
        <v>1146</v>
      </c>
      <c r="F584" t="s">
        <v>1147</v>
      </c>
      <c r="G584">
        <v>732</v>
      </c>
    </row>
    <row r="585" spans="1:7" x14ac:dyDescent="0.25">
      <c r="A585" t="s">
        <v>324</v>
      </c>
      <c r="B585" t="s">
        <v>325</v>
      </c>
      <c r="C585">
        <v>251</v>
      </c>
      <c r="E585" t="s">
        <v>1148</v>
      </c>
      <c r="F585" t="s">
        <v>1149</v>
      </c>
      <c r="G585">
        <v>713</v>
      </c>
    </row>
    <row r="586" spans="1:7" x14ac:dyDescent="0.25">
      <c r="A586" t="s">
        <v>326</v>
      </c>
      <c r="B586" t="s">
        <v>327</v>
      </c>
      <c r="C586">
        <v>263</v>
      </c>
      <c r="E586" t="s">
        <v>1150</v>
      </c>
      <c r="F586" t="s">
        <v>1151</v>
      </c>
      <c r="G586">
        <v>646</v>
      </c>
    </row>
    <row r="587" spans="1:7" x14ac:dyDescent="0.25">
      <c r="A587" t="s">
        <v>328</v>
      </c>
      <c r="B587" t="s">
        <v>329</v>
      </c>
      <c r="C587">
        <v>264</v>
      </c>
      <c r="E587" t="s">
        <v>1152</v>
      </c>
      <c r="F587" t="s">
        <v>1153</v>
      </c>
      <c r="G587">
        <v>629</v>
      </c>
    </row>
    <row r="588" spans="1:7" x14ac:dyDescent="0.25">
      <c r="A588" t="s">
        <v>330</v>
      </c>
      <c r="B588" t="s">
        <v>331</v>
      </c>
      <c r="C588">
        <v>277</v>
      </c>
      <c r="E588" t="s">
        <v>1154</v>
      </c>
      <c r="F588" t="s">
        <v>1155</v>
      </c>
      <c r="G588">
        <v>620</v>
      </c>
    </row>
    <row r="589" spans="1:7" x14ac:dyDescent="0.25">
      <c r="A589" t="s">
        <v>332</v>
      </c>
      <c r="B589" t="s">
        <v>333</v>
      </c>
      <c r="C589">
        <v>279</v>
      </c>
      <c r="E589" t="s">
        <v>1156</v>
      </c>
      <c r="F589" t="s">
        <v>1157</v>
      </c>
      <c r="G589">
        <v>564</v>
      </c>
    </row>
    <row r="590" spans="1:7" x14ac:dyDescent="0.25">
      <c r="A590" t="s">
        <v>334</v>
      </c>
      <c r="B590" t="s">
        <v>335</v>
      </c>
      <c r="C590">
        <v>282</v>
      </c>
      <c r="E590" t="s">
        <v>1158</v>
      </c>
      <c r="F590" t="s">
        <v>1159</v>
      </c>
      <c r="G590">
        <v>550</v>
      </c>
    </row>
    <row r="591" spans="1:7" x14ac:dyDescent="0.25">
      <c r="A591" t="s">
        <v>336</v>
      </c>
      <c r="B591" t="s">
        <v>337</v>
      </c>
      <c r="C591">
        <v>290</v>
      </c>
      <c r="E591" t="s">
        <v>1160</v>
      </c>
      <c r="F591" t="s">
        <v>1161</v>
      </c>
      <c r="G591">
        <v>521</v>
      </c>
    </row>
    <row r="592" spans="1:7" x14ac:dyDescent="0.25">
      <c r="A592" t="s">
        <v>338</v>
      </c>
      <c r="B592" t="s">
        <v>339</v>
      </c>
      <c r="C592">
        <v>299</v>
      </c>
      <c r="E592" t="s">
        <v>1162</v>
      </c>
      <c r="F592" t="s">
        <v>1163</v>
      </c>
      <c r="G592">
        <v>506</v>
      </c>
    </row>
    <row r="593" spans="1:7" x14ac:dyDescent="0.25">
      <c r="A593" t="s">
        <v>340</v>
      </c>
      <c r="B593" t="s">
        <v>341</v>
      </c>
      <c r="C593">
        <v>303</v>
      </c>
      <c r="E593" t="s">
        <v>1164</v>
      </c>
      <c r="F593" t="s">
        <v>1165</v>
      </c>
      <c r="G593">
        <v>489</v>
      </c>
    </row>
    <row r="594" spans="1:7" x14ac:dyDescent="0.25">
      <c r="A594" t="s">
        <v>342</v>
      </c>
      <c r="B594" t="s">
        <v>343</v>
      </c>
      <c r="C594">
        <v>307</v>
      </c>
      <c r="E594" t="s">
        <v>1166</v>
      </c>
      <c r="F594" t="s">
        <v>1167</v>
      </c>
      <c r="G594">
        <v>482</v>
      </c>
    </row>
    <row r="595" spans="1:7" x14ac:dyDescent="0.25">
      <c r="A595" t="s">
        <v>344</v>
      </c>
      <c r="B595" t="s">
        <v>345</v>
      </c>
      <c r="C595">
        <v>310</v>
      </c>
      <c r="E595" t="s">
        <v>1168</v>
      </c>
      <c r="F595" t="s">
        <v>1169</v>
      </c>
      <c r="G595">
        <v>467</v>
      </c>
    </row>
    <row r="596" spans="1:7" x14ac:dyDescent="0.25">
      <c r="A596" t="s">
        <v>346</v>
      </c>
      <c r="B596" t="s">
        <v>347</v>
      </c>
      <c r="C596">
        <v>324</v>
      </c>
      <c r="E596" t="s">
        <v>1170</v>
      </c>
      <c r="F596" t="s">
        <v>1171</v>
      </c>
      <c r="G596">
        <v>464</v>
      </c>
    </row>
    <row r="597" spans="1:7" x14ac:dyDescent="0.25">
      <c r="A597" t="s">
        <v>348</v>
      </c>
      <c r="B597" t="s">
        <v>349</v>
      </c>
      <c r="C597">
        <v>338</v>
      </c>
      <c r="E597" t="s">
        <v>1172</v>
      </c>
      <c r="F597" t="s">
        <v>1173</v>
      </c>
      <c r="G597">
        <v>445</v>
      </c>
    </row>
    <row r="598" spans="1:7" x14ac:dyDescent="0.25">
      <c r="A598" t="s">
        <v>350</v>
      </c>
      <c r="B598" t="s">
        <v>351</v>
      </c>
      <c r="C598">
        <v>342</v>
      </c>
      <c r="E598" t="s">
        <v>1174</v>
      </c>
      <c r="F598" t="s">
        <v>1175</v>
      </c>
      <c r="G598">
        <v>437</v>
      </c>
    </row>
    <row r="599" spans="1:7" x14ac:dyDescent="0.25">
      <c r="A599" t="s">
        <v>352</v>
      </c>
      <c r="B599" t="s">
        <v>353</v>
      </c>
      <c r="C599">
        <v>351</v>
      </c>
      <c r="E599" t="s">
        <v>1176</v>
      </c>
      <c r="F599" t="s">
        <v>1177</v>
      </c>
      <c r="G599">
        <v>420</v>
      </c>
    </row>
    <row r="600" spans="1:7" x14ac:dyDescent="0.25">
      <c r="A600" t="s">
        <v>354</v>
      </c>
      <c r="B600" t="s">
        <v>355</v>
      </c>
      <c r="C600">
        <v>364</v>
      </c>
      <c r="E600" t="s">
        <v>1178</v>
      </c>
      <c r="F600" t="s">
        <v>1179</v>
      </c>
      <c r="G600">
        <v>408</v>
      </c>
    </row>
    <row r="601" spans="1:7" x14ac:dyDescent="0.25">
      <c r="A601" t="s">
        <v>356</v>
      </c>
      <c r="B601" t="s">
        <v>357</v>
      </c>
      <c r="C601">
        <v>369</v>
      </c>
      <c r="E601" t="s">
        <v>1180</v>
      </c>
      <c r="F601" t="s">
        <v>1181</v>
      </c>
      <c r="G601">
        <v>406</v>
      </c>
    </row>
    <row r="602" spans="1:7" x14ac:dyDescent="0.25">
      <c r="A602" t="s">
        <v>358</v>
      </c>
      <c r="B602" t="s">
        <v>359</v>
      </c>
      <c r="C602">
        <v>377</v>
      </c>
      <c r="E602" t="s">
        <v>1182</v>
      </c>
      <c r="F602" t="s">
        <v>1183</v>
      </c>
      <c r="G602">
        <v>338</v>
      </c>
    </row>
    <row r="603" spans="1:7" x14ac:dyDescent="0.25">
      <c r="A603" t="s">
        <v>360</v>
      </c>
      <c r="B603" t="s">
        <v>361</v>
      </c>
      <c r="C603">
        <v>392</v>
      </c>
      <c r="E603" t="s">
        <v>1184</v>
      </c>
      <c r="F603" t="s">
        <v>1185</v>
      </c>
      <c r="G603">
        <v>279</v>
      </c>
    </row>
    <row r="604" spans="1:7" x14ac:dyDescent="0.25">
      <c r="A604" t="s">
        <v>362</v>
      </c>
      <c r="B604" t="s">
        <v>363</v>
      </c>
      <c r="C604">
        <v>392</v>
      </c>
      <c r="E604" t="s">
        <v>1186</v>
      </c>
      <c r="F604" t="s">
        <v>1187</v>
      </c>
      <c r="G604">
        <v>277</v>
      </c>
    </row>
    <row r="605" spans="1:7" x14ac:dyDescent="0.25">
      <c r="A605" t="s">
        <v>364</v>
      </c>
      <c r="B605" t="s">
        <v>365</v>
      </c>
      <c r="C605">
        <v>395</v>
      </c>
      <c r="E605" t="s">
        <v>1188</v>
      </c>
      <c r="F605" t="s">
        <v>1189</v>
      </c>
      <c r="G605">
        <v>271</v>
      </c>
    </row>
    <row r="606" spans="1:7" x14ac:dyDescent="0.25">
      <c r="A606" t="s">
        <v>366</v>
      </c>
      <c r="B606" t="s">
        <v>367</v>
      </c>
      <c r="C606">
        <v>406</v>
      </c>
      <c r="E606" t="s">
        <v>1190</v>
      </c>
      <c r="F606" t="s">
        <v>1191</v>
      </c>
      <c r="G606">
        <v>251</v>
      </c>
    </row>
    <row r="607" spans="1:7" x14ac:dyDescent="0.25">
      <c r="A607" t="s">
        <v>368</v>
      </c>
      <c r="B607" t="s">
        <v>369</v>
      </c>
      <c r="C607">
        <v>410</v>
      </c>
      <c r="E607" t="s">
        <v>1192</v>
      </c>
      <c r="F607" t="s">
        <v>325</v>
      </c>
      <c r="G607">
        <v>251</v>
      </c>
    </row>
    <row r="608" spans="1:7" x14ac:dyDescent="0.25">
      <c r="A608" t="s">
        <v>370</v>
      </c>
      <c r="B608" t="s">
        <v>371</v>
      </c>
      <c r="C608">
        <v>419</v>
      </c>
      <c r="E608" t="s">
        <v>1193</v>
      </c>
      <c r="F608" t="s">
        <v>1194</v>
      </c>
      <c r="G608">
        <v>243</v>
      </c>
    </row>
    <row r="609" spans="1:7" x14ac:dyDescent="0.25">
      <c r="A609" t="s">
        <v>372</v>
      </c>
      <c r="B609" t="s">
        <v>373</v>
      </c>
      <c r="C609">
        <v>420</v>
      </c>
      <c r="E609" t="s">
        <v>1195</v>
      </c>
      <c r="F609" t="s">
        <v>1196</v>
      </c>
      <c r="G609">
        <v>209</v>
      </c>
    </row>
    <row r="610" spans="1:7" x14ac:dyDescent="0.25">
      <c r="A610" t="s">
        <v>374</v>
      </c>
      <c r="B610" t="s">
        <v>375</v>
      </c>
      <c r="C610">
        <v>420</v>
      </c>
      <c r="E610" t="s">
        <v>1197</v>
      </c>
      <c r="F610" t="s">
        <v>1198</v>
      </c>
      <c r="G610">
        <v>198</v>
      </c>
    </row>
    <row r="611" spans="1:7" x14ac:dyDescent="0.25">
      <c r="A611" t="s">
        <v>376</v>
      </c>
      <c r="B611" t="s">
        <v>377</v>
      </c>
      <c r="C611">
        <v>421</v>
      </c>
      <c r="E611" t="s">
        <v>1199</v>
      </c>
      <c r="F611" t="s">
        <v>1200</v>
      </c>
      <c r="G611">
        <v>182</v>
      </c>
    </row>
    <row r="612" spans="1:7" x14ac:dyDescent="0.25">
      <c r="A612" t="s">
        <v>378</v>
      </c>
      <c r="B612" t="s">
        <v>379</v>
      </c>
      <c r="C612">
        <v>436</v>
      </c>
      <c r="E612" t="s">
        <v>1201</v>
      </c>
      <c r="F612" t="s">
        <v>1202</v>
      </c>
      <c r="G612">
        <v>176</v>
      </c>
    </row>
    <row r="613" spans="1:7" x14ac:dyDescent="0.25">
      <c r="A613" t="s">
        <v>380</v>
      </c>
      <c r="B613" t="s">
        <v>381</v>
      </c>
      <c r="C613">
        <v>439</v>
      </c>
      <c r="E613" t="s">
        <v>1203</v>
      </c>
      <c r="F613" t="s">
        <v>1204</v>
      </c>
      <c r="G613">
        <v>173</v>
      </c>
    </row>
    <row r="614" spans="1:7" x14ac:dyDescent="0.25">
      <c r="A614" t="s">
        <v>382</v>
      </c>
      <c r="B614" t="s">
        <v>383</v>
      </c>
      <c r="C614">
        <v>445</v>
      </c>
      <c r="E614" t="s">
        <v>1205</v>
      </c>
      <c r="F614" t="s">
        <v>1206</v>
      </c>
      <c r="G614">
        <v>166</v>
      </c>
    </row>
    <row r="615" spans="1:7" x14ac:dyDescent="0.25">
      <c r="A615" t="s">
        <v>384</v>
      </c>
      <c r="B615" t="s">
        <v>385</v>
      </c>
      <c r="C615">
        <v>447</v>
      </c>
      <c r="E615" t="s">
        <v>1207</v>
      </c>
      <c r="F615" t="s">
        <v>1208</v>
      </c>
      <c r="G615">
        <v>166</v>
      </c>
    </row>
    <row r="616" spans="1:7" x14ac:dyDescent="0.25">
      <c r="A616" t="s">
        <v>386</v>
      </c>
      <c r="B616" t="s">
        <v>387</v>
      </c>
      <c r="C616">
        <v>455</v>
      </c>
      <c r="E616" t="s">
        <v>1209</v>
      </c>
      <c r="F616" t="s">
        <v>1210</v>
      </c>
      <c r="G616">
        <v>155</v>
      </c>
    </row>
    <row r="617" spans="1:7" x14ac:dyDescent="0.25">
      <c r="A617" t="s">
        <v>388</v>
      </c>
      <c r="B617" t="s">
        <v>389</v>
      </c>
      <c r="C617">
        <v>467</v>
      </c>
      <c r="E617" t="s">
        <v>1211</v>
      </c>
      <c r="F617" t="s">
        <v>1212</v>
      </c>
      <c r="G617">
        <v>146</v>
      </c>
    </row>
    <row r="618" spans="1:7" x14ac:dyDescent="0.25">
      <c r="A618" t="s">
        <v>390</v>
      </c>
      <c r="B618" t="s">
        <v>391</v>
      </c>
      <c r="C618">
        <v>472</v>
      </c>
      <c r="E618" t="s">
        <v>1213</v>
      </c>
      <c r="F618" t="s">
        <v>1214</v>
      </c>
      <c r="G618">
        <v>139</v>
      </c>
    </row>
    <row r="619" spans="1:7" x14ac:dyDescent="0.25">
      <c r="A619" t="s">
        <v>392</v>
      </c>
      <c r="B619" t="s">
        <v>393</v>
      </c>
      <c r="C619">
        <v>478</v>
      </c>
      <c r="E619" t="s">
        <v>1215</v>
      </c>
      <c r="F619" t="s">
        <v>1216</v>
      </c>
      <c r="G619">
        <v>129</v>
      </c>
    </row>
    <row r="620" spans="1:7" x14ac:dyDescent="0.25">
      <c r="A620" t="s">
        <v>394</v>
      </c>
      <c r="B620" t="s">
        <v>395</v>
      </c>
      <c r="C620">
        <v>489</v>
      </c>
      <c r="E620" t="s">
        <v>1217</v>
      </c>
      <c r="F620" t="s">
        <v>1218</v>
      </c>
      <c r="G620">
        <v>103</v>
      </c>
    </row>
    <row r="621" spans="1:7" x14ac:dyDescent="0.25">
      <c r="A621" t="s">
        <v>396</v>
      </c>
      <c r="B621" t="s">
        <v>397</v>
      </c>
      <c r="C621">
        <v>506</v>
      </c>
      <c r="E621" t="s">
        <v>1219</v>
      </c>
      <c r="F621" t="s">
        <v>1220</v>
      </c>
      <c r="G621">
        <v>89</v>
      </c>
    </row>
    <row r="622" spans="1:7" x14ac:dyDescent="0.25">
      <c r="A622" t="s">
        <v>398</v>
      </c>
      <c r="B622" t="s">
        <v>399</v>
      </c>
      <c r="C622">
        <v>513</v>
      </c>
      <c r="E622" t="s">
        <v>1221</v>
      </c>
      <c r="F622" t="s">
        <v>1222</v>
      </c>
      <c r="G622">
        <v>79</v>
      </c>
    </row>
    <row r="623" spans="1:7" x14ac:dyDescent="0.25">
      <c r="A623" t="s">
        <v>400</v>
      </c>
      <c r="B623" t="s">
        <v>401</v>
      </c>
      <c r="C623">
        <v>545</v>
      </c>
      <c r="E623" t="s">
        <v>1223</v>
      </c>
      <c r="F623" t="s">
        <v>1224</v>
      </c>
      <c r="G623">
        <v>79</v>
      </c>
    </row>
    <row r="624" spans="1:7" x14ac:dyDescent="0.25">
      <c r="A624" t="s">
        <v>402</v>
      </c>
      <c r="B624" t="s">
        <v>403</v>
      </c>
      <c r="C624">
        <v>563</v>
      </c>
      <c r="E624" t="s">
        <v>1225</v>
      </c>
      <c r="F624" t="s">
        <v>1226</v>
      </c>
      <c r="G624">
        <v>66</v>
      </c>
    </row>
    <row r="625" spans="1:7" x14ac:dyDescent="0.25">
      <c r="A625" t="s">
        <v>404</v>
      </c>
      <c r="B625" t="s">
        <v>405</v>
      </c>
      <c r="C625">
        <v>618</v>
      </c>
      <c r="E625" t="s">
        <v>1227</v>
      </c>
      <c r="F625" t="s">
        <v>1228</v>
      </c>
      <c r="G625">
        <v>66</v>
      </c>
    </row>
    <row r="626" spans="1:7" x14ac:dyDescent="0.25">
      <c r="A626" t="s">
        <v>406</v>
      </c>
      <c r="B626" t="s">
        <v>407</v>
      </c>
      <c r="C626">
        <v>644</v>
      </c>
      <c r="E626" t="s">
        <v>1229</v>
      </c>
      <c r="F626" t="s">
        <v>1230</v>
      </c>
      <c r="G626">
        <v>65</v>
      </c>
    </row>
    <row r="627" spans="1:7" x14ac:dyDescent="0.25">
      <c r="A627" t="s">
        <v>408</v>
      </c>
      <c r="B627" t="s">
        <v>409</v>
      </c>
      <c r="C627">
        <v>680</v>
      </c>
      <c r="E627" t="s">
        <v>1231</v>
      </c>
      <c r="F627" t="s">
        <v>1232</v>
      </c>
      <c r="G627">
        <v>58</v>
      </c>
    </row>
    <row r="628" spans="1:7" x14ac:dyDescent="0.25">
      <c r="A628" t="s">
        <v>410</v>
      </c>
      <c r="B628" t="s">
        <v>411</v>
      </c>
      <c r="C628">
        <v>697</v>
      </c>
      <c r="E628" t="s">
        <v>1233</v>
      </c>
      <c r="F628" t="s">
        <v>1234</v>
      </c>
      <c r="G628">
        <v>54</v>
      </c>
    </row>
    <row r="629" spans="1:7" x14ac:dyDescent="0.25">
      <c r="A629" t="s">
        <v>412</v>
      </c>
      <c r="B629" t="s">
        <v>413</v>
      </c>
      <c r="C629">
        <v>713</v>
      </c>
      <c r="E629" t="s">
        <v>1235</v>
      </c>
      <c r="F629" t="s">
        <v>1236</v>
      </c>
      <c r="G629">
        <v>53</v>
      </c>
    </row>
    <row r="630" spans="1:7" x14ac:dyDescent="0.25">
      <c r="A630" t="s">
        <v>414</v>
      </c>
      <c r="B630" t="s">
        <v>415</v>
      </c>
      <c r="C630">
        <v>729</v>
      </c>
      <c r="E630" t="s">
        <v>1237</v>
      </c>
      <c r="F630" t="s">
        <v>1238</v>
      </c>
      <c r="G630">
        <v>52</v>
      </c>
    </row>
    <row r="631" spans="1:7" x14ac:dyDescent="0.25">
      <c r="A631" t="s">
        <v>416</v>
      </c>
      <c r="B631" t="s">
        <v>417</v>
      </c>
      <c r="C631">
        <v>731</v>
      </c>
      <c r="E631" t="s">
        <v>1239</v>
      </c>
      <c r="F631" t="s">
        <v>1240</v>
      </c>
      <c r="G631">
        <v>51</v>
      </c>
    </row>
    <row r="632" spans="1:7" x14ac:dyDescent="0.25">
      <c r="A632" t="s">
        <v>418</v>
      </c>
      <c r="B632" t="s">
        <v>419</v>
      </c>
      <c r="C632">
        <v>732</v>
      </c>
      <c r="E632" t="s">
        <v>1241</v>
      </c>
      <c r="F632" t="s">
        <v>1242</v>
      </c>
      <c r="G632">
        <v>34</v>
      </c>
    </row>
    <row r="633" spans="1:7" x14ac:dyDescent="0.25">
      <c r="A633" t="s">
        <v>420</v>
      </c>
      <c r="B633" t="s">
        <v>421</v>
      </c>
      <c r="C633">
        <v>737</v>
      </c>
      <c r="E633" t="s">
        <v>1243</v>
      </c>
      <c r="F633" t="s">
        <v>1244</v>
      </c>
      <c r="G633">
        <v>29</v>
      </c>
    </row>
    <row r="634" spans="1:7" x14ac:dyDescent="0.25">
      <c r="A634" t="s">
        <v>422</v>
      </c>
      <c r="B634" t="s">
        <v>423</v>
      </c>
      <c r="C634">
        <v>739</v>
      </c>
      <c r="E634" t="s">
        <v>196</v>
      </c>
      <c r="F634" t="s">
        <v>197</v>
      </c>
      <c r="G634">
        <v>29</v>
      </c>
    </row>
    <row r="635" spans="1:7" x14ac:dyDescent="0.25">
      <c r="A635" t="s">
        <v>424</v>
      </c>
      <c r="B635" t="s">
        <v>425</v>
      </c>
      <c r="C635">
        <v>754</v>
      </c>
      <c r="E635" t="s">
        <v>1245</v>
      </c>
      <c r="F635" t="s">
        <v>1246</v>
      </c>
      <c r="G635">
        <v>27</v>
      </c>
    </row>
    <row r="636" spans="1:7" x14ac:dyDescent="0.25">
      <c r="A636" t="s">
        <v>426</v>
      </c>
      <c r="B636" t="s">
        <v>427</v>
      </c>
      <c r="C636">
        <v>762</v>
      </c>
      <c r="E636" t="s">
        <v>1247</v>
      </c>
      <c r="F636" t="s">
        <v>1248</v>
      </c>
      <c r="G636">
        <v>24</v>
      </c>
    </row>
    <row r="637" spans="1:7" x14ac:dyDescent="0.25">
      <c r="A637" t="s">
        <v>428</v>
      </c>
      <c r="B637" t="s">
        <v>429</v>
      </c>
      <c r="C637">
        <v>763</v>
      </c>
      <c r="E637" t="s">
        <v>1249</v>
      </c>
      <c r="F637" t="s">
        <v>1250</v>
      </c>
      <c r="G637">
        <v>24</v>
      </c>
    </row>
    <row r="638" spans="1:7" x14ac:dyDescent="0.25">
      <c r="A638" t="s">
        <v>430</v>
      </c>
      <c r="B638" t="s">
        <v>431</v>
      </c>
      <c r="C638">
        <v>766</v>
      </c>
      <c r="E638" t="s">
        <v>1251</v>
      </c>
      <c r="F638" t="s">
        <v>1252</v>
      </c>
      <c r="G638">
        <v>19</v>
      </c>
    </row>
    <row r="639" spans="1:7" x14ac:dyDescent="0.25">
      <c r="A639" t="s">
        <v>432</v>
      </c>
      <c r="B639" t="s">
        <v>433</v>
      </c>
      <c r="C639">
        <v>777</v>
      </c>
      <c r="E639" t="s">
        <v>1253</v>
      </c>
      <c r="F639" t="s">
        <v>1254</v>
      </c>
      <c r="G639">
        <v>17</v>
      </c>
    </row>
    <row r="640" spans="1:7" x14ac:dyDescent="0.25">
      <c r="A640" t="s">
        <v>434</v>
      </c>
      <c r="B640" t="s">
        <v>435</v>
      </c>
      <c r="C640">
        <v>777</v>
      </c>
      <c r="E640" t="s">
        <v>1255</v>
      </c>
      <c r="F640" t="s">
        <v>1256</v>
      </c>
      <c r="G640">
        <v>16</v>
      </c>
    </row>
    <row r="641" spans="1:7" x14ac:dyDescent="0.25">
      <c r="A641" t="s">
        <v>436</v>
      </c>
      <c r="B641" t="s">
        <v>437</v>
      </c>
      <c r="C641">
        <v>820</v>
      </c>
      <c r="E641" t="s">
        <v>1257</v>
      </c>
      <c r="F641" t="s">
        <v>1258</v>
      </c>
      <c r="G641">
        <v>15</v>
      </c>
    </row>
    <row r="642" spans="1:7" x14ac:dyDescent="0.25">
      <c r="A642" t="s">
        <v>438</v>
      </c>
      <c r="B642" t="s">
        <v>439</v>
      </c>
      <c r="C642">
        <v>826</v>
      </c>
      <c r="E642" t="s">
        <v>1259</v>
      </c>
      <c r="F642" t="s">
        <v>1260</v>
      </c>
      <c r="G642">
        <v>13</v>
      </c>
    </row>
    <row r="643" spans="1:7" x14ac:dyDescent="0.25">
      <c r="A643" t="s">
        <v>440</v>
      </c>
      <c r="B643" t="s">
        <v>441</v>
      </c>
      <c r="C643">
        <v>838</v>
      </c>
      <c r="E643" t="s">
        <v>1261</v>
      </c>
      <c r="F643" t="s">
        <v>1262</v>
      </c>
      <c r="G643">
        <v>12</v>
      </c>
    </row>
    <row r="644" spans="1:7" x14ac:dyDescent="0.25">
      <c r="A644" t="s">
        <v>442</v>
      </c>
      <c r="B644" t="s">
        <v>443</v>
      </c>
      <c r="C644">
        <v>882</v>
      </c>
      <c r="E644" t="s">
        <v>1263</v>
      </c>
      <c r="F644" t="s">
        <v>1264</v>
      </c>
      <c r="G644">
        <v>11</v>
      </c>
    </row>
    <row r="645" spans="1:7" x14ac:dyDescent="0.25">
      <c r="A645" t="s">
        <v>444</v>
      </c>
      <c r="B645" t="s">
        <v>445</v>
      </c>
      <c r="C645">
        <v>893</v>
      </c>
      <c r="E645" t="s">
        <v>1265</v>
      </c>
      <c r="F645" t="s">
        <v>1266</v>
      </c>
      <c r="G645">
        <v>10</v>
      </c>
    </row>
    <row r="646" spans="1:7" x14ac:dyDescent="0.25">
      <c r="A646" t="s">
        <v>446</v>
      </c>
      <c r="B646" t="s">
        <v>447</v>
      </c>
      <c r="C646">
        <v>901</v>
      </c>
      <c r="E646" t="s">
        <v>1267</v>
      </c>
      <c r="F646" t="s">
        <v>1268</v>
      </c>
      <c r="G646">
        <v>10</v>
      </c>
    </row>
    <row r="647" spans="1:7" x14ac:dyDescent="0.25">
      <c r="A647" t="s">
        <v>448</v>
      </c>
      <c r="B647" t="s">
        <v>449</v>
      </c>
      <c r="C647">
        <v>913</v>
      </c>
      <c r="E647" t="s">
        <v>1269</v>
      </c>
      <c r="F647" t="s">
        <v>1270</v>
      </c>
      <c r="G647">
        <v>9</v>
      </c>
    </row>
    <row r="648" spans="1:7" x14ac:dyDescent="0.25">
      <c r="A648" t="s">
        <v>450</v>
      </c>
      <c r="B648" t="s">
        <v>451</v>
      </c>
      <c r="C648">
        <v>922</v>
      </c>
      <c r="E648" t="s">
        <v>1271</v>
      </c>
      <c r="F648" t="s">
        <v>1272</v>
      </c>
      <c r="G648">
        <v>9</v>
      </c>
    </row>
    <row r="649" spans="1:7" x14ac:dyDescent="0.25">
      <c r="A649" t="s">
        <v>452</v>
      </c>
      <c r="B649" t="s">
        <v>453</v>
      </c>
      <c r="C649">
        <v>939</v>
      </c>
      <c r="E649" t="s">
        <v>1273</v>
      </c>
      <c r="F649" t="s">
        <v>1274</v>
      </c>
      <c r="G649">
        <v>8</v>
      </c>
    </row>
    <row r="650" spans="1:7" x14ac:dyDescent="0.25">
      <c r="A650" t="s">
        <v>454</v>
      </c>
      <c r="B650" t="s">
        <v>455</v>
      </c>
      <c r="C650">
        <v>943</v>
      </c>
      <c r="E650" t="s">
        <v>1275</v>
      </c>
      <c r="F650" t="s">
        <v>1276</v>
      </c>
      <c r="G650">
        <v>8</v>
      </c>
    </row>
    <row r="651" spans="1:7" x14ac:dyDescent="0.25">
      <c r="A651" t="s">
        <v>456</v>
      </c>
      <c r="B651" t="s">
        <v>457</v>
      </c>
      <c r="C651">
        <v>964</v>
      </c>
      <c r="E651" t="s">
        <v>1277</v>
      </c>
      <c r="F651" t="s">
        <v>1278</v>
      </c>
      <c r="G651">
        <v>7</v>
      </c>
    </row>
    <row r="652" spans="1:7" x14ac:dyDescent="0.25">
      <c r="A652" t="s">
        <v>458</v>
      </c>
      <c r="B652" t="s">
        <v>459</v>
      </c>
      <c r="C652">
        <v>979</v>
      </c>
      <c r="E652" t="s">
        <v>1279</v>
      </c>
      <c r="F652" t="s">
        <v>1280</v>
      </c>
      <c r="G652">
        <v>6</v>
      </c>
    </row>
    <row r="653" spans="1:7" x14ac:dyDescent="0.25">
      <c r="A653" t="s">
        <v>460</v>
      </c>
      <c r="B653" t="s">
        <v>461</v>
      </c>
      <c r="C653">
        <v>982</v>
      </c>
      <c r="E653" t="s">
        <v>1281</v>
      </c>
      <c r="F653" t="s">
        <v>1282</v>
      </c>
      <c r="G653">
        <v>6</v>
      </c>
    </row>
    <row r="654" spans="1:7" x14ac:dyDescent="0.25">
      <c r="A654" t="s">
        <v>462</v>
      </c>
      <c r="B654" t="s">
        <v>463</v>
      </c>
      <c r="C654">
        <v>996</v>
      </c>
      <c r="E654" t="s">
        <v>1283</v>
      </c>
      <c r="F654" t="s">
        <v>1284</v>
      </c>
      <c r="G654">
        <v>6</v>
      </c>
    </row>
    <row r="655" spans="1:7" x14ac:dyDescent="0.25">
      <c r="A655" t="s">
        <v>464</v>
      </c>
      <c r="B655" t="s">
        <v>465</v>
      </c>
      <c r="C655" s="1">
        <v>1006</v>
      </c>
      <c r="E655" t="s">
        <v>1285</v>
      </c>
      <c r="F655" t="s">
        <v>1286</v>
      </c>
      <c r="G655">
        <v>6</v>
      </c>
    </row>
    <row r="656" spans="1:7" x14ac:dyDescent="0.25">
      <c r="A656" t="s">
        <v>466</v>
      </c>
      <c r="B656" t="s">
        <v>467</v>
      </c>
      <c r="C656" s="1">
        <v>1015</v>
      </c>
      <c r="E656" t="s">
        <v>1287</v>
      </c>
      <c r="F656" t="s">
        <v>1288</v>
      </c>
      <c r="G656">
        <v>6</v>
      </c>
    </row>
    <row r="657" spans="1:7" x14ac:dyDescent="0.25">
      <c r="A657" t="s">
        <v>468</v>
      </c>
      <c r="B657" t="s">
        <v>469</v>
      </c>
      <c r="C657" s="1">
        <v>1025</v>
      </c>
      <c r="E657" t="s">
        <v>1289</v>
      </c>
      <c r="F657" t="s">
        <v>1290</v>
      </c>
      <c r="G657">
        <v>6</v>
      </c>
    </row>
    <row r="658" spans="1:7" x14ac:dyDescent="0.25">
      <c r="A658" t="s">
        <v>470</v>
      </c>
      <c r="B658" t="s">
        <v>471</v>
      </c>
      <c r="C658" s="1">
        <v>1042</v>
      </c>
      <c r="E658" t="s">
        <v>1291</v>
      </c>
      <c r="F658" t="s">
        <v>1292</v>
      </c>
      <c r="G658">
        <v>6</v>
      </c>
    </row>
    <row r="659" spans="1:7" x14ac:dyDescent="0.25">
      <c r="A659" t="s">
        <v>472</v>
      </c>
      <c r="B659" t="s">
        <v>473</v>
      </c>
      <c r="C659" s="1">
        <v>1112</v>
      </c>
      <c r="E659" t="s">
        <v>1293</v>
      </c>
      <c r="F659" t="s">
        <v>1294</v>
      </c>
      <c r="G659">
        <v>5</v>
      </c>
    </row>
    <row r="660" spans="1:7" x14ac:dyDescent="0.25">
      <c r="A660" t="s">
        <v>474</v>
      </c>
      <c r="B660" t="s">
        <v>475</v>
      </c>
      <c r="C660" s="1">
        <v>1142</v>
      </c>
      <c r="E660" t="s">
        <v>1295</v>
      </c>
      <c r="F660" t="s">
        <v>1296</v>
      </c>
      <c r="G660">
        <v>5</v>
      </c>
    </row>
    <row r="661" spans="1:7" x14ac:dyDescent="0.25">
      <c r="A661" t="s">
        <v>476</v>
      </c>
      <c r="B661" t="s">
        <v>477</v>
      </c>
      <c r="C661" s="1">
        <v>1162</v>
      </c>
      <c r="E661" t="s">
        <v>1297</v>
      </c>
      <c r="F661" t="s">
        <v>1298</v>
      </c>
      <c r="G661">
        <v>5</v>
      </c>
    </row>
    <row r="662" spans="1:7" x14ac:dyDescent="0.25">
      <c r="A662" t="s">
        <v>478</v>
      </c>
      <c r="B662" t="s">
        <v>479</v>
      </c>
      <c r="C662" s="1">
        <v>1169</v>
      </c>
      <c r="E662" t="s">
        <v>1299</v>
      </c>
      <c r="F662" t="s">
        <v>1300</v>
      </c>
      <c r="G662">
        <v>5</v>
      </c>
    </row>
    <row r="663" spans="1:7" x14ac:dyDescent="0.25">
      <c r="A663" t="s">
        <v>480</v>
      </c>
      <c r="B663" t="s">
        <v>481</v>
      </c>
      <c r="C663" s="1">
        <v>1219</v>
      </c>
      <c r="E663" t="s">
        <v>1301</v>
      </c>
      <c r="F663" t="s">
        <v>1302</v>
      </c>
      <c r="G663">
        <v>4</v>
      </c>
    </row>
    <row r="664" spans="1:7" x14ac:dyDescent="0.25">
      <c r="A664" t="s">
        <v>482</v>
      </c>
      <c r="B664" t="s">
        <v>483</v>
      </c>
      <c r="C664" s="1">
        <v>1260</v>
      </c>
      <c r="E664" t="s">
        <v>1303</v>
      </c>
      <c r="F664" t="s">
        <v>1304</v>
      </c>
      <c r="G664">
        <v>4</v>
      </c>
    </row>
    <row r="665" spans="1:7" x14ac:dyDescent="0.25">
      <c r="A665" t="s">
        <v>484</v>
      </c>
      <c r="B665" t="s">
        <v>485</v>
      </c>
      <c r="C665" s="1">
        <v>1277</v>
      </c>
      <c r="E665" t="s">
        <v>1305</v>
      </c>
      <c r="F665" t="s">
        <v>1306</v>
      </c>
      <c r="G665">
        <v>4</v>
      </c>
    </row>
    <row r="666" spans="1:7" x14ac:dyDescent="0.25">
      <c r="A666" t="s">
        <v>486</v>
      </c>
      <c r="B666" t="s">
        <v>487</v>
      </c>
      <c r="C666" s="1">
        <v>1284</v>
      </c>
      <c r="E666" t="s">
        <v>1307</v>
      </c>
      <c r="F666" t="s">
        <v>1308</v>
      </c>
      <c r="G666">
        <v>4</v>
      </c>
    </row>
    <row r="667" spans="1:7" x14ac:dyDescent="0.25">
      <c r="A667" t="s">
        <v>488</v>
      </c>
      <c r="B667" t="s">
        <v>489</v>
      </c>
      <c r="C667" s="1">
        <v>1300</v>
      </c>
      <c r="E667" t="s">
        <v>1309</v>
      </c>
      <c r="F667" t="s">
        <v>1310</v>
      </c>
      <c r="G667">
        <v>3</v>
      </c>
    </row>
    <row r="668" spans="1:7" x14ac:dyDescent="0.25">
      <c r="A668" t="s">
        <v>490</v>
      </c>
      <c r="B668" t="s">
        <v>491</v>
      </c>
      <c r="C668" s="1">
        <v>1308</v>
      </c>
      <c r="E668" t="s">
        <v>1311</v>
      </c>
      <c r="F668" t="s">
        <v>1312</v>
      </c>
      <c r="G668">
        <v>3</v>
      </c>
    </row>
    <row r="669" spans="1:7" x14ac:dyDescent="0.25">
      <c r="A669" t="s">
        <v>492</v>
      </c>
      <c r="B669" t="s">
        <v>493</v>
      </c>
      <c r="C669" s="1">
        <v>1316</v>
      </c>
      <c r="E669" t="s">
        <v>1313</v>
      </c>
      <c r="F669" t="s">
        <v>1314</v>
      </c>
      <c r="G669">
        <v>3</v>
      </c>
    </row>
    <row r="670" spans="1:7" x14ac:dyDescent="0.25">
      <c r="A670" t="s">
        <v>494</v>
      </c>
      <c r="B670" t="s">
        <v>495</v>
      </c>
      <c r="C670" s="1">
        <v>1319</v>
      </c>
      <c r="E670" t="s">
        <v>1315</v>
      </c>
      <c r="F670" t="s">
        <v>1316</v>
      </c>
      <c r="G670">
        <v>3</v>
      </c>
    </row>
    <row r="671" spans="1:7" x14ac:dyDescent="0.25">
      <c r="A671" t="s">
        <v>496</v>
      </c>
      <c r="B671" t="s">
        <v>497</v>
      </c>
      <c r="C671" s="1">
        <v>1326</v>
      </c>
      <c r="E671" t="s">
        <v>1317</v>
      </c>
      <c r="F671" t="s">
        <v>1318</v>
      </c>
      <c r="G671">
        <v>3</v>
      </c>
    </row>
    <row r="672" spans="1:7" x14ac:dyDescent="0.25">
      <c r="A672" t="s">
        <v>498</v>
      </c>
      <c r="B672" t="s">
        <v>499</v>
      </c>
      <c r="C672" s="1">
        <v>1360</v>
      </c>
      <c r="E672" t="s">
        <v>1319</v>
      </c>
      <c r="F672" t="s">
        <v>1320</v>
      </c>
      <c r="G672">
        <v>3</v>
      </c>
    </row>
    <row r="673" spans="1:7" x14ac:dyDescent="0.25">
      <c r="A673" t="s">
        <v>500</v>
      </c>
      <c r="B673" t="s">
        <v>501</v>
      </c>
      <c r="C673" s="1">
        <v>1364</v>
      </c>
      <c r="E673" t="s">
        <v>1321</v>
      </c>
      <c r="F673" t="s">
        <v>1322</v>
      </c>
      <c r="G673">
        <v>2</v>
      </c>
    </row>
    <row r="674" spans="1:7" x14ac:dyDescent="0.25">
      <c r="A674" t="s">
        <v>502</v>
      </c>
      <c r="B674" t="s">
        <v>503</v>
      </c>
      <c r="C674" s="1">
        <v>1413</v>
      </c>
      <c r="E674" t="s">
        <v>1323</v>
      </c>
      <c r="F674" t="s">
        <v>1324</v>
      </c>
      <c r="G674">
        <v>2</v>
      </c>
    </row>
    <row r="675" spans="1:7" x14ac:dyDescent="0.25">
      <c r="A675" t="s">
        <v>504</v>
      </c>
      <c r="B675" t="s">
        <v>505</v>
      </c>
      <c r="C675" s="1">
        <v>1425</v>
      </c>
      <c r="E675" t="s">
        <v>1325</v>
      </c>
      <c r="F675" t="s">
        <v>1326</v>
      </c>
      <c r="G675">
        <v>2</v>
      </c>
    </row>
    <row r="676" spans="1:7" x14ac:dyDescent="0.25">
      <c r="A676" t="s">
        <v>506</v>
      </c>
      <c r="B676" t="s">
        <v>507</v>
      </c>
      <c r="C676" s="1">
        <v>1434</v>
      </c>
      <c r="E676" t="s">
        <v>1327</v>
      </c>
      <c r="F676" t="s">
        <v>1328</v>
      </c>
      <c r="G676">
        <v>2</v>
      </c>
    </row>
    <row r="677" spans="1:7" x14ac:dyDescent="0.25">
      <c r="A677" t="s">
        <v>508</v>
      </c>
      <c r="B677" t="s">
        <v>509</v>
      </c>
      <c r="C677" s="1">
        <v>1483</v>
      </c>
      <c r="E677" t="s">
        <v>1329</v>
      </c>
      <c r="F677" t="s">
        <v>1330</v>
      </c>
      <c r="G677">
        <v>2</v>
      </c>
    </row>
    <row r="678" spans="1:7" x14ac:dyDescent="0.25">
      <c r="A678" t="s">
        <v>510</v>
      </c>
      <c r="B678" t="s">
        <v>511</v>
      </c>
      <c r="C678" s="1">
        <v>1493</v>
      </c>
      <c r="E678" t="s">
        <v>1331</v>
      </c>
      <c r="F678" t="s">
        <v>1332</v>
      </c>
      <c r="G678">
        <v>2</v>
      </c>
    </row>
    <row r="679" spans="1:7" x14ac:dyDescent="0.25">
      <c r="A679" t="s">
        <v>512</v>
      </c>
      <c r="B679" t="s">
        <v>513</v>
      </c>
      <c r="C679" s="1">
        <v>1527</v>
      </c>
      <c r="E679" t="s">
        <v>92</v>
      </c>
      <c r="F679" t="s">
        <v>93</v>
      </c>
      <c r="G679">
        <v>2</v>
      </c>
    </row>
    <row r="680" spans="1:7" x14ac:dyDescent="0.25">
      <c r="A680" t="s">
        <v>514</v>
      </c>
      <c r="B680" t="s">
        <v>515</v>
      </c>
      <c r="C680" s="1">
        <v>1535</v>
      </c>
      <c r="E680" t="s">
        <v>1333</v>
      </c>
      <c r="F680" t="s">
        <v>1334</v>
      </c>
      <c r="G680">
        <v>2</v>
      </c>
    </row>
    <row r="681" spans="1:7" x14ac:dyDescent="0.25">
      <c r="A681" t="s">
        <v>516</v>
      </c>
      <c r="B681" t="s">
        <v>517</v>
      </c>
      <c r="C681" s="1">
        <v>1579</v>
      </c>
      <c r="E681" t="s">
        <v>1335</v>
      </c>
      <c r="F681" t="s">
        <v>1336</v>
      </c>
      <c r="G681">
        <v>2</v>
      </c>
    </row>
    <row r="682" spans="1:7" x14ac:dyDescent="0.25">
      <c r="A682" t="s">
        <v>518</v>
      </c>
      <c r="B682" t="s">
        <v>519</v>
      </c>
      <c r="C682" s="1">
        <v>1605</v>
      </c>
      <c r="E682" t="s">
        <v>1337</v>
      </c>
      <c r="F682" t="s">
        <v>1338</v>
      </c>
      <c r="G682">
        <v>2</v>
      </c>
    </row>
    <row r="683" spans="1:7" x14ac:dyDescent="0.25">
      <c r="A683" t="s">
        <v>520</v>
      </c>
      <c r="B683" t="s">
        <v>521</v>
      </c>
      <c r="C683" s="1">
        <v>1672</v>
      </c>
      <c r="E683" t="s">
        <v>1339</v>
      </c>
      <c r="F683" t="s">
        <v>1340</v>
      </c>
      <c r="G683">
        <v>1</v>
      </c>
    </row>
    <row r="684" spans="1:7" x14ac:dyDescent="0.25">
      <c r="A684" t="s">
        <v>522</v>
      </c>
      <c r="B684" t="s">
        <v>523</v>
      </c>
      <c r="C684" s="1">
        <v>1686</v>
      </c>
      <c r="E684" t="s">
        <v>1341</v>
      </c>
      <c r="F684" t="s">
        <v>1342</v>
      </c>
      <c r="G684">
        <v>1</v>
      </c>
    </row>
    <row r="685" spans="1:7" x14ac:dyDescent="0.25">
      <c r="A685" t="s">
        <v>524</v>
      </c>
      <c r="B685" t="s">
        <v>525</v>
      </c>
      <c r="C685" s="1">
        <v>1690</v>
      </c>
      <c r="E685" t="s">
        <v>1343</v>
      </c>
      <c r="F685" t="s">
        <v>1344</v>
      </c>
      <c r="G685">
        <v>1</v>
      </c>
    </row>
    <row r="686" spans="1:7" x14ac:dyDescent="0.25">
      <c r="A686" t="s">
        <v>526</v>
      </c>
      <c r="B686" t="s">
        <v>527</v>
      </c>
      <c r="C686" s="1">
        <v>1702</v>
      </c>
      <c r="E686" t="s">
        <v>1345</v>
      </c>
      <c r="F686" t="s">
        <v>1346</v>
      </c>
      <c r="G686">
        <v>1</v>
      </c>
    </row>
    <row r="687" spans="1:7" x14ac:dyDescent="0.25">
      <c r="A687" t="s">
        <v>528</v>
      </c>
      <c r="B687" t="s">
        <v>529</v>
      </c>
      <c r="C687" s="1">
        <v>1704</v>
      </c>
      <c r="E687" t="s">
        <v>1347</v>
      </c>
      <c r="F687" t="s">
        <v>1348</v>
      </c>
      <c r="G687">
        <v>1</v>
      </c>
    </row>
    <row r="688" spans="1:7" x14ac:dyDescent="0.25">
      <c r="A688" t="s">
        <v>530</v>
      </c>
      <c r="B688" t="s">
        <v>531</v>
      </c>
      <c r="C688" s="1">
        <v>1719</v>
      </c>
      <c r="E688" t="s">
        <v>1349</v>
      </c>
      <c r="F688" t="s">
        <v>1350</v>
      </c>
      <c r="G688">
        <v>1</v>
      </c>
    </row>
    <row r="689" spans="1:7" x14ac:dyDescent="0.25">
      <c r="A689" t="s">
        <v>532</v>
      </c>
      <c r="B689" t="s">
        <v>533</v>
      </c>
      <c r="C689" s="1">
        <v>1752</v>
      </c>
      <c r="E689" t="s">
        <v>1351</v>
      </c>
      <c r="F689" t="s">
        <v>1352</v>
      </c>
      <c r="G689">
        <v>1</v>
      </c>
    </row>
    <row r="690" spans="1:7" x14ac:dyDescent="0.25">
      <c r="A690" t="s">
        <v>534</v>
      </c>
      <c r="B690" t="s">
        <v>535</v>
      </c>
      <c r="C690" s="1">
        <v>1764</v>
      </c>
      <c r="E690" t="s">
        <v>1353</v>
      </c>
      <c r="F690" t="s">
        <v>1354</v>
      </c>
      <c r="G690">
        <v>1</v>
      </c>
    </row>
    <row r="691" spans="1:7" x14ac:dyDescent="0.25">
      <c r="A691" t="s">
        <v>536</v>
      </c>
      <c r="B691" t="s">
        <v>537</v>
      </c>
      <c r="C691" s="1">
        <v>1836</v>
      </c>
      <c r="E691" t="s">
        <v>1355</v>
      </c>
      <c r="F691" t="s">
        <v>1356</v>
      </c>
      <c r="G691">
        <v>1</v>
      </c>
    </row>
    <row r="692" spans="1:7" x14ac:dyDescent="0.25">
      <c r="A692" t="s">
        <v>538</v>
      </c>
      <c r="B692" t="s">
        <v>539</v>
      </c>
      <c r="C692" s="1">
        <v>1846</v>
      </c>
      <c r="E692" t="s">
        <v>1357</v>
      </c>
      <c r="F692" t="s">
        <v>1358</v>
      </c>
      <c r="G692">
        <v>1</v>
      </c>
    </row>
    <row r="693" spans="1:7" x14ac:dyDescent="0.25">
      <c r="A693" t="s">
        <v>540</v>
      </c>
      <c r="B693" t="s">
        <v>541</v>
      </c>
      <c r="C693" s="1">
        <v>1846</v>
      </c>
      <c r="E693" t="s">
        <v>1359</v>
      </c>
      <c r="F693" t="s">
        <v>1360</v>
      </c>
      <c r="G693">
        <v>1</v>
      </c>
    </row>
    <row r="694" spans="1:7" x14ac:dyDescent="0.25">
      <c r="A694" t="s">
        <v>542</v>
      </c>
      <c r="B694" t="s">
        <v>543</v>
      </c>
      <c r="C694" s="1">
        <v>1850</v>
      </c>
      <c r="E694" t="s">
        <v>1361</v>
      </c>
      <c r="F694" t="s">
        <v>1362</v>
      </c>
      <c r="G694">
        <v>1</v>
      </c>
    </row>
    <row r="695" spans="1:7" x14ac:dyDescent="0.25">
      <c r="A695" t="s">
        <v>544</v>
      </c>
      <c r="B695" t="s">
        <v>545</v>
      </c>
      <c r="C695" s="1">
        <v>1850</v>
      </c>
      <c r="E695" t="s">
        <v>48</v>
      </c>
      <c r="F695" t="s">
        <v>1363</v>
      </c>
      <c r="G695">
        <v>1</v>
      </c>
    </row>
    <row r="696" spans="1:7" x14ac:dyDescent="0.25">
      <c r="A696" t="s">
        <v>546</v>
      </c>
      <c r="B696" t="s">
        <v>547</v>
      </c>
      <c r="C696" s="1">
        <v>1858</v>
      </c>
      <c r="E696" t="s">
        <v>1364</v>
      </c>
      <c r="F696" t="s">
        <v>1365</v>
      </c>
      <c r="G696">
        <v>1</v>
      </c>
    </row>
    <row r="697" spans="1:7" x14ac:dyDescent="0.25">
      <c r="A697" t="s">
        <v>548</v>
      </c>
      <c r="B697" t="s">
        <v>549</v>
      </c>
      <c r="C697" s="1">
        <v>1887</v>
      </c>
      <c r="E697" t="s">
        <v>1366</v>
      </c>
      <c r="F697" t="s">
        <v>1367</v>
      </c>
      <c r="G697">
        <v>1</v>
      </c>
    </row>
    <row r="698" spans="1:7" x14ac:dyDescent="0.25">
      <c r="A698" t="s">
        <v>550</v>
      </c>
      <c r="B698" t="s">
        <v>551</v>
      </c>
      <c r="C698" s="1">
        <v>1961</v>
      </c>
      <c r="E698" t="s">
        <v>1368</v>
      </c>
      <c r="F698" t="s">
        <v>1369</v>
      </c>
      <c r="G698">
        <v>1</v>
      </c>
    </row>
    <row r="699" spans="1:7" x14ac:dyDescent="0.25">
      <c r="A699" t="s">
        <v>552</v>
      </c>
      <c r="B699" t="s">
        <v>553</v>
      </c>
      <c r="C699" s="1">
        <v>1988</v>
      </c>
      <c r="E699" t="s">
        <v>1370</v>
      </c>
      <c r="F699" t="s">
        <v>1371</v>
      </c>
      <c r="G699">
        <v>1</v>
      </c>
    </row>
    <row r="700" spans="1:7" x14ac:dyDescent="0.25">
      <c r="A700" t="s">
        <v>554</v>
      </c>
      <c r="B700" t="s">
        <v>555</v>
      </c>
      <c r="C700" s="1">
        <v>1995</v>
      </c>
      <c r="E700" t="s">
        <v>1372</v>
      </c>
      <c r="F700" t="s">
        <v>1373</v>
      </c>
      <c r="G700">
        <v>1</v>
      </c>
    </row>
    <row r="701" spans="1:7" x14ac:dyDescent="0.25">
      <c r="A701" t="s">
        <v>556</v>
      </c>
      <c r="B701" t="s">
        <v>557</v>
      </c>
      <c r="C701" s="1">
        <v>2004</v>
      </c>
      <c r="E701" t="s">
        <v>1374</v>
      </c>
      <c r="F701" t="s">
        <v>1375</v>
      </c>
      <c r="G701">
        <v>1</v>
      </c>
    </row>
    <row r="702" spans="1:7" x14ac:dyDescent="0.25">
      <c r="A702" t="s">
        <v>558</v>
      </c>
      <c r="B702" t="s">
        <v>559</v>
      </c>
      <c r="C702" s="1">
        <v>2015</v>
      </c>
      <c r="E702" t="s">
        <v>1376</v>
      </c>
      <c r="F702" t="s">
        <v>1377</v>
      </c>
      <c r="G702">
        <v>1</v>
      </c>
    </row>
    <row r="703" spans="1:7" x14ac:dyDescent="0.25">
      <c r="A703" t="s">
        <v>560</v>
      </c>
      <c r="B703" t="s">
        <v>561</v>
      </c>
      <c r="C703" s="1">
        <v>2023</v>
      </c>
      <c r="E703" t="s">
        <v>1378</v>
      </c>
      <c r="F703" t="s">
        <v>1379</v>
      </c>
      <c r="G703">
        <v>1</v>
      </c>
    </row>
    <row r="704" spans="1:7" x14ac:dyDescent="0.25">
      <c r="A704" t="s">
        <v>562</v>
      </c>
      <c r="B704" t="s">
        <v>563</v>
      </c>
      <c r="C704" s="1">
        <v>2033</v>
      </c>
      <c r="E704" t="s">
        <v>1380</v>
      </c>
      <c r="F704" t="s">
        <v>1381</v>
      </c>
      <c r="G704">
        <v>1</v>
      </c>
    </row>
    <row r="705" spans="1:7" x14ac:dyDescent="0.25">
      <c r="A705" t="s">
        <v>564</v>
      </c>
      <c r="B705" t="s">
        <v>565</v>
      </c>
      <c r="C705" s="1">
        <v>2059</v>
      </c>
      <c r="E705" t="s">
        <v>1382</v>
      </c>
      <c r="F705" t="s">
        <v>1383</v>
      </c>
      <c r="G705">
        <v>1</v>
      </c>
    </row>
    <row r="706" spans="1:7" x14ac:dyDescent="0.25">
      <c r="A706" t="s">
        <v>566</v>
      </c>
      <c r="B706" t="s">
        <v>567</v>
      </c>
      <c r="C706" s="1">
        <v>2084</v>
      </c>
      <c r="E706" t="s">
        <v>1384</v>
      </c>
      <c r="F706" t="s">
        <v>1385</v>
      </c>
      <c r="G706">
        <v>1</v>
      </c>
    </row>
    <row r="707" spans="1:7" x14ac:dyDescent="0.25">
      <c r="A707" t="s">
        <v>568</v>
      </c>
      <c r="B707" t="s">
        <v>569</v>
      </c>
      <c r="C707" s="1">
        <v>2091</v>
      </c>
      <c r="E707" t="s">
        <v>1386</v>
      </c>
      <c r="F707" t="s">
        <v>1387</v>
      </c>
      <c r="G707">
        <v>1</v>
      </c>
    </row>
    <row r="708" spans="1:7" x14ac:dyDescent="0.25">
      <c r="A708" t="s">
        <v>570</v>
      </c>
      <c r="B708" t="s">
        <v>571</v>
      </c>
      <c r="C708" s="1">
        <v>2098</v>
      </c>
      <c r="E708" t="s">
        <v>1388</v>
      </c>
      <c r="F708" t="s">
        <v>1389</v>
      </c>
      <c r="G708">
        <v>1</v>
      </c>
    </row>
    <row r="709" spans="1:7" x14ac:dyDescent="0.25">
      <c r="A709" t="s">
        <v>572</v>
      </c>
      <c r="B709" t="s">
        <v>573</v>
      </c>
      <c r="C709" s="1">
        <v>2109</v>
      </c>
      <c r="G709" s="1">
        <f>AVERAGE(G432:G708)</f>
        <v>3033.2418772563178</v>
      </c>
    </row>
    <row r="710" spans="1:7" x14ac:dyDescent="0.25">
      <c r="A710" t="s">
        <v>574</v>
      </c>
      <c r="B710" t="s">
        <v>575</v>
      </c>
      <c r="C710" s="1">
        <v>2135</v>
      </c>
      <c r="G710" s="1">
        <f>_xlfn.STDEV.P(G432:G708)</f>
        <v>9418.8679477965761</v>
      </c>
    </row>
    <row r="711" spans="1:7" x14ac:dyDescent="0.25">
      <c r="A711" t="s">
        <v>576</v>
      </c>
      <c r="B711" t="s">
        <v>577</v>
      </c>
      <c r="C711" s="1">
        <v>2164</v>
      </c>
    </row>
    <row r="712" spans="1:7" x14ac:dyDescent="0.25">
      <c r="A712" t="s">
        <v>578</v>
      </c>
      <c r="B712" t="s">
        <v>579</v>
      </c>
      <c r="C712" s="1">
        <v>2169</v>
      </c>
    </row>
    <row r="713" spans="1:7" x14ac:dyDescent="0.25">
      <c r="A713" t="s">
        <v>580</v>
      </c>
      <c r="B713" t="s">
        <v>581</v>
      </c>
      <c r="C713" s="1">
        <v>2178</v>
      </c>
    </row>
    <row r="714" spans="1:7" x14ac:dyDescent="0.25">
      <c r="A714" t="s">
        <v>582</v>
      </c>
      <c r="B714" t="s">
        <v>583</v>
      </c>
      <c r="C714" s="1">
        <v>2191</v>
      </c>
    </row>
    <row r="715" spans="1:7" x14ac:dyDescent="0.25">
      <c r="A715" t="s">
        <v>584</v>
      </c>
      <c r="B715" t="s">
        <v>585</v>
      </c>
      <c r="C715" s="1">
        <v>2210</v>
      </c>
    </row>
    <row r="716" spans="1:7" x14ac:dyDescent="0.25">
      <c r="A716" t="s">
        <v>586</v>
      </c>
      <c r="B716" t="s">
        <v>587</v>
      </c>
      <c r="C716" s="1">
        <v>2218</v>
      </c>
    </row>
    <row r="717" spans="1:7" x14ac:dyDescent="0.25">
      <c r="A717" t="s">
        <v>588</v>
      </c>
      <c r="B717" t="s">
        <v>589</v>
      </c>
      <c r="C717" s="1">
        <v>2221</v>
      </c>
    </row>
    <row r="718" spans="1:7" x14ac:dyDescent="0.25">
      <c r="A718" t="s">
        <v>590</v>
      </c>
      <c r="B718" t="s">
        <v>591</v>
      </c>
      <c r="C718" s="1">
        <v>2381</v>
      </c>
    </row>
    <row r="719" spans="1:7" x14ac:dyDescent="0.25">
      <c r="A719" t="s">
        <v>592</v>
      </c>
      <c r="B719" t="s">
        <v>593</v>
      </c>
      <c r="C719" s="1">
        <v>2388</v>
      </c>
    </row>
    <row r="720" spans="1:7" x14ac:dyDescent="0.25">
      <c r="A720" t="s">
        <v>594</v>
      </c>
      <c r="B720" t="s">
        <v>595</v>
      </c>
      <c r="C720" s="1">
        <v>2410</v>
      </c>
    </row>
    <row r="721" spans="1:3" x14ac:dyDescent="0.25">
      <c r="A721" t="s">
        <v>596</v>
      </c>
      <c r="B721" t="s">
        <v>597</v>
      </c>
      <c r="C721" s="1">
        <v>2410</v>
      </c>
    </row>
    <row r="722" spans="1:3" x14ac:dyDescent="0.25">
      <c r="A722" t="s">
        <v>598</v>
      </c>
      <c r="B722" t="s">
        <v>599</v>
      </c>
      <c r="C722" s="1">
        <v>2413</v>
      </c>
    </row>
    <row r="723" spans="1:3" x14ac:dyDescent="0.25">
      <c r="A723" t="s">
        <v>600</v>
      </c>
      <c r="B723" t="s">
        <v>601</v>
      </c>
      <c r="C723" s="1">
        <v>2416</v>
      </c>
    </row>
    <row r="724" spans="1:3" x14ac:dyDescent="0.25">
      <c r="A724" t="s">
        <v>602</v>
      </c>
      <c r="B724" t="s">
        <v>603</v>
      </c>
      <c r="C724" s="1">
        <v>2449</v>
      </c>
    </row>
    <row r="725" spans="1:3" x14ac:dyDescent="0.25">
      <c r="A725" t="s">
        <v>604</v>
      </c>
      <c r="B725" t="s">
        <v>605</v>
      </c>
      <c r="C725" s="1">
        <v>2457</v>
      </c>
    </row>
    <row r="726" spans="1:3" x14ac:dyDescent="0.25">
      <c r="A726" t="s">
        <v>606</v>
      </c>
      <c r="B726" t="s">
        <v>607</v>
      </c>
      <c r="C726" s="1">
        <v>2470</v>
      </c>
    </row>
    <row r="727" spans="1:3" x14ac:dyDescent="0.25">
      <c r="A727" t="s">
        <v>608</v>
      </c>
      <c r="B727" t="s">
        <v>609</v>
      </c>
      <c r="C727" s="1">
        <v>2504</v>
      </c>
    </row>
    <row r="728" spans="1:3" x14ac:dyDescent="0.25">
      <c r="A728" t="s">
        <v>610</v>
      </c>
      <c r="B728" t="s">
        <v>611</v>
      </c>
      <c r="C728" s="1">
        <v>2511</v>
      </c>
    </row>
    <row r="729" spans="1:3" x14ac:dyDescent="0.25">
      <c r="A729" t="s">
        <v>612</v>
      </c>
      <c r="B729" t="s">
        <v>613</v>
      </c>
      <c r="C729" s="1">
        <v>2559</v>
      </c>
    </row>
    <row r="730" spans="1:3" x14ac:dyDescent="0.25">
      <c r="A730" t="s">
        <v>614</v>
      </c>
      <c r="B730" t="s">
        <v>615</v>
      </c>
      <c r="C730" s="1">
        <v>2588</v>
      </c>
    </row>
    <row r="731" spans="1:3" x14ac:dyDescent="0.25">
      <c r="A731" t="s">
        <v>616</v>
      </c>
      <c r="B731" t="s">
        <v>617</v>
      </c>
      <c r="C731" s="1">
        <v>2596</v>
      </c>
    </row>
    <row r="732" spans="1:3" x14ac:dyDescent="0.25">
      <c r="A732" t="s">
        <v>618</v>
      </c>
      <c r="B732" t="s">
        <v>619</v>
      </c>
      <c r="C732" s="1">
        <v>2681</v>
      </c>
    </row>
    <row r="733" spans="1:3" x14ac:dyDescent="0.25">
      <c r="A733" t="s">
        <v>620</v>
      </c>
      <c r="B733" t="s">
        <v>621</v>
      </c>
      <c r="C733" s="1">
        <v>2752</v>
      </c>
    </row>
    <row r="734" spans="1:3" x14ac:dyDescent="0.25">
      <c r="A734" t="s">
        <v>622</v>
      </c>
      <c r="B734" t="s">
        <v>623</v>
      </c>
      <c r="C734" s="1">
        <v>2755</v>
      </c>
    </row>
    <row r="735" spans="1:3" x14ac:dyDescent="0.25">
      <c r="A735" t="s">
        <v>624</v>
      </c>
      <c r="B735" t="s">
        <v>625</v>
      </c>
      <c r="C735" s="1">
        <v>2807</v>
      </c>
    </row>
    <row r="736" spans="1:3" x14ac:dyDescent="0.25">
      <c r="A736" t="s">
        <v>626</v>
      </c>
      <c r="B736" t="s">
        <v>627</v>
      </c>
      <c r="C736" s="1">
        <v>2827</v>
      </c>
    </row>
    <row r="737" spans="1:3" x14ac:dyDescent="0.25">
      <c r="A737" t="s">
        <v>628</v>
      </c>
      <c r="B737" t="s">
        <v>629</v>
      </c>
      <c r="C737" s="1">
        <v>2827</v>
      </c>
    </row>
    <row r="738" spans="1:3" x14ac:dyDescent="0.25">
      <c r="A738" t="s">
        <v>630</v>
      </c>
      <c r="B738" t="s">
        <v>631</v>
      </c>
      <c r="C738" s="1">
        <v>2878</v>
      </c>
    </row>
    <row r="739" spans="1:3" x14ac:dyDescent="0.25">
      <c r="A739" t="s">
        <v>632</v>
      </c>
      <c r="B739" t="s">
        <v>633</v>
      </c>
      <c r="C739" s="1">
        <v>2896</v>
      </c>
    </row>
    <row r="740" spans="1:3" x14ac:dyDescent="0.25">
      <c r="A740" t="s">
        <v>634</v>
      </c>
      <c r="B740" t="s">
        <v>635</v>
      </c>
      <c r="C740" s="1">
        <v>2957</v>
      </c>
    </row>
    <row r="741" spans="1:3" x14ac:dyDescent="0.25">
      <c r="A741" t="s">
        <v>636</v>
      </c>
      <c r="B741" t="s">
        <v>637</v>
      </c>
      <c r="C741" s="1">
        <v>2960</v>
      </c>
    </row>
    <row r="742" spans="1:3" x14ac:dyDescent="0.25">
      <c r="A742" t="s">
        <v>638</v>
      </c>
      <c r="B742" t="s">
        <v>639</v>
      </c>
      <c r="C742" s="1">
        <v>2975</v>
      </c>
    </row>
    <row r="743" spans="1:3" x14ac:dyDescent="0.25">
      <c r="A743" t="s">
        <v>640</v>
      </c>
      <c r="B743" t="s">
        <v>641</v>
      </c>
      <c r="C743" s="1">
        <v>3022</v>
      </c>
    </row>
    <row r="744" spans="1:3" x14ac:dyDescent="0.25">
      <c r="A744" t="s">
        <v>642</v>
      </c>
      <c r="B744" t="s">
        <v>643</v>
      </c>
      <c r="C744" s="1">
        <v>3063</v>
      </c>
    </row>
    <row r="745" spans="1:3" x14ac:dyDescent="0.25">
      <c r="A745" t="s">
        <v>644</v>
      </c>
      <c r="B745" t="s">
        <v>645</v>
      </c>
      <c r="C745" s="1">
        <v>3082</v>
      </c>
    </row>
    <row r="746" spans="1:3" x14ac:dyDescent="0.25">
      <c r="A746" t="s">
        <v>646</v>
      </c>
      <c r="B746" t="s">
        <v>647</v>
      </c>
      <c r="C746" s="1">
        <v>3083</v>
      </c>
    </row>
    <row r="747" spans="1:3" x14ac:dyDescent="0.25">
      <c r="A747" t="s">
        <v>648</v>
      </c>
      <c r="B747" t="s">
        <v>649</v>
      </c>
      <c r="C747" s="1">
        <v>3161</v>
      </c>
    </row>
    <row r="748" spans="1:3" x14ac:dyDescent="0.25">
      <c r="A748" t="s">
        <v>650</v>
      </c>
      <c r="B748" t="s">
        <v>651</v>
      </c>
      <c r="C748" s="1">
        <v>3192</v>
      </c>
    </row>
    <row r="749" spans="1:3" x14ac:dyDescent="0.25">
      <c r="A749" t="s">
        <v>652</v>
      </c>
      <c r="B749" t="s">
        <v>653</v>
      </c>
      <c r="C749" s="1">
        <v>3195</v>
      </c>
    </row>
    <row r="750" spans="1:3" x14ac:dyDescent="0.25">
      <c r="A750" t="s">
        <v>654</v>
      </c>
      <c r="B750" t="s">
        <v>655</v>
      </c>
      <c r="C750" s="1">
        <v>3219</v>
      </c>
    </row>
    <row r="751" spans="1:3" x14ac:dyDescent="0.25">
      <c r="A751" t="s">
        <v>656</v>
      </c>
      <c r="B751" t="s">
        <v>657</v>
      </c>
      <c r="C751" s="1">
        <v>3355</v>
      </c>
    </row>
    <row r="752" spans="1:3" x14ac:dyDescent="0.25">
      <c r="A752" t="s">
        <v>658</v>
      </c>
      <c r="B752" t="s">
        <v>659</v>
      </c>
      <c r="C752" s="1">
        <v>3375</v>
      </c>
    </row>
    <row r="753" spans="1:3" x14ac:dyDescent="0.25">
      <c r="A753" t="s">
        <v>660</v>
      </c>
      <c r="B753" t="s">
        <v>661</v>
      </c>
      <c r="C753" s="1">
        <v>3402</v>
      </c>
    </row>
    <row r="754" spans="1:3" x14ac:dyDescent="0.25">
      <c r="A754" t="s">
        <v>662</v>
      </c>
      <c r="B754" t="s">
        <v>663</v>
      </c>
      <c r="C754" s="1">
        <v>3489</v>
      </c>
    </row>
    <row r="755" spans="1:3" x14ac:dyDescent="0.25">
      <c r="A755" t="s">
        <v>664</v>
      </c>
      <c r="B755" t="s">
        <v>665</v>
      </c>
      <c r="C755" s="1">
        <v>3491</v>
      </c>
    </row>
    <row r="756" spans="1:3" x14ac:dyDescent="0.25">
      <c r="A756" t="s">
        <v>666</v>
      </c>
      <c r="B756" t="s">
        <v>667</v>
      </c>
      <c r="C756" s="1">
        <v>3533</v>
      </c>
    </row>
    <row r="757" spans="1:3" x14ac:dyDescent="0.25">
      <c r="A757" t="s">
        <v>668</v>
      </c>
      <c r="B757" t="s">
        <v>669</v>
      </c>
      <c r="C757" s="1">
        <v>3552</v>
      </c>
    </row>
    <row r="758" spans="1:3" x14ac:dyDescent="0.25">
      <c r="A758" t="s">
        <v>670</v>
      </c>
      <c r="B758" t="s">
        <v>671</v>
      </c>
      <c r="C758" s="1">
        <v>3614</v>
      </c>
    </row>
    <row r="759" spans="1:3" x14ac:dyDescent="0.25">
      <c r="A759" t="s">
        <v>672</v>
      </c>
      <c r="B759" t="s">
        <v>673</v>
      </c>
      <c r="C759" s="1">
        <v>3651</v>
      </c>
    </row>
    <row r="760" spans="1:3" x14ac:dyDescent="0.25">
      <c r="A760" t="s">
        <v>674</v>
      </c>
      <c r="B760" t="s">
        <v>675</v>
      </c>
      <c r="C760" s="1">
        <v>3674</v>
      </c>
    </row>
    <row r="761" spans="1:3" x14ac:dyDescent="0.25">
      <c r="A761" t="s">
        <v>676</v>
      </c>
      <c r="B761" t="s">
        <v>677</v>
      </c>
      <c r="C761" s="1">
        <v>3704</v>
      </c>
    </row>
    <row r="762" spans="1:3" x14ac:dyDescent="0.25">
      <c r="A762" t="s">
        <v>678</v>
      </c>
      <c r="B762" t="s">
        <v>679</v>
      </c>
      <c r="C762" s="1">
        <v>3820</v>
      </c>
    </row>
    <row r="763" spans="1:3" x14ac:dyDescent="0.25">
      <c r="A763" t="s">
        <v>680</v>
      </c>
      <c r="B763" t="s">
        <v>681</v>
      </c>
      <c r="C763" s="1">
        <v>3978</v>
      </c>
    </row>
    <row r="764" spans="1:3" x14ac:dyDescent="0.25">
      <c r="A764" t="s">
        <v>682</v>
      </c>
      <c r="B764" t="s">
        <v>683</v>
      </c>
      <c r="C764" s="1">
        <v>4015</v>
      </c>
    </row>
    <row r="765" spans="1:3" x14ac:dyDescent="0.25">
      <c r="A765" t="s">
        <v>684</v>
      </c>
      <c r="B765" t="s">
        <v>685</v>
      </c>
      <c r="C765" s="1">
        <v>4026</v>
      </c>
    </row>
    <row r="766" spans="1:3" x14ac:dyDescent="0.25">
      <c r="A766" t="s">
        <v>686</v>
      </c>
      <c r="B766" t="s">
        <v>687</v>
      </c>
      <c r="C766" s="1">
        <v>4125</v>
      </c>
    </row>
    <row r="767" spans="1:3" x14ac:dyDescent="0.25">
      <c r="A767" t="s">
        <v>688</v>
      </c>
      <c r="B767" t="s">
        <v>689</v>
      </c>
      <c r="C767" s="1">
        <v>4154</v>
      </c>
    </row>
    <row r="768" spans="1:3" x14ac:dyDescent="0.25">
      <c r="A768" t="s">
        <v>690</v>
      </c>
      <c r="B768" t="s">
        <v>691</v>
      </c>
      <c r="C768" s="1">
        <v>4203</v>
      </c>
    </row>
    <row r="769" spans="1:3" x14ac:dyDescent="0.25">
      <c r="A769" t="s">
        <v>692</v>
      </c>
      <c r="B769" t="s">
        <v>693</v>
      </c>
      <c r="C769" s="1">
        <v>4206</v>
      </c>
    </row>
    <row r="770" spans="1:3" x14ac:dyDescent="0.25">
      <c r="A770" t="s">
        <v>694</v>
      </c>
      <c r="B770" t="s">
        <v>695</v>
      </c>
      <c r="C770" s="1">
        <v>4220</v>
      </c>
    </row>
    <row r="771" spans="1:3" x14ac:dyDescent="0.25">
      <c r="A771" t="s">
        <v>696</v>
      </c>
      <c r="B771" t="s">
        <v>697</v>
      </c>
      <c r="C771" s="1">
        <v>4236</v>
      </c>
    </row>
    <row r="772" spans="1:3" x14ac:dyDescent="0.25">
      <c r="A772" t="s">
        <v>698</v>
      </c>
      <c r="B772" t="s">
        <v>699</v>
      </c>
      <c r="C772" s="1">
        <v>4236</v>
      </c>
    </row>
    <row r="773" spans="1:3" x14ac:dyDescent="0.25">
      <c r="A773" t="s">
        <v>700</v>
      </c>
      <c r="B773" t="s">
        <v>701</v>
      </c>
      <c r="C773" s="1">
        <v>4251</v>
      </c>
    </row>
    <row r="774" spans="1:3" x14ac:dyDescent="0.25">
      <c r="A774" t="s">
        <v>702</v>
      </c>
      <c r="B774" t="s">
        <v>703</v>
      </c>
      <c r="C774" s="1">
        <v>4259</v>
      </c>
    </row>
    <row r="775" spans="1:3" x14ac:dyDescent="0.25">
      <c r="A775" t="s">
        <v>704</v>
      </c>
      <c r="B775" t="s">
        <v>705</v>
      </c>
      <c r="C775" s="1">
        <v>4468</v>
      </c>
    </row>
    <row r="776" spans="1:3" x14ac:dyDescent="0.25">
      <c r="A776" t="s">
        <v>706</v>
      </c>
      <c r="B776" t="s">
        <v>707</v>
      </c>
      <c r="C776" s="1">
        <v>4497</v>
      </c>
    </row>
    <row r="777" spans="1:3" x14ac:dyDescent="0.25">
      <c r="A777" t="s">
        <v>708</v>
      </c>
      <c r="B777" t="s">
        <v>709</v>
      </c>
      <c r="C777" s="1">
        <v>4510</v>
      </c>
    </row>
    <row r="778" spans="1:3" x14ac:dyDescent="0.25">
      <c r="A778" t="s">
        <v>710</v>
      </c>
      <c r="B778" t="s">
        <v>711</v>
      </c>
      <c r="C778" s="1">
        <v>4537</v>
      </c>
    </row>
    <row r="779" spans="1:3" x14ac:dyDescent="0.25">
      <c r="A779" t="s">
        <v>712</v>
      </c>
      <c r="B779" t="s">
        <v>713</v>
      </c>
      <c r="C779" s="1">
        <v>4537</v>
      </c>
    </row>
    <row r="780" spans="1:3" x14ac:dyDescent="0.25">
      <c r="A780" t="s">
        <v>714</v>
      </c>
      <c r="B780" t="s">
        <v>715</v>
      </c>
      <c r="C780" s="1">
        <v>4571</v>
      </c>
    </row>
    <row r="781" spans="1:3" x14ac:dyDescent="0.25">
      <c r="A781" t="s">
        <v>716</v>
      </c>
      <c r="B781" t="s">
        <v>717</v>
      </c>
      <c r="C781" s="1">
        <v>4577</v>
      </c>
    </row>
    <row r="782" spans="1:3" x14ac:dyDescent="0.25">
      <c r="A782" t="s">
        <v>718</v>
      </c>
      <c r="B782" t="s">
        <v>719</v>
      </c>
      <c r="C782" s="1">
        <v>4592</v>
      </c>
    </row>
    <row r="783" spans="1:3" x14ac:dyDescent="0.25">
      <c r="A783" t="s">
        <v>720</v>
      </c>
      <c r="B783" t="s">
        <v>721</v>
      </c>
      <c r="C783" s="1">
        <v>4628</v>
      </c>
    </row>
    <row r="784" spans="1:3" x14ac:dyDescent="0.25">
      <c r="A784" t="s">
        <v>722</v>
      </c>
      <c r="B784" t="s">
        <v>723</v>
      </c>
      <c r="C784" s="1">
        <v>4702</v>
      </c>
    </row>
    <row r="785" spans="1:3" x14ac:dyDescent="0.25">
      <c r="A785" t="s">
        <v>724</v>
      </c>
      <c r="B785" t="s">
        <v>725</v>
      </c>
      <c r="C785" s="1">
        <v>4832</v>
      </c>
    </row>
    <row r="786" spans="1:3" x14ac:dyDescent="0.25">
      <c r="A786" t="s">
        <v>726</v>
      </c>
      <c r="B786" t="s">
        <v>727</v>
      </c>
      <c r="C786" s="1">
        <v>4884</v>
      </c>
    </row>
    <row r="787" spans="1:3" x14ac:dyDescent="0.25">
      <c r="A787" t="s">
        <v>728</v>
      </c>
      <c r="B787" t="s">
        <v>729</v>
      </c>
      <c r="C787" s="1">
        <v>4899</v>
      </c>
    </row>
    <row r="788" spans="1:3" x14ac:dyDescent="0.25">
      <c r="A788" t="s">
        <v>730</v>
      </c>
      <c r="B788" t="s">
        <v>731</v>
      </c>
      <c r="C788" s="1">
        <v>4991</v>
      </c>
    </row>
    <row r="789" spans="1:3" x14ac:dyDescent="0.25">
      <c r="A789" t="s">
        <v>732</v>
      </c>
      <c r="B789" t="s">
        <v>733</v>
      </c>
      <c r="C789" s="1">
        <v>4994</v>
      </c>
    </row>
    <row r="790" spans="1:3" x14ac:dyDescent="0.25">
      <c r="A790" t="s">
        <v>734</v>
      </c>
      <c r="B790" t="s">
        <v>735</v>
      </c>
      <c r="C790" s="1">
        <v>5081</v>
      </c>
    </row>
    <row r="791" spans="1:3" x14ac:dyDescent="0.25">
      <c r="A791" t="s">
        <v>736</v>
      </c>
      <c r="B791" t="s">
        <v>737</v>
      </c>
      <c r="C791" s="1">
        <v>5177</v>
      </c>
    </row>
    <row r="792" spans="1:3" x14ac:dyDescent="0.25">
      <c r="A792" t="s">
        <v>738</v>
      </c>
      <c r="B792" t="s">
        <v>739</v>
      </c>
      <c r="C792" s="1">
        <v>5236</v>
      </c>
    </row>
    <row r="793" spans="1:3" x14ac:dyDescent="0.25">
      <c r="A793" t="s">
        <v>740</v>
      </c>
      <c r="B793" t="s">
        <v>741</v>
      </c>
      <c r="C793" s="1">
        <v>5257</v>
      </c>
    </row>
    <row r="794" spans="1:3" x14ac:dyDescent="0.25">
      <c r="A794" t="s">
        <v>742</v>
      </c>
      <c r="B794" t="s">
        <v>743</v>
      </c>
      <c r="C794" s="1">
        <v>5264</v>
      </c>
    </row>
    <row r="795" spans="1:3" x14ac:dyDescent="0.25">
      <c r="A795" t="s">
        <v>744</v>
      </c>
      <c r="B795" t="s">
        <v>745</v>
      </c>
      <c r="C795" s="1">
        <v>5308</v>
      </c>
    </row>
    <row r="796" spans="1:3" x14ac:dyDescent="0.25">
      <c r="A796" t="s">
        <v>746</v>
      </c>
      <c r="B796" t="s">
        <v>747</v>
      </c>
      <c r="C796" s="1">
        <v>5323</v>
      </c>
    </row>
    <row r="797" spans="1:3" x14ac:dyDescent="0.25">
      <c r="A797" t="s">
        <v>748</v>
      </c>
      <c r="B797" t="s">
        <v>749</v>
      </c>
      <c r="C797" s="1">
        <v>5338</v>
      </c>
    </row>
    <row r="798" spans="1:3" x14ac:dyDescent="0.25">
      <c r="A798" t="s">
        <v>750</v>
      </c>
      <c r="B798" t="s">
        <v>751</v>
      </c>
      <c r="C798" s="1">
        <v>5364</v>
      </c>
    </row>
    <row r="799" spans="1:3" x14ac:dyDescent="0.25">
      <c r="A799" t="s">
        <v>752</v>
      </c>
      <c r="B799" t="s">
        <v>753</v>
      </c>
      <c r="C799" s="1">
        <v>5577</v>
      </c>
    </row>
    <row r="800" spans="1:3" x14ac:dyDescent="0.25">
      <c r="A800" t="s">
        <v>754</v>
      </c>
      <c r="B800" t="s">
        <v>755</v>
      </c>
      <c r="C800" s="1">
        <v>5654</v>
      </c>
    </row>
    <row r="801" spans="1:3" x14ac:dyDescent="0.25">
      <c r="A801" t="s">
        <v>756</v>
      </c>
      <c r="B801" t="s">
        <v>757</v>
      </c>
      <c r="C801" s="1">
        <v>5710</v>
      </c>
    </row>
    <row r="802" spans="1:3" x14ac:dyDescent="0.25">
      <c r="A802" t="s">
        <v>758</v>
      </c>
      <c r="B802" t="s">
        <v>759</v>
      </c>
      <c r="C802" s="1">
        <v>5845</v>
      </c>
    </row>
    <row r="803" spans="1:3" x14ac:dyDescent="0.25">
      <c r="A803" t="s">
        <v>760</v>
      </c>
      <c r="B803" t="s">
        <v>761</v>
      </c>
      <c r="C803" s="1">
        <v>5909</v>
      </c>
    </row>
    <row r="804" spans="1:3" x14ac:dyDescent="0.25">
      <c r="A804" t="s">
        <v>762</v>
      </c>
      <c r="B804" t="s">
        <v>763</v>
      </c>
      <c r="C804" s="1">
        <v>6065</v>
      </c>
    </row>
    <row r="805" spans="1:3" x14ac:dyDescent="0.25">
      <c r="A805" t="s">
        <v>764</v>
      </c>
      <c r="B805" t="s">
        <v>765</v>
      </c>
      <c r="C805" s="1">
        <v>6199</v>
      </c>
    </row>
    <row r="806" spans="1:3" x14ac:dyDescent="0.25">
      <c r="A806" t="s">
        <v>766</v>
      </c>
      <c r="B806" t="s">
        <v>767</v>
      </c>
      <c r="C806" s="1">
        <v>6414</v>
      </c>
    </row>
    <row r="807" spans="1:3" x14ac:dyDescent="0.25">
      <c r="A807" t="s">
        <v>768</v>
      </c>
      <c r="B807" t="s">
        <v>769</v>
      </c>
      <c r="C807" s="1">
        <v>6437</v>
      </c>
    </row>
    <row r="808" spans="1:3" x14ac:dyDescent="0.25">
      <c r="A808" t="s">
        <v>770</v>
      </c>
      <c r="B808" t="s">
        <v>771</v>
      </c>
      <c r="C808" s="1">
        <v>6442</v>
      </c>
    </row>
    <row r="809" spans="1:3" x14ac:dyDescent="0.25">
      <c r="A809" t="s">
        <v>772</v>
      </c>
      <c r="B809" t="s">
        <v>773</v>
      </c>
      <c r="C809" s="1">
        <v>6465</v>
      </c>
    </row>
    <row r="810" spans="1:3" x14ac:dyDescent="0.25">
      <c r="A810" t="s">
        <v>774</v>
      </c>
      <c r="B810" t="s">
        <v>775</v>
      </c>
      <c r="C810" s="1">
        <v>6494</v>
      </c>
    </row>
    <row r="811" spans="1:3" x14ac:dyDescent="0.25">
      <c r="A811" t="s">
        <v>776</v>
      </c>
      <c r="B811" t="s">
        <v>777</v>
      </c>
      <c r="C811" s="1">
        <v>6701</v>
      </c>
    </row>
    <row r="812" spans="1:3" x14ac:dyDescent="0.25">
      <c r="A812" t="s">
        <v>778</v>
      </c>
      <c r="B812" t="s">
        <v>779</v>
      </c>
      <c r="C812" s="1">
        <v>6786</v>
      </c>
    </row>
    <row r="813" spans="1:3" x14ac:dyDescent="0.25">
      <c r="A813" t="s">
        <v>780</v>
      </c>
      <c r="B813" t="s">
        <v>781</v>
      </c>
      <c r="C813" s="1">
        <v>6987</v>
      </c>
    </row>
    <row r="814" spans="1:3" x14ac:dyDescent="0.25">
      <c r="A814" t="s">
        <v>782</v>
      </c>
      <c r="B814" t="s">
        <v>783</v>
      </c>
      <c r="C814" s="1">
        <v>7208</v>
      </c>
    </row>
    <row r="815" spans="1:3" x14ac:dyDescent="0.25">
      <c r="A815" t="s">
        <v>784</v>
      </c>
      <c r="B815" t="s">
        <v>785</v>
      </c>
      <c r="C815" s="1">
        <v>7228</v>
      </c>
    </row>
    <row r="816" spans="1:3" x14ac:dyDescent="0.25">
      <c r="A816" t="s">
        <v>786</v>
      </c>
      <c r="B816" t="s">
        <v>787</v>
      </c>
      <c r="C816" s="1">
        <v>7366</v>
      </c>
    </row>
    <row r="817" spans="1:3" x14ac:dyDescent="0.25">
      <c r="A817" t="s">
        <v>788</v>
      </c>
      <c r="B817" t="s">
        <v>789</v>
      </c>
      <c r="C817" s="1">
        <v>7558</v>
      </c>
    </row>
    <row r="818" spans="1:3" x14ac:dyDescent="0.25">
      <c r="A818" t="s">
        <v>790</v>
      </c>
      <c r="B818" t="s">
        <v>791</v>
      </c>
      <c r="C818" s="1">
        <v>7704</v>
      </c>
    </row>
    <row r="819" spans="1:3" x14ac:dyDescent="0.25">
      <c r="A819" t="s">
        <v>792</v>
      </c>
      <c r="B819" t="s">
        <v>793</v>
      </c>
      <c r="C819" s="1">
        <v>7828</v>
      </c>
    </row>
    <row r="820" spans="1:3" x14ac:dyDescent="0.25">
      <c r="A820" t="s">
        <v>794</v>
      </c>
      <c r="B820" t="s">
        <v>795</v>
      </c>
      <c r="C820" s="1">
        <v>7896</v>
      </c>
    </row>
    <row r="821" spans="1:3" x14ac:dyDescent="0.25">
      <c r="A821" t="s">
        <v>796</v>
      </c>
      <c r="B821" t="s">
        <v>797</v>
      </c>
      <c r="C821" s="1">
        <v>7946</v>
      </c>
    </row>
    <row r="822" spans="1:3" x14ac:dyDescent="0.25">
      <c r="A822" t="s">
        <v>798</v>
      </c>
      <c r="B822" t="s">
        <v>799</v>
      </c>
      <c r="C822" s="1">
        <v>8042</v>
      </c>
    </row>
    <row r="823" spans="1:3" x14ac:dyDescent="0.25">
      <c r="A823" t="s">
        <v>800</v>
      </c>
      <c r="B823" t="s">
        <v>801</v>
      </c>
      <c r="C823" s="1">
        <v>8673</v>
      </c>
    </row>
    <row r="824" spans="1:3" x14ac:dyDescent="0.25">
      <c r="A824" t="s">
        <v>802</v>
      </c>
      <c r="B824" t="s">
        <v>803</v>
      </c>
      <c r="C824" s="1">
        <v>8691</v>
      </c>
    </row>
    <row r="825" spans="1:3" x14ac:dyDescent="0.25">
      <c r="A825" t="s">
        <v>804</v>
      </c>
      <c r="B825" t="s">
        <v>805</v>
      </c>
      <c r="C825" s="1">
        <v>8959</v>
      </c>
    </row>
    <row r="826" spans="1:3" x14ac:dyDescent="0.25">
      <c r="A826" t="s">
        <v>806</v>
      </c>
      <c r="B826" t="s">
        <v>807</v>
      </c>
      <c r="C826" s="1">
        <v>9047</v>
      </c>
    </row>
    <row r="827" spans="1:3" x14ac:dyDescent="0.25">
      <c r="A827" t="s">
        <v>808</v>
      </c>
      <c r="B827" t="s">
        <v>809</v>
      </c>
      <c r="C827" s="1">
        <v>9343</v>
      </c>
    </row>
    <row r="828" spans="1:3" x14ac:dyDescent="0.25">
      <c r="A828" t="s">
        <v>810</v>
      </c>
      <c r="B828" t="s">
        <v>811</v>
      </c>
      <c r="C828" s="1">
        <v>9754</v>
      </c>
    </row>
    <row r="829" spans="1:3" x14ac:dyDescent="0.25">
      <c r="A829" t="s">
        <v>812</v>
      </c>
      <c r="B829" t="s">
        <v>813</v>
      </c>
      <c r="C829" s="1">
        <v>10382</v>
      </c>
    </row>
    <row r="830" spans="1:3" x14ac:dyDescent="0.25">
      <c r="A830" t="s">
        <v>814</v>
      </c>
      <c r="B830" t="s">
        <v>815</v>
      </c>
      <c r="C830" s="1">
        <v>10713</v>
      </c>
    </row>
    <row r="831" spans="1:3" x14ac:dyDescent="0.25">
      <c r="A831" t="s">
        <v>816</v>
      </c>
      <c r="B831" t="s">
        <v>817</v>
      </c>
      <c r="C831" s="1">
        <v>10893</v>
      </c>
    </row>
    <row r="832" spans="1:3" x14ac:dyDescent="0.25">
      <c r="A832" t="s">
        <v>818</v>
      </c>
      <c r="B832" t="s">
        <v>819</v>
      </c>
      <c r="C832" s="1">
        <v>11001</v>
      </c>
    </row>
    <row r="833" spans="1:3" x14ac:dyDescent="0.25">
      <c r="A833" t="s">
        <v>820</v>
      </c>
      <c r="B833" t="s">
        <v>821</v>
      </c>
      <c r="C833" s="1">
        <v>11564</v>
      </c>
    </row>
    <row r="834" spans="1:3" x14ac:dyDescent="0.25">
      <c r="A834" t="s">
        <v>822</v>
      </c>
      <c r="B834" t="s">
        <v>823</v>
      </c>
      <c r="C834" s="1">
        <v>11696</v>
      </c>
    </row>
    <row r="835" spans="1:3" x14ac:dyDescent="0.25">
      <c r="A835" t="s">
        <v>824</v>
      </c>
      <c r="B835" t="s">
        <v>825</v>
      </c>
      <c r="C835" s="1">
        <v>11823</v>
      </c>
    </row>
    <row r="836" spans="1:3" x14ac:dyDescent="0.25">
      <c r="A836" t="s">
        <v>826</v>
      </c>
      <c r="B836" t="s">
        <v>827</v>
      </c>
      <c r="C836" s="1">
        <v>12217</v>
      </c>
    </row>
    <row r="837" spans="1:3" x14ac:dyDescent="0.25">
      <c r="A837" t="s">
        <v>828</v>
      </c>
      <c r="B837" t="s">
        <v>829</v>
      </c>
      <c r="C837" s="1">
        <v>12360</v>
      </c>
    </row>
    <row r="838" spans="1:3" x14ac:dyDescent="0.25">
      <c r="A838" t="s">
        <v>830</v>
      </c>
      <c r="B838" t="s">
        <v>831</v>
      </c>
      <c r="C838" s="1">
        <v>12402</v>
      </c>
    </row>
    <row r="839" spans="1:3" x14ac:dyDescent="0.25">
      <c r="A839" t="s">
        <v>832</v>
      </c>
      <c r="B839" t="s">
        <v>833</v>
      </c>
      <c r="C839" s="1">
        <v>12962</v>
      </c>
    </row>
    <row r="840" spans="1:3" x14ac:dyDescent="0.25">
      <c r="A840" t="s">
        <v>834</v>
      </c>
      <c r="B840" t="s">
        <v>835</v>
      </c>
      <c r="C840" s="1">
        <v>14158</v>
      </c>
    </row>
    <row r="841" spans="1:3" x14ac:dyDescent="0.25">
      <c r="A841" t="s">
        <v>836</v>
      </c>
      <c r="B841" t="s">
        <v>837</v>
      </c>
      <c r="C841" s="1">
        <v>14579</v>
      </c>
    </row>
    <row r="842" spans="1:3" x14ac:dyDescent="0.25">
      <c r="A842" t="s">
        <v>838</v>
      </c>
      <c r="B842" t="s">
        <v>839</v>
      </c>
      <c r="C842" s="1">
        <v>15993</v>
      </c>
    </row>
    <row r="843" spans="1:3" x14ac:dyDescent="0.25">
      <c r="A843" t="s">
        <v>840</v>
      </c>
      <c r="B843" t="s">
        <v>841</v>
      </c>
      <c r="C843" s="1">
        <v>18581</v>
      </c>
    </row>
    <row r="844" spans="1:3" x14ac:dyDescent="0.25">
      <c r="A844" t="s">
        <v>6</v>
      </c>
      <c r="B844" t="s">
        <v>842</v>
      </c>
      <c r="C844" s="1">
        <v>18812</v>
      </c>
    </row>
    <row r="845" spans="1:3" x14ac:dyDescent="0.25">
      <c r="A845" t="s">
        <v>5</v>
      </c>
      <c r="B845" t="s">
        <v>843</v>
      </c>
      <c r="C845" s="1">
        <v>25250</v>
      </c>
    </row>
    <row r="846" spans="1:3" x14ac:dyDescent="0.25">
      <c r="A846" t="s">
        <v>4</v>
      </c>
      <c r="B846" t="s">
        <v>844</v>
      </c>
      <c r="C846" s="1">
        <v>27929</v>
      </c>
    </row>
    <row r="847" spans="1:3" x14ac:dyDescent="0.25">
      <c r="A847" t="s">
        <v>3</v>
      </c>
      <c r="B847" t="s">
        <v>845</v>
      </c>
      <c r="C847" s="1">
        <v>39123</v>
      </c>
    </row>
    <row r="848" spans="1:3" x14ac:dyDescent="0.25">
      <c r="A848" t="s">
        <v>2</v>
      </c>
      <c r="B848" t="s">
        <v>846</v>
      </c>
      <c r="C848" s="1">
        <v>80079</v>
      </c>
    </row>
    <row r="849" spans="1:7" x14ac:dyDescent="0.25">
      <c r="A849" t="s">
        <v>1</v>
      </c>
      <c r="B849" t="s">
        <v>847</v>
      </c>
      <c r="C849" s="1">
        <v>340764</v>
      </c>
    </row>
    <row r="850" spans="1:7" x14ac:dyDescent="0.25">
      <c r="A850" t="s">
        <v>0</v>
      </c>
      <c r="B850" t="s">
        <v>848</v>
      </c>
      <c r="C850" s="1">
        <v>838645</v>
      </c>
    </row>
    <row r="851" spans="1:7" x14ac:dyDescent="0.25">
      <c r="C851">
        <f>AVERAGE(C432:C850)</f>
        <v>5330.8138424821</v>
      </c>
    </row>
    <row r="852" spans="1:7" x14ac:dyDescent="0.25">
      <c r="C852">
        <f>_xlfn.STDEV.P(C432:C850)</f>
        <v>44313.262568923295</v>
      </c>
    </row>
    <row r="853" spans="1:7" x14ac:dyDescent="0.25">
      <c r="A853" s="2" t="s">
        <v>1517</v>
      </c>
      <c r="B853" s="1">
        <v>10451</v>
      </c>
      <c r="C853">
        <f>A854/B853</f>
        <v>2.1050617165821453E-3</v>
      </c>
      <c r="G853">
        <f>E854/B853</f>
        <v>1.6266385991771121E-3</v>
      </c>
    </row>
    <row r="854" spans="1:7" x14ac:dyDescent="0.25">
      <c r="A854" s="3">
        <v>22</v>
      </c>
      <c r="B854" s="3"/>
      <c r="C854" s="3"/>
      <c r="E854" s="3">
        <v>17</v>
      </c>
      <c r="F854" s="3"/>
      <c r="G854" s="3"/>
    </row>
    <row r="855" spans="1:7" x14ac:dyDescent="0.25">
      <c r="A855" t="s">
        <v>15</v>
      </c>
      <c r="B855" t="s">
        <v>16</v>
      </c>
      <c r="C855" t="s">
        <v>17</v>
      </c>
      <c r="E855" t="s">
        <v>849</v>
      </c>
      <c r="F855" t="s">
        <v>16</v>
      </c>
      <c r="G855" t="s">
        <v>17</v>
      </c>
    </row>
    <row r="856" spans="1:7" x14ac:dyDescent="0.25">
      <c r="A856" t="s">
        <v>2</v>
      </c>
      <c r="B856" t="s">
        <v>846</v>
      </c>
      <c r="C856" s="1">
        <v>10351</v>
      </c>
      <c r="E856" t="s">
        <v>1020</v>
      </c>
      <c r="F856" t="s">
        <v>1021</v>
      </c>
      <c r="G856" s="1">
        <v>10315</v>
      </c>
    </row>
    <row r="857" spans="1:7" x14ac:dyDescent="0.25">
      <c r="A857" t="s">
        <v>172</v>
      </c>
      <c r="B857" t="s">
        <v>173</v>
      </c>
      <c r="C857" s="1">
        <v>10297</v>
      </c>
      <c r="E857" t="s">
        <v>196</v>
      </c>
      <c r="F857" t="s">
        <v>197</v>
      </c>
      <c r="G857">
        <v>27</v>
      </c>
    </row>
    <row r="858" spans="1:7" x14ac:dyDescent="0.25">
      <c r="A858" t="s">
        <v>196</v>
      </c>
      <c r="B858" t="s">
        <v>197</v>
      </c>
      <c r="C858">
        <v>27</v>
      </c>
      <c r="E858" t="s">
        <v>1494</v>
      </c>
      <c r="F858" t="s">
        <v>1495</v>
      </c>
      <c r="G858">
        <v>25</v>
      </c>
    </row>
    <row r="859" spans="1:7" x14ac:dyDescent="0.25">
      <c r="A859" t="s">
        <v>30</v>
      </c>
      <c r="B859" t="s">
        <v>31</v>
      </c>
      <c r="C859">
        <v>25</v>
      </c>
      <c r="E859" t="s">
        <v>12</v>
      </c>
      <c r="F859" t="s">
        <v>855</v>
      </c>
      <c r="G859">
        <v>24</v>
      </c>
    </row>
    <row r="860" spans="1:7" x14ac:dyDescent="0.25">
      <c r="A860" t="s">
        <v>272</v>
      </c>
      <c r="B860" t="s">
        <v>273</v>
      </c>
      <c r="C860">
        <v>24</v>
      </c>
      <c r="E860" t="s">
        <v>1313</v>
      </c>
      <c r="F860" t="s">
        <v>1314</v>
      </c>
      <c r="G860">
        <v>20</v>
      </c>
    </row>
    <row r="861" spans="1:7" x14ac:dyDescent="0.25">
      <c r="A861" t="s">
        <v>84</v>
      </c>
      <c r="B861" t="s">
        <v>85</v>
      </c>
      <c r="C861">
        <v>19</v>
      </c>
      <c r="E861" t="s">
        <v>1192</v>
      </c>
      <c r="F861" t="s">
        <v>325</v>
      </c>
      <c r="G861">
        <v>10</v>
      </c>
    </row>
    <row r="862" spans="1:7" x14ac:dyDescent="0.25">
      <c r="A862" t="s">
        <v>324</v>
      </c>
      <c r="B862" t="s">
        <v>325</v>
      </c>
      <c r="C862">
        <v>10</v>
      </c>
      <c r="E862" t="s">
        <v>913</v>
      </c>
      <c r="F862" t="s">
        <v>914</v>
      </c>
      <c r="G862">
        <v>9</v>
      </c>
    </row>
    <row r="863" spans="1:7" x14ac:dyDescent="0.25">
      <c r="A863" t="s">
        <v>1392</v>
      </c>
      <c r="B863" t="s">
        <v>1393</v>
      </c>
      <c r="C863">
        <v>9</v>
      </c>
      <c r="E863" t="s">
        <v>1275</v>
      </c>
      <c r="F863" t="s">
        <v>1276</v>
      </c>
      <c r="G863">
        <v>5</v>
      </c>
    </row>
    <row r="864" spans="1:7" x14ac:dyDescent="0.25">
      <c r="A864" t="s">
        <v>1420</v>
      </c>
      <c r="B864" t="s">
        <v>1421</v>
      </c>
      <c r="C864">
        <v>9</v>
      </c>
      <c r="E864" t="s">
        <v>1124</v>
      </c>
      <c r="F864" t="s">
        <v>1125</v>
      </c>
      <c r="G864">
        <v>3</v>
      </c>
    </row>
    <row r="865" spans="1:7" x14ac:dyDescent="0.25">
      <c r="A865" t="s">
        <v>108</v>
      </c>
      <c r="B865" t="s">
        <v>109</v>
      </c>
      <c r="C865">
        <v>7</v>
      </c>
      <c r="E865" t="s">
        <v>871</v>
      </c>
      <c r="F865" t="s">
        <v>872</v>
      </c>
      <c r="G865">
        <v>3</v>
      </c>
    </row>
    <row r="866" spans="1:7" x14ac:dyDescent="0.25">
      <c r="A866" t="s">
        <v>134</v>
      </c>
      <c r="B866" t="s">
        <v>135</v>
      </c>
      <c r="C866">
        <v>5</v>
      </c>
      <c r="E866" t="s">
        <v>1522</v>
      </c>
      <c r="F866" t="s">
        <v>1523</v>
      </c>
      <c r="G866">
        <v>2</v>
      </c>
    </row>
    <row r="867" spans="1:7" x14ac:dyDescent="0.25">
      <c r="A867" t="s">
        <v>544</v>
      </c>
      <c r="B867" t="s">
        <v>545</v>
      </c>
      <c r="C867">
        <v>3</v>
      </c>
      <c r="E867" t="s">
        <v>1233</v>
      </c>
      <c r="F867" t="s">
        <v>1234</v>
      </c>
      <c r="G867">
        <v>2</v>
      </c>
    </row>
    <row r="868" spans="1:7" x14ac:dyDescent="0.25">
      <c r="A868" t="s">
        <v>96</v>
      </c>
      <c r="B868" t="s">
        <v>97</v>
      </c>
      <c r="C868">
        <v>3</v>
      </c>
      <c r="E868" t="s">
        <v>1524</v>
      </c>
      <c r="F868" t="s">
        <v>1525</v>
      </c>
      <c r="G868">
        <v>2</v>
      </c>
    </row>
    <row r="869" spans="1:7" x14ac:dyDescent="0.25">
      <c r="A869" t="s">
        <v>1402</v>
      </c>
      <c r="B869" t="s">
        <v>1403</v>
      </c>
      <c r="C869">
        <v>3</v>
      </c>
      <c r="E869" t="s">
        <v>1225</v>
      </c>
      <c r="F869" t="s">
        <v>1226</v>
      </c>
      <c r="G869">
        <v>1</v>
      </c>
    </row>
    <row r="870" spans="1:7" x14ac:dyDescent="0.25">
      <c r="A870" t="s">
        <v>596</v>
      </c>
      <c r="B870" t="s">
        <v>597</v>
      </c>
      <c r="C870">
        <v>2</v>
      </c>
      <c r="E870" t="s">
        <v>1241</v>
      </c>
      <c r="F870" t="s">
        <v>1242</v>
      </c>
      <c r="G870">
        <v>1</v>
      </c>
    </row>
    <row r="871" spans="1:7" x14ac:dyDescent="0.25">
      <c r="A871" t="s">
        <v>1518</v>
      </c>
      <c r="B871" t="s">
        <v>1519</v>
      </c>
      <c r="C871">
        <v>2</v>
      </c>
      <c r="E871" t="s">
        <v>1245</v>
      </c>
      <c r="F871" t="s">
        <v>1246</v>
      </c>
      <c r="G871">
        <v>1</v>
      </c>
    </row>
    <row r="872" spans="1:7" x14ac:dyDescent="0.25">
      <c r="A872" t="s">
        <v>200</v>
      </c>
      <c r="B872" t="s">
        <v>201</v>
      </c>
      <c r="C872">
        <v>2</v>
      </c>
      <c r="E872" t="s">
        <v>7</v>
      </c>
      <c r="F872" t="s">
        <v>850</v>
      </c>
      <c r="G872">
        <v>1</v>
      </c>
    </row>
    <row r="873" spans="1:7" x14ac:dyDescent="0.25">
      <c r="A873" t="s">
        <v>188</v>
      </c>
      <c r="B873" t="s">
        <v>189</v>
      </c>
      <c r="C873">
        <v>2</v>
      </c>
      <c r="G873" s="1">
        <f>AVERAGE(G856:G872)</f>
        <v>614.76470588235293</v>
      </c>
    </row>
    <row r="874" spans="1:7" x14ac:dyDescent="0.25">
      <c r="A874" t="s">
        <v>198</v>
      </c>
      <c r="B874" t="s">
        <v>199</v>
      </c>
      <c r="C874">
        <v>2</v>
      </c>
      <c r="G874" s="1">
        <f>_xlfn.STDEV.P(G856:G872)</f>
        <v>2425.0759728405301</v>
      </c>
    </row>
    <row r="875" spans="1:7" x14ac:dyDescent="0.25">
      <c r="A875" t="s">
        <v>1520</v>
      </c>
      <c r="B875" t="s">
        <v>1521</v>
      </c>
      <c r="C875">
        <v>1</v>
      </c>
    </row>
    <row r="876" spans="1:7" x14ac:dyDescent="0.25">
      <c r="A876" t="s">
        <v>120</v>
      </c>
      <c r="B876" t="s">
        <v>121</v>
      </c>
      <c r="C876">
        <v>1</v>
      </c>
    </row>
    <row r="877" spans="1:7" x14ac:dyDescent="0.25">
      <c r="A877" t="s">
        <v>514</v>
      </c>
      <c r="B877" t="s">
        <v>515</v>
      </c>
      <c r="C877">
        <v>1</v>
      </c>
    </row>
    <row r="878" spans="1:7" x14ac:dyDescent="0.25">
      <c r="C878" s="1">
        <f>AVERAGE(C856:C877)</f>
        <v>945.68181818181813</v>
      </c>
    </row>
    <row r="879" spans="1:7" x14ac:dyDescent="0.25">
      <c r="C879" s="1">
        <f>_xlfn.STDEV.P(C856:C877)</f>
        <v>2965.7068509940523</v>
      </c>
    </row>
    <row r="881" spans="1:7" x14ac:dyDescent="0.25">
      <c r="A881" s="2" t="s">
        <v>1526</v>
      </c>
      <c r="B881" s="1">
        <v>2452</v>
      </c>
      <c r="C881">
        <f>A882/B881</f>
        <v>2.6916802610114192E-2</v>
      </c>
      <c r="G881">
        <f>E882/B881</f>
        <v>2.6916802610114192E-2</v>
      </c>
    </row>
    <row r="882" spans="1:7" x14ac:dyDescent="0.25">
      <c r="A882" s="3">
        <v>66</v>
      </c>
      <c r="B882" s="3"/>
      <c r="C882" s="3"/>
      <c r="E882" s="3">
        <v>66</v>
      </c>
      <c r="F882" s="3"/>
      <c r="G882" s="3"/>
    </row>
    <row r="883" spans="1:7" x14ac:dyDescent="0.25">
      <c r="A883" t="s">
        <v>15</v>
      </c>
      <c r="B883" t="s">
        <v>16</v>
      </c>
      <c r="C883" t="s">
        <v>17</v>
      </c>
      <c r="E883" t="s">
        <v>849</v>
      </c>
      <c r="F883" t="s">
        <v>16</v>
      </c>
      <c r="G883" t="s">
        <v>17</v>
      </c>
    </row>
    <row r="884" spans="1:7" x14ac:dyDescent="0.25">
      <c r="A884" t="s">
        <v>638</v>
      </c>
      <c r="B884" t="s">
        <v>639</v>
      </c>
      <c r="C884">
        <v>587</v>
      </c>
      <c r="E884" t="s">
        <v>1293</v>
      </c>
      <c r="F884" t="s">
        <v>1294</v>
      </c>
      <c r="G884" s="1">
        <v>1023</v>
      </c>
    </row>
    <row r="885" spans="1:7" x14ac:dyDescent="0.25">
      <c r="A885" t="s">
        <v>550</v>
      </c>
      <c r="B885" t="s">
        <v>551</v>
      </c>
      <c r="C885">
        <v>511</v>
      </c>
      <c r="E885" t="s">
        <v>1247</v>
      </c>
      <c r="F885" t="s">
        <v>1248</v>
      </c>
      <c r="G885">
        <v>770</v>
      </c>
    </row>
    <row r="886" spans="1:7" x14ac:dyDescent="0.25">
      <c r="A886" t="s">
        <v>1527</v>
      </c>
      <c r="B886" t="s">
        <v>1528</v>
      </c>
      <c r="C886">
        <v>452</v>
      </c>
      <c r="E886" t="s">
        <v>1020</v>
      </c>
      <c r="F886" t="s">
        <v>1021</v>
      </c>
      <c r="G886">
        <v>95</v>
      </c>
    </row>
    <row r="887" spans="1:7" x14ac:dyDescent="0.25">
      <c r="A887" t="s">
        <v>540</v>
      </c>
      <c r="B887" t="s">
        <v>541</v>
      </c>
      <c r="C887">
        <v>393</v>
      </c>
      <c r="E887" t="s">
        <v>901</v>
      </c>
      <c r="F887" t="s">
        <v>902</v>
      </c>
      <c r="G887">
        <v>84</v>
      </c>
    </row>
    <row r="888" spans="1:7" x14ac:dyDescent="0.25">
      <c r="A888" t="s">
        <v>2</v>
      </c>
      <c r="B888" t="s">
        <v>846</v>
      </c>
      <c r="C888">
        <v>201</v>
      </c>
      <c r="E888" t="s">
        <v>2</v>
      </c>
      <c r="F888" t="s">
        <v>851</v>
      </c>
      <c r="G888">
        <v>41</v>
      </c>
    </row>
    <row r="889" spans="1:7" x14ac:dyDescent="0.25">
      <c r="A889" t="s">
        <v>184</v>
      </c>
      <c r="B889" t="s">
        <v>185</v>
      </c>
      <c r="C889">
        <v>161</v>
      </c>
      <c r="E889" t="s">
        <v>1233</v>
      </c>
      <c r="F889" t="s">
        <v>1234</v>
      </c>
      <c r="G889">
        <v>39</v>
      </c>
    </row>
    <row r="890" spans="1:7" x14ac:dyDescent="0.25">
      <c r="A890" t="s">
        <v>514</v>
      </c>
      <c r="B890" t="s">
        <v>515</v>
      </c>
      <c r="C890">
        <v>123</v>
      </c>
      <c r="E890" t="s">
        <v>11</v>
      </c>
      <c r="F890" t="s">
        <v>854</v>
      </c>
      <c r="G890">
        <v>36</v>
      </c>
    </row>
    <row r="891" spans="1:7" x14ac:dyDescent="0.25">
      <c r="A891" t="s">
        <v>740</v>
      </c>
      <c r="B891" t="s">
        <v>741</v>
      </c>
      <c r="C891">
        <v>111</v>
      </c>
      <c r="E891" t="s">
        <v>1078</v>
      </c>
      <c r="F891" t="s">
        <v>1079</v>
      </c>
      <c r="G891">
        <v>33</v>
      </c>
    </row>
    <row r="892" spans="1:7" x14ac:dyDescent="0.25">
      <c r="A892" t="s">
        <v>1529</v>
      </c>
      <c r="B892" t="s">
        <v>1530</v>
      </c>
      <c r="C892">
        <v>84</v>
      </c>
      <c r="E892" t="s">
        <v>1313</v>
      </c>
      <c r="F892" t="s">
        <v>1314</v>
      </c>
      <c r="G892">
        <v>33</v>
      </c>
    </row>
    <row r="893" spans="1:7" x14ac:dyDescent="0.25">
      <c r="A893" t="s">
        <v>172</v>
      </c>
      <c r="B893" t="s">
        <v>173</v>
      </c>
      <c r="C893">
        <v>47</v>
      </c>
      <c r="E893" t="s">
        <v>1058</v>
      </c>
      <c r="F893" t="s">
        <v>1059</v>
      </c>
      <c r="G893">
        <v>26</v>
      </c>
    </row>
    <row r="894" spans="1:7" x14ac:dyDescent="0.25">
      <c r="A894" t="s">
        <v>84</v>
      </c>
      <c r="B894" t="s">
        <v>85</v>
      </c>
      <c r="C894">
        <v>33</v>
      </c>
      <c r="E894" t="s">
        <v>1474</v>
      </c>
      <c r="F894" t="s">
        <v>1475</v>
      </c>
      <c r="G894">
        <v>26</v>
      </c>
    </row>
    <row r="895" spans="1:7" x14ac:dyDescent="0.25">
      <c r="A895" t="s">
        <v>180</v>
      </c>
      <c r="B895" t="s">
        <v>181</v>
      </c>
      <c r="C895">
        <v>33</v>
      </c>
      <c r="E895" t="s">
        <v>871</v>
      </c>
      <c r="F895" t="s">
        <v>872</v>
      </c>
      <c r="G895">
        <v>19</v>
      </c>
    </row>
    <row r="896" spans="1:7" x14ac:dyDescent="0.25">
      <c r="A896" t="s">
        <v>226</v>
      </c>
      <c r="B896" t="s">
        <v>227</v>
      </c>
      <c r="C896">
        <v>30</v>
      </c>
      <c r="E896" t="s">
        <v>1295</v>
      </c>
      <c r="F896" t="s">
        <v>1296</v>
      </c>
      <c r="G896">
        <v>18</v>
      </c>
    </row>
    <row r="897" spans="1:7" x14ac:dyDescent="0.25">
      <c r="A897" t="s">
        <v>160</v>
      </c>
      <c r="B897" t="s">
        <v>161</v>
      </c>
      <c r="C897">
        <v>30</v>
      </c>
      <c r="E897" t="s">
        <v>1353</v>
      </c>
      <c r="F897" t="s">
        <v>1354</v>
      </c>
      <c r="G897">
        <v>15</v>
      </c>
    </row>
    <row r="898" spans="1:7" x14ac:dyDescent="0.25">
      <c r="A898" t="s">
        <v>80</v>
      </c>
      <c r="B898" t="s">
        <v>81</v>
      </c>
      <c r="C898">
        <v>26</v>
      </c>
      <c r="E898" t="s">
        <v>1257</v>
      </c>
      <c r="F898" t="s">
        <v>1258</v>
      </c>
      <c r="G898">
        <v>14</v>
      </c>
    </row>
    <row r="899" spans="1:7" x14ac:dyDescent="0.25">
      <c r="A899" t="s">
        <v>1418</v>
      </c>
      <c r="B899" t="s">
        <v>1419</v>
      </c>
      <c r="C899">
        <v>26</v>
      </c>
      <c r="E899" t="s">
        <v>1134</v>
      </c>
      <c r="F899" t="s">
        <v>1135</v>
      </c>
      <c r="G899">
        <v>13</v>
      </c>
    </row>
    <row r="900" spans="1:7" x14ac:dyDescent="0.25">
      <c r="A900" t="s">
        <v>210</v>
      </c>
      <c r="B900" t="s">
        <v>211</v>
      </c>
      <c r="C900">
        <v>25</v>
      </c>
      <c r="E900" t="s">
        <v>1225</v>
      </c>
      <c r="F900" t="s">
        <v>1226</v>
      </c>
      <c r="G900">
        <v>12</v>
      </c>
    </row>
    <row r="901" spans="1:7" x14ac:dyDescent="0.25">
      <c r="A901" t="s">
        <v>200</v>
      </c>
      <c r="B901" t="s">
        <v>201</v>
      </c>
      <c r="C901">
        <v>20</v>
      </c>
      <c r="E901" t="s">
        <v>1541</v>
      </c>
      <c r="F901" t="s">
        <v>201</v>
      </c>
      <c r="G901">
        <v>12</v>
      </c>
    </row>
    <row r="902" spans="1:7" x14ac:dyDescent="0.25">
      <c r="A902" t="s">
        <v>192</v>
      </c>
      <c r="B902" t="s">
        <v>193</v>
      </c>
      <c r="C902">
        <v>20</v>
      </c>
      <c r="E902" t="s">
        <v>1291</v>
      </c>
      <c r="F902" t="s">
        <v>1292</v>
      </c>
      <c r="G902">
        <v>10</v>
      </c>
    </row>
    <row r="903" spans="1:7" x14ac:dyDescent="0.25">
      <c r="A903" t="s">
        <v>100</v>
      </c>
      <c r="B903" t="s">
        <v>101</v>
      </c>
      <c r="C903">
        <v>18</v>
      </c>
      <c r="E903" t="s">
        <v>1542</v>
      </c>
      <c r="F903" t="s">
        <v>1543</v>
      </c>
      <c r="G903">
        <v>9</v>
      </c>
    </row>
    <row r="904" spans="1:7" x14ac:dyDescent="0.25">
      <c r="A904" t="s">
        <v>1531</v>
      </c>
      <c r="B904" t="s">
        <v>1532</v>
      </c>
      <c r="C904">
        <v>16</v>
      </c>
      <c r="E904" t="s">
        <v>1158</v>
      </c>
      <c r="F904" t="s">
        <v>1159</v>
      </c>
      <c r="G904">
        <v>9</v>
      </c>
    </row>
    <row r="905" spans="1:7" x14ac:dyDescent="0.25">
      <c r="A905" t="s">
        <v>118</v>
      </c>
      <c r="B905" t="s">
        <v>119</v>
      </c>
      <c r="C905">
        <v>16</v>
      </c>
      <c r="E905" t="s">
        <v>1544</v>
      </c>
      <c r="F905" t="s">
        <v>1545</v>
      </c>
      <c r="G905">
        <v>7</v>
      </c>
    </row>
    <row r="906" spans="1:7" x14ac:dyDescent="0.25">
      <c r="A906" t="s">
        <v>158</v>
      </c>
      <c r="B906" t="s">
        <v>159</v>
      </c>
      <c r="C906">
        <v>16</v>
      </c>
      <c r="E906" t="s">
        <v>1347</v>
      </c>
      <c r="F906" t="s">
        <v>1348</v>
      </c>
      <c r="G906">
        <v>7</v>
      </c>
    </row>
    <row r="907" spans="1:7" x14ac:dyDescent="0.25">
      <c r="A907" t="s">
        <v>176</v>
      </c>
      <c r="B907" t="s">
        <v>177</v>
      </c>
      <c r="C907">
        <v>15</v>
      </c>
      <c r="E907" t="s">
        <v>1546</v>
      </c>
      <c r="F907" t="s">
        <v>1547</v>
      </c>
      <c r="G907">
        <v>6</v>
      </c>
    </row>
    <row r="908" spans="1:7" x14ac:dyDescent="0.25">
      <c r="A908" t="s">
        <v>166</v>
      </c>
      <c r="B908" t="s">
        <v>167</v>
      </c>
      <c r="C908">
        <v>14</v>
      </c>
      <c r="E908" t="s">
        <v>1456</v>
      </c>
      <c r="F908" t="s">
        <v>1457</v>
      </c>
      <c r="G908">
        <v>6</v>
      </c>
    </row>
    <row r="909" spans="1:7" x14ac:dyDescent="0.25">
      <c r="A909" t="s">
        <v>170</v>
      </c>
      <c r="B909" t="s">
        <v>171</v>
      </c>
      <c r="C909">
        <v>12</v>
      </c>
      <c r="E909" t="s">
        <v>956</v>
      </c>
      <c r="F909" t="s">
        <v>957</v>
      </c>
      <c r="G909">
        <v>5</v>
      </c>
    </row>
    <row r="910" spans="1:7" x14ac:dyDescent="0.25">
      <c r="A910" t="s">
        <v>1533</v>
      </c>
      <c r="B910" t="s">
        <v>1534</v>
      </c>
      <c r="C910">
        <v>12</v>
      </c>
      <c r="E910" t="s">
        <v>1265</v>
      </c>
      <c r="F910" t="s">
        <v>1266</v>
      </c>
      <c r="G910">
        <v>5</v>
      </c>
    </row>
    <row r="911" spans="1:7" x14ac:dyDescent="0.25">
      <c r="A911" t="s">
        <v>188</v>
      </c>
      <c r="B911" t="s">
        <v>189</v>
      </c>
      <c r="C911">
        <v>12</v>
      </c>
      <c r="E911" t="s">
        <v>1366</v>
      </c>
      <c r="F911" t="s">
        <v>1367</v>
      </c>
      <c r="G911">
        <v>5</v>
      </c>
    </row>
    <row r="912" spans="1:7" x14ac:dyDescent="0.25">
      <c r="A912" t="s">
        <v>116</v>
      </c>
      <c r="B912" t="s">
        <v>117</v>
      </c>
      <c r="C912">
        <v>9</v>
      </c>
      <c r="E912" t="s">
        <v>1548</v>
      </c>
      <c r="F912" t="s">
        <v>1549</v>
      </c>
      <c r="G912">
        <v>5</v>
      </c>
    </row>
    <row r="913" spans="1:7" x14ac:dyDescent="0.25">
      <c r="A913" t="s">
        <v>636</v>
      </c>
      <c r="B913" t="s">
        <v>637</v>
      </c>
      <c r="C913">
        <v>9</v>
      </c>
      <c r="E913" t="s">
        <v>1309</v>
      </c>
      <c r="F913" t="s">
        <v>1310</v>
      </c>
      <c r="G913">
        <v>4</v>
      </c>
    </row>
    <row r="914" spans="1:7" x14ac:dyDescent="0.25">
      <c r="A914" t="s">
        <v>596</v>
      </c>
      <c r="B914" t="s">
        <v>597</v>
      </c>
      <c r="C914">
        <v>9</v>
      </c>
      <c r="E914" t="s">
        <v>12</v>
      </c>
      <c r="F914" t="s">
        <v>855</v>
      </c>
      <c r="G914">
        <v>4</v>
      </c>
    </row>
    <row r="915" spans="1:7" x14ac:dyDescent="0.25">
      <c r="A915" t="s">
        <v>154</v>
      </c>
      <c r="B915" t="s">
        <v>155</v>
      </c>
      <c r="C915">
        <v>8</v>
      </c>
      <c r="E915" t="s">
        <v>7</v>
      </c>
      <c r="F915" t="s">
        <v>850</v>
      </c>
      <c r="G915">
        <v>4</v>
      </c>
    </row>
    <row r="916" spans="1:7" x14ac:dyDescent="0.25">
      <c r="A916" t="s">
        <v>58</v>
      </c>
      <c r="B916" t="s">
        <v>59</v>
      </c>
      <c r="C916">
        <v>7</v>
      </c>
      <c r="E916" t="s">
        <v>1285</v>
      </c>
      <c r="F916" t="s">
        <v>1286</v>
      </c>
      <c r="G916">
        <v>3</v>
      </c>
    </row>
    <row r="917" spans="1:7" x14ac:dyDescent="0.25">
      <c r="A917" t="s">
        <v>168</v>
      </c>
      <c r="B917" t="s">
        <v>169</v>
      </c>
      <c r="C917">
        <v>6</v>
      </c>
      <c r="E917" t="s">
        <v>1271</v>
      </c>
      <c r="F917" t="s">
        <v>1272</v>
      </c>
      <c r="G917">
        <v>3</v>
      </c>
    </row>
    <row r="918" spans="1:7" x14ac:dyDescent="0.25">
      <c r="A918" t="s">
        <v>86</v>
      </c>
      <c r="B918" t="s">
        <v>87</v>
      </c>
      <c r="C918">
        <v>5</v>
      </c>
      <c r="E918" t="s">
        <v>1337</v>
      </c>
      <c r="F918" t="s">
        <v>1338</v>
      </c>
      <c r="G918">
        <v>3</v>
      </c>
    </row>
    <row r="919" spans="1:7" x14ac:dyDescent="0.25">
      <c r="A919" t="s">
        <v>22</v>
      </c>
      <c r="B919" t="s">
        <v>23</v>
      </c>
      <c r="C919">
        <v>4</v>
      </c>
      <c r="E919" t="s">
        <v>1321</v>
      </c>
      <c r="F919" t="s">
        <v>1322</v>
      </c>
      <c r="G919">
        <v>2</v>
      </c>
    </row>
    <row r="920" spans="1:7" x14ac:dyDescent="0.25">
      <c r="A920" t="s">
        <v>1410</v>
      </c>
      <c r="B920" t="s">
        <v>1411</v>
      </c>
      <c r="C920">
        <v>4</v>
      </c>
      <c r="E920" t="s">
        <v>1550</v>
      </c>
      <c r="F920" t="s">
        <v>1551</v>
      </c>
      <c r="G920">
        <v>2</v>
      </c>
    </row>
    <row r="921" spans="1:7" x14ac:dyDescent="0.25">
      <c r="A921" t="s">
        <v>272</v>
      </c>
      <c r="B921" t="s">
        <v>273</v>
      </c>
      <c r="C921">
        <v>4</v>
      </c>
      <c r="E921" t="s">
        <v>1492</v>
      </c>
      <c r="F921" t="s">
        <v>1493</v>
      </c>
      <c r="G921">
        <v>2</v>
      </c>
    </row>
    <row r="922" spans="1:7" x14ac:dyDescent="0.25">
      <c r="A922" t="s">
        <v>132</v>
      </c>
      <c r="B922" t="s">
        <v>133</v>
      </c>
      <c r="C922">
        <v>4</v>
      </c>
      <c r="E922" t="s">
        <v>1253</v>
      </c>
      <c r="F922" t="s">
        <v>1254</v>
      </c>
      <c r="G922">
        <v>2</v>
      </c>
    </row>
    <row r="923" spans="1:7" x14ac:dyDescent="0.25">
      <c r="A923" t="s">
        <v>140</v>
      </c>
      <c r="B923" t="s">
        <v>141</v>
      </c>
      <c r="C923">
        <v>3</v>
      </c>
      <c r="E923" t="s">
        <v>1273</v>
      </c>
      <c r="F923" t="s">
        <v>1274</v>
      </c>
      <c r="G923">
        <v>2</v>
      </c>
    </row>
    <row r="924" spans="1:7" x14ac:dyDescent="0.25">
      <c r="A924" t="s">
        <v>126</v>
      </c>
      <c r="B924" t="s">
        <v>127</v>
      </c>
      <c r="C924">
        <v>3</v>
      </c>
      <c r="E924" t="s">
        <v>1255</v>
      </c>
      <c r="F924" t="s">
        <v>1256</v>
      </c>
      <c r="G924">
        <v>2</v>
      </c>
    </row>
    <row r="925" spans="1:7" x14ac:dyDescent="0.25">
      <c r="A925" t="s">
        <v>62</v>
      </c>
      <c r="B925" t="s">
        <v>63</v>
      </c>
      <c r="C925">
        <v>3</v>
      </c>
      <c r="E925" t="s">
        <v>1357</v>
      </c>
      <c r="F925" t="s">
        <v>1358</v>
      </c>
      <c r="G925">
        <v>2</v>
      </c>
    </row>
    <row r="926" spans="1:7" x14ac:dyDescent="0.25">
      <c r="A926" t="s">
        <v>64</v>
      </c>
      <c r="B926" t="s">
        <v>65</v>
      </c>
      <c r="C926">
        <v>3</v>
      </c>
      <c r="E926" t="s">
        <v>1261</v>
      </c>
      <c r="F926" t="s">
        <v>1262</v>
      </c>
      <c r="G926">
        <v>2</v>
      </c>
    </row>
    <row r="927" spans="1:7" x14ac:dyDescent="0.25">
      <c r="A927" t="s">
        <v>198</v>
      </c>
      <c r="B927" t="s">
        <v>199</v>
      </c>
      <c r="C927">
        <v>3</v>
      </c>
      <c r="E927" t="s">
        <v>92</v>
      </c>
      <c r="F927" t="s">
        <v>93</v>
      </c>
      <c r="G927">
        <v>2</v>
      </c>
    </row>
    <row r="928" spans="1:7" x14ac:dyDescent="0.25">
      <c r="A928" t="s">
        <v>136</v>
      </c>
      <c r="B928" t="s">
        <v>137</v>
      </c>
      <c r="C928">
        <v>2</v>
      </c>
      <c r="E928" t="s">
        <v>1552</v>
      </c>
      <c r="F928" t="s">
        <v>1553</v>
      </c>
      <c r="G928">
        <v>2</v>
      </c>
    </row>
    <row r="929" spans="1:7" x14ac:dyDescent="0.25">
      <c r="A929" t="s">
        <v>1535</v>
      </c>
      <c r="B929" t="s">
        <v>1536</v>
      </c>
      <c r="C929">
        <v>2</v>
      </c>
      <c r="E929" t="s">
        <v>1554</v>
      </c>
      <c r="F929" t="s">
        <v>1555</v>
      </c>
      <c r="G929">
        <v>2</v>
      </c>
    </row>
    <row r="930" spans="1:7" x14ac:dyDescent="0.25">
      <c r="A930" t="s">
        <v>1537</v>
      </c>
      <c r="B930" t="s">
        <v>1538</v>
      </c>
      <c r="C930">
        <v>2</v>
      </c>
      <c r="E930" t="s">
        <v>1508</v>
      </c>
      <c r="F930" t="s">
        <v>1509</v>
      </c>
      <c r="G930">
        <v>2</v>
      </c>
    </row>
    <row r="931" spans="1:7" x14ac:dyDescent="0.25">
      <c r="A931" t="s">
        <v>92</v>
      </c>
      <c r="B931" t="s">
        <v>93</v>
      </c>
      <c r="C931">
        <v>2</v>
      </c>
      <c r="E931" t="s">
        <v>1277</v>
      </c>
      <c r="F931" t="s">
        <v>1278</v>
      </c>
      <c r="G931">
        <v>2</v>
      </c>
    </row>
    <row r="932" spans="1:7" x14ac:dyDescent="0.25">
      <c r="A932" t="s">
        <v>50</v>
      </c>
      <c r="B932" t="s">
        <v>51</v>
      </c>
      <c r="C932">
        <v>2</v>
      </c>
      <c r="E932" t="s">
        <v>1556</v>
      </c>
      <c r="F932" t="s">
        <v>1557</v>
      </c>
      <c r="G932">
        <v>2</v>
      </c>
    </row>
    <row r="933" spans="1:7" x14ac:dyDescent="0.25">
      <c r="A933" t="s">
        <v>120</v>
      </c>
      <c r="B933" t="s">
        <v>121</v>
      </c>
      <c r="C933">
        <v>2</v>
      </c>
      <c r="E933" t="s">
        <v>1052</v>
      </c>
      <c r="F933" t="s">
        <v>1053</v>
      </c>
      <c r="G933">
        <v>2</v>
      </c>
    </row>
    <row r="934" spans="1:7" x14ac:dyDescent="0.25">
      <c r="A934" t="s">
        <v>104</v>
      </c>
      <c r="B934" t="s">
        <v>105</v>
      </c>
      <c r="C934">
        <v>2</v>
      </c>
      <c r="E934" t="s">
        <v>1454</v>
      </c>
      <c r="F934" t="s">
        <v>1455</v>
      </c>
      <c r="G934">
        <v>2</v>
      </c>
    </row>
    <row r="935" spans="1:7" x14ac:dyDescent="0.25">
      <c r="A935" t="s">
        <v>1539</v>
      </c>
      <c r="B935" t="s">
        <v>1540</v>
      </c>
      <c r="C935">
        <v>2</v>
      </c>
      <c r="E935" t="s">
        <v>1319</v>
      </c>
      <c r="F935" t="s">
        <v>1320</v>
      </c>
      <c r="G935">
        <v>2</v>
      </c>
    </row>
    <row r="936" spans="1:7" x14ac:dyDescent="0.25">
      <c r="A936" t="s">
        <v>1394</v>
      </c>
      <c r="B936" t="s">
        <v>1395</v>
      </c>
      <c r="C936">
        <v>2</v>
      </c>
      <c r="E936" t="s">
        <v>883</v>
      </c>
      <c r="F936" t="s">
        <v>884</v>
      </c>
      <c r="G936">
        <v>1</v>
      </c>
    </row>
    <row r="937" spans="1:7" x14ac:dyDescent="0.25">
      <c r="A937" t="s">
        <v>156</v>
      </c>
      <c r="B937" t="s">
        <v>157</v>
      </c>
      <c r="C937">
        <v>2</v>
      </c>
      <c r="E937" t="s">
        <v>913</v>
      </c>
      <c r="F937" t="s">
        <v>914</v>
      </c>
      <c r="G937">
        <v>1</v>
      </c>
    </row>
    <row r="938" spans="1:7" x14ac:dyDescent="0.25">
      <c r="A938" t="s">
        <v>78</v>
      </c>
      <c r="B938" t="s">
        <v>79</v>
      </c>
      <c r="C938">
        <v>1</v>
      </c>
      <c r="E938" t="s">
        <v>1160</v>
      </c>
      <c r="F938" t="s">
        <v>1161</v>
      </c>
      <c r="G938">
        <v>1</v>
      </c>
    </row>
    <row r="939" spans="1:7" x14ac:dyDescent="0.25">
      <c r="A939" t="s">
        <v>1428</v>
      </c>
      <c r="B939" t="s">
        <v>1429</v>
      </c>
      <c r="C939">
        <v>1</v>
      </c>
      <c r="E939" t="s">
        <v>10</v>
      </c>
      <c r="F939" t="s">
        <v>860</v>
      </c>
      <c r="G939">
        <v>1</v>
      </c>
    </row>
    <row r="940" spans="1:7" x14ac:dyDescent="0.25">
      <c r="A940" t="s">
        <v>82</v>
      </c>
      <c r="B940" t="s">
        <v>83</v>
      </c>
      <c r="C940">
        <v>1</v>
      </c>
      <c r="E940" t="s">
        <v>1428</v>
      </c>
      <c r="F940" t="s">
        <v>1429</v>
      </c>
      <c r="G940">
        <v>1</v>
      </c>
    </row>
    <row r="941" spans="1:7" x14ac:dyDescent="0.25">
      <c r="A941" t="s">
        <v>1432</v>
      </c>
      <c r="B941" t="s">
        <v>1433</v>
      </c>
      <c r="C941">
        <v>1</v>
      </c>
      <c r="E941" t="s">
        <v>899</v>
      </c>
      <c r="F941" t="s">
        <v>900</v>
      </c>
      <c r="G941">
        <v>1</v>
      </c>
    </row>
    <row r="942" spans="1:7" x14ac:dyDescent="0.25">
      <c r="A942" t="s">
        <v>110</v>
      </c>
      <c r="B942" t="s">
        <v>111</v>
      </c>
      <c r="C942">
        <v>1</v>
      </c>
      <c r="E942" t="s">
        <v>1305</v>
      </c>
      <c r="F942" t="s">
        <v>1306</v>
      </c>
      <c r="G942">
        <v>1</v>
      </c>
    </row>
    <row r="943" spans="1:7" x14ac:dyDescent="0.25">
      <c r="A943" t="s">
        <v>128</v>
      </c>
      <c r="B943" t="s">
        <v>129</v>
      </c>
      <c r="C943">
        <v>1</v>
      </c>
      <c r="E943" t="s">
        <v>1361</v>
      </c>
      <c r="F943" t="s">
        <v>1362</v>
      </c>
      <c r="G943">
        <v>1</v>
      </c>
    </row>
    <row r="944" spans="1:7" x14ac:dyDescent="0.25">
      <c r="A944" t="s">
        <v>98</v>
      </c>
      <c r="B944" t="s">
        <v>99</v>
      </c>
      <c r="C944">
        <v>1</v>
      </c>
      <c r="E944" t="s">
        <v>982</v>
      </c>
      <c r="F944" t="s">
        <v>983</v>
      </c>
      <c r="G944">
        <v>1</v>
      </c>
    </row>
    <row r="945" spans="1:7" x14ac:dyDescent="0.25">
      <c r="A945" t="s">
        <v>324</v>
      </c>
      <c r="B945" t="s">
        <v>325</v>
      </c>
      <c r="C945">
        <v>1</v>
      </c>
      <c r="E945" t="s">
        <v>1558</v>
      </c>
      <c r="F945" t="s">
        <v>1559</v>
      </c>
      <c r="G945">
        <v>1</v>
      </c>
    </row>
    <row r="946" spans="1:7" x14ac:dyDescent="0.25">
      <c r="A946" t="s">
        <v>414</v>
      </c>
      <c r="B946" t="s">
        <v>415</v>
      </c>
      <c r="C946">
        <v>1</v>
      </c>
      <c r="E946" t="s">
        <v>1560</v>
      </c>
      <c r="F946" t="s">
        <v>1561</v>
      </c>
      <c r="G946">
        <v>1</v>
      </c>
    </row>
    <row r="947" spans="1:7" x14ac:dyDescent="0.25">
      <c r="A947" t="s">
        <v>60</v>
      </c>
      <c r="B947" t="s">
        <v>61</v>
      </c>
      <c r="C947">
        <v>1</v>
      </c>
      <c r="E947" t="s">
        <v>1192</v>
      </c>
      <c r="F947" t="s">
        <v>325</v>
      </c>
      <c r="G947">
        <v>1</v>
      </c>
    </row>
    <row r="948" spans="1:7" x14ac:dyDescent="0.25">
      <c r="A948" t="s">
        <v>196</v>
      </c>
      <c r="B948" t="s">
        <v>197</v>
      </c>
      <c r="C948">
        <v>1</v>
      </c>
      <c r="E948" t="s">
        <v>1380</v>
      </c>
      <c r="F948" t="s">
        <v>1381</v>
      </c>
      <c r="G948">
        <v>1</v>
      </c>
    </row>
    <row r="949" spans="1:7" x14ac:dyDescent="0.25">
      <c r="A949" t="s">
        <v>74</v>
      </c>
      <c r="B949" t="s">
        <v>75</v>
      </c>
      <c r="C949">
        <v>1</v>
      </c>
      <c r="E949" t="s">
        <v>196</v>
      </c>
      <c r="F949" t="s">
        <v>197</v>
      </c>
      <c r="G949">
        <v>1</v>
      </c>
    </row>
    <row r="950" spans="1:7" x14ac:dyDescent="0.25">
      <c r="C950">
        <f>AVERAGE(C884:C949)</f>
        <v>47.878787878787875</v>
      </c>
      <c r="G950" s="1">
        <f>AVERAGE(G884:G949)</f>
        <v>37.151515151515149</v>
      </c>
    </row>
    <row r="951" spans="1:7" x14ac:dyDescent="0.25">
      <c r="C951">
        <f>_xlfn.STDEV.P(C884:C949)</f>
        <v>118.41510386252754</v>
      </c>
      <c r="G951" s="1">
        <f>_xlfn.STDEV.P(G884:G949)</f>
        <v>154.46361172194946</v>
      </c>
    </row>
  </sheetData>
  <mergeCells count="12">
    <mergeCell ref="A882:C882"/>
    <mergeCell ref="E882:G882"/>
    <mergeCell ref="I11:K11"/>
    <mergeCell ref="M11:O11"/>
    <mergeCell ref="M108:O108"/>
    <mergeCell ref="I108:K108"/>
    <mergeCell ref="A2:C2"/>
    <mergeCell ref="E2:G2"/>
    <mergeCell ref="A430:C430"/>
    <mergeCell ref="E430:G430"/>
    <mergeCell ref="A854:C854"/>
    <mergeCell ref="E854:G854"/>
  </mergeCells>
  <hyperlinks>
    <hyperlink ref="A1" r:id="rId1" display="#1 - “Business, Economics and Finance - Communications - Newspapers”" xr:uid="{9C8EED09-AB8F-452B-A44A-3055C8AF60E3}"/>
    <hyperlink ref="A429" r:id="rId2" xr:uid="{9E472132-E760-41F1-8087-0490142A6F82}"/>
    <hyperlink ref="A853" r:id="rId3" xr:uid="{337DE55F-D607-4DB0-AFD2-E04E900AC07F}"/>
    <hyperlink ref="A881" r:id="rId4" xr:uid="{A83F6FE3-69B5-49CE-BA38-E4E66E6BA3FF}"/>
    <hyperlink ref="I10" r:id="rId5" xr:uid="{587D1697-0BA1-4FA4-B9D5-D154E3D6B5AC}"/>
    <hyperlink ref="I107" r:id="rId6" xr:uid="{70E1EDC7-F8F3-48F0-9D15-0D20A1A69912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0AAC8-2BAF-41D2-B338-000608F87F4B}">
  <dimension ref="A1:AC946"/>
  <sheetViews>
    <sheetView topLeftCell="B1" workbookViewId="0">
      <selection activeCell="G6" sqref="G6"/>
    </sheetView>
  </sheetViews>
  <sheetFormatPr defaultRowHeight="15" x14ac:dyDescent="0.25"/>
  <cols>
    <col min="1" max="1" width="10.140625" bestFit="1" customWidth="1"/>
    <col min="2" max="2" width="10.42578125" customWidth="1"/>
    <col min="4" max="4" width="7.42578125" customWidth="1"/>
    <col min="5" max="6" width="6.28515625" bestFit="1" customWidth="1"/>
    <col min="9" max="9" width="11.85546875" customWidth="1"/>
    <col min="10" max="10" width="11.140625" customWidth="1"/>
    <col min="11" max="11" width="15.140625" customWidth="1"/>
    <col min="12" max="12" width="8.28515625" customWidth="1"/>
    <col min="13" max="13" width="11.42578125" customWidth="1"/>
    <col min="14" max="14" width="6.140625" customWidth="1"/>
    <col min="16" max="16" width="10.140625" bestFit="1" customWidth="1"/>
    <col min="17" max="17" width="10.42578125" customWidth="1"/>
    <col min="19" max="19" width="7.42578125" customWidth="1"/>
    <col min="20" max="21" width="6.28515625" bestFit="1" customWidth="1"/>
    <col min="24" max="24" width="11.85546875" customWidth="1"/>
    <col min="25" max="25" width="11.140625" customWidth="1"/>
    <col min="26" max="26" width="15.140625" customWidth="1"/>
    <col min="27" max="27" width="8.28515625" customWidth="1"/>
    <col min="28" max="28" width="11.42578125" customWidth="1"/>
    <col min="29" max="29" width="6.140625" customWidth="1"/>
  </cols>
  <sheetData>
    <row r="1" spans="1:29" s="11" customFormat="1" x14ac:dyDescent="0.25">
      <c r="A1" s="10" t="s">
        <v>13</v>
      </c>
      <c r="B1" s="10" t="s">
        <v>14</v>
      </c>
      <c r="C1" s="10" t="s">
        <v>1517</v>
      </c>
      <c r="D1" s="10" t="s">
        <v>1570</v>
      </c>
      <c r="E1" s="10" t="s">
        <v>1526</v>
      </c>
      <c r="F1" s="10" t="s">
        <v>1626</v>
      </c>
      <c r="H1" s="12" t="s">
        <v>1640</v>
      </c>
      <c r="I1" s="10" t="s">
        <v>13</v>
      </c>
      <c r="J1" s="10" t="s">
        <v>14</v>
      </c>
      <c r="K1" s="10" t="s">
        <v>1517</v>
      </c>
      <c r="L1" s="10" t="s">
        <v>1570</v>
      </c>
      <c r="M1" s="10" t="s">
        <v>1526</v>
      </c>
      <c r="N1" s="10" t="s">
        <v>1626</v>
      </c>
      <c r="P1" s="10" t="s">
        <v>13</v>
      </c>
      <c r="Q1" s="10" t="s">
        <v>14</v>
      </c>
      <c r="R1" s="10" t="s">
        <v>1517</v>
      </c>
      <c r="S1" s="10" t="s">
        <v>1570</v>
      </c>
      <c r="T1" s="10" t="s">
        <v>1526</v>
      </c>
      <c r="U1" s="10" t="s">
        <v>1626</v>
      </c>
      <c r="W1" s="12" t="s">
        <v>1640</v>
      </c>
      <c r="X1" s="10" t="s">
        <v>13</v>
      </c>
      <c r="Y1" s="10" t="s">
        <v>14</v>
      </c>
      <c r="Z1" s="10" t="s">
        <v>1517</v>
      </c>
      <c r="AA1" s="10" t="s">
        <v>1570</v>
      </c>
      <c r="AB1" s="10" t="s">
        <v>1526</v>
      </c>
      <c r="AC1" s="10" t="s">
        <v>1626</v>
      </c>
    </row>
    <row r="2" spans="1:29" x14ac:dyDescent="0.25">
      <c r="A2" s="1">
        <v>143224</v>
      </c>
      <c r="B2" s="1">
        <v>143269</v>
      </c>
      <c r="C2" s="1">
        <v>10315</v>
      </c>
      <c r="D2" s="1">
        <v>3006</v>
      </c>
      <c r="E2" s="1">
        <v>1023</v>
      </c>
      <c r="F2">
        <v>37</v>
      </c>
      <c r="H2" t="s">
        <v>1631</v>
      </c>
      <c r="I2" s="1">
        <f>SUM(A2:A279)</f>
        <v>845709</v>
      </c>
      <c r="J2" s="1">
        <f>SUM(B2:B279)</f>
        <v>840208</v>
      </c>
      <c r="K2" s="1">
        <f>SUM(C2:C279)</f>
        <v>10451</v>
      </c>
      <c r="L2" s="1">
        <f>SUM(D2:D279)</f>
        <v>5277</v>
      </c>
      <c r="M2" s="1">
        <f>SUM(E2:E279)</f>
        <v>2452</v>
      </c>
      <c r="N2" s="1">
        <f>SUM(F2:F279)</f>
        <v>104</v>
      </c>
      <c r="P2" s="13"/>
      <c r="Q2" s="13"/>
      <c r="R2" s="13"/>
      <c r="S2" s="13"/>
      <c r="T2" s="13"/>
      <c r="U2" s="14"/>
      <c r="W2" t="s">
        <v>1631</v>
      </c>
      <c r="X2" s="1">
        <f>SUM(P2:P279)</f>
        <v>628705</v>
      </c>
      <c r="Y2" s="1">
        <f>SUM(Q2:Q279)</f>
        <v>624019</v>
      </c>
      <c r="Z2" s="1">
        <f>SUM(R2:R279)</f>
        <v>136</v>
      </c>
      <c r="AA2" s="1">
        <f>SUM(S2:S279)</f>
        <v>2271</v>
      </c>
      <c r="AB2" s="1">
        <f>SUM(T2:T279)</f>
        <v>659</v>
      </c>
      <c r="AC2" s="1">
        <f>SUM(U2:U279)</f>
        <v>67</v>
      </c>
    </row>
    <row r="3" spans="1:29" x14ac:dyDescent="0.25">
      <c r="A3" s="1">
        <v>44599</v>
      </c>
      <c r="B3" s="1">
        <v>44599</v>
      </c>
      <c r="C3">
        <v>27</v>
      </c>
      <c r="D3">
        <v>421</v>
      </c>
      <c r="E3">
        <v>770</v>
      </c>
      <c r="F3">
        <v>7</v>
      </c>
      <c r="H3" s="12" t="s">
        <v>1633</v>
      </c>
      <c r="I3" s="1">
        <f>AVERAGE(A2:A281)</f>
        <v>3064.163043478261</v>
      </c>
      <c r="J3" s="1">
        <f>AVERAGE(B2:B281)</f>
        <v>3033.2418772563178</v>
      </c>
      <c r="K3" s="1">
        <f>AVERAGE(C2:C281)</f>
        <v>614.76470588235293</v>
      </c>
      <c r="L3" s="1">
        <f>AVERAGE(D2:D281)</f>
        <v>58.633333333333333</v>
      </c>
      <c r="M3" s="1">
        <f>AVERAGE(E2:E281)</f>
        <v>37.151515151515149</v>
      </c>
      <c r="N3" s="1">
        <f>AVERAGE(F2:F281)</f>
        <v>3.7142857142857144</v>
      </c>
      <c r="P3" s="13"/>
      <c r="Q3" s="13"/>
      <c r="R3">
        <v>27</v>
      </c>
      <c r="S3">
        <v>421</v>
      </c>
      <c r="T3" s="14"/>
      <c r="U3">
        <v>7</v>
      </c>
      <c r="W3" s="12" t="s">
        <v>1633</v>
      </c>
      <c r="X3" s="1">
        <f>AVERAGE(P2:P281)</f>
        <v>2302.9487179487178</v>
      </c>
      <c r="Y3" s="1">
        <f>AVERAGE(Q2:Q281)</f>
        <v>2277.4416058394158</v>
      </c>
      <c r="Z3" s="1">
        <f>AVERAGE(R2:R281)</f>
        <v>8.5</v>
      </c>
      <c r="AA3" s="1">
        <f>AVERAGE(S2:S281)</f>
        <v>25.516853932584269</v>
      </c>
      <c r="AB3" s="1">
        <f>AVERAGE(T2:T281)</f>
        <v>10.296875</v>
      </c>
      <c r="AC3" s="1">
        <f>AVERAGE(U2:U281)</f>
        <v>2.4814814814814814</v>
      </c>
    </row>
    <row r="4" spans="1:29" x14ac:dyDescent="0.25">
      <c r="A4" s="1">
        <v>29181</v>
      </c>
      <c r="B4" s="1">
        <v>28321</v>
      </c>
      <c r="C4">
        <v>25</v>
      </c>
      <c r="D4">
        <v>305</v>
      </c>
      <c r="E4">
        <v>95</v>
      </c>
      <c r="F4">
        <v>4</v>
      </c>
      <c r="H4" t="s">
        <v>1634</v>
      </c>
      <c r="I4" s="1">
        <f>MEDIAN(A2:A281)</f>
        <v>1092</v>
      </c>
      <c r="J4" s="1">
        <f>MEDIAN(B2:B281)</f>
        <v>1042</v>
      </c>
      <c r="K4" s="1">
        <f>MEDIAN(C2:C281)</f>
        <v>3</v>
      </c>
      <c r="L4" s="1">
        <f>MEDIAN(D2:D281)</f>
        <v>4.5</v>
      </c>
      <c r="M4" s="1">
        <f>MEDIAN(E2:E281)</f>
        <v>3</v>
      </c>
      <c r="N4" s="1">
        <f>MEDIAN(F2:F281)</f>
        <v>2.5</v>
      </c>
      <c r="P4" s="13"/>
      <c r="Q4" s="13"/>
      <c r="R4">
        <v>25</v>
      </c>
      <c r="S4">
        <v>305</v>
      </c>
      <c r="T4">
        <v>95</v>
      </c>
      <c r="U4">
        <v>4</v>
      </c>
      <c r="W4" t="s">
        <v>1634</v>
      </c>
      <c r="X4" s="1">
        <f>MEDIAN(P2:P281)</f>
        <v>1025</v>
      </c>
      <c r="Y4" s="1">
        <f>MEDIAN(Q2:Q281)</f>
        <v>1003.5</v>
      </c>
      <c r="Z4" s="1">
        <f>MEDIAN(R2:R281)</f>
        <v>3</v>
      </c>
      <c r="AA4" s="1">
        <f>MEDIAN(S2:S281)</f>
        <v>4</v>
      </c>
      <c r="AB4" s="1">
        <f>MEDIAN(T2:T281)</f>
        <v>3</v>
      </c>
      <c r="AC4" s="1">
        <f>MEDIAN(U2:U281)</f>
        <v>2</v>
      </c>
    </row>
    <row r="5" spans="1:29" x14ac:dyDescent="0.25">
      <c r="A5" s="1">
        <v>14152</v>
      </c>
      <c r="B5" s="1">
        <v>14152</v>
      </c>
      <c r="C5">
        <v>24</v>
      </c>
      <c r="D5">
        <v>227</v>
      </c>
      <c r="E5">
        <v>84</v>
      </c>
      <c r="F5">
        <v>4</v>
      </c>
      <c r="H5" t="s">
        <v>1635</v>
      </c>
      <c r="I5" s="1">
        <f>MODE(A2:A281)</f>
        <v>1</v>
      </c>
      <c r="J5" s="1">
        <f>MODE(B2:B281)</f>
        <v>1</v>
      </c>
      <c r="K5" s="1">
        <f>MODE(C2:C281)</f>
        <v>1</v>
      </c>
      <c r="L5" s="1">
        <f>MODE(D2:D281)</f>
        <v>1</v>
      </c>
      <c r="M5" s="1">
        <f>MODE(E2:E281)</f>
        <v>2</v>
      </c>
      <c r="N5" s="1">
        <f>MODE(F2:F281)</f>
        <v>1</v>
      </c>
      <c r="P5" s="1">
        <v>14152</v>
      </c>
      <c r="Q5" s="1">
        <v>14152</v>
      </c>
      <c r="R5">
        <v>24</v>
      </c>
      <c r="S5">
        <v>227</v>
      </c>
      <c r="T5">
        <v>84</v>
      </c>
      <c r="U5">
        <v>4</v>
      </c>
      <c r="W5" t="s">
        <v>1635</v>
      </c>
      <c r="X5" s="1">
        <f>MODE(P2:P281)</f>
        <v>1</v>
      </c>
      <c r="Y5" s="1">
        <f>MODE(Q2:Q281)</f>
        <v>1</v>
      </c>
      <c r="Z5" s="1">
        <f>MODE(R2:R281)</f>
        <v>1</v>
      </c>
      <c r="AA5" s="1">
        <f>MODE(S2:S281)</f>
        <v>1</v>
      </c>
      <c r="AB5" s="1">
        <f>MODE(T2:T281)</f>
        <v>2</v>
      </c>
      <c r="AC5" s="1">
        <f>MODE(U2:U281)</f>
        <v>1</v>
      </c>
    </row>
    <row r="6" spans="1:29" x14ac:dyDescent="0.25">
      <c r="A6" s="1">
        <v>13511</v>
      </c>
      <c r="B6" s="1">
        <v>13108</v>
      </c>
      <c r="C6">
        <v>20</v>
      </c>
      <c r="D6">
        <v>143</v>
      </c>
      <c r="E6">
        <v>41</v>
      </c>
      <c r="F6">
        <v>4</v>
      </c>
      <c r="H6" t="s">
        <v>1636</v>
      </c>
      <c r="I6" s="1">
        <f>_xlfn.STDEV.P(A2:A281)</f>
        <v>9447.0481617166333</v>
      </c>
      <c r="J6" s="1">
        <f>_xlfn.STDEV.P(B2:B281)</f>
        <v>9418.8679477965761</v>
      </c>
      <c r="K6" s="1">
        <f>_xlfn.STDEV.P(C2:C281)</f>
        <v>2425.0759728405301</v>
      </c>
      <c r="L6" s="1">
        <f>_xlfn.STDEV.P(D2:D281)</f>
        <v>318.49948369049378</v>
      </c>
      <c r="M6" s="1">
        <f>_xlfn.STDEV.P(E2:E281)</f>
        <v>154.46361172194946</v>
      </c>
      <c r="N6" s="1">
        <f>_xlfn.STDEV.P(F2:F281)</f>
        <v>6.5892615175707494</v>
      </c>
      <c r="P6" s="1">
        <v>13511</v>
      </c>
      <c r="Q6" s="1">
        <v>13108</v>
      </c>
      <c r="R6">
        <v>20</v>
      </c>
      <c r="S6">
        <v>143</v>
      </c>
      <c r="T6">
        <v>41</v>
      </c>
      <c r="U6">
        <v>4</v>
      </c>
      <c r="W6" t="s">
        <v>1636</v>
      </c>
      <c r="X6" s="1">
        <f>_xlfn.STDEV.P(P2:P281)</f>
        <v>2978.490403143719</v>
      </c>
      <c r="Y6" s="1">
        <f>_xlfn.STDEV.P(Q2:Q281)</f>
        <v>2949.8895139310457</v>
      </c>
      <c r="Z6" s="1">
        <f>_xlfn.STDEV.P(R2:R281)</f>
        <v>9.4007978384815836</v>
      </c>
      <c r="AA6" s="1">
        <f>_xlfn.STDEV.P(S2:S281)</f>
        <v>62.278481568730896</v>
      </c>
      <c r="AB6" s="1">
        <f>_xlfn.STDEV.P(T2:T281)</f>
        <v>17.488996261488964</v>
      </c>
      <c r="AC6" s="1">
        <f>_xlfn.STDEV.P(U2:U281)</f>
        <v>1.5722211316141574</v>
      </c>
    </row>
    <row r="7" spans="1:29" x14ac:dyDescent="0.25">
      <c r="A7" s="1">
        <v>12930</v>
      </c>
      <c r="B7" s="1">
        <v>12354</v>
      </c>
      <c r="C7">
        <v>10</v>
      </c>
      <c r="D7">
        <v>126</v>
      </c>
      <c r="E7">
        <v>39</v>
      </c>
      <c r="F7">
        <v>4</v>
      </c>
      <c r="H7" t="s">
        <v>1637</v>
      </c>
      <c r="I7" s="1">
        <f>_xlfn.VAR.P(A2:A281)</f>
        <v>89246718.969793633</v>
      </c>
      <c r="J7" s="1">
        <f>_xlfn.VAR.P(B2:B281)</f>
        <v>88715073.418029696</v>
      </c>
      <c r="K7" s="1">
        <f>_xlfn.VAR.P(C2:C281)</f>
        <v>5880993.4740484431</v>
      </c>
      <c r="L7" s="1">
        <f>_xlfn.VAR.P(D2:D281)</f>
        <v>101441.92111111111</v>
      </c>
      <c r="M7" s="1">
        <f>_xlfn.VAR.P(E2:E281)</f>
        <v>23859.007346189166</v>
      </c>
      <c r="N7" s="1">
        <f>_xlfn.VAR.P(F2:F281)</f>
        <v>43.418367346938773</v>
      </c>
      <c r="P7" s="1">
        <v>12930</v>
      </c>
      <c r="Q7" s="1">
        <v>12354</v>
      </c>
      <c r="R7">
        <v>10</v>
      </c>
      <c r="S7">
        <v>126</v>
      </c>
      <c r="T7">
        <v>39</v>
      </c>
      <c r="U7">
        <v>4</v>
      </c>
      <c r="W7" t="s">
        <v>1637</v>
      </c>
      <c r="X7" s="1">
        <f>_xlfn.VAR.P(P2:P281)</f>
        <v>8871405.0816192348</v>
      </c>
      <c r="Y7" s="1">
        <f>_xlfn.VAR.P(Q2:Q281)</f>
        <v>8701848.1444003414</v>
      </c>
      <c r="Z7" s="1">
        <f>_xlfn.VAR.P(R2:R281)</f>
        <v>88.375</v>
      </c>
      <c r="AA7" s="1">
        <f>_xlfn.VAR.P(S2:S281)</f>
        <v>3878.609266506754</v>
      </c>
      <c r="AB7" s="1">
        <f>_xlfn.VAR.P(T2:T281)</f>
        <v>305.864990234375</v>
      </c>
      <c r="AC7" s="1">
        <f>_xlfn.VAR.P(U2:U281)</f>
        <v>2.4718792866941017</v>
      </c>
    </row>
    <row r="8" spans="1:29" x14ac:dyDescent="0.25">
      <c r="A8" s="1">
        <v>12295</v>
      </c>
      <c r="B8" s="1">
        <v>11914</v>
      </c>
      <c r="C8">
        <v>9</v>
      </c>
      <c r="D8">
        <v>103</v>
      </c>
      <c r="E8">
        <v>36</v>
      </c>
      <c r="F8">
        <v>4</v>
      </c>
      <c r="H8" t="s">
        <v>1638</v>
      </c>
      <c r="I8" s="1">
        <f>MIN(A2:A281)</f>
        <v>1</v>
      </c>
      <c r="J8" s="1">
        <f>MIN(B2:B281)</f>
        <v>1</v>
      </c>
      <c r="K8" s="1">
        <f>MIN(C2:C281)</f>
        <v>1</v>
      </c>
      <c r="L8" s="1">
        <f>MIN(D2:D281)</f>
        <v>1</v>
      </c>
      <c r="M8" s="1">
        <f>MIN(E2:E281)</f>
        <v>1</v>
      </c>
      <c r="N8" s="1">
        <f>MIN(F2:F281)</f>
        <v>1</v>
      </c>
      <c r="P8" s="1">
        <v>12295</v>
      </c>
      <c r="Q8" s="1">
        <v>11914</v>
      </c>
      <c r="R8">
        <v>9</v>
      </c>
      <c r="S8">
        <v>103</v>
      </c>
      <c r="T8">
        <v>36</v>
      </c>
      <c r="U8">
        <v>4</v>
      </c>
      <c r="W8" t="s">
        <v>1638</v>
      </c>
      <c r="X8" s="1">
        <f>MIN(P2:P281)</f>
        <v>1</v>
      </c>
      <c r="Y8" s="1">
        <f>MIN(Q2:Q281)</f>
        <v>1</v>
      </c>
      <c r="Z8" s="1">
        <f>MIN(R2:R281)</f>
        <v>1</v>
      </c>
      <c r="AA8" s="1">
        <f>MIN(S2:S281)</f>
        <v>1</v>
      </c>
      <c r="AB8" s="1">
        <f>MIN(T2:T281)</f>
        <v>1</v>
      </c>
      <c r="AC8" s="1">
        <f>MIN(U2:U281)</f>
        <v>1</v>
      </c>
    </row>
    <row r="9" spans="1:29" x14ac:dyDescent="0.25">
      <c r="A9" s="1">
        <v>11914</v>
      </c>
      <c r="B9" s="1">
        <v>11694</v>
      </c>
      <c r="C9">
        <v>5</v>
      </c>
      <c r="D9">
        <v>78</v>
      </c>
      <c r="E9">
        <v>33</v>
      </c>
      <c r="F9">
        <v>4</v>
      </c>
      <c r="H9" t="s">
        <v>1639</v>
      </c>
      <c r="I9" s="1">
        <f>MAX(A2:A281)</f>
        <v>143224</v>
      </c>
      <c r="J9" s="1">
        <f>MAX(B2:B281)</f>
        <v>143269</v>
      </c>
      <c r="K9" s="1">
        <f>MAX(C2:C281)</f>
        <v>10315</v>
      </c>
      <c r="L9" s="1">
        <f>MAX(D2:D281)</f>
        <v>3006</v>
      </c>
      <c r="M9" s="1">
        <f>MAX(E2:E281)</f>
        <v>1023</v>
      </c>
      <c r="N9" s="1">
        <f>MAX(F2:F281)</f>
        <v>37</v>
      </c>
      <c r="P9" s="1">
        <v>11914</v>
      </c>
      <c r="Q9" s="1">
        <v>11694</v>
      </c>
      <c r="R9">
        <v>5</v>
      </c>
      <c r="S9">
        <v>78</v>
      </c>
      <c r="T9">
        <v>33</v>
      </c>
      <c r="U9">
        <v>4</v>
      </c>
      <c r="W9" t="s">
        <v>1639</v>
      </c>
      <c r="X9" s="1">
        <f>MAX(P2:P281)</f>
        <v>14152</v>
      </c>
      <c r="Y9" s="1">
        <f>MAX(Q2:Q281)</f>
        <v>14152</v>
      </c>
      <c r="Z9" s="1">
        <f>MAX(R2:R281)</f>
        <v>27</v>
      </c>
      <c r="AA9" s="1">
        <f>MAX(S2:S281)</f>
        <v>421</v>
      </c>
      <c r="AB9" s="1">
        <f>MAX(T2:T281)</f>
        <v>95</v>
      </c>
      <c r="AC9" s="1">
        <f>MAX(U2:U281)</f>
        <v>7</v>
      </c>
    </row>
    <row r="10" spans="1:29" x14ac:dyDescent="0.25">
      <c r="A10" s="1">
        <v>11695</v>
      </c>
      <c r="B10" s="1">
        <v>11371</v>
      </c>
      <c r="C10">
        <v>3</v>
      </c>
      <c r="D10">
        <v>77</v>
      </c>
      <c r="E10">
        <v>33</v>
      </c>
      <c r="F10">
        <v>4</v>
      </c>
      <c r="H10" t="s">
        <v>1632</v>
      </c>
      <c r="I10" s="1">
        <f>(QUARTILE(A2:A281,3)-QUARTILE(A2:A281,1))</f>
        <v>3553</v>
      </c>
      <c r="J10" s="1">
        <f>(QUARTILE(B2:B281,3)-QUARTILE(B2:B281,1))</f>
        <v>3472</v>
      </c>
      <c r="K10" s="1">
        <f>(QUARTILE(C2:C281,3)-QUARTILE(C2:C281,1))</f>
        <v>18</v>
      </c>
      <c r="L10" s="1">
        <f>(QUARTILE(D2:D281,3)-QUARTILE(D2:D281,1))</f>
        <v>16.5</v>
      </c>
      <c r="M10" s="1">
        <f>(QUARTILE(E2:E281,3)-QUARTILE(E2:E281,1))</f>
        <v>10</v>
      </c>
      <c r="N10" s="1">
        <f>(QUARTILE(F2:F281,3)-QUARTILE(F2:F281,1))</f>
        <v>3</v>
      </c>
      <c r="P10" s="1">
        <v>11695</v>
      </c>
      <c r="Q10" s="1">
        <v>11371</v>
      </c>
      <c r="R10">
        <v>3</v>
      </c>
      <c r="S10">
        <v>77</v>
      </c>
      <c r="T10">
        <v>33</v>
      </c>
      <c r="U10">
        <v>4</v>
      </c>
      <c r="W10" t="s">
        <v>1632</v>
      </c>
      <c r="X10" s="1">
        <f>(QUARTILE(P2:P281,3)-QUARTILE(P2:P281,1))</f>
        <v>3451</v>
      </c>
      <c r="Y10" s="1">
        <f>(QUARTILE(Q2:Q281,3)-QUARTILE(Q2:Q281,1))</f>
        <v>3384</v>
      </c>
      <c r="Z10" s="1">
        <f>(QUARTILE(R2:R281,3)-QUARTILE(R2:R281,1))</f>
        <v>10.75</v>
      </c>
      <c r="AA10" s="1">
        <f>(QUARTILE(S2:S281,3)-QUARTILE(S2:S281,1))</f>
        <v>15</v>
      </c>
      <c r="AB10" s="1">
        <f>(QUARTILE(T2:T281,3)-QUARTILE(T2:T281,1))</f>
        <v>8.5</v>
      </c>
      <c r="AC10" s="1">
        <f>(QUARTILE(U2:U281,3)-QUARTILE(U2:U281,1))</f>
        <v>3</v>
      </c>
    </row>
    <row r="11" spans="1:29" x14ac:dyDescent="0.25">
      <c r="A11" s="1">
        <v>11014</v>
      </c>
      <c r="B11" s="1">
        <v>11001</v>
      </c>
      <c r="C11">
        <v>3</v>
      </c>
      <c r="D11">
        <v>67</v>
      </c>
      <c r="E11">
        <v>26</v>
      </c>
      <c r="F11">
        <v>4</v>
      </c>
      <c r="P11" s="1">
        <v>11014</v>
      </c>
      <c r="Q11" s="1">
        <v>11001</v>
      </c>
      <c r="R11">
        <v>3</v>
      </c>
      <c r="S11">
        <v>67</v>
      </c>
      <c r="T11">
        <v>26</v>
      </c>
      <c r="U11">
        <v>4</v>
      </c>
    </row>
    <row r="12" spans="1:29" x14ac:dyDescent="0.25">
      <c r="A12" s="1">
        <v>10806</v>
      </c>
      <c r="B12" s="1">
        <v>10806</v>
      </c>
      <c r="C12">
        <v>2</v>
      </c>
      <c r="D12">
        <v>62</v>
      </c>
      <c r="E12">
        <v>26</v>
      </c>
      <c r="F12">
        <v>3</v>
      </c>
      <c r="P12" s="1">
        <v>10806</v>
      </c>
      <c r="Q12" s="1">
        <v>10806</v>
      </c>
      <c r="R12">
        <v>2</v>
      </c>
      <c r="S12">
        <v>62</v>
      </c>
      <c r="T12">
        <v>26</v>
      </c>
      <c r="U12">
        <v>3</v>
      </c>
    </row>
    <row r="13" spans="1:29" x14ac:dyDescent="0.25">
      <c r="A13" s="1">
        <v>10713</v>
      </c>
      <c r="B13" s="1">
        <v>10713</v>
      </c>
      <c r="C13">
        <v>2</v>
      </c>
      <c r="D13">
        <v>40</v>
      </c>
      <c r="E13">
        <v>19</v>
      </c>
      <c r="F13">
        <v>3</v>
      </c>
      <c r="P13" s="1">
        <v>10713</v>
      </c>
      <c r="Q13" s="1">
        <v>10713</v>
      </c>
      <c r="R13">
        <v>2</v>
      </c>
      <c r="S13">
        <v>40</v>
      </c>
      <c r="T13">
        <v>19</v>
      </c>
      <c r="U13">
        <v>3</v>
      </c>
    </row>
    <row r="14" spans="1:29" x14ac:dyDescent="0.25">
      <c r="A14" s="1">
        <v>9784</v>
      </c>
      <c r="B14" s="1">
        <v>9784</v>
      </c>
      <c r="C14">
        <v>2</v>
      </c>
      <c r="D14">
        <v>39</v>
      </c>
      <c r="E14">
        <v>18</v>
      </c>
      <c r="F14">
        <v>3</v>
      </c>
      <c r="P14" s="1">
        <v>9784</v>
      </c>
      <c r="Q14" s="1">
        <v>9784</v>
      </c>
      <c r="R14">
        <v>2</v>
      </c>
      <c r="S14">
        <v>39</v>
      </c>
      <c r="T14">
        <v>18</v>
      </c>
      <c r="U14">
        <v>3</v>
      </c>
    </row>
    <row r="15" spans="1:29" x14ac:dyDescent="0.25">
      <c r="A15" s="1">
        <v>9450</v>
      </c>
      <c r="B15" s="1">
        <v>9450</v>
      </c>
      <c r="C15">
        <v>1</v>
      </c>
      <c r="D15">
        <v>36</v>
      </c>
      <c r="E15">
        <v>15</v>
      </c>
      <c r="F15">
        <v>3</v>
      </c>
      <c r="P15" s="1">
        <v>9450</v>
      </c>
      <c r="Q15" s="1">
        <v>9450</v>
      </c>
      <c r="R15">
        <v>1</v>
      </c>
      <c r="S15">
        <v>36</v>
      </c>
      <c r="T15">
        <v>15</v>
      </c>
      <c r="U15">
        <v>3</v>
      </c>
    </row>
    <row r="16" spans="1:29" x14ac:dyDescent="0.25">
      <c r="A16" s="1">
        <v>9353</v>
      </c>
      <c r="B16" s="1">
        <v>9363</v>
      </c>
      <c r="C16">
        <v>1</v>
      </c>
      <c r="D16">
        <v>33</v>
      </c>
      <c r="E16">
        <v>14</v>
      </c>
      <c r="F16">
        <v>2</v>
      </c>
      <c r="P16" s="1">
        <v>9353</v>
      </c>
      <c r="Q16" s="1">
        <v>9363</v>
      </c>
      <c r="R16">
        <v>1</v>
      </c>
      <c r="S16">
        <v>33</v>
      </c>
      <c r="T16">
        <v>14</v>
      </c>
      <c r="U16">
        <v>2</v>
      </c>
    </row>
    <row r="17" spans="1:21" x14ac:dyDescent="0.25">
      <c r="A17" s="1">
        <v>9286</v>
      </c>
      <c r="B17" s="1">
        <v>9286</v>
      </c>
      <c r="C17">
        <v>1</v>
      </c>
      <c r="D17">
        <v>33</v>
      </c>
      <c r="E17">
        <v>13</v>
      </c>
      <c r="F17">
        <v>2</v>
      </c>
      <c r="P17" s="1">
        <v>9286</v>
      </c>
      <c r="Q17" s="1">
        <v>9286</v>
      </c>
      <c r="R17">
        <v>1</v>
      </c>
      <c r="S17">
        <v>33</v>
      </c>
      <c r="T17">
        <v>13</v>
      </c>
      <c r="U17">
        <v>2</v>
      </c>
    </row>
    <row r="18" spans="1:21" x14ac:dyDescent="0.25">
      <c r="A18" s="1">
        <v>9268</v>
      </c>
      <c r="B18" s="1">
        <v>9215</v>
      </c>
      <c r="C18">
        <v>1</v>
      </c>
      <c r="D18">
        <v>32</v>
      </c>
      <c r="E18">
        <v>12</v>
      </c>
      <c r="F18">
        <v>1</v>
      </c>
      <c r="P18" s="1">
        <v>9268</v>
      </c>
      <c r="Q18" s="1">
        <v>9215</v>
      </c>
      <c r="R18">
        <v>1</v>
      </c>
      <c r="S18">
        <v>32</v>
      </c>
      <c r="T18">
        <v>12</v>
      </c>
      <c r="U18">
        <v>1</v>
      </c>
    </row>
    <row r="19" spans="1:21" x14ac:dyDescent="0.25">
      <c r="A19" s="1">
        <v>8959</v>
      </c>
      <c r="B19" s="1">
        <v>8959</v>
      </c>
      <c r="D19">
        <v>31</v>
      </c>
      <c r="E19">
        <v>12</v>
      </c>
      <c r="F19">
        <v>1</v>
      </c>
      <c r="P19" s="1">
        <v>8959</v>
      </c>
      <c r="Q19" s="1">
        <v>8959</v>
      </c>
      <c r="S19">
        <v>31</v>
      </c>
      <c r="T19">
        <v>12</v>
      </c>
      <c r="U19">
        <v>1</v>
      </c>
    </row>
    <row r="20" spans="1:21" x14ac:dyDescent="0.25">
      <c r="A20" s="1">
        <v>8930</v>
      </c>
      <c r="B20" s="1">
        <v>8930</v>
      </c>
      <c r="D20">
        <v>31</v>
      </c>
      <c r="E20">
        <v>10</v>
      </c>
      <c r="F20">
        <v>1</v>
      </c>
      <c r="P20" s="1">
        <v>8930</v>
      </c>
      <c r="Q20" s="1">
        <v>8930</v>
      </c>
      <c r="S20">
        <v>31</v>
      </c>
      <c r="T20">
        <v>10</v>
      </c>
      <c r="U20">
        <v>1</v>
      </c>
    </row>
    <row r="21" spans="1:21" x14ac:dyDescent="0.25">
      <c r="A21" s="1">
        <v>8691</v>
      </c>
      <c r="B21" s="1">
        <v>8691</v>
      </c>
      <c r="D21">
        <v>26</v>
      </c>
      <c r="E21">
        <v>9</v>
      </c>
      <c r="F21">
        <v>1</v>
      </c>
      <c r="P21" s="1">
        <v>8691</v>
      </c>
      <c r="Q21" s="1">
        <v>8691</v>
      </c>
      <c r="S21">
        <v>26</v>
      </c>
      <c r="T21">
        <v>9</v>
      </c>
      <c r="U21">
        <v>1</v>
      </c>
    </row>
    <row r="22" spans="1:21" x14ac:dyDescent="0.25">
      <c r="A22" s="1">
        <v>7910</v>
      </c>
      <c r="B22" s="1">
        <v>7905</v>
      </c>
      <c r="D22">
        <v>20</v>
      </c>
      <c r="E22">
        <v>9</v>
      </c>
      <c r="F22">
        <v>1</v>
      </c>
      <c r="P22" s="1">
        <v>7910</v>
      </c>
      <c r="Q22" s="1">
        <v>7905</v>
      </c>
      <c r="S22">
        <v>20</v>
      </c>
      <c r="T22">
        <v>9</v>
      </c>
      <c r="U22">
        <v>1</v>
      </c>
    </row>
    <row r="23" spans="1:21" x14ac:dyDescent="0.25">
      <c r="A23" s="1">
        <v>7896</v>
      </c>
      <c r="B23" s="1">
        <v>7896</v>
      </c>
      <c r="D23">
        <v>19</v>
      </c>
      <c r="E23">
        <v>7</v>
      </c>
      <c r="F23">
        <v>1</v>
      </c>
      <c r="P23" s="1">
        <v>7896</v>
      </c>
      <c r="Q23" s="1">
        <v>7896</v>
      </c>
      <c r="S23">
        <v>19</v>
      </c>
      <c r="T23">
        <v>7</v>
      </c>
      <c r="U23">
        <v>1</v>
      </c>
    </row>
    <row r="24" spans="1:21" x14ac:dyDescent="0.25">
      <c r="A24" s="1">
        <v>7855</v>
      </c>
      <c r="B24" s="1">
        <v>7855</v>
      </c>
      <c r="D24">
        <v>19</v>
      </c>
      <c r="E24">
        <v>7</v>
      </c>
      <c r="F24">
        <v>1</v>
      </c>
      <c r="P24" s="1">
        <v>7855</v>
      </c>
      <c r="Q24" s="1">
        <v>7855</v>
      </c>
      <c r="S24">
        <v>19</v>
      </c>
      <c r="T24">
        <v>7</v>
      </c>
      <c r="U24">
        <v>1</v>
      </c>
    </row>
    <row r="25" spans="1:21" x14ac:dyDescent="0.25">
      <c r="A25" s="1">
        <v>7828</v>
      </c>
      <c r="B25" s="1">
        <v>7828</v>
      </c>
      <c r="D25">
        <v>17</v>
      </c>
      <c r="E25">
        <v>6</v>
      </c>
      <c r="F25">
        <v>1</v>
      </c>
      <c r="P25" s="1">
        <v>7828</v>
      </c>
      <c r="Q25" s="1">
        <v>7828</v>
      </c>
      <c r="S25">
        <v>17</v>
      </c>
      <c r="T25">
        <v>6</v>
      </c>
      <c r="U25">
        <v>1</v>
      </c>
    </row>
    <row r="26" spans="1:21" x14ac:dyDescent="0.25">
      <c r="A26" s="1">
        <v>7366</v>
      </c>
      <c r="B26" s="1">
        <v>7366</v>
      </c>
      <c r="D26">
        <v>17</v>
      </c>
      <c r="E26">
        <v>6</v>
      </c>
      <c r="F26">
        <v>1</v>
      </c>
      <c r="P26" s="1">
        <v>7366</v>
      </c>
      <c r="Q26" s="1">
        <v>7366</v>
      </c>
      <c r="S26">
        <v>17</v>
      </c>
      <c r="T26">
        <v>6</v>
      </c>
      <c r="U26">
        <v>1</v>
      </c>
    </row>
    <row r="27" spans="1:21" x14ac:dyDescent="0.25">
      <c r="A27" s="1">
        <v>6987</v>
      </c>
      <c r="B27" s="1">
        <v>6987</v>
      </c>
      <c r="D27">
        <v>17</v>
      </c>
      <c r="E27">
        <v>5</v>
      </c>
      <c r="F27">
        <v>1</v>
      </c>
      <c r="P27" s="1">
        <v>6987</v>
      </c>
      <c r="Q27" s="1">
        <v>6987</v>
      </c>
      <c r="S27">
        <v>17</v>
      </c>
      <c r="T27">
        <v>5</v>
      </c>
      <c r="U27">
        <v>1</v>
      </c>
    </row>
    <row r="28" spans="1:21" x14ac:dyDescent="0.25">
      <c r="A28" s="1">
        <v>6701</v>
      </c>
      <c r="B28" s="1">
        <v>6701</v>
      </c>
      <c r="D28">
        <v>16</v>
      </c>
      <c r="E28">
        <v>5</v>
      </c>
      <c r="F28">
        <v>1</v>
      </c>
      <c r="P28" s="1">
        <v>6701</v>
      </c>
      <c r="Q28" s="1">
        <v>6701</v>
      </c>
      <c r="S28">
        <v>16</v>
      </c>
      <c r="T28">
        <v>5</v>
      </c>
      <c r="U28">
        <v>1</v>
      </c>
    </row>
    <row r="29" spans="1:21" x14ac:dyDescent="0.25">
      <c r="A29" s="1">
        <v>6621</v>
      </c>
      <c r="B29" s="1">
        <v>6621</v>
      </c>
      <c r="D29">
        <v>16</v>
      </c>
      <c r="E29">
        <v>5</v>
      </c>
      <c r="F29">
        <v>1</v>
      </c>
      <c r="P29" s="1">
        <v>6621</v>
      </c>
      <c r="Q29" s="1">
        <v>6621</v>
      </c>
      <c r="S29">
        <v>16</v>
      </c>
      <c r="T29">
        <v>5</v>
      </c>
      <c r="U29">
        <v>1</v>
      </c>
    </row>
    <row r="30" spans="1:21" x14ac:dyDescent="0.25">
      <c r="A30" s="1">
        <v>6550</v>
      </c>
      <c r="B30" s="1">
        <v>6550</v>
      </c>
      <c r="D30">
        <v>13</v>
      </c>
      <c r="E30">
        <v>5</v>
      </c>
      <c r="P30" s="1">
        <v>6550</v>
      </c>
      <c r="Q30" s="1">
        <v>6550</v>
      </c>
      <c r="S30">
        <v>13</v>
      </c>
      <c r="T30">
        <v>5</v>
      </c>
    </row>
    <row r="31" spans="1:21" x14ac:dyDescent="0.25">
      <c r="A31" s="1">
        <v>6494</v>
      </c>
      <c r="B31" s="1">
        <v>6494</v>
      </c>
      <c r="D31">
        <v>13</v>
      </c>
      <c r="E31">
        <v>4</v>
      </c>
      <c r="P31" s="1">
        <v>6494</v>
      </c>
      <c r="Q31" s="1">
        <v>6494</v>
      </c>
      <c r="S31">
        <v>13</v>
      </c>
      <c r="T31">
        <v>4</v>
      </c>
    </row>
    <row r="32" spans="1:21" x14ac:dyDescent="0.25">
      <c r="A32" s="1">
        <v>6473</v>
      </c>
      <c r="B32" s="1">
        <v>6473</v>
      </c>
      <c r="D32">
        <v>13</v>
      </c>
      <c r="E32">
        <v>4</v>
      </c>
      <c r="P32" s="1">
        <v>6473</v>
      </c>
      <c r="Q32" s="1">
        <v>6473</v>
      </c>
      <c r="S32">
        <v>13</v>
      </c>
      <c r="T32">
        <v>4</v>
      </c>
    </row>
    <row r="33" spans="1:20" x14ac:dyDescent="0.25">
      <c r="A33" s="1">
        <v>6465</v>
      </c>
      <c r="B33" s="1">
        <v>6465</v>
      </c>
      <c r="D33">
        <v>10</v>
      </c>
      <c r="E33">
        <v>4</v>
      </c>
      <c r="P33" s="1">
        <v>6465</v>
      </c>
      <c r="Q33" s="1">
        <v>6465</v>
      </c>
      <c r="S33">
        <v>10</v>
      </c>
      <c r="T33">
        <v>4</v>
      </c>
    </row>
    <row r="34" spans="1:20" x14ac:dyDescent="0.25">
      <c r="A34" s="1">
        <v>6386</v>
      </c>
      <c r="B34" s="1">
        <v>6386</v>
      </c>
      <c r="D34">
        <v>10</v>
      </c>
      <c r="E34">
        <v>3</v>
      </c>
      <c r="P34" s="1">
        <v>6386</v>
      </c>
      <c r="Q34" s="1">
        <v>6386</v>
      </c>
      <c r="S34">
        <v>10</v>
      </c>
      <c r="T34">
        <v>3</v>
      </c>
    </row>
    <row r="35" spans="1:20" x14ac:dyDescent="0.25">
      <c r="A35" s="1">
        <v>6032</v>
      </c>
      <c r="B35" s="1">
        <v>6032</v>
      </c>
      <c r="D35">
        <v>7</v>
      </c>
      <c r="E35">
        <v>3</v>
      </c>
      <c r="P35" s="1">
        <v>6032</v>
      </c>
      <c r="Q35" s="1">
        <v>6032</v>
      </c>
      <c r="S35">
        <v>7</v>
      </c>
      <c r="T35">
        <v>3</v>
      </c>
    </row>
    <row r="36" spans="1:20" x14ac:dyDescent="0.25">
      <c r="A36" s="1">
        <v>6011</v>
      </c>
      <c r="B36" s="1">
        <v>6011</v>
      </c>
      <c r="D36">
        <v>7</v>
      </c>
      <c r="E36">
        <v>3</v>
      </c>
      <c r="P36" s="1">
        <v>6011</v>
      </c>
      <c r="Q36" s="1">
        <v>6011</v>
      </c>
      <c r="S36">
        <v>7</v>
      </c>
      <c r="T36">
        <v>3</v>
      </c>
    </row>
    <row r="37" spans="1:20" x14ac:dyDescent="0.25">
      <c r="A37" s="1">
        <v>5798</v>
      </c>
      <c r="B37" s="1">
        <v>5799</v>
      </c>
      <c r="D37">
        <v>7</v>
      </c>
      <c r="E37">
        <v>2</v>
      </c>
      <c r="P37" s="1">
        <v>5798</v>
      </c>
      <c r="Q37" s="1">
        <v>5799</v>
      </c>
      <c r="S37">
        <v>7</v>
      </c>
      <c r="T37">
        <v>2</v>
      </c>
    </row>
    <row r="38" spans="1:20" x14ac:dyDescent="0.25">
      <c r="A38" s="1">
        <v>5711</v>
      </c>
      <c r="B38" s="1">
        <v>5711</v>
      </c>
      <c r="D38">
        <v>6</v>
      </c>
      <c r="E38">
        <v>2</v>
      </c>
      <c r="P38" s="1">
        <v>5711</v>
      </c>
      <c r="Q38" s="1">
        <v>5711</v>
      </c>
      <c r="S38">
        <v>6</v>
      </c>
      <c r="T38">
        <v>2</v>
      </c>
    </row>
    <row r="39" spans="1:20" x14ac:dyDescent="0.25">
      <c r="A39" s="1">
        <v>5507</v>
      </c>
      <c r="B39" s="1">
        <v>5501</v>
      </c>
      <c r="D39">
        <v>6</v>
      </c>
      <c r="E39">
        <v>2</v>
      </c>
      <c r="P39" s="1">
        <v>5507</v>
      </c>
      <c r="Q39" s="1">
        <v>5501</v>
      </c>
      <c r="S39">
        <v>6</v>
      </c>
      <c r="T39">
        <v>2</v>
      </c>
    </row>
    <row r="40" spans="1:20" x14ac:dyDescent="0.25">
      <c r="A40" s="1">
        <v>5485</v>
      </c>
      <c r="B40" s="1">
        <v>5485</v>
      </c>
      <c r="D40">
        <v>6</v>
      </c>
      <c r="E40">
        <v>2</v>
      </c>
      <c r="P40" s="1">
        <v>5485</v>
      </c>
      <c r="Q40" s="1">
        <v>5485</v>
      </c>
      <c r="S40">
        <v>6</v>
      </c>
      <c r="T40">
        <v>2</v>
      </c>
    </row>
    <row r="41" spans="1:20" x14ac:dyDescent="0.25">
      <c r="A41" s="1">
        <v>5364</v>
      </c>
      <c r="B41" s="1">
        <v>5364</v>
      </c>
      <c r="D41">
        <v>5</v>
      </c>
      <c r="E41">
        <v>2</v>
      </c>
      <c r="P41" s="1">
        <v>5364</v>
      </c>
      <c r="Q41" s="1">
        <v>5364</v>
      </c>
      <c r="S41">
        <v>5</v>
      </c>
      <c r="T41">
        <v>2</v>
      </c>
    </row>
    <row r="42" spans="1:20" x14ac:dyDescent="0.25">
      <c r="A42" s="1">
        <v>5342</v>
      </c>
      <c r="B42" s="1">
        <v>5342</v>
      </c>
      <c r="D42">
        <v>5</v>
      </c>
      <c r="E42">
        <v>2</v>
      </c>
      <c r="P42" s="1">
        <v>5342</v>
      </c>
      <c r="Q42" s="1">
        <v>5342</v>
      </c>
      <c r="S42">
        <v>5</v>
      </c>
      <c r="T42">
        <v>2</v>
      </c>
    </row>
    <row r="43" spans="1:20" x14ac:dyDescent="0.25">
      <c r="A43" s="1">
        <v>5177</v>
      </c>
      <c r="B43" s="1">
        <v>5177</v>
      </c>
      <c r="D43">
        <v>5</v>
      </c>
      <c r="E43">
        <v>2</v>
      </c>
      <c r="P43" s="1">
        <v>5177</v>
      </c>
      <c r="Q43" s="1">
        <v>5177</v>
      </c>
      <c r="S43">
        <v>5</v>
      </c>
      <c r="T43">
        <v>2</v>
      </c>
    </row>
    <row r="44" spans="1:20" x14ac:dyDescent="0.25">
      <c r="A44" s="1">
        <v>5081</v>
      </c>
      <c r="B44" s="1">
        <v>5081</v>
      </c>
      <c r="D44">
        <v>5</v>
      </c>
      <c r="E44">
        <v>2</v>
      </c>
      <c r="P44" s="1">
        <v>5081</v>
      </c>
      <c r="Q44" s="1">
        <v>5081</v>
      </c>
      <c r="S44">
        <v>5</v>
      </c>
      <c r="T44">
        <v>2</v>
      </c>
    </row>
    <row r="45" spans="1:20" x14ac:dyDescent="0.25">
      <c r="A45" s="1">
        <v>4991</v>
      </c>
      <c r="B45" s="1">
        <v>4991</v>
      </c>
      <c r="D45">
        <v>5</v>
      </c>
      <c r="E45">
        <v>2</v>
      </c>
      <c r="P45" s="1">
        <v>4991</v>
      </c>
      <c r="Q45" s="1">
        <v>4991</v>
      </c>
      <c r="S45">
        <v>5</v>
      </c>
      <c r="T45">
        <v>2</v>
      </c>
    </row>
    <row r="46" spans="1:20" x14ac:dyDescent="0.25">
      <c r="A46" s="1">
        <v>4884</v>
      </c>
      <c r="B46" s="1">
        <v>4884</v>
      </c>
      <c r="D46">
        <v>5</v>
      </c>
      <c r="E46">
        <v>2</v>
      </c>
      <c r="P46" s="1">
        <v>4884</v>
      </c>
      <c r="Q46" s="1">
        <v>4884</v>
      </c>
      <c r="S46">
        <v>5</v>
      </c>
      <c r="T46">
        <v>2</v>
      </c>
    </row>
    <row r="47" spans="1:20" x14ac:dyDescent="0.25">
      <c r="A47" s="1">
        <v>4736</v>
      </c>
      <c r="B47" s="1">
        <v>4592</v>
      </c>
      <c r="D47">
        <v>4</v>
      </c>
      <c r="E47">
        <v>2</v>
      </c>
      <c r="P47" s="1">
        <v>4736</v>
      </c>
      <c r="Q47" s="1">
        <v>4592</v>
      </c>
      <c r="S47">
        <v>4</v>
      </c>
      <c r="T47">
        <v>2</v>
      </c>
    </row>
    <row r="48" spans="1:20" x14ac:dyDescent="0.25">
      <c r="A48" s="1">
        <v>4593</v>
      </c>
      <c r="B48" s="1">
        <v>4581</v>
      </c>
      <c r="D48">
        <v>4</v>
      </c>
      <c r="E48">
        <v>2</v>
      </c>
      <c r="P48" s="1">
        <v>4593</v>
      </c>
      <c r="Q48" s="1">
        <v>4581</v>
      </c>
      <c r="S48">
        <v>4</v>
      </c>
      <c r="T48">
        <v>2</v>
      </c>
    </row>
    <row r="49" spans="1:20" x14ac:dyDescent="0.25">
      <c r="A49" s="1">
        <v>4581</v>
      </c>
      <c r="B49" s="1">
        <v>4573</v>
      </c>
      <c r="D49">
        <v>4</v>
      </c>
      <c r="E49">
        <v>2</v>
      </c>
      <c r="P49" s="1">
        <v>4581</v>
      </c>
      <c r="Q49" s="1">
        <v>4573</v>
      </c>
      <c r="S49">
        <v>4</v>
      </c>
      <c r="T49">
        <v>2</v>
      </c>
    </row>
    <row r="50" spans="1:20" x14ac:dyDescent="0.25">
      <c r="A50" s="1">
        <v>4573</v>
      </c>
      <c r="B50" s="1">
        <v>4568</v>
      </c>
      <c r="D50">
        <v>4</v>
      </c>
      <c r="E50">
        <v>2</v>
      </c>
      <c r="P50" s="1">
        <v>4573</v>
      </c>
      <c r="Q50" s="1">
        <v>4568</v>
      </c>
      <c r="S50">
        <v>4</v>
      </c>
      <c r="T50">
        <v>2</v>
      </c>
    </row>
    <row r="51" spans="1:20" x14ac:dyDescent="0.25">
      <c r="A51" s="1">
        <v>4568</v>
      </c>
      <c r="B51" s="1">
        <v>4537</v>
      </c>
      <c r="D51">
        <v>4</v>
      </c>
      <c r="E51">
        <v>2</v>
      </c>
      <c r="P51" s="1">
        <v>4568</v>
      </c>
      <c r="Q51" s="1">
        <v>4537</v>
      </c>
      <c r="S51">
        <v>4</v>
      </c>
      <c r="T51">
        <v>2</v>
      </c>
    </row>
    <row r="52" spans="1:20" x14ac:dyDescent="0.25">
      <c r="A52" s="1">
        <v>4537</v>
      </c>
      <c r="B52" s="1">
        <v>4477</v>
      </c>
      <c r="D52">
        <v>4</v>
      </c>
      <c r="E52">
        <v>2</v>
      </c>
      <c r="P52" s="1">
        <v>4537</v>
      </c>
      <c r="Q52" s="1">
        <v>4477</v>
      </c>
      <c r="S52">
        <v>4</v>
      </c>
      <c r="T52">
        <v>2</v>
      </c>
    </row>
    <row r="53" spans="1:20" x14ac:dyDescent="0.25">
      <c r="A53" s="1">
        <v>4477</v>
      </c>
      <c r="B53" s="1">
        <v>4468</v>
      </c>
      <c r="D53">
        <v>3</v>
      </c>
      <c r="E53">
        <v>2</v>
      </c>
      <c r="P53" s="1">
        <v>4477</v>
      </c>
      <c r="Q53" s="1">
        <v>4468</v>
      </c>
      <c r="S53">
        <v>3</v>
      </c>
      <c r="T53">
        <v>2</v>
      </c>
    </row>
    <row r="54" spans="1:20" x14ac:dyDescent="0.25">
      <c r="A54" s="1">
        <v>4468</v>
      </c>
      <c r="B54" s="1">
        <v>4314</v>
      </c>
      <c r="D54">
        <v>3</v>
      </c>
      <c r="E54">
        <v>1</v>
      </c>
      <c r="P54" s="1">
        <v>4468</v>
      </c>
      <c r="Q54" s="1">
        <v>4314</v>
      </c>
      <c r="S54">
        <v>3</v>
      </c>
      <c r="T54">
        <v>1</v>
      </c>
    </row>
    <row r="55" spans="1:20" x14ac:dyDescent="0.25">
      <c r="A55" s="1">
        <v>4310</v>
      </c>
      <c r="B55" s="1">
        <v>4267</v>
      </c>
      <c r="D55">
        <v>3</v>
      </c>
      <c r="E55">
        <v>1</v>
      </c>
      <c r="P55" s="1">
        <v>4310</v>
      </c>
      <c r="Q55" s="1">
        <v>4267</v>
      </c>
      <c r="S55">
        <v>3</v>
      </c>
      <c r="T55">
        <v>1</v>
      </c>
    </row>
    <row r="56" spans="1:20" x14ac:dyDescent="0.25">
      <c r="A56" s="1">
        <v>4267</v>
      </c>
      <c r="B56" s="1">
        <v>4251</v>
      </c>
      <c r="D56">
        <v>3</v>
      </c>
      <c r="E56">
        <v>1</v>
      </c>
      <c r="P56" s="1">
        <v>4267</v>
      </c>
      <c r="Q56" s="1">
        <v>4251</v>
      </c>
      <c r="S56">
        <v>3</v>
      </c>
      <c r="T56">
        <v>1</v>
      </c>
    </row>
    <row r="57" spans="1:20" x14ac:dyDescent="0.25">
      <c r="A57" s="1">
        <v>4251</v>
      </c>
      <c r="B57" s="1">
        <v>4236</v>
      </c>
      <c r="D57">
        <v>3</v>
      </c>
      <c r="E57">
        <v>1</v>
      </c>
      <c r="P57" s="1">
        <v>4251</v>
      </c>
      <c r="Q57" s="1">
        <v>4236</v>
      </c>
      <c r="S57">
        <v>3</v>
      </c>
      <c r="T57">
        <v>1</v>
      </c>
    </row>
    <row r="58" spans="1:20" x14ac:dyDescent="0.25">
      <c r="A58" s="1">
        <v>4236</v>
      </c>
      <c r="B58" s="1">
        <v>4206</v>
      </c>
      <c r="D58">
        <v>3</v>
      </c>
      <c r="E58">
        <v>1</v>
      </c>
      <c r="P58" s="1">
        <v>4236</v>
      </c>
      <c r="Q58" s="1">
        <v>4206</v>
      </c>
      <c r="S58">
        <v>3</v>
      </c>
      <c r="T58">
        <v>1</v>
      </c>
    </row>
    <row r="59" spans="1:20" x14ac:dyDescent="0.25">
      <c r="A59" s="1">
        <v>4212</v>
      </c>
      <c r="B59" s="1">
        <v>4203</v>
      </c>
      <c r="D59">
        <v>3</v>
      </c>
      <c r="E59">
        <v>1</v>
      </c>
      <c r="P59" s="1">
        <v>4212</v>
      </c>
      <c r="Q59" s="1">
        <v>4203</v>
      </c>
      <c r="S59">
        <v>3</v>
      </c>
      <c r="T59">
        <v>1</v>
      </c>
    </row>
    <row r="60" spans="1:20" x14ac:dyDescent="0.25">
      <c r="A60" s="1">
        <v>4210</v>
      </c>
      <c r="B60" s="1">
        <v>4131</v>
      </c>
      <c r="D60">
        <v>3</v>
      </c>
      <c r="E60">
        <v>1</v>
      </c>
      <c r="P60" s="1">
        <v>4210</v>
      </c>
      <c r="Q60" s="1">
        <v>4131</v>
      </c>
      <c r="S60">
        <v>3</v>
      </c>
      <c r="T60">
        <v>1</v>
      </c>
    </row>
    <row r="61" spans="1:20" x14ac:dyDescent="0.25">
      <c r="A61" s="1">
        <v>4131</v>
      </c>
      <c r="B61" s="1">
        <v>4078</v>
      </c>
      <c r="D61">
        <v>3</v>
      </c>
      <c r="E61">
        <v>1</v>
      </c>
      <c r="P61" s="1">
        <v>4131</v>
      </c>
      <c r="Q61" s="1">
        <v>4078</v>
      </c>
      <c r="S61">
        <v>3</v>
      </c>
      <c r="T61">
        <v>1</v>
      </c>
    </row>
    <row r="62" spans="1:20" x14ac:dyDescent="0.25">
      <c r="A62" s="1">
        <v>4078</v>
      </c>
      <c r="B62" s="1">
        <v>4031</v>
      </c>
      <c r="D62">
        <v>2</v>
      </c>
      <c r="E62">
        <v>1</v>
      </c>
      <c r="P62" s="1">
        <v>4078</v>
      </c>
      <c r="Q62" s="1">
        <v>4031</v>
      </c>
      <c r="S62">
        <v>2</v>
      </c>
      <c r="T62">
        <v>1</v>
      </c>
    </row>
    <row r="63" spans="1:20" x14ac:dyDescent="0.25">
      <c r="A63" s="1">
        <v>4031</v>
      </c>
      <c r="B63" s="1">
        <v>4000</v>
      </c>
      <c r="D63">
        <v>2</v>
      </c>
      <c r="E63">
        <v>1</v>
      </c>
      <c r="P63" s="1">
        <v>4031</v>
      </c>
      <c r="Q63" s="1">
        <v>4000</v>
      </c>
      <c r="S63">
        <v>2</v>
      </c>
      <c r="T63">
        <v>1</v>
      </c>
    </row>
    <row r="64" spans="1:20" x14ac:dyDescent="0.25">
      <c r="A64" s="1">
        <v>4000</v>
      </c>
      <c r="B64" s="1">
        <v>3978</v>
      </c>
      <c r="D64">
        <v>2</v>
      </c>
      <c r="E64">
        <v>1</v>
      </c>
      <c r="P64" s="1">
        <v>4000</v>
      </c>
      <c r="Q64" s="1">
        <v>3978</v>
      </c>
      <c r="S64">
        <v>2</v>
      </c>
      <c r="T64">
        <v>1</v>
      </c>
    </row>
    <row r="65" spans="1:20" x14ac:dyDescent="0.25">
      <c r="A65" s="1">
        <v>3978</v>
      </c>
      <c r="B65" s="1">
        <v>3871</v>
      </c>
      <c r="D65">
        <v>2</v>
      </c>
      <c r="E65">
        <v>1</v>
      </c>
      <c r="P65" s="1">
        <v>3978</v>
      </c>
      <c r="Q65" s="1">
        <v>3871</v>
      </c>
      <c r="S65">
        <v>2</v>
      </c>
      <c r="T65">
        <v>1</v>
      </c>
    </row>
    <row r="66" spans="1:20" x14ac:dyDescent="0.25">
      <c r="A66" s="1">
        <v>3872</v>
      </c>
      <c r="B66" s="1">
        <v>3820</v>
      </c>
      <c r="D66">
        <v>2</v>
      </c>
      <c r="E66">
        <v>1</v>
      </c>
      <c r="P66" s="1">
        <v>3872</v>
      </c>
      <c r="Q66" s="1">
        <v>3820</v>
      </c>
      <c r="S66">
        <v>2</v>
      </c>
      <c r="T66">
        <v>1</v>
      </c>
    </row>
    <row r="67" spans="1:20" x14ac:dyDescent="0.25">
      <c r="A67" s="1">
        <v>3820</v>
      </c>
      <c r="B67" s="1">
        <v>3704</v>
      </c>
      <c r="D67">
        <v>2</v>
      </c>
      <c r="E67">
        <v>1</v>
      </c>
      <c r="P67" s="1">
        <v>3820</v>
      </c>
      <c r="Q67" s="1">
        <v>3704</v>
      </c>
      <c r="S67">
        <v>2</v>
      </c>
      <c r="T67">
        <v>1</v>
      </c>
    </row>
    <row r="68" spans="1:20" x14ac:dyDescent="0.25">
      <c r="A68" s="1">
        <v>3704</v>
      </c>
      <c r="B68" s="1">
        <v>3658</v>
      </c>
      <c r="D68">
        <v>2</v>
      </c>
      <c r="P68" s="1">
        <v>3704</v>
      </c>
      <c r="Q68" s="1">
        <v>3658</v>
      </c>
      <c r="S68">
        <v>2</v>
      </c>
    </row>
    <row r="69" spans="1:20" x14ac:dyDescent="0.25">
      <c r="A69" s="1">
        <v>3658</v>
      </c>
      <c r="B69" s="1">
        <v>3651</v>
      </c>
      <c r="D69">
        <v>2</v>
      </c>
      <c r="P69" s="1">
        <v>3658</v>
      </c>
      <c r="Q69" s="1">
        <v>3651</v>
      </c>
      <c r="S69">
        <v>2</v>
      </c>
    </row>
    <row r="70" spans="1:20" x14ac:dyDescent="0.25">
      <c r="A70" s="1">
        <v>3651</v>
      </c>
      <c r="B70" s="1">
        <v>3552</v>
      </c>
      <c r="D70">
        <v>2</v>
      </c>
      <c r="P70" s="1">
        <v>3651</v>
      </c>
      <c r="Q70" s="1">
        <v>3552</v>
      </c>
      <c r="S70">
        <v>2</v>
      </c>
    </row>
    <row r="71" spans="1:20" x14ac:dyDescent="0.25">
      <c r="A71" s="1">
        <v>3552</v>
      </c>
      <c r="B71" s="1">
        <v>3489</v>
      </c>
      <c r="D71">
        <v>2</v>
      </c>
      <c r="P71" s="1">
        <v>3552</v>
      </c>
      <c r="Q71" s="1">
        <v>3489</v>
      </c>
      <c r="S71">
        <v>2</v>
      </c>
    </row>
    <row r="72" spans="1:20" x14ac:dyDescent="0.25">
      <c r="A72" s="1">
        <v>3489</v>
      </c>
      <c r="B72" s="1">
        <v>3471</v>
      </c>
      <c r="D72">
        <v>2</v>
      </c>
      <c r="P72" s="1">
        <v>3489</v>
      </c>
      <c r="Q72" s="1">
        <v>3471</v>
      </c>
      <c r="S72">
        <v>2</v>
      </c>
    </row>
    <row r="73" spans="1:20" x14ac:dyDescent="0.25">
      <c r="A73" s="1">
        <v>3474</v>
      </c>
      <c r="B73" s="1">
        <v>3402</v>
      </c>
      <c r="D73">
        <v>1</v>
      </c>
      <c r="P73" s="1">
        <v>3474</v>
      </c>
      <c r="Q73" s="1">
        <v>3402</v>
      </c>
      <c r="S73">
        <v>1</v>
      </c>
    </row>
    <row r="74" spans="1:20" x14ac:dyDescent="0.25">
      <c r="A74" s="1">
        <v>3402</v>
      </c>
      <c r="B74" s="1">
        <v>3395</v>
      </c>
      <c r="D74">
        <v>1</v>
      </c>
      <c r="P74" s="1">
        <v>3402</v>
      </c>
      <c r="Q74" s="1">
        <v>3395</v>
      </c>
      <c r="S74">
        <v>1</v>
      </c>
    </row>
    <row r="75" spans="1:20" x14ac:dyDescent="0.25">
      <c r="A75" s="1">
        <v>3389</v>
      </c>
      <c r="B75" s="1">
        <v>3374</v>
      </c>
      <c r="D75">
        <v>1</v>
      </c>
      <c r="P75" s="1">
        <v>3389</v>
      </c>
      <c r="Q75" s="1">
        <v>3374</v>
      </c>
      <c r="S75">
        <v>1</v>
      </c>
    </row>
    <row r="76" spans="1:20" x14ac:dyDescent="0.25">
      <c r="A76" s="1">
        <v>3374</v>
      </c>
      <c r="B76" s="1">
        <v>3355</v>
      </c>
      <c r="D76">
        <v>1</v>
      </c>
      <c r="P76" s="1">
        <v>3374</v>
      </c>
      <c r="Q76" s="1">
        <v>3355</v>
      </c>
      <c r="S76">
        <v>1</v>
      </c>
    </row>
    <row r="77" spans="1:20" x14ac:dyDescent="0.25">
      <c r="A77" s="1">
        <v>3355</v>
      </c>
      <c r="B77" s="1">
        <v>3338</v>
      </c>
      <c r="D77">
        <v>1</v>
      </c>
      <c r="P77" s="1">
        <v>3355</v>
      </c>
      <c r="Q77" s="1">
        <v>3338</v>
      </c>
      <c r="S77">
        <v>1</v>
      </c>
    </row>
    <row r="78" spans="1:20" x14ac:dyDescent="0.25">
      <c r="A78" s="1">
        <v>3338</v>
      </c>
      <c r="B78" s="1">
        <v>3241</v>
      </c>
      <c r="D78">
        <v>1</v>
      </c>
      <c r="P78" s="1">
        <v>3338</v>
      </c>
      <c r="Q78" s="1">
        <v>3241</v>
      </c>
      <c r="S78">
        <v>1</v>
      </c>
    </row>
    <row r="79" spans="1:20" x14ac:dyDescent="0.25">
      <c r="A79" s="1">
        <v>3241</v>
      </c>
      <c r="B79" s="1">
        <v>3219</v>
      </c>
      <c r="D79">
        <v>1</v>
      </c>
      <c r="P79" s="1">
        <v>3241</v>
      </c>
      <c r="Q79" s="1">
        <v>3219</v>
      </c>
      <c r="S79">
        <v>1</v>
      </c>
    </row>
    <row r="80" spans="1:20" x14ac:dyDescent="0.25">
      <c r="A80" s="1">
        <v>3219</v>
      </c>
      <c r="B80" s="1">
        <v>3194</v>
      </c>
      <c r="D80">
        <v>1</v>
      </c>
      <c r="P80" s="1">
        <v>3219</v>
      </c>
      <c r="Q80" s="1">
        <v>3194</v>
      </c>
      <c r="S80">
        <v>1</v>
      </c>
    </row>
    <row r="81" spans="1:19" x14ac:dyDescent="0.25">
      <c r="A81" s="1">
        <v>3194</v>
      </c>
      <c r="B81" s="1">
        <v>3194</v>
      </c>
      <c r="D81">
        <v>1</v>
      </c>
      <c r="P81" s="1">
        <v>3194</v>
      </c>
      <c r="Q81" s="1">
        <v>3194</v>
      </c>
      <c r="S81">
        <v>1</v>
      </c>
    </row>
    <row r="82" spans="1:19" x14ac:dyDescent="0.25">
      <c r="A82" s="1">
        <v>3194</v>
      </c>
      <c r="B82" s="1">
        <v>3083</v>
      </c>
      <c r="D82">
        <v>1</v>
      </c>
      <c r="P82" s="1">
        <v>3194</v>
      </c>
      <c r="Q82" s="1">
        <v>3083</v>
      </c>
      <c r="S82">
        <v>1</v>
      </c>
    </row>
    <row r="83" spans="1:19" x14ac:dyDescent="0.25">
      <c r="A83" s="1">
        <v>3083</v>
      </c>
      <c r="B83" s="1">
        <v>3032</v>
      </c>
      <c r="D83">
        <v>1</v>
      </c>
      <c r="P83" s="1">
        <v>3083</v>
      </c>
      <c r="Q83" s="1">
        <v>3032</v>
      </c>
      <c r="S83">
        <v>1</v>
      </c>
    </row>
    <row r="84" spans="1:19" x14ac:dyDescent="0.25">
      <c r="A84" s="1">
        <v>3022</v>
      </c>
      <c r="B84" s="1">
        <v>3012</v>
      </c>
      <c r="D84">
        <v>1</v>
      </c>
      <c r="P84" s="1">
        <v>3022</v>
      </c>
      <c r="Q84" s="1">
        <v>3012</v>
      </c>
      <c r="S84">
        <v>1</v>
      </c>
    </row>
    <row r="85" spans="1:19" x14ac:dyDescent="0.25">
      <c r="A85" s="1">
        <v>3012</v>
      </c>
      <c r="B85" s="1">
        <v>2909</v>
      </c>
      <c r="D85">
        <v>1</v>
      </c>
      <c r="P85" s="1">
        <v>3012</v>
      </c>
      <c r="Q85" s="1">
        <v>2909</v>
      </c>
      <c r="S85">
        <v>1</v>
      </c>
    </row>
    <row r="86" spans="1:19" x14ac:dyDescent="0.25">
      <c r="A86" s="1">
        <v>2909</v>
      </c>
      <c r="B86" s="1">
        <v>2878</v>
      </c>
      <c r="D86">
        <v>1</v>
      </c>
      <c r="P86" s="1">
        <v>2909</v>
      </c>
      <c r="Q86" s="1">
        <v>2878</v>
      </c>
      <c r="S86">
        <v>1</v>
      </c>
    </row>
    <row r="87" spans="1:19" x14ac:dyDescent="0.25">
      <c r="A87" s="1">
        <v>2878</v>
      </c>
      <c r="B87" s="1">
        <v>2771</v>
      </c>
      <c r="D87">
        <v>1</v>
      </c>
      <c r="P87" s="1">
        <v>2878</v>
      </c>
      <c r="Q87" s="1">
        <v>2771</v>
      </c>
      <c r="S87">
        <v>1</v>
      </c>
    </row>
    <row r="88" spans="1:19" x14ac:dyDescent="0.25">
      <c r="A88" s="1">
        <v>2847</v>
      </c>
      <c r="B88" s="1">
        <v>2755</v>
      </c>
      <c r="D88">
        <v>1</v>
      </c>
      <c r="P88" s="1">
        <v>2847</v>
      </c>
      <c r="Q88" s="1">
        <v>2755</v>
      </c>
      <c r="S88">
        <v>1</v>
      </c>
    </row>
    <row r="89" spans="1:19" x14ac:dyDescent="0.25">
      <c r="A89" s="1">
        <v>2755</v>
      </c>
      <c r="B89" s="1">
        <v>2752</v>
      </c>
      <c r="D89">
        <v>1</v>
      </c>
      <c r="P89" s="1">
        <v>2755</v>
      </c>
      <c r="Q89" s="1">
        <v>2752</v>
      </c>
      <c r="S89">
        <v>1</v>
      </c>
    </row>
    <row r="90" spans="1:19" x14ac:dyDescent="0.25">
      <c r="A90" s="1">
        <v>2752</v>
      </c>
      <c r="B90" s="1">
        <v>2743</v>
      </c>
      <c r="D90">
        <v>1</v>
      </c>
      <c r="P90" s="1">
        <v>2752</v>
      </c>
      <c r="Q90" s="1">
        <v>2743</v>
      </c>
      <c r="S90">
        <v>1</v>
      </c>
    </row>
    <row r="91" spans="1:19" x14ac:dyDescent="0.25">
      <c r="A91" s="1">
        <v>2743</v>
      </c>
      <c r="B91" s="1">
        <v>2703</v>
      </c>
      <c r="D91">
        <v>1</v>
      </c>
      <c r="P91" s="1">
        <v>2743</v>
      </c>
      <c r="Q91" s="1">
        <v>2703</v>
      </c>
      <c r="S91">
        <v>1</v>
      </c>
    </row>
    <row r="92" spans="1:19" x14ac:dyDescent="0.25">
      <c r="A92" s="1">
        <v>2680</v>
      </c>
      <c r="B92" s="1">
        <v>2680</v>
      </c>
      <c r="D92" s="1"/>
      <c r="P92" s="1">
        <v>2680</v>
      </c>
      <c r="Q92" s="1">
        <v>2680</v>
      </c>
      <c r="S92" s="1"/>
    </row>
    <row r="93" spans="1:19" x14ac:dyDescent="0.25">
      <c r="A93" s="1">
        <v>2664</v>
      </c>
      <c r="B93" s="1">
        <v>2665</v>
      </c>
      <c r="P93" s="1">
        <v>2664</v>
      </c>
      <c r="Q93" s="1">
        <v>2665</v>
      </c>
    </row>
    <row r="94" spans="1:19" x14ac:dyDescent="0.25">
      <c r="A94" s="1">
        <v>2655</v>
      </c>
      <c r="B94" s="1">
        <v>2655</v>
      </c>
      <c r="P94" s="1">
        <v>2655</v>
      </c>
      <c r="Q94" s="1">
        <v>2655</v>
      </c>
    </row>
    <row r="95" spans="1:19" x14ac:dyDescent="0.25">
      <c r="A95" s="1">
        <v>2609</v>
      </c>
      <c r="B95" s="1">
        <v>2610</v>
      </c>
      <c r="P95" s="1">
        <v>2609</v>
      </c>
      <c r="Q95" s="1">
        <v>2610</v>
      </c>
    </row>
    <row r="96" spans="1:19" x14ac:dyDescent="0.25">
      <c r="A96" s="1">
        <v>2588</v>
      </c>
      <c r="B96" s="1">
        <v>2588</v>
      </c>
      <c r="P96" s="1">
        <v>2588</v>
      </c>
      <c r="Q96" s="1">
        <v>2588</v>
      </c>
    </row>
    <row r="97" spans="1:17" x14ac:dyDescent="0.25">
      <c r="A97" s="1">
        <v>2504</v>
      </c>
      <c r="B97" s="1">
        <v>2504</v>
      </c>
      <c r="P97" s="1">
        <v>2504</v>
      </c>
      <c r="Q97" s="1">
        <v>2504</v>
      </c>
    </row>
    <row r="98" spans="1:17" x14ac:dyDescent="0.25">
      <c r="A98" s="1">
        <v>2504</v>
      </c>
      <c r="B98" s="1">
        <v>2504</v>
      </c>
      <c r="P98" s="1">
        <v>2504</v>
      </c>
      <c r="Q98" s="1">
        <v>2504</v>
      </c>
    </row>
    <row r="99" spans="1:17" x14ac:dyDescent="0.25">
      <c r="A99" s="1">
        <v>2470</v>
      </c>
      <c r="B99" s="1">
        <v>2470</v>
      </c>
      <c r="P99" s="1">
        <v>2470</v>
      </c>
      <c r="Q99" s="1">
        <v>2470</v>
      </c>
    </row>
    <row r="100" spans="1:17" x14ac:dyDescent="0.25">
      <c r="A100" s="1">
        <v>2452</v>
      </c>
      <c r="B100" s="1">
        <v>2450</v>
      </c>
      <c r="P100" s="1">
        <v>2452</v>
      </c>
      <c r="Q100" s="1">
        <v>2450</v>
      </c>
    </row>
    <row r="101" spans="1:17" x14ac:dyDescent="0.25">
      <c r="A101" s="1">
        <v>2416</v>
      </c>
      <c r="B101" s="1">
        <v>2417</v>
      </c>
      <c r="P101" s="1">
        <v>2416</v>
      </c>
      <c r="Q101" s="1">
        <v>2417</v>
      </c>
    </row>
    <row r="102" spans="1:17" x14ac:dyDescent="0.25">
      <c r="A102" s="1">
        <v>2413</v>
      </c>
      <c r="B102" s="1">
        <v>2413</v>
      </c>
      <c r="P102" s="1">
        <v>2413</v>
      </c>
      <c r="Q102" s="1">
        <v>2413</v>
      </c>
    </row>
    <row r="103" spans="1:17" x14ac:dyDescent="0.25">
      <c r="A103" s="1">
        <v>2410</v>
      </c>
      <c r="B103" s="1">
        <v>2410</v>
      </c>
      <c r="P103" s="1">
        <v>2410</v>
      </c>
      <c r="Q103" s="1">
        <v>2410</v>
      </c>
    </row>
    <row r="104" spans="1:17" x14ac:dyDescent="0.25">
      <c r="A104" s="1">
        <v>2381</v>
      </c>
      <c r="B104" s="1">
        <v>2381</v>
      </c>
      <c r="P104" s="1">
        <v>2381</v>
      </c>
      <c r="Q104" s="1">
        <v>2381</v>
      </c>
    </row>
    <row r="105" spans="1:17" x14ac:dyDescent="0.25">
      <c r="A105" s="1">
        <v>2302</v>
      </c>
      <c r="B105" s="1">
        <v>2299</v>
      </c>
      <c r="P105" s="1">
        <v>2302</v>
      </c>
      <c r="Q105" s="1">
        <v>2299</v>
      </c>
    </row>
    <row r="106" spans="1:17" x14ac:dyDescent="0.25">
      <c r="A106" s="1">
        <v>2221</v>
      </c>
      <c r="B106" s="1">
        <v>2221</v>
      </c>
      <c r="P106" s="1">
        <v>2221</v>
      </c>
      <c r="Q106" s="1">
        <v>2221</v>
      </c>
    </row>
    <row r="107" spans="1:17" x14ac:dyDescent="0.25">
      <c r="A107" s="1">
        <v>2194</v>
      </c>
      <c r="B107" s="1">
        <v>2195</v>
      </c>
      <c r="P107" s="1">
        <v>2194</v>
      </c>
      <c r="Q107" s="1">
        <v>2195</v>
      </c>
    </row>
    <row r="108" spans="1:17" x14ac:dyDescent="0.25">
      <c r="A108" s="1">
        <v>2191</v>
      </c>
      <c r="B108" s="1">
        <v>2191</v>
      </c>
      <c r="P108" s="1">
        <v>2191</v>
      </c>
      <c r="Q108" s="1">
        <v>2191</v>
      </c>
    </row>
    <row r="109" spans="1:17" x14ac:dyDescent="0.25">
      <c r="A109" s="1">
        <v>2185</v>
      </c>
      <c r="B109" s="1">
        <v>2178</v>
      </c>
      <c r="P109" s="1">
        <v>2185</v>
      </c>
      <c r="Q109" s="1">
        <v>2178</v>
      </c>
    </row>
    <row r="110" spans="1:17" x14ac:dyDescent="0.25">
      <c r="A110" s="1">
        <v>2178</v>
      </c>
      <c r="B110" s="1">
        <v>2175</v>
      </c>
      <c r="P110" s="1">
        <v>2178</v>
      </c>
      <c r="Q110" s="1">
        <v>2175</v>
      </c>
    </row>
    <row r="111" spans="1:17" x14ac:dyDescent="0.25">
      <c r="A111" s="1">
        <v>2098</v>
      </c>
      <c r="B111" s="1">
        <v>2098</v>
      </c>
      <c r="P111" s="1">
        <v>2098</v>
      </c>
      <c r="Q111" s="1">
        <v>2098</v>
      </c>
    </row>
    <row r="112" spans="1:17" x14ac:dyDescent="0.25">
      <c r="A112" s="1">
        <v>2091</v>
      </c>
      <c r="B112" s="1">
        <v>2091</v>
      </c>
      <c r="P112" s="1">
        <v>2091</v>
      </c>
      <c r="Q112" s="1">
        <v>2091</v>
      </c>
    </row>
    <row r="113" spans="1:17" x14ac:dyDescent="0.25">
      <c r="A113" s="1">
        <v>2080</v>
      </c>
      <c r="B113" s="1">
        <v>2080</v>
      </c>
      <c r="P113" s="1">
        <v>2080</v>
      </c>
      <c r="Q113" s="1">
        <v>2080</v>
      </c>
    </row>
    <row r="114" spans="1:17" x14ac:dyDescent="0.25">
      <c r="A114" s="1">
        <v>2028</v>
      </c>
      <c r="B114" s="1">
        <v>2028</v>
      </c>
      <c r="P114" s="1">
        <v>2028</v>
      </c>
      <c r="Q114" s="1">
        <v>2028</v>
      </c>
    </row>
    <row r="115" spans="1:17" x14ac:dyDescent="0.25">
      <c r="A115" s="1">
        <v>2000</v>
      </c>
      <c r="B115" s="1">
        <v>2000</v>
      </c>
      <c r="P115" s="1">
        <v>2000</v>
      </c>
      <c r="Q115" s="1">
        <v>2000</v>
      </c>
    </row>
    <row r="116" spans="1:17" x14ac:dyDescent="0.25">
      <c r="A116" s="1">
        <v>1904</v>
      </c>
      <c r="B116" s="1">
        <v>1904</v>
      </c>
      <c r="P116" s="1">
        <v>1904</v>
      </c>
      <c r="Q116" s="1">
        <v>1904</v>
      </c>
    </row>
    <row r="117" spans="1:17" x14ac:dyDescent="0.25">
      <c r="A117" s="1">
        <v>1888</v>
      </c>
      <c r="B117" s="1">
        <v>1888</v>
      </c>
      <c r="P117" s="1">
        <v>1888</v>
      </c>
      <c r="Q117" s="1">
        <v>1888</v>
      </c>
    </row>
    <row r="118" spans="1:17" x14ac:dyDescent="0.25">
      <c r="A118" s="1">
        <v>1887</v>
      </c>
      <c r="B118" s="1">
        <v>1887</v>
      </c>
      <c r="P118" s="1">
        <v>1887</v>
      </c>
      <c r="Q118" s="1">
        <v>1887</v>
      </c>
    </row>
    <row r="119" spans="1:17" x14ac:dyDescent="0.25">
      <c r="A119" s="1">
        <v>1885</v>
      </c>
      <c r="B119" s="1">
        <v>1885</v>
      </c>
      <c r="P119" s="1">
        <v>1885</v>
      </c>
      <c r="Q119" s="1">
        <v>1885</v>
      </c>
    </row>
    <row r="120" spans="1:17" x14ac:dyDescent="0.25">
      <c r="A120" s="1">
        <v>1879</v>
      </c>
      <c r="B120" s="1">
        <v>1880</v>
      </c>
      <c r="P120" s="1">
        <v>1879</v>
      </c>
      <c r="Q120" s="1">
        <v>1880</v>
      </c>
    </row>
    <row r="121" spans="1:17" x14ac:dyDescent="0.25">
      <c r="A121" s="1">
        <v>1847</v>
      </c>
      <c r="B121" s="1">
        <v>1847</v>
      </c>
      <c r="P121" s="1">
        <v>1847</v>
      </c>
      <c r="Q121" s="1">
        <v>1847</v>
      </c>
    </row>
    <row r="122" spans="1:17" x14ac:dyDescent="0.25">
      <c r="A122" s="1">
        <v>1836</v>
      </c>
      <c r="B122" s="1">
        <v>1836</v>
      </c>
      <c r="P122" s="1">
        <v>1836</v>
      </c>
      <c r="Q122" s="1">
        <v>1836</v>
      </c>
    </row>
    <row r="123" spans="1:17" x14ac:dyDescent="0.25">
      <c r="A123" s="1">
        <v>1813</v>
      </c>
      <c r="B123" s="1">
        <v>1813</v>
      </c>
      <c r="P123" s="1">
        <v>1813</v>
      </c>
      <c r="Q123" s="1">
        <v>1813</v>
      </c>
    </row>
    <row r="124" spans="1:17" x14ac:dyDescent="0.25">
      <c r="A124" s="1">
        <v>1764</v>
      </c>
      <c r="B124" s="1">
        <v>1764</v>
      </c>
      <c r="P124" s="1">
        <v>1764</v>
      </c>
      <c r="Q124" s="1">
        <v>1764</v>
      </c>
    </row>
    <row r="125" spans="1:17" x14ac:dyDescent="0.25">
      <c r="A125" s="1">
        <v>1752</v>
      </c>
      <c r="B125" s="1">
        <v>1752</v>
      </c>
      <c r="P125" s="1">
        <v>1752</v>
      </c>
      <c r="Q125" s="1">
        <v>1752</v>
      </c>
    </row>
    <row r="126" spans="1:17" x14ac:dyDescent="0.25">
      <c r="A126" s="1">
        <v>1702</v>
      </c>
      <c r="B126" s="1">
        <v>1702</v>
      </c>
      <c r="P126" s="1">
        <v>1702</v>
      </c>
      <c r="Q126" s="1">
        <v>1702</v>
      </c>
    </row>
    <row r="127" spans="1:17" x14ac:dyDescent="0.25">
      <c r="A127" s="1">
        <v>1651</v>
      </c>
      <c r="B127" s="1">
        <v>1672</v>
      </c>
      <c r="P127" s="1">
        <v>1651</v>
      </c>
      <c r="Q127" s="1">
        <v>1672</v>
      </c>
    </row>
    <row r="128" spans="1:17" x14ac:dyDescent="0.25">
      <c r="A128" s="1">
        <v>1605</v>
      </c>
      <c r="B128" s="1">
        <v>1605</v>
      </c>
      <c r="P128" s="1">
        <v>1605</v>
      </c>
      <c r="Q128" s="1">
        <v>1605</v>
      </c>
    </row>
    <row r="129" spans="1:17" x14ac:dyDescent="0.25">
      <c r="A129" s="1">
        <v>1483</v>
      </c>
      <c r="B129" s="1">
        <v>1483</v>
      </c>
      <c r="P129" s="1">
        <v>1483</v>
      </c>
      <c r="Q129" s="1">
        <v>1483</v>
      </c>
    </row>
    <row r="130" spans="1:17" x14ac:dyDescent="0.25">
      <c r="A130" s="1">
        <v>1462</v>
      </c>
      <c r="B130" s="1">
        <v>1462</v>
      </c>
      <c r="P130" s="1">
        <v>1462</v>
      </c>
      <c r="Q130" s="1">
        <v>1462</v>
      </c>
    </row>
    <row r="131" spans="1:17" x14ac:dyDescent="0.25">
      <c r="A131" s="1">
        <v>1425</v>
      </c>
      <c r="B131" s="1">
        <v>1425</v>
      </c>
      <c r="P131" s="1">
        <v>1425</v>
      </c>
      <c r="Q131" s="1">
        <v>1425</v>
      </c>
    </row>
    <row r="132" spans="1:17" x14ac:dyDescent="0.25">
      <c r="A132" s="1">
        <v>1361</v>
      </c>
      <c r="B132" s="1">
        <v>1362</v>
      </c>
      <c r="P132" s="1">
        <v>1361</v>
      </c>
      <c r="Q132" s="1">
        <v>1362</v>
      </c>
    </row>
    <row r="133" spans="1:17" x14ac:dyDescent="0.25">
      <c r="A133" s="1">
        <v>1326</v>
      </c>
      <c r="B133" s="1">
        <v>1326</v>
      </c>
      <c r="P133" s="1">
        <v>1326</v>
      </c>
      <c r="Q133" s="1">
        <v>1326</v>
      </c>
    </row>
    <row r="134" spans="1:17" x14ac:dyDescent="0.25">
      <c r="A134" s="1">
        <v>1315</v>
      </c>
      <c r="B134" s="1">
        <v>1315</v>
      </c>
      <c r="P134" s="1">
        <v>1315</v>
      </c>
      <c r="Q134" s="1">
        <v>1315</v>
      </c>
    </row>
    <row r="135" spans="1:17" x14ac:dyDescent="0.25">
      <c r="A135" s="1">
        <v>1300</v>
      </c>
      <c r="B135" s="1">
        <v>1300</v>
      </c>
      <c r="P135" s="1">
        <v>1300</v>
      </c>
      <c r="Q135" s="1">
        <v>1300</v>
      </c>
    </row>
    <row r="136" spans="1:17" x14ac:dyDescent="0.25">
      <c r="A136" s="1">
        <v>1292</v>
      </c>
      <c r="B136" s="1">
        <v>1291</v>
      </c>
      <c r="P136" s="1">
        <v>1292</v>
      </c>
      <c r="Q136" s="1">
        <v>1291</v>
      </c>
    </row>
    <row r="137" spans="1:17" x14ac:dyDescent="0.25">
      <c r="A137" s="1">
        <v>1283</v>
      </c>
      <c r="B137" s="1">
        <v>1283</v>
      </c>
      <c r="P137" s="1">
        <v>1283</v>
      </c>
      <c r="Q137" s="1">
        <v>1283</v>
      </c>
    </row>
    <row r="138" spans="1:17" x14ac:dyDescent="0.25">
      <c r="A138" s="1">
        <v>1276</v>
      </c>
      <c r="B138" s="1">
        <v>1276</v>
      </c>
      <c r="P138" s="1">
        <v>1276</v>
      </c>
      <c r="Q138" s="1">
        <v>1276</v>
      </c>
    </row>
    <row r="139" spans="1:17" x14ac:dyDescent="0.25">
      <c r="A139" s="1">
        <v>1142</v>
      </c>
      <c r="B139" s="1">
        <v>1142</v>
      </c>
      <c r="P139" s="1">
        <v>1142</v>
      </c>
      <c r="Q139" s="1">
        <v>1142</v>
      </c>
    </row>
    <row r="140" spans="1:17" x14ac:dyDescent="0.25">
      <c r="A140" s="1">
        <v>1042</v>
      </c>
      <c r="B140" s="1">
        <v>1042</v>
      </c>
      <c r="P140" s="1">
        <v>1042</v>
      </c>
      <c r="Q140" s="1">
        <v>1042</v>
      </c>
    </row>
    <row r="141" spans="1:17" x14ac:dyDescent="0.25">
      <c r="A141" s="1">
        <v>1025</v>
      </c>
      <c r="B141" s="1">
        <v>1025</v>
      </c>
      <c r="P141" s="1">
        <v>1025</v>
      </c>
      <c r="Q141" s="1">
        <v>1025</v>
      </c>
    </row>
    <row r="142" spans="1:17" x14ac:dyDescent="0.25">
      <c r="A142" s="1">
        <v>1008</v>
      </c>
      <c r="B142">
        <v>982</v>
      </c>
      <c r="P142" s="1">
        <v>1008</v>
      </c>
      <c r="Q142">
        <v>982</v>
      </c>
    </row>
    <row r="143" spans="1:17" x14ac:dyDescent="0.25">
      <c r="A143">
        <v>987</v>
      </c>
      <c r="B143">
        <v>981</v>
      </c>
      <c r="P143">
        <v>987</v>
      </c>
      <c r="Q143">
        <v>981</v>
      </c>
    </row>
    <row r="144" spans="1:17" x14ac:dyDescent="0.25">
      <c r="A144">
        <v>964</v>
      </c>
      <c r="B144">
        <v>964</v>
      </c>
      <c r="P144">
        <v>964</v>
      </c>
      <c r="Q144">
        <v>964</v>
      </c>
    </row>
    <row r="145" spans="1:17" x14ac:dyDescent="0.25">
      <c r="A145">
        <v>937</v>
      </c>
      <c r="B145">
        <v>937</v>
      </c>
      <c r="P145">
        <v>937</v>
      </c>
      <c r="Q145">
        <v>937</v>
      </c>
    </row>
    <row r="146" spans="1:17" x14ac:dyDescent="0.25">
      <c r="A146">
        <v>893</v>
      </c>
      <c r="B146">
        <v>882</v>
      </c>
      <c r="P146">
        <v>893</v>
      </c>
      <c r="Q146">
        <v>882</v>
      </c>
    </row>
    <row r="147" spans="1:17" x14ac:dyDescent="0.25">
      <c r="A147">
        <v>838</v>
      </c>
      <c r="B147">
        <v>838</v>
      </c>
      <c r="P147">
        <v>838</v>
      </c>
      <c r="Q147">
        <v>838</v>
      </c>
    </row>
    <row r="148" spans="1:17" x14ac:dyDescent="0.25">
      <c r="A148">
        <v>832</v>
      </c>
      <c r="B148">
        <v>827</v>
      </c>
      <c r="P148">
        <v>832</v>
      </c>
      <c r="Q148">
        <v>827</v>
      </c>
    </row>
    <row r="149" spans="1:17" x14ac:dyDescent="0.25">
      <c r="A149">
        <v>826</v>
      </c>
      <c r="B149">
        <v>825</v>
      </c>
      <c r="P149">
        <v>826</v>
      </c>
      <c r="Q149">
        <v>825</v>
      </c>
    </row>
    <row r="150" spans="1:17" x14ac:dyDescent="0.25">
      <c r="A150">
        <v>764</v>
      </c>
      <c r="B150">
        <v>764</v>
      </c>
      <c r="P150">
        <v>764</v>
      </c>
      <c r="Q150">
        <v>764</v>
      </c>
    </row>
    <row r="151" spans="1:17" x14ac:dyDescent="0.25">
      <c r="A151">
        <v>761</v>
      </c>
      <c r="B151">
        <v>761</v>
      </c>
      <c r="P151">
        <v>761</v>
      </c>
      <c r="Q151">
        <v>761</v>
      </c>
    </row>
    <row r="152" spans="1:17" x14ac:dyDescent="0.25">
      <c r="A152">
        <v>754</v>
      </c>
      <c r="B152">
        <v>754</v>
      </c>
      <c r="P152">
        <v>754</v>
      </c>
      <c r="Q152">
        <v>754</v>
      </c>
    </row>
    <row r="153" spans="1:17" x14ac:dyDescent="0.25">
      <c r="A153">
        <v>745</v>
      </c>
      <c r="B153">
        <v>745</v>
      </c>
      <c r="P153">
        <v>745</v>
      </c>
      <c r="Q153">
        <v>745</v>
      </c>
    </row>
    <row r="154" spans="1:17" x14ac:dyDescent="0.25">
      <c r="A154">
        <v>732</v>
      </c>
      <c r="B154">
        <v>732</v>
      </c>
      <c r="P154">
        <v>732</v>
      </c>
      <c r="Q154">
        <v>732</v>
      </c>
    </row>
    <row r="155" spans="1:17" x14ac:dyDescent="0.25">
      <c r="A155">
        <v>713</v>
      </c>
      <c r="B155">
        <v>713</v>
      </c>
      <c r="P155">
        <v>713</v>
      </c>
      <c r="Q155">
        <v>713</v>
      </c>
    </row>
    <row r="156" spans="1:17" x14ac:dyDescent="0.25">
      <c r="A156">
        <v>647</v>
      </c>
      <c r="B156">
        <v>646</v>
      </c>
      <c r="P156">
        <v>647</v>
      </c>
      <c r="Q156">
        <v>646</v>
      </c>
    </row>
    <row r="157" spans="1:17" x14ac:dyDescent="0.25">
      <c r="A157">
        <v>629</v>
      </c>
      <c r="B157">
        <v>629</v>
      </c>
      <c r="P157">
        <v>629</v>
      </c>
      <c r="Q157">
        <v>629</v>
      </c>
    </row>
    <row r="158" spans="1:17" x14ac:dyDescent="0.25">
      <c r="A158">
        <v>620</v>
      </c>
      <c r="B158">
        <v>620</v>
      </c>
      <c r="P158">
        <v>620</v>
      </c>
      <c r="Q158">
        <v>620</v>
      </c>
    </row>
    <row r="159" spans="1:17" x14ac:dyDescent="0.25">
      <c r="A159">
        <v>564</v>
      </c>
      <c r="B159">
        <v>564</v>
      </c>
      <c r="P159">
        <v>564</v>
      </c>
      <c r="Q159">
        <v>564</v>
      </c>
    </row>
    <row r="160" spans="1:17" x14ac:dyDescent="0.25">
      <c r="A160">
        <v>546</v>
      </c>
      <c r="B160">
        <v>550</v>
      </c>
      <c r="P160">
        <v>546</v>
      </c>
      <c r="Q160">
        <v>550</v>
      </c>
    </row>
    <row r="161" spans="1:17" x14ac:dyDescent="0.25">
      <c r="A161">
        <v>513</v>
      </c>
      <c r="B161">
        <v>521</v>
      </c>
      <c r="P161">
        <v>513</v>
      </c>
      <c r="Q161">
        <v>521</v>
      </c>
    </row>
    <row r="162" spans="1:17" x14ac:dyDescent="0.25">
      <c r="A162">
        <v>506</v>
      </c>
      <c r="B162">
        <v>506</v>
      </c>
      <c r="P162">
        <v>506</v>
      </c>
      <c r="Q162">
        <v>506</v>
      </c>
    </row>
    <row r="163" spans="1:17" x14ac:dyDescent="0.25">
      <c r="A163">
        <v>502</v>
      </c>
      <c r="B163">
        <v>489</v>
      </c>
      <c r="P163">
        <v>502</v>
      </c>
      <c r="Q163">
        <v>489</v>
      </c>
    </row>
    <row r="164" spans="1:17" x14ac:dyDescent="0.25">
      <c r="A164">
        <v>489</v>
      </c>
      <c r="B164">
        <v>482</v>
      </c>
      <c r="P164">
        <v>489</v>
      </c>
      <c r="Q164">
        <v>482</v>
      </c>
    </row>
    <row r="165" spans="1:17" x14ac:dyDescent="0.25">
      <c r="A165">
        <v>482</v>
      </c>
      <c r="B165">
        <v>467</v>
      </c>
      <c r="P165">
        <v>482</v>
      </c>
      <c r="Q165">
        <v>467</v>
      </c>
    </row>
    <row r="166" spans="1:17" x14ac:dyDescent="0.25">
      <c r="A166">
        <v>479</v>
      </c>
      <c r="B166">
        <v>464</v>
      </c>
      <c r="P166">
        <v>479</v>
      </c>
      <c r="Q166">
        <v>464</v>
      </c>
    </row>
    <row r="167" spans="1:17" x14ac:dyDescent="0.25">
      <c r="A167">
        <v>467</v>
      </c>
      <c r="B167">
        <v>445</v>
      </c>
      <c r="P167">
        <v>467</v>
      </c>
      <c r="Q167">
        <v>445</v>
      </c>
    </row>
    <row r="168" spans="1:17" x14ac:dyDescent="0.25">
      <c r="A168">
        <v>445</v>
      </c>
      <c r="B168">
        <v>437</v>
      </c>
      <c r="P168">
        <v>445</v>
      </c>
      <c r="Q168">
        <v>437</v>
      </c>
    </row>
    <row r="169" spans="1:17" x14ac:dyDescent="0.25">
      <c r="A169">
        <v>437</v>
      </c>
      <c r="B169">
        <v>420</v>
      </c>
      <c r="P169">
        <v>437</v>
      </c>
      <c r="Q169">
        <v>420</v>
      </c>
    </row>
    <row r="170" spans="1:17" x14ac:dyDescent="0.25">
      <c r="A170">
        <v>420</v>
      </c>
      <c r="B170">
        <v>408</v>
      </c>
      <c r="P170">
        <v>420</v>
      </c>
      <c r="Q170">
        <v>408</v>
      </c>
    </row>
    <row r="171" spans="1:17" x14ac:dyDescent="0.25">
      <c r="A171">
        <v>408</v>
      </c>
      <c r="B171">
        <v>406</v>
      </c>
      <c r="P171">
        <v>408</v>
      </c>
      <c r="Q171">
        <v>406</v>
      </c>
    </row>
    <row r="172" spans="1:17" x14ac:dyDescent="0.25">
      <c r="A172">
        <v>406</v>
      </c>
      <c r="B172">
        <v>338</v>
      </c>
      <c r="P172">
        <v>406</v>
      </c>
      <c r="Q172">
        <v>338</v>
      </c>
    </row>
    <row r="173" spans="1:17" x14ac:dyDescent="0.25">
      <c r="A173">
        <v>338</v>
      </c>
      <c r="B173">
        <v>279</v>
      </c>
      <c r="P173">
        <v>338</v>
      </c>
      <c r="Q173">
        <v>279</v>
      </c>
    </row>
    <row r="174" spans="1:17" x14ac:dyDescent="0.25">
      <c r="A174">
        <v>301</v>
      </c>
      <c r="B174">
        <v>277</v>
      </c>
      <c r="P174">
        <v>301</v>
      </c>
      <c r="Q174">
        <v>277</v>
      </c>
    </row>
    <row r="175" spans="1:17" x14ac:dyDescent="0.25">
      <c r="A175">
        <v>279</v>
      </c>
      <c r="B175">
        <v>271</v>
      </c>
      <c r="P175">
        <v>279</v>
      </c>
      <c r="Q175">
        <v>271</v>
      </c>
    </row>
    <row r="176" spans="1:17" x14ac:dyDescent="0.25">
      <c r="A176">
        <v>277</v>
      </c>
      <c r="B176">
        <v>251</v>
      </c>
      <c r="P176">
        <v>277</v>
      </c>
      <c r="Q176">
        <v>251</v>
      </c>
    </row>
    <row r="177" spans="1:17" x14ac:dyDescent="0.25">
      <c r="A177">
        <v>256</v>
      </c>
      <c r="B177">
        <v>251</v>
      </c>
      <c r="P177">
        <v>256</v>
      </c>
      <c r="Q177">
        <v>251</v>
      </c>
    </row>
    <row r="178" spans="1:17" x14ac:dyDescent="0.25">
      <c r="A178">
        <v>251</v>
      </c>
      <c r="B178">
        <v>243</v>
      </c>
      <c r="P178">
        <v>251</v>
      </c>
      <c r="Q178">
        <v>243</v>
      </c>
    </row>
    <row r="179" spans="1:17" x14ac:dyDescent="0.25">
      <c r="A179">
        <v>243</v>
      </c>
      <c r="B179">
        <v>209</v>
      </c>
      <c r="P179">
        <v>243</v>
      </c>
      <c r="Q179">
        <v>209</v>
      </c>
    </row>
    <row r="180" spans="1:17" x14ac:dyDescent="0.25">
      <c r="A180">
        <v>209</v>
      </c>
      <c r="B180">
        <v>198</v>
      </c>
      <c r="P180">
        <v>209</v>
      </c>
      <c r="Q180">
        <v>198</v>
      </c>
    </row>
    <row r="181" spans="1:17" x14ac:dyDescent="0.25">
      <c r="A181">
        <v>198</v>
      </c>
      <c r="B181">
        <v>182</v>
      </c>
      <c r="P181">
        <v>198</v>
      </c>
      <c r="Q181">
        <v>182</v>
      </c>
    </row>
    <row r="182" spans="1:17" x14ac:dyDescent="0.25">
      <c r="A182">
        <v>182</v>
      </c>
      <c r="B182">
        <v>176</v>
      </c>
      <c r="P182">
        <v>182</v>
      </c>
      <c r="Q182">
        <v>176</v>
      </c>
    </row>
    <row r="183" spans="1:17" x14ac:dyDescent="0.25">
      <c r="A183">
        <v>176</v>
      </c>
      <c r="B183">
        <v>173</v>
      </c>
      <c r="P183">
        <v>176</v>
      </c>
      <c r="Q183">
        <v>173</v>
      </c>
    </row>
    <row r="184" spans="1:17" x14ac:dyDescent="0.25">
      <c r="A184">
        <v>175</v>
      </c>
      <c r="B184">
        <v>166</v>
      </c>
      <c r="P184">
        <v>175</v>
      </c>
      <c r="Q184">
        <v>166</v>
      </c>
    </row>
    <row r="185" spans="1:17" x14ac:dyDescent="0.25">
      <c r="A185">
        <v>168</v>
      </c>
      <c r="B185">
        <v>166</v>
      </c>
      <c r="P185">
        <v>168</v>
      </c>
      <c r="Q185">
        <v>166</v>
      </c>
    </row>
    <row r="186" spans="1:17" x14ac:dyDescent="0.25">
      <c r="A186">
        <v>167</v>
      </c>
      <c r="B186">
        <v>155</v>
      </c>
      <c r="P186">
        <v>167</v>
      </c>
      <c r="Q186">
        <v>155</v>
      </c>
    </row>
    <row r="187" spans="1:17" x14ac:dyDescent="0.25">
      <c r="A187">
        <v>155</v>
      </c>
      <c r="B187">
        <v>146</v>
      </c>
      <c r="P187">
        <v>155</v>
      </c>
      <c r="Q187">
        <v>146</v>
      </c>
    </row>
    <row r="188" spans="1:17" x14ac:dyDescent="0.25">
      <c r="A188">
        <v>139</v>
      </c>
      <c r="B188">
        <v>139</v>
      </c>
      <c r="P188">
        <v>139</v>
      </c>
      <c r="Q188">
        <v>139</v>
      </c>
    </row>
    <row r="189" spans="1:17" x14ac:dyDescent="0.25">
      <c r="A189">
        <v>129</v>
      </c>
      <c r="B189">
        <v>129</v>
      </c>
      <c r="P189">
        <v>129</v>
      </c>
      <c r="Q189">
        <v>129</v>
      </c>
    </row>
    <row r="190" spans="1:17" x14ac:dyDescent="0.25">
      <c r="A190">
        <v>123</v>
      </c>
      <c r="B190">
        <v>103</v>
      </c>
      <c r="P190">
        <v>123</v>
      </c>
      <c r="Q190">
        <v>103</v>
      </c>
    </row>
    <row r="191" spans="1:17" x14ac:dyDescent="0.25">
      <c r="A191">
        <v>113</v>
      </c>
      <c r="B191">
        <v>89</v>
      </c>
      <c r="P191">
        <v>113</v>
      </c>
      <c r="Q191">
        <v>89</v>
      </c>
    </row>
    <row r="192" spans="1:17" x14ac:dyDescent="0.25">
      <c r="A192">
        <v>89</v>
      </c>
      <c r="B192">
        <v>79</v>
      </c>
      <c r="P192">
        <v>89</v>
      </c>
      <c r="Q192">
        <v>79</v>
      </c>
    </row>
    <row r="193" spans="1:17" x14ac:dyDescent="0.25">
      <c r="A193">
        <v>78</v>
      </c>
      <c r="B193">
        <v>79</v>
      </c>
      <c r="P193">
        <v>78</v>
      </c>
      <c r="Q193">
        <v>79</v>
      </c>
    </row>
    <row r="194" spans="1:17" x14ac:dyDescent="0.25">
      <c r="A194">
        <v>78</v>
      </c>
      <c r="B194">
        <v>66</v>
      </c>
      <c r="P194">
        <v>78</v>
      </c>
      <c r="Q194">
        <v>66</v>
      </c>
    </row>
    <row r="195" spans="1:17" x14ac:dyDescent="0.25">
      <c r="A195">
        <v>66</v>
      </c>
      <c r="B195">
        <v>66</v>
      </c>
      <c r="P195">
        <v>66</v>
      </c>
      <c r="Q195">
        <v>66</v>
      </c>
    </row>
    <row r="196" spans="1:17" x14ac:dyDescent="0.25">
      <c r="A196">
        <v>65</v>
      </c>
      <c r="B196">
        <v>65</v>
      </c>
      <c r="P196">
        <v>65</v>
      </c>
      <c r="Q196">
        <v>65</v>
      </c>
    </row>
    <row r="197" spans="1:17" x14ac:dyDescent="0.25">
      <c r="A197">
        <v>64</v>
      </c>
      <c r="B197">
        <v>58</v>
      </c>
      <c r="P197">
        <v>64</v>
      </c>
      <c r="Q197">
        <v>58</v>
      </c>
    </row>
    <row r="198" spans="1:17" x14ac:dyDescent="0.25">
      <c r="A198">
        <v>62</v>
      </c>
      <c r="B198">
        <v>54</v>
      </c>
      <c r="P198">
        <v>62</v>
      </c>
      <c r="Q198">
        <v>54</v>
      </c>
    </row>
    <row r="199" spans="1:17" x14ac:dyDescent="0.25">
      <c r="A199">
        <v>58</v>
      </c>
      <c r="B199">
        <v>53</v>
      </c>
      <c r="P199">
        <v>58</v>
      </c>
      <c r="Q199">
        <v>53</v>
      </c>
    </row>
    <row r="200" spans="1:17" x14ac:dyDescent="0.25">
      <c r="A200">
        <v>57</v>
      </c>
      <c r="B200">
        <v>52</v>
      </c>
      <c r="P200">
        <v>57</v>
      </c>
      <c r="Q200">
        <v>52</v>
      </c>
    </row>
    <row r="201" spans="1:17" x14ac:dyDescent="0.25">
      <c r="A201">
        <v>53</v>
      </c>
      <c r="B201">
        <v>51</v>
      </c>
      <c r="P201">
        <v>53</v>
      </c>
      <c r="Q201">
        <v>51</v>
      </c>
    </row>
    <row r="202" spans="1:17" x14ac:dyDescent="0.25">
      <c r="A202">
        <v>36</v>
      </c>
      <c r="B202">
        <v>34</v>
      </c>
      <c r="P202">
        <v>36</v>
      </c>
      <c r="Q202">
        <v>34</v>
      </c>
    </row>
    <row r="203" spans="1:17" x14ac:dyDescent="0.25">
      <c r="A203">
        <v>34</v>
      </c>
      <c r="B203">
        <v>29</v>
      </c>
      <c r="P203">
        <v>34</v>
      </c>
      <c r="Q203">
        <v>29</v>
      </c>
    </row>
    <row r="204" spans="1:17" x14ac:dyDescent="0.25">
      <c r="A204">
        <v>33</v>
      </c>
      <c r="B204">
        <v>29</v>
      </c>
      <c r="P204">
        <v>33</v>
      </c>
      <c r="Q204">
        <v>29</v>
      </c>
    </row>
    <row r="205" spans="1:17" x14ac:dyDescent="0.25">
      <c r="A205">
        <v>26</v>
      </c>
      <c r="B205">
        <v>27</v>
      </c>
      <c r="P205">
        <v>26</v>
      </c>
      <c r="Q205">
        <v>27</v>
      </c>
    </row>
    <row r="206" spans="1:17" x14ac:dyDescent="0.25">
      <c r="A206">
        <v>26</v>
      </c>
      <c r="B206">
        <v>24</v>
      </c>
      <c r="P206">
        <v>26</v>
      </c>
      <c r="Q206">
        <v>24</v>
      </c>
    </row>
    <row r="207" spans="1:17" x14ac:dyDescent="0.25">
      <c r="A207">
        <v>24</v>
      </c>
      <c r="B207">
        <v>24</v>
      </c>
      <c r="P207">
        <v>24</v>
      </c>
      <c r="Q207">
        <v>24</v>
      </c>
    </row>
    <row r="208" spans="1:17" x14ac:dyDescent="0.25">
      <c r="A208">
        <v>24</v>
      </c>
      <c r="B208">
        <v>19</v>
      </c>
      <c r="P208">
        <v>24</v>
      </c>
      <c r="Q208">
        <v>19</v>
      </c>
    </row>
    <row r="209" spans="1:17" x14ac:dyDescent="0.25">
      <c r="A209">
        <v>23</v>
      </c>
      <c r="B209">
        <v>17</v>
      </c>
      <c r="P209">
        <v>23</v>
      </c>
      <c r="Q209">
        <v>17</v>
      </c>
    </row>
    <row r="210" spans="1:17" x14ac:dyDescent="0.25">
      <c r="A210">
        <v>23</v>
      </c>
      <c r="B210">
        <v>16</v>
      </c>
      <c r="P210">
        <v>23</v>
      </c>
      <c r="Q210">
        <v>16</v>
      </c>
    </row>
    <row r="211" spans="1:17" x14ac:dyDescent="0.25">
      <c r="A211">
        <v>21</v>
      </c>
      <c r="B211">
        <v>15</v>
      </c>
      <c r="P211">
        <v>21</v>
      </c>
      <c r="Q211">
        <v>15</v>
      </c>
    </row>
    <row r="212" spans="1:17" x14ac:dyDescent="0.25">
      <c r="A212">
        <v>20</v>
      </c>
      <c r="B212">
        <v>13</v>
      </c>
      <c r="P212">
        <v>20</v>
      </c>
      <c r="Q212">
        <v>13</v>
      </c>
    </row>
    <row r="213" spans="1:17" x14ac:dyDescent="0.25">
      <c r="A213">
        <v>16</v>
      </c>
      <c r="B213">
        <v>12</v>
      </c>
      <c r="P213">
        <v>16</v>
      </c>
      <c r="Q213">
        <v>12</v>
      </c>
    </row>
    <row r="214" spans="1:17" x14ac:dyDescent="0.25">
      <c r="A214">
        <v>14</v>
      </c>
      <c r="B214">
        <v>11</v>
      </c>
      <c r="P214">
        <v>14</v>
      </c>
      <c r="Q214">
        <v>11</v>
      </c>
    </row>
    <row r="215" spans="1:17" x14ac:dyDescent="0.25">
      <c r="A215">
        <v>13</v>
      </c>
      <c r="B215">
        <v>10</v>
      </c>
      <c r="P215">
        <v>13</v>
      </c>
      <c r="Q215">
        <v>10</v>
      </c>
    </row>
    <row r="216" spans="1:17" x14ac:dyDescent="0.25">
      <c r="A216">
        <v>12</v>
      </c>
      <c r="B216">
        <v>10</v>
      </c>
      <c r="P216">
        <v>12</v>
      </c>
      <c r="Q216">
        <v>10</v>
      </c>
    </row>
    <row r="217" spans="1:17" x14ac:dyDescent="0.25">
      <c r="A217">
        <v>12</v>
      </c>
      <c r="B217">
        <v>9</v>
      </c>
      <c r="P217">
        <v>12</v>
      </c>
      <c r="Q217">
        <v>9</v>
      </c>
    </row>
    <row r="218" spans="1:17" x14ac:dyDescent="0.25">
      <c r="A218">
        <v>11</v>
      </c>
      <c r="B218">
        <v>9</v>
      </c>
      <c r="P218">
        <v>11</v>
      </c>
      <c r="Q218">
        <v>9</v>
      </c>
    </row>
    <row r="219" spans="1:17" x14ac:dyDescent="0.25">
      <c r="A219">
        <v>10</v>
      </c>
      <c r="B219">
        <v>8</v>
      </c>
      <c r="P219">
        <v>10</v>
      </c>
      <c r="Q219">
        <v>8</v>
      </c>
    </row>
    <row r="220" spans="1:17" x14ac:dyDescent="0.25">
      <c r="A220">
        <v>9</v>
      </c>
      <c r="B220">
        <v>8</v>
      </c>
      <c r="P220">
        <v>9</v>
      </c>
      <c r="Q220">
        <v>8</v>
      </c>
    </row>
    <row r="221" spans="1:17" x14ac:dyDescent="0.25">
      <c r="A221">
        <v>9</v>
      </c>
      <c r="B221">
        <v>7</v>
      </c>
      <c r="P221">
        <v>9</v>
      </c>
      <c r="Q221">
        <v>7</v>
      </c>
    </row>
    <row r="222" spans="1:17" x14ac:dyDescent="0.25">
      <c r="A222">
        <v>9</v>
      </c>
      <c r="B222">
        <v>6</v>
      </c>
      <c r="P222">
        <v>9</v>
      </c>
      <c r="Q222">
        <v>6</v>
      </c>
    </row>
    <row r="223" spans="1:17" x14ac:dyDescent="0.25">
      <c r="A223">
        <v>9</v>
      </c>
      <c r="B223">
        <v>6</v>
      </c>
      <c r="P223">
        <v>9</v>
      </c>
      <c r="Q223">
        <v>6</v>
      </c>
    </row>
    <row r="224" spans="1:17" x14ac:dyDescent="0.25">
      <c r="A224">
        <v>8</v>
      </c>
      <c r="B224">
        <v>6</v>
      </c>
      <c r="P224">
        <v>8</v>
      </c>
      <c r="Q224">
        <v>6</v>
      </c>
    </row>
    <row r="225" spans="1:17" x14ac:dyDescent="0.25">
      <c r="A225">
        <v>8</v>
      </c>
      <c r="B225">
        <v>6</v>
      </c>
      <c r="P225">
        <v>8</v>
      </c>
      <c r="Q225">
        <v>6</v>
      </c>
    </row>
    <row r="226" spans="1:17" x14ac:dyDescent="0.25">
      <c r="A226">
        <v>8</v>
      </c>
      <c r="B226">
        <v>6</v>
      </c>
      <c r="P226">
        <v>8</v>
      </c>
      <c r="Q226">
        <v>6</v>
      </c>
    </row>
    <row r="227" spans="1:17" x14ac:dyDescent="0.25">
      <c r="A227">
        <v>8</v>
      </c>
      <c r="B227">
        <v>6</v>
      </c>
      <c r="P227">
        <v>8</v>
      </c>
      <c r="Q227">
        <v>6</v>
      </c>
    </row>
    <row r="228" spans="1:17" x14ac:dyDescent="0.25">
      <c r="A228">
        <v>7</v>
      </c>
      <c r="B228">
        <v>6</v>
      </c>
      <c r="P228">
        <v>7</v>
      </c>
      <c r="Q228">
        <v>6</v>
      </c>
    </row>
    <row r="229" spans="1:17" x14ac:dyDescent="0.25">
      <c r="A229">
        <v>7</v>
      </c>
      <c r="B229">
        <v>5</v>
      </c>
      <c r="P229">
        <v>7</v>
      </c>
      <c r="Q229">
        <v>5</v>
      </c>
    </row>
    <row r="230" spans="1:17" x14ac:dyDescent="0.25">
      <c r="A230">
        <v>6</v>
      </c>
      <c r="B230">
        <v>5</v>
      </c>
      <c r="P230">
        <v>6</v>
      </c>
      <c r="Q230">
        <v>5</v>
      </c>
    </row>
    <row r="231" spans="1:17" x14ac:dyDescent="0.25">
      <c r="A231">
        <v>6</v>
      </c>
      <c r="B231">
        <v>5</v>
      </c>
      <c r="P231">
        <v>6</v>
      </c>
      <c r="Q231">
        <v>5</v>
      </c>
    </row>
    <row r="232" spans="1:17" x14ac:dyDescent="0.25">
      <c r="A232">
        <v>5</v>
      </c>
      <c r="B232">
        <v>5</v>
      </c>
      <c r="P232">
        <v>5</v>
      </c>
      <c r="Q232">
        <v>5</v>
      </c>
    </row>
    <row r="233" spans="1:17" x14ac:dyDescent="0.25">
      <c r="A233">
        <v>4</v>
      </c>
      <c r="B233">
        <v>4</v>
      </c>
      <c r="P233">
        <v>4</v>
      </c>
      <c r="Q233">
        <v>4</v>
      </c>
    </row>
    <row r="234" spans="1:17" x14ac:dyDescent="0.25">
      <c r="A234">
        <v>4</v>
      </c>
      <c r="B234">
        <v>4</v>
      </c>
      <c r="P234">
        <v>4</v>
      </c>
      <c r="Q234">
        <v>4</v>
      </c>
    </row>
    <row r="235" spans="1:17" x14ac:dyDescent="0.25">
      <c r="A235">
        <v>4</v>
      </c>
      <c r="B235">
        <v>4</v>
      </c>
      <c r="P235">
        <v>4</v>
      </c>
      <c r="Q235">
        <v>4</v>
      </c>
    </row>
    <row r="236" spans="1:17" x14ac:dyDescent="0.25">
      <c r="A236">
        <v>4</v>
      </c>
      <c r="B236">
        <v>4</v>
      </c>
      <c r="P236">
        <v>4</v>
      </c>
      <c r="Q236">
        <v>4</v>
      </c>
    </row>
    <row r="237" spans="1:17" x14ac:dyDescent="0.25">
      <c r="A237">
        <v>3</v>
      </c>
      <c r="B237">
        <v>3</v>
      </c>
      <c r="P237">
        <v>3</v>
      </c>
      <c r="Q237">
        <v>3</v>
      </c>
    </row>
    <row r="238" spans="1:17" x14ac:dyDescent="0.25">
      <c r="A238">
        <v>3</v>
      </c>
      <c r="B238">
        <v>3</v>
      </c>
      <c r="P238">
        <v>3</v>
      </c>
      <c r="Q238">
        <v>3</v>
      </c>
    </row>
    <row r="239" spans="1:17" x14ac:dyDescent="0.25">
      <c r="A239">
        <v>3</v>
      </c>
      <c r="B239">
        <v>3</v>
      </c>
      <c r="P239">
        <v>3</v>
      </c>
      <c r="Q239">
        <v>3</v>
      </c>
    </row>
    <row r="240" spans="1:17" x14ac:dyDescent="0.25">
      <c r="A240">
        <v>3</v>
      </c>
      <c r="B240">
        <v>3</v>
      </c>
      <c r="P240">
        <v>3</v>
      </c>
      <c r="Q240">
        <v>3</v>
      </c>
    </row>
    <row r="241" spans="1:17" x14ac:dyDescent="0.25">
      <c r="A241">
        <v>3</v>
      </c>
      <c r="B241">
        <v>3</v>
      </c>
      <c r="P241">
        <v>3</v>
      </c>
      <c r="Q241">
        <v>3</v>
      </c>
    </row>
    <row r="242" spans="1:17" x14ac:dyDescent="0.25">
      <c r="A242">
        <v>2</v>
      </c>
      <c r="B242">
        <v>3</v>
      </c>
      <c r="P242">
        <v>2</v>
      </c>
      <c r="Q242">
        <v>3</v>
      </c>
    </row>
    <row r="243" spans="1:17" x14ac:dyDescent="0.25">
      <c r="A243">
        <v>2</v>
      </c>
      <c r="B243">
        <v>2</v>
      </c>
      <c r="P243">
        <v>2</v>
      </c>
      <c r="Q243">
        <v>2</v>
      </c>
    </row>
    <row r="244" spans="1:17" x14ac:dyDescent="0.25">
      <c r="A244">
        <v>2</v>
      </c>
      <c r="B244">
        <v>2</v>
      </c>
      <c r="P244">
        <v>2</v>
      </c>
      <c r="Q244">
        <v>2</v>
      </c>
    </row>
    <row r="245" spans="1:17" x14ac:dyDescent="0.25">
      <c r="A245">
        <v>2</v>
      </c>
      <c r="B245">
        <v>2</v>
      </c>
      <c r="P245">
        <v>2</v>
      </c>
      <c r="Q245">
        <v>2</v>
      </c>
    </row>
    <row r="246" spans="1:17" x14ac:dyDescent="0.25">
      <c r="A246">
        <v>2</v>
      </c>
      <c r="B246">
        <v>2</v>
      </c>
      <c r="P246">
        <v>2</v>
      </c>
      <c r="Q246">
        <v>2</v>
      </c>
    </row>
    <row r="247" spans="1:17" x14ac:dyDescent="0.25">
      <c r="A247">
        <v>2</v>
      </c>
      <c r="B247">
        <v>2</v>
      </c>
      <c r="P247">
        <v>2</v>
      </c>
      <c r="Q247">
        <v>2</v>
      </c>
    </row>
    <row r="248" spans="1:17" x14ac:dyDescent="0.25">
      <c r="A248">
        <v>2</v>
      </c>
      <c r="B248">
        <v>2</v>
      </c>
      <c r="P248">
        <v>2</v>
      </c>
      <c r="Q248">
        <v>2</v>
      </c>
    </row>
    <row r="249" spans="1:17" x14ac:dyDescent="0.25">
      <c r="A249">
        <v>2</v>
      </c>
      <c r="B249">
        <v>2</v>
      </c>
      <c r="P249">
        <v>2</v>
      </c>
      <c r="Q249">
        <v>2</v>
      </c>
    </row>
    <row r="250" spans="1:17" x14ac:dyDescent="0.25">
      <c r="A250">
        <v>2</v>
      </c>
      <c r="B250">
        <v>2</v>
      </c>
      <c r="P250">
        <v>2</v>
      </c>
      <c r="Q250">
        <v>2</v>
      </c>
    </row>
    <row r="251" spans="1:17" x14ac:dyDescent="0.25">
      <c r="A251">
        <v>1</v>
      </c>
      <c r="B251">
        <v>2</v>
      </c>
      <c r="P251">
        <v>1</v>
      </c>
      <c r="Q251">
        <v>2</v>
      </c>
    </row>
    <row r="252" spans="1:17" x14ac:dyDescent="0.25">
      <c r="A252">
        <v>1</v>
      </c>
      <c r="B252">
        <v>2</v>
      </c>
      <c r="P252">
        <v>1</v>
      </c>
      <c r="Q252">
        <v>2</v>
      </c>
    </row>
    <row r="253" spans="1:17" x14ac:dyDescent="0.25">
      <c r="A253">
        <v>1</v>
      </c>
      <c r="B253">
        <v>1</v>
      </c>
      <c r="P253">
        <v>1</v>
      </c>
      <c r="Q253">
        <v>1</v>
      </c>
    </row>
    <row r="254" spans="1:17" x14ac:dyDescent="0.25">
      <c r="A254">
        <v>1</v>
      </c>
      <c r="B254">
        <v>1</v>
      </c>
      <c r="P254">
        <v>1</v>
      </c>
      <c r="Q254">
        <v>1</v>
      </c>
    </row>
    <row r="255" spans="1:17" x14ac:dyDescent="0.25">
      <c r="A255">
        <v>1</v>
      </c>
      <c r="B255">
        <v>1</v>
      </c>
      <c r="P255">
        <v>1</v>
      </c>
      <c r="Q255">
        <v>1</v>
      </c>
    </row>
    <row r="256" spans="1:17" x14ac:dyDescent="0.25">
      <c r="A256">
        <v>1</v>
      </c>
      <c r="B256">
        <v>1</v>
      </c>
      <c r="P256">
        <v>1</v>
      </c>
      <c r="Q256">
        <v>1</v>
      </c>
    </row>
    <row r="257" spans="1:17" x14ac:dyDescent="0.25">
      <c r="A257">
        <v>1</v>
      </c>
      <c r="B257">
        <v>1</v>
      </c>
      <c r="P257">
        <v>1</v>
      </c>
      <c r="Q257">
        <v>1</v>
      </c>
    </row>
    <row r="258" spans="1:17" x14ac:dyDescent="0.25">
      <c r="A258">
        <v>1</v>
      </c>
      <c r="B258">
        <v>1</v>
      </c>
      <c r="P258">
        <v>1</v>
      </c>
      <c r="Q258">
        <v>1</v>
      </c>
    </row>
    <row r="259" spans="1:17" x14ac:dyDescent="0.25">
      <c r="A259">
        <v>1</v>
      </c>
      <c r="B259">
        <v>1</v>
      </c>
      <c r="P259">
        <v>1</v>
      </c>
      <c r="Q259">
        <v>1</v>
      </c>
    </row>
    <row r="260" spans="1:17" x14ac:dyDescent="0.25">
      <c r="A260">
        <v>1</v>
      </c>
      <c r="B260">
        <v>1</v>
      </c>
      <c r="P260">
        <v>1</v>
      </c>
      <c r="Q260">
        <v>1</v>
      </c>
    </row>
    <row r="261" spans="1:17" x14ac:dyDescent="0.25">
      <c r="A261">
        <v>1</v>
      </c>
      <c r="B261">
        <v>1</v>
      </c>
      <c r="P261">
        <v>1</v>
      </c>
      <c r="Q261">
        <v>1</v>
      </c>
    </row>
    <row r="262" spans="1:17" x14ac:dyDescent="0.25">
      <c r="A262">
        <v>1</v>
      </c>
      <c r="B262">
        <v>1</v>
      </c>
      <c r="P262">
        <v>1</v>
      </c>
      <c r="Q262">
        <v>1</v>
      </c>
    </row>
    <row r="263" spans="1:17" x14ac:dyDescent="0.25">
      <c r="A263">
        <v>1</v>
      </c>
      <c r="B263">
        <v>1</v>
      </c>
      <c r="P263">
        <v>1</v>
      </c>
      <c r="Q263">
        <v>1</v>
      </c>
    </row>
    <row r="264" spans="1:17" x14ac:dyDescent="0.25">
      <c r="A264">
        <v>1</v>
      </c>
      <c r="B264">
        <v>1</v>
      </c>
      <c r="P264">
        <v>1</v>
      </c>
      <c r="Q264">
        <v>1</v>
      </c>
    </row>
    <row r="265" spans="1:17" x14ac:dyDescent="0.25">
      <c r="A265">
        <v>1</v>
      </c>
      <c r="B265">
        <v>1</v>
      </c>
      <c r="P265">
        <v>1</v>
      </c>
      <c r="Q265">
        <v>1</v>
      </c>
    </row>
    <row r="266" spans="1:17" x14ac:dyDescent="0.25">
      <c r="A266">
        <v>1</v>
      </c>
      <c r="B266">
        <v>1</v>
      </c>
      <c r="P266">
        <v>1</v>
      </c>
      <c r="Q266">
        <v>1</v>
      </c>
    </row>
    <row r="267" spans="1:17" x14ac:dyDescent="0.25">
      <c r="A267">
        <v>1</v>
      </c>
      <c r="B267">
        <v>1</v>
      </c>
      <c r="P267">
        <v>1</v>
      </c>
      <c r="Q267">
        <v>1</v>
      </c>
    </row>
    <row r="268" spans="1:17" x14ac:dyDescent="0.25">
      <c r="A268">
        <v>1</v>
      </c>
      <c r="B268">
        <v>1</v>
      </c>
      <c r="P268">
        <v>1</v>
      </c>
      <c r="Q268">
        <v>1</v>
      </c>
    </row>
    <row r="269" spans="1:17" x14ac:dyDescent="0.25">
      <c r="A269">
        <v>1</v>
      </c>
      <c r="B269">
        <v>1</v>
      </c>
      <c r="P269">
        <v>1</v>
      </c>
      <c r="Q269">
        <v>1</v>
      </c>
    </row>
    <row r="270" spans="1:17" x14ac:dyDescent="0.25">
      <c r="A270">
        <v>1</v>
      </c>
      <c r="B270">
        <v>1</v>
      </c>
      <c r="P270">
        <v>1</v>
      </c>
      <c r="Q270">
        <v>1</v>
      </c>
    </row>
    <row r="271" spans="1:17" x14ac:dyDescent="0.25">
      <c r="A271">
        <v>1</v>
      </c>
      <c r="B271">
        <v>1</v>
      </c>
      <c r="P271">
        <v>1</v>
      </c>
      <c r="Q271">
        <v>1</v>
      </c>
    </row>
    <row r="272" spans="1:17" x14ac:dyDescent="0.25">
      <c r="A272">
        <v>1</v>
      </c>
      <c r="B272">
        <v>1</v>
      </c>
      <c r="P272">
        <v>1</v>
      </c>
      <c r="Q272">
        <v>1</v>
      </c>
    </row>
    <row r="273" spans="1:17" x14ac:dyDescent="0.25">
      <c r="A273">
        <v>1</v>
      </c>
      <c r="B273">
        <v>1</v>
      </c>
      <c r="P273">
        <v>1</v>
      </c>
      <c r="Q273">
        <v>1</v>
      </c>
    </row>
    <row r="274" spans="1:17" x14ac:dyDescent="0.25">
      <c r="A274">
        <v>1</v>
      </c>
      <c r="B274">
        <v>1</v>
      </c>
      <c r="P274">
        <v>1</v>
      </c>
      <c r="Q274">
        <v>1</v>
      </c>
    </row>
    <row r="275" spans="1:17" x14ac:dyDescent="0.25">
      <c r="A275">
        <v>1</v>
      </c>
      <c r="B275">
        <v>1</v>
      </c>
      <c r="P275">
        <v>1</v>
      </c>
      <c r="Q275">
        <v>1</v>
      </c>
    </row>
    <row r="276" spans="1:17" x14ac:dyDescent="0.25">
      <c r="A276">
        <v>1</v>
      </c>
      <c r="B276">
        <v>1</v>
      </c>
      <c r="P276">
        <v>1</v>
      </c>
      <c r="Q276">
        <v>1</v>
      </c>
    </row>
    <row r="277" spans="1:17" x14ac:dyDescent="0.25">
      <c r="A277">
        <v>1</v>
      </c>
      <c r="B277">
        <v>1</v>
      </c>
      <c r="P277">
        <v>1</v>
      </c>
      <c r="Q277">
        <v>1</v>
      </c>
    </row>
    <row r="278" spans="1:17" x14ac:dyDescent="0.25">
      <c r="A278" s="1"/>
      <c r="B278">
        <v>1</v>
      </c>
      <c r="P278" s="1"/>
      <c r="Q278">
        <v>1</v>
      </c>
    </row>
    <row r="279" spans="1:17" x14ac:dyDescent="0.25">
      <c r="A279" s="1"/>
      <c r="P279" s="1"/>
    </row>
    <row r="706" spans="1:16" x14ac:dyDescent="0.25">
      <c r="A706" s="1"/>
      <c r="P706" s="1"/>
    </row>
    <row r="707" spans="1:16" x14ac:dyDescent="0.25">
      <c r="A707" s="1"/>
      <c r="P707" s="1"/>
    </row>
    <row r="869" spans="1:16" x14ac:dyDescent="0.25">
      <c r="A869" s="1"/>
      <c r="P869" s="1"/>
    </row>
    <row r="870" spans="1:16" x14ac:dyDescent="0.25">
      <c r="A870" s="1"/>
      <c r="P870" s="1"/>
    </row>
    <row r="945" spans="1:16" x14ac:dyDescent="0.25">
      <c r="A945" s="1"/>
      <c r="P945" s="1"/>
    </row>
    <row r="946" spans="1:16" x14ac:dyDescent="0.25">
      <c r="A946" s="1"/>
      <c r="P946" s="1"/>
    </row>
  </sheetData>
  <conditionalFormatting sqref="I2:N2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N3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:N4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N5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:N6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7:N7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8:N8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9:N9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0:N10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:AC2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3:AC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4:AC4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5:AC5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6:AC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7:AC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8:AC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9:AC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10:AC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hyperlinks>
    <hyperlink ref="A1" r:id="rId1" display="#1 - “Business, Economics and Finance - Communications - Newspapers”" xr:uid="{BC07BFFB-BF76-4EFC-9170-77DA7EF3ED1F}"/>
    <hyperlink ref="B1" r:id="rId2" xr:uid="{54274336-3DA6-4B1E-A813-FBCB8F87BCFA}"/>
    <hyperlink ref="C1" r:id="rId3" xr:uid="{F7549ED6-03B2-4937-A95E-6E1C620DA8B4}"/>
    <hyperlink ref="E1" r:id="rId4" xr:uid="{E3054867-27FD-4B49-AC88-0A469A42EB98}"/>
    <hyperlink ref="D1" r:id="rId5" xr:uid="{D40D6274-C8C2-42C7-A992-DE482DD813E3}"/>
    <hyperlink ref="F1" r:id="rId6" xr:uid="{62046CB3-A5BE-4DF1-9EBD-954A12463896}"/>
    <hyperlink ref="I1" r:id="rId7" display="#1 - “Business, Economics and Finance - Communications - Newspapers”" xr:uid="{3499850B-7FD0-43DB-929F-B305A0FD4D10}"/>
    <hyperlink ref="J1" r:id="rId8" xr:uid="{3EC9257F-AC58-404E-AFA9-7FC43F3F84D1}"/>
    <hyperlink ref="K1" r:id="rId9" xr:uid="{ECAE102A-4DF9-41DF-B9EA-4D5A4474F023}"/>
    <hyperlink ref="M1" r:id="rId10" xr:uid="{95E94F0D-834E-4ABE-BE64-E441726C0F04}"/>
    <hyperlink ref="L1" r:id="rId11" xr:uid="{442519D5-1BE0-4895-A4CA-5835F469EAA9}"/>
    <hyperlink ref="N1" r:id="rId12" xr:uid="{2F39A57F-503A-4D0B-BEE0-BCB181BFB218}"/>
    <hyperlink ref="P1" r:id="rId13" display="#1 - “Business, Economics and Finance - Communications - Newspapers”" xr:uid="{D2623DC2-E2F0-4E86-8B9A-268A0C769765}"/>
    <hyperlink ref="Q1" r:id="rId14" xr:uid="{96EE43BE-F822-4989-B56F-CE3DE17B6ED8}"/>
    <hyperlink ref="R1" r:id="rId15" xr:uid="{1C853221-746F-4026-A3F5-264389F765DD}"/>
    <hyperlink ref="T1" r:id="rId16" xr:uid="{A85C35E2-988D-4EDD-9A92-06813E19FC65}"/>
    <hyperlink ref="S1" r:id="rId17" xr:uid="{EE944158-0830-4FA6-B739-8614F1EEEE54}"/>
    <hyperlink ref="U1" r:id="rId18" xr:uid="{6796C9DB-EA44-44AE-A7D5-B478FAA35FC6}"/>
    <hyperlink ref="X1" r:id="rId19" display="#1 - “Business, Economics and Finance - Communications - Newspapers”" xr:uid="{693B1519-6975-4574-A2B4-67D76DAB332A}"/>
    <hyperlink ref="Y1" r:id="rId20" xr:uid="{3DBE76C5-2150-485F-AFE9-63F46E380CF9}"/>
    <hyperlink ref="Z1" r:id="rId21" xr:uid="{A21581BC-FDC9-4576-9AE3-8AE5FE4CA843}"/>
    <hyperlink ref="AB1" r:id="rId22" xr:uid="{6890FE18-1AD1-4D25-BD87-8523724D82CC}"/>
    <hyperlink ref="AA1" r:id="rId23" xr:uid="{580C5726-BA7C-4A36-9AA2-61CC9C9399B3}"/>
    <hyperlink ref="AC1" r:id="rId24" xr:uid="{97D9AC76-88D0-4859-9606-E17AB4B0AB3B}"/>
  </hyperlinks>
  <pageMargins left="0.7" right="0.7" top="0.75" bottom="0.75" header="0.3" footer="0.3"/>
  <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C1BD6-981F-4CF6-9309-56ECC14DADA3}">
  <dimension ref="A1:Y946"/>
  <sheetViews>
    <sheetView tabSelected="1" workbookViewId="0">
      <selection activeCell="E36" sqref="E36"/>
    </sheetView>
  </sheetViews>
  <sheetFormatPr defaultRowHeight="15" x14ac:dyDescent="0.25"/>
  <cols>
    <col min="1" max="1" width="12" customWidth="1"/>
    <col min="2" max="2" width="5.5703125" style="16" bestFit="1" customWidth="1"/>
    <col min="4" max="4" width="11.28515625" customWidth="1"/>
    <col min="5" max="5" width="5.5703125" style="16" bestFit="1" customWidth="1"/>
    <col min="7" max="7" width="15.5703125" customWidth="1"/>
    <col min="8" max="8" width="6.5703125" style="16" bestFit="1" customWidth="1"/>
    <col min="10" max="10" width="8.85546875" customWidth="1"/>
    <col min="11" max="11" width="6.5703125" style="16" bestFit="1" customWidth="1"/>
    <col min="13" max="13" width="11.5703125" customWidth="1"/>
    <col min="14" max="14" width="6.5703125" style="16" bestFit="1" customWidth="1"/>
    <col min="16" max="16" width="7.28515625" customWidth="1"/>
    <col min="17" max="17" width="5.5703125" style="16" bestFit="1" customWidth="1"/>
    <col min="19" max="19" width="4.140625" bestFit="1" customWidth="1"/>
    <col min="20" max="20" width="11.85546875" customWidth="1"/>
    <col min="21" max="21" width="11.140625" customWidth="1"/>
    <col min="22" max="22" width="15.140625" customWidth="1"/>
    <col min="23" max="23" width="8.28515625" customWidth="1"/>
    <col min="24" max="24" width="11.42578125" customWidth="1"/>
    <col min="25" max="25" width="6.140625" customWidth="1"/>
  </cols>
  <sheetData>
    <row r="1" spans="1:25" s="11" customFormat="1" x14ac:dyDescent="0.25">
      <c r="A1" s="10" t="s">
        <v>13</v>
      </c>
      <c r="B1" s="15"/>
      <c r="C1" s="11" t="s">
        <v>1640</v>
      </c>
      <c r="D1" s="10" t="s">
        <v>14</v>
      </c>
      <c r="E1" s="15"/>
      <c r="F1" s="11" t="s">
        <v>1640</v>
      </c>
      <c r="G1" s="10" t="s">
        <v>1517</v>
      </c>
      <c r="H1" s="15"/>
      <c r="I1" s="11" t="s">
        <v>1640</v>
      </c>
      <c r="J1" s="10" t="s">
        <v>1570</v>
      </c>
      <c r="K1" s="15"/>
      <c r="L1" s="11" t="s">
        <v>1640</v>
      </c>
      <c r="M1" s="10" t="s">
        <v>1526</v>
      </c>
      <c r="N1" s="15"/>
      <c r="O1" s="11" t="s">
        <v>1640</v>
      </c>
      <c r="P1" s="10" t="s">
        <v>1626</v>
      </c>
      <c r="Q1" s="15"/>
      <c r="S1" s="12" t="s">
        <v>1640</v>
      </c>
      <c r="T1" s="10" t="s">
        <v>13</v>
      </c>
      <c r="U1" s="10" t="s">
        <v>14</v>
      </c>
      <c r="V1" s="10" t="s">
        <v>1517</v>
      </c>
      <c r="W1" s="10" t="s">
        <v>1570</v>
      </c>
      <c r="X1" s="10" t="s">
        <v>1526</v>
      </c>
      <c r="Y1" s="10" t="s">
        <v>1626</v>
      </c>
    </row>
    <row r="2" spans="1:25" x14ac:dyDescent="0.25">
      <c r="A2" s="1">
        <v>143224</v>
      </c>
      <c r="B2" s="16">
        <f>D2/$T$2</f>
        <v>40.323388685617786</v>
      </c>
      <c r="D2" s="1">
        <v>143269</v>
      </c>
      <c r="E2" s="16">
        <f>D2/$U$2</f>
        <v>41.264112903225808</v>
      </c>
      <c r="G2" s="1">
        <v>10315</v>
      </c>
      <c r="H2" s="16">
        <f>G2/$V$2</f>
        <v>573.05555555555554</v>
      </c>
      <c r="J2" s="1">
        <v>3006</v>
      </c>
      <c r="K2" s="16">
        <f>J2/$W$2</f>
        <v>182.18181818181819</v>
      </c>
      <c r="M2" s="1">
        <v>1023</v>
      </c>
      <c r="N2" s="16">
        <f>M2/$X$2</f>
        <v>102.3</v>
      </c>
      <c r="P2">
        <v>37</v>
      </c>
      <c r="Q2" s="16">
        <f>P2/$Y$2</f>
        <v>12.333333333333334</v>
      </c>
      <c r="S2" t="s">
        <v>1632</v>
      </c>
      <c r="T2" s="1">
        <f>(QUARTILE(A2:A281,3)-QUARTILE(A2:A281,1))</f>
        <v>3553</v>
      </c>
      <c r="U2" s="1">
        <f>(QUARTILE(D2:D281,3)-QUARTILE(D2:D281,1))</f>
        <v>3472</v>
      </c>
      <c r="V2" s="1">
        <f>(QUARTILE(G2:G281,3)-QUARTILE(G2:G281,1))</f>
        <v>18</v>
      </c>
      <c r="W2" s="1">
        <f>(QUARTILE(J2:J281,3)-QUARTILE(J2:J281,1))</f>
        <v>16.5</v>
      </c>
      <c r="X2" s="1">
        <f>(QUARTILE(M2:M281,3)-QUARTILE(M2:M281,1))</f>
        <v>10</v>
      </c>
      <c r="Y2" s="1">
        <f>(QUARTILE(P2:P281,3)-QUARTILE(P2:P281,1))</f>
        <v>3</v>
      </c>
    </row>
    <row r="3" spans="1:25" x14ac:dyDescent="0.25">
      <c r="A3" s="1">
        <v>44599</v>
      </c>
      <c r="B3" s="16">
        <f>D3/$T$2</f>
        <v>12.55249085280045</v>
      </c>
      <c r="D3" s="1">
        <v>44599</v>
      </c>
      <c r="E3" s="16">
        <f t="shared" ref="E3:E66" si="0">D3/$U$2</f>
        <v>12.845334101382489</v>
      </c>
      <c r="G3">
        <v>27</v>
      </c>
      <c r="H3" s="16">
        <f>G3/$V$2</f>
        <v>1.5</v>
      </c>
      <c r="J3">
        <v>421</v>
      </c>
      <c r="K3" s="16">
        <f t="shared" ref="K3:K66" si="1">J3/$W$2</f>
        <v>25.515151515151516</v>
      </c>
      <c r="M3">
        <v>770</v>
      </c>
      <c r="N3" s="16">
        <f t="shared" ref="N3:N66" si="2">M3/$X$2</f>
        <v>77</v>
      </c>
      <c r="P3">
        <v>7</v>
      </c>
      <c r="Q3" s="16">
        <f>P3/$Y$2</f>
        <v>2.3333333333333335</v>
      </c>
    </row>
    <row r="4" spans="1:25" x14ac:dyDescent="0.25">
      <c r="A4" s="1">
        <v>29181</v>
      </c>
      <c r="B4" s="16">
        <f>D4/$T$2</f>
        <v>7.9710104137348718</v>
      </c>
      <c r="D4" s="1">
        <v>28321</v>
      </c>
      <c r="E4" s="16">
        <f t="shared" si="0"/>
        <v>8.1569700460829502</v>
      </c>
      <c r="G4">
        <v>25</v>
      </c>
      <c r="H4" s="16">
        <f>G4/$V$2</f>
        <v>1.3888888888888888</v>
      </c>
      <c r="J4">
        <v>305</v>
      </c>
      <c r="K4" s="16">
        <f t="shared" si="1"/>
        <v>18.484848484848484</v>
      </c>
      <c r="M4">
        <v>95</v>
      </c>
      <c r="N4" s="16">
        <f t="shared" si="2"/>
        <v>9.5</v>
      </c>
      <c r="P4">
        <v>4</v>
      </c>
      <c r="Q4" s="16">
        <f>P4/$Y$2</f>
        <v>1.3333333333333333</v>
      </c>
    </row>
    <row r="5" spans="1:25" x14ac:dyDescent="0.25">
      <c r="A5" s="1">
        <v>14152</v>
      </c>
      <c r="B5" s="16">
        <f>D5/$T$2</f>
        <v>3.9831128623698282</v>
      </c>
      <c r="D5" s="1">
        <v>14152</v>
      </c>
      <c r="E5" s="16">
        <f t="shared" si="0"/>
        <v>4.0760368663594466</v>
      </c>
      <c r="G5">
        <v>24</v>
      </c>
      <c r="H5" s="16">
        <f>G5/$V$2</f>
        <v>1.3333333333333333</v>
      </c>
      <c r="J5">
        <v>227</v>
      </c>
      <c r="K5" s="16">
        <f t="shared" si="1"/>
        <v>13.757575757575758</v>
      </c>
      <c r="M5">
        <v>84</v>
      </c>
      <c r="N5" s="16">
        <f t="shared" si="2"/>
        <v>8.4</v>
      </c>
      <c r="P5">
        <v>4</v>
      </c>
      <c r="Q5" s="16">
        <f>P5/$Y$2</f>
        <v>1.3333333333333333</v>
      </c>
    </row>
    <row r="6" spans="1:25" x14ac:dyDescent="0.25">
      <c r="A6" s="1">
        <v>13511</v>
      </c>
      <c r="B6" s="16">
        <f>D6/$T$2</f>
        <v>3.6892766676048412</v>
      </c>
      <c r="D6" s="1">
        <v>13108</v>
      </c>
      <c r="E6" s="16">
        <f t="shared" si="0"/>
        <v>3.7753456221198158</v>
      </c>
      <c r="G6">
        <v>20</v>
      </c>
      <c r="H6" s="16">
        <f>G6/$V$2</f>
        <v>1.1111111111111112</v>
      </c>
      <c r="J6">
        <v>143</v>
      </c>
      <c r="K6" s="16">
        <f t="shared" si="1"/>
        <v>8.6666666666666661</v>
      </c>
      <c r="M6">
        <v>41</v>
      </c>
      <c r="N6" s="16">
        <f t="shared" si="2"/>
        <v>4.0999999999999996</v>
      </c>
      <c r="P6">
        <v>4</v>
      </c>
      <c r="Q6" s="16">
        <f>P6/$Y$2</f>
        <v>1.3333333333333333</v>
      </c>
    </row>
    <row r="7" spans="1:25" x14ac:dyDescent="0.25">
      <c r="A7" s="1">
        <v>12930</v>
      </c>
      <c r="B7" s="16">
        <f>D7/$T$2</f>
        <v>3.47706163805235</v>
      </c>
      <c r="D7" s="1">
        <v>12354</v>
      </c>
      <c r="E7" s="16">
        <f t="shared" si="0"/>
        <v>3.5581797235023043</v>
      </c>
      <c r="G7">
        <v>10</v>
      </c>
      <c r="H7" s="16">
        <f>G7/$V$2</f>
        <v>0.55555555555555558</v>
      </c>
      <c r="J7">
        <v>126</v>
      </c>
      <c r="K7" s="16">
        <f t="shared" si="1"/>
        <v>7.6363636363636367</v>
      </c>
      <c r="M7">
        <v>39</v>
      </c>
      <c r="N7" s="16">
        <f t="shared" si="2"/>
        <v>3.9</v>
      </c>
      <c r="P7">
        <v>4</v>
      </c>
      <c r="Q7" s="16">
        <f>P7/$Y$2</f>
        <v>1.3333333333333333</v>
      </c>
    </row>
    <row r="8" spans="1:25" x14ac:dyDescent="0.25">
      <c r="A8" s="1">
        <v>12295</v>
      </c>
      <c r="B8" s="16">
        <f>D8/$T$2</f>
        <v>3.3532226287644242</v>
      </c>
      <c r="D8" s="1">
        <v>11914</v>
      </c>
      <c r="E8" s="16">
        <f t="shared" si="0"/>
        <v>3.431451612903226</v>
      </c>
      <c r="G8">
        <v>9</v>
      </c>
      <c r="H8" s="16">
        <f>G8/$V$2</f>
        <v>0.5</v>
      </c>
      <c r="J8">
        <v>103</v>
      </c>
      <c r="K8" s="16">
        <f t="shared" si="1"/>
        <v>6.2424242424242422</v>
      </c>
      <c r="M8">
        <v>36</v>
      </c>
      <c r="N8" s="16">
        <f t="shared" si="2"/>
        <v>3.6</v>
      </c>
      <c r="P8">
        <v>4</v>
      </c>
      <c r="Q8" s="16">
        <f>P8/$Y$2</f>
        <v>1.3333333333333333</v>
      </c>
    </row>
    <row r="9" spans="1:25" x14ac:dyDescent="0.25">
      <c r="A9" s="1">
        <v>11914</v>
      </c>
      <c r="B9" s="16">
        <f>D9/$T$2</f>
        <v>3.2913031241204616</v>
      </c>
      <c r="D9" s="1">
        <v>11694</v>
      </c>
      <c r="E9" s="16">
        <f t="shared" si="0"/>
        <v>3.3680875576036868</v>
      </c>
      <c r="G9">
        <v>5</v>
      </c>
      <c r="H9" s="16">
        <f>G9/$V$2</f>
        <v>0.27777777777777779</v>
      </c>
      <c r="J9">
        <v>78</v>
      </c>
      <c r="K9" s="16">
        <f t="shared" si="1"/>
        <v>4.7272727272727275</v>
      </c>
      <c r="M9">
        <v>33</v>
      </c>
      <c r="N9" s="16">
        <f t="shared" si="2"/>
        <v>3.3</v>
      </c>
      <c r="P9">
        <v>4</v>
      </c>
      <c r="Q9" s="16">
        <f>P9/$Y$2</f>
        <v>1.3333333333333333</v>
      </c>
    </row>
    <row r="10" spans="1:25" x14ac:dyDescent="0.25">
      <c r="A10" s="1">
        <v>11695</v>
      </c>
      <c r="B10" s="16">
        <f>D10/$T$2</f>
        <v>3.2003940332113707</v>
      </c>
      <c r="D10" s="1">
        <v>11371</v>
      </c>
      <c r="E10" s="16">
        <f t="shared" si="0"/>
        <v>3.2750576036866361</v>
      </c>
      <c r="G10">
        <v>3</v>
      </c>
      <c r="H10" s="16">
        <f>G10/$V$2</f>
        <v>0.16666666666666666</v>
      </c>
      <c r="J10">
        <v>77</v>
      </c>
      <c r="K10" s="16">
        <f t="shared" si="1"/>
        <v>4.666666666666667</v>
      </c>
      <c r="M10">
        <v>33</v>
      </c>
      <c r="N10" s="16">
        <f t="shared" si="2"/>
        <v>3.3</v>
      </c>
      <c r="P10">
        <v>4</v>
      </c>
      <c r="Q10" s="16">
        <f>P10/$Y$2</f>
        <v>1.3333333333333333</v>
      </c>
    </row>
    <row r="11" spans="1:25" x14ac:dyDescent="0.25">
      <c r="A11" s="1">
        <v>11014</v>
      </c>
      <c r="B11" s="16">
        <f>D11/$T$2</f>
        <v>3.0962566844919786</v>
      </c>
      <c r="D11" s="1">
        <v>11001</v>
      </c>
      <c r="E11" s="16">
        <f t="shared" si="0"/>
        <v>3.1684907834101383</v>
      </c>
      <c r="G11">
        <v>3</v>
      </c>
      <c r="H11" s="16">
        <f>G11/$V$2</f>
        <v>0.16666666666666666</v>
      </c>
      <c r="J11">
        <v>67</v>
      </c>
      <c r="K11" s="16">
        <f t="shared" si="1"/>
        <v>4.0606060606060606</v>
      </c>
      <c r="M11">
        <v>26</v>
      </c>
      <c r="N11" s="16">
        <f t="shared" si="2"/>
        <v>2.6</v>
      </c>
      <c r="P11">
        <v>4</v>
      </c>
      <c r="Q11" s="16">
        <f>P11/$Y$2</f>
        <v>1.3333333333333333</v>
      </c>
    </row>
    <row r="12" spans="1:25" x14ac:dyDescent="0.25">
      <c r="A12" s="1">
        <v>10806</v>
      </c>
      <c r="B12" s="16">
        <f>D12/$T$2</f>
        <v>3.0413734871939204</v>
      </c>
      <c r="D12" s="1">
        <v>10806</v>
      </c>
      <c r="E12" s="16">
        <f t="shared" si="0"/>
        <v>3.1123271889400921</v>
      </c>
      <c r="G12">
        <v>2</v>
      </c>
      <c r="H12" s="16">
        <f>G12/$V$2</f>
        <v>0.1111111111111111</v>
      </c>
      <c r="J12">
        <v>62</v>
      </c>
      <c r="K12" s="16">
        <f t="shared" si="1"/>
        <v>3.7575757575757578</v>
      </c>
      <c r="M12">
        <v>26</v>
      </c>
      <c r="N12" s="16">
        <f t="shared" si="2"/>
        <v>2.6</v>
      </c>
      <c r="P12">
        <v>3</v>
      </c>
      <c r="Q12" s="16">
        <f>P12/$Y$2</f>
        <v>1</v>
      </c>
    </row>
    <row r="13" spans="1:25" x14ac:dyDescent="0.25">
      <c r="A13" s="1">
        <v>10713</v>
      </c>
      <c r="B13" s="16">
        <f>D13/$T$2</f>
        <v>3.0151984238671545</v>
      </c>
      <c r="D13" s="1">
        <v>10713</v>
      </c>
      <c r="E13" s="16">
        <f t="shared" si="0"/>
        <v>3.0855414746543777</v>
      </c>
      <c r="G13">
        <v>2</v>
      </c>
      <c r="H13" s="16">
        <f>G13/$V$2</f>
        <v>0.1111111111111111</v>
      </c>
      <c r="J13">
        <v>40</v>
      </c>
      <c r="K13" s="16">
        <f t="shared" si="1"/>
        <v>2.4242424242424243</v>
      </c>
      <c r="M13">
        <v>19</v>
      </c>
      <c r="N13" s="16">
        <f t="shared" si="2"/>
        <v>1.9</v>
      </c>
      <c r="P13">
        <v>3</v>
      </c>
      <c r="Q13" s="16">
        <f>P13/$Y$2</f>
        <v>1</v>
      </c>
    </row>
    <row r="14" spans="1:25" x14ac:dyDescent="0.25">
      <c r="A14" s="1">
        <v>9784</v>
      </c>
      <c r="B14" s="16">
        <f>D14/$T$2</f>
        <v>2.7537292428933298</v>
      </c>
      <c r="D14" s="1">
        <v>9784</v>
      </c>
      <c r="E14" s="16">
        <f t="shared" si="0"/>
        <v>2.8179723502304146</v>
      </c>
      <c r="G14">
        <v>2</v>
      </c>
      <c r="H14" s="16">
        <f>G14/$V$2</f>
        <v>0.1111111111111111</v>
      </c>
      <c r="J14">
        <v>39</v>
      </c>
      <c r="K14" s="16">
        <f t="shared" si="1"/>
        <v>2.3636363636363638</v>
      </c>
      <c r="M14">
        <v>18</v>
      </c>
      <c r="N14" s="16">
        <f t="shared" si="2"/>
        <v>1.8</v>
      </c>
      <c r="P14">
        <v>3</v>
      </c>
      <c r="Q14" s="16">
        <f>P14/$Y$2</f>
        <v>1</v>
      </c>
    </row>
    <row r="15" spans="1:25" x14ac:dyDescent="0.25">
      <c r="A15" s="1">
        <v>9450</v>
      </c>
      <c r="B15" s="16">
        <f>D15/$T$2</f>
        <v>2.6597241767520403</v>
      </c>
      <c r="D15" s="1">
        <v>9450</v>
      </c>
      <c r="E15" s="16">
        <f t="shared" si="0"/>
        <v>2.721774193548387</v>
      </c>
      <c r="G15">
        <v>1</v>
      </c>
      <c r="H15" s="16">
        <f>G15/$V$2</f>
        <v>5.5555555555555552E-2</v>
      </c>
      <c r="J15">
        <v>36</v>
      </c>
      <c r="K15" s="16">
        <f t="shared" si="1"/>
        <v>2.1818181818181817</v>
      </c>
      <c r="M15">
        <v>15</v>
      </c>
      <c r="N15" s="16">
        <f t="shared" si="2"/>
        <v>1.5</v>
      </c>
      <c r="P15">
        <v>3</v>
      </c>
      <c r="Q15" s="16">
        <f>P15/$Y$2</f>
        <v>1</v>
      </c>
    </row>
    <row r="16" spans="1:25" x14ac:dyDescent="0.25">
      <c r="A16" s="1">
        <v>9353</v>
      </c>
      <c r="B16" s="16">
        <f>D16/$T$2</f>
        <v>2.6352378271882917</v>
      </c>
      <c r="D16" s="1">
        <v>9363</v>
      </c>
      <c r="E16" s="16">
        <f t="shared" si="0"/>
        <v>2.6967165898617513</v>
      </c>
      <c r="G16">
        <v>1</v>
      </c>
      <c r="H16" s="16">
        <f>G16/$V$2</f>
        <v>5.5555555555555552E-2</v>
      </c>
      <c r="J16">
        <v>33</v>
      </c>
      <c r="K16" s="16">
        <f t="shared" si="1"/>
        <v>2</v>
      </c>
      <c r="M16">
        <v>14</v>
      </c>
      <c r="N16" s="16">
        <f t="shared" si="2"/>
        <v>1.4</v>
      </c>
      <c r="P16">
        <v>2</v>
      </c>
      <c r="Q16" s="16">
        <f>P16/$Y$2</f>
        <v>0.66666666666666663</v>
      </c>
    </row>
    <row r="17" spans="1:17" x14ac:dyDescent="0.25">
      <c r="A17" s="1">
        <v>9286</v>
      </c>
      <c r="B17" s="16">
        <f>D17/$T$2</f>
        <v>2.6135660005629044</v>
      </c>
      <c r="D17" s="1">
        <v>9286</v>
      </c>
      <c r="E17" s="16">
        <f t="shared" si="0"/>
        <v>2.6745391705069124</v>
      </c>
      <c r="G17">
        <v>1</v>
      </c>
      <c r="H17" s="16">
        <f>G17/$V$2</f>
        <v>5.5555555555555552E-2</v>
      </c>
      <c r="J17">
        <v>33</v>
      </c>
      <c r="K17" s="16">
        <f t="shared" si="1"/>
        <v>2</v>
      </c>
      <c r="M17">
        <v>13</v>
      </c>
      <c r="N17" s="16">
        <f t="shared" si="2"/>
        <v>1.3</v>
      </c>
      <c r="P17">
        <v>2</v>
      </c>
      <c r="Q17" s="16">
        <f>P17/$Y$2</f>
        <v>0.66666666666666663</v>
      </c>
    </row>
    <row r="18" spans="1:17" x14ac:dyDescent="0.25">
      <c r="A18" s="1">
        <v>9268</v>
      </c>
      <c r="B18" s="16">
        <f>D18/$T$2</f>
        <v>2.5935828877005349</v>
      </c>
      <c r="D18" s="1">
        <v>9215</v>
      </c>
      <c r="E18" s="16">
        <f t="shared" si="0"/>
        <v>2.6540898617511521</v>
      </c>
      <c r="G18">
        <v>1</v>
      </c>
      <c r="H18" s="16">
        <f>G18/$V$2</f>
        <v>5.5555555555555552E-2</v>
      </c>
      <c r="J18">
        <v>32</v>
      </c>
      <c r="K18" s="16">
        <f t="shared" si="1"/>
        <v>1.9393939393939394</v>
      </c>
      <c r="M18">
        <v>12</v>
      </c>
      <c r="N18" s="16">
        <f t="shared" si="2"/>
        <v>1.2</v>
      </c>
      <c r="P18">
        <v>1</v>
      </c>
      <c r="Q18" s="16">
        <f>P18/$Y$2</f>
        <v>0.33333333333333331</v>
      </c>
    </row>
    <row r="19" spans="1:17" x14ac:dyDescent="0.25">
      <c r="A19" s="1">
        <v>8959</v>
      </c>
      <c r="B19" s="16">
        <f>D19/$T$2</f>
        <v>2.5215311004784691</v>
      </c>
      <c r="D19" s="1">
        <v>8959</v>
      </c>
      <c r="E19" s="16">
        <f t="shared" si="0"/>
        <v>2.5803571428571428</v>
      </c>
      <c r="J19">
        <v>31</v>
      </c>
      <c r="K19" s="16">
        <f t="shared" si="1"/>
        <v>1.8787878787878789</v>
      </c>
      <c r="M19">
        <v>12</v>
      </c>
      <c r="N19" s="16">
        <f t="shared" si="2"/>
        <v>1.2</v>
      </c>
      <c r="P19">
        <v>1</v>
      </c>
      <c r="Q19" s="16">
        <f>P19/$Y$2</f>
        <v>0.33333333333333331</v>
      </c>
    </row>
    <row r="20" spans="1:17" x14ac:dyDescent="0.25">
      <c r="A20" s="1">
        <v>8930</v>
      </c>
      <c r="B20" s="16">
        <f>D20/$T$2</f>
        <v>2.5133689839572191</v>
      </c>
      <c r="D20" s="1">
        <v>8930</v>
      </c>
      <c r="E20" s="16">
        <f t="shared" si="0"/>
        <v>2.572004608294931</v>
      </c>
      <c r="J20">
        <v>31</v>
      </c>
      <c r="K20" s="16">
        <f t="shared" si="1"/>
        <v>1.8787878787878789</v>
      </c>
      <c r="M20">
        <v>10</v>
      </c>
      <c r="N20" s="16">
        <f t="shared" si="2"/>
        <v>1</v>
      </c>
      <c r="P20">
        <v>1</v>
      </c>
      <c r="Q20" s="16">
        <f>P20/$Y$2</f>
        <v>0.33333333333333331</v>
      </c>
    </row>
    <row r="21" spans="1:17" x14ac:dyDescent="0.25">
      <c r="A21" s="1">
        <v>8691</v>
      </c>
      <c r="B21" s="16">
        <f>D21/$T$2</f>
        <v>2.4461018857303687</v>
      </c>
      <c r="D21" s="1">
        <v>8691</v>
      </c>
      <c r="E21" s="16">
        <f t="shared" si="0"/>
        <v>2.5031682027649769</v>
      </c>
      <c r="J21">
        <v>26</v>
      </c>
      <c r="K21" s="16">
        <f t="shared" si="1"/>
        <v>1.5757575757575757</v>
      </c>
      <c r="M21">
        <v>9</v>
      </c>
      <c r="N21" s="16">
        <f t="shared" si="2"/>
        <v>0.9</v>
      </c>
      <c r="P21">
        <v>1</v>
      </c>
      <c r="Q21" s="16">
        <f>P21/$Y$2</f>
        <v>0.33333333333333331</v>
      </c>
    </row>
    <row r="22" spans="1:17" x14ac:dyDescent="0.25">
      <c r="A22" s="1">
        <v>7910</v>
      </c>
      <c r="B22" s="16">
        <f>D22/$T$2</f>
        <v>2.2248803827751198</v>
      </c>
      <c r="D22" s="1">
        <v>7905</v>
      </c>
      <c r="E22" s="16">
        <f t="shared" si="0"/>
        <v>2.2767857142857144</v>
      </c>
      <c r="J22">
        <v>20</v>
      </c>
      <c r="K22" s="16">
        <f t="shared" si="1"/>
        <v>1.2121212121212122</v>
      </c>
      <c r="M22">
        <v>9</v>
      </c>
      <c r="N22" s="16">
        <f t="shared" si="2"/>
        <v>0.9</v>
      </c>
      <c r="P22">
        <v>1</v>
      </c>
      <c r="Q22" s="16">
        <f>P22/$Y$2</f>
        <v>0.33333333333333331</v>
      </c>
    </row>
    <row r="23" spans="1:17" x14ac:dyDescent="0.25">
      <c r="A23" s="1">
        <v>7896</v>
      </c>
      <c r="B23" s="16">
        <f>D23/$T$2</f>
        <v>2.2223473121305939</v>
      </c>
      <c r="D23" s="1">
        <v>7896</v>
      </c>
      <c r="E23" s="16">
        <f t="shared" si="0"/>
        <v>2.274193548387097</v>
      </c>
      <c r="J23">
        <v>19</v>
      </c>
      <c r="K23" s="16">
        <f t="shared" si="1"/>
        <v>1.1515151515151516</v>
      </c>
      <c r="M23">
        <v>7</v>
      </c>
      <c r="N23" s="16">
        <f t="shared" si="2"/>
        <v>0.7</v>
      </c>
      <c r="P23">
        <v>1</v>
      </c>
      <c r="Q23" s="16">
        <f>P23/$Y$2</f>
        <v>0.33333333333333331</v>
      </c>
    </row>
    <row r="24" spans="1:17" x14ac:dyDescent="0.25">
      <c r="A24" s="1">
        <v>7855</v>
      </c>
      <c r="B24" s="16">
        <f>D24/$T$2</f>
        <v>2.2108077680833098</v>
      </c>
      <c r="D24" s="1">
        <v>7855</v>
      </c>
      <c r="E24" s="16">
        <f t="shared" si="0"/>
        <v>2.2623847926267282</v>
      </c>
      <c r="J24">
        <v>19</v>
      </c>
      <c r="K24" s="16">
        <f t="shared" si="1"/>
        <v>1.1515151515151516</v>
      </c>
      <c r="M24">
        <v>7</v>
      </c>
      <c r="N24" s="16">
        <f t="shared" si="2"/>
        <v>0.7</v>
      </c>
      <c r="P24">
        <v>1</v>
      </c>
      <c r="Q24" s="16">
        <f>P24/$Y$2</f>
        <v>0.33333333333333331</v>
      </c>
    </row>
    <row r="25" spans="1:17" x14ac:dyDescent="0.25">
      <c r="A25" s="1">
        <v>7828</v>
      </c>
      <c r="B25" s="16">
        <f>D25/$T$2</f>
        <v>2.2032085561497325</v>
      </c>
      <c r="D25" s="1">
        <v>7828</v>
      </c>
      <c r="E25" s="16">
        <f t="shared" si="0"/>
        <v>2.2546082949308754</v>
      </c>
      <c r="J25">
        <v>17</v>
      </c>
      <c r="K25" s="16">
        <f t="shared" si="1"/>
        <v>1.0303030303030303</v>
      </c>
      <c r="M25">
        <v>6</v>
      </c>
      <c r="N25" s="16">
        <f t="shared" si="2"/>
        <v>0.6</v>
      </c>
      <c r="P25">
        <v>1</v>
      </c>
      <c r="Q25" s="16">
        <f>P25/$Y$2</f>
        <v>0.33333333333333331</v>
      </c>
    </row>
    <row r="26" spans="1:17" x14ac:dyDescent="0.25">
      <c r="A26" s="1">
        <v>7366</v>
      </c>
      <c r="B26" s="16">
        <f>D26/$T$2</f>
        <v>2.0731775963974108</v>
      </c>
      <c r="D26" s="1">
        <v>7366</v>
      </c>
      <c r="E26" s="16">
        <f t="shared" si="0"/>
        <v>2.1215437788018434</v>
      </c>
      <c r="J26">
        <v>17</v>
      </c>
      <c r="K26" s="16">
        <f t="shared" si="1"/>
        <v>1.0303030303030303</v>
      </c>
      <c r="M26">
        <v>6</v>
      </c>
      <c r="N26" s="16">
        <f t="shared" si="2"/>
        <v>0.6</v>
      </c>
      <c r="P26">
        <v>1</v>
      </c>
      <c r="Q26" s="16">
        <f>P26/$Y$2</f>
        <v>0.33333333333333331</v>
      </c>
    </row>
    <row r="27" spans="1:17" x14ac:dyDescent="0.25">
      <c r="A27" s="1">
        <v>6987</v>
      </c>
      <c r="B27" s="16">
        <f>D27/$T$2</f>
        <v>1.9665071770334928</v>
      </c>
      <c r="D27" s="1">
        <v>6987</v>
      </c>
      <c r="E27" s="16">
        <f t="shared" si="0"/>
        <v>2.0123847926267282</v>
      </c>
      <c r="J27">
        <v>17</v>
      </c>
      <c r="K27" s="16">
        <f t="shared" si="1"/>
        <v>1.0303030303030303</v>
      </c>
      <c r="M27">
        <v>5</v>
      </c>
      <c r="N27" s="16">
        <f t="shared" si="2"/>
        <v>0.5</v>
      </c>
      <c r="P27">
        <v>1</v>
      </c>
      <c r="Q27" s="16">
        <f>P27/$Y$2</f>
        <v>0.33333333333333331</v>
      </c>
    </row>
    <row r="28" spans="1:17" x14ac:dyDescent="0.25">
      <c r="A28" s="1">
        <v>6701</v>
      </c>
      <c r="B28" s="16">
        <f>D28/$T$2</f>
        <v>1.886011820996341</v>
      </c>
      <c r="D28" s="1">
        <v>6701</v>
      </c>
      <c r="E28" s="16">
        <f t="shared" si="0"/>
        <v>1.9300115207373272</v>
      </c>
      <c r="J28">
        <v>16</v>
      </c>
      <c r="K28" s="16">
        <f t="shared" si="1"/>
        <v>0.96969696969696972</v>
      </c>
      <c r="M28">
        <v>5</v>
      </c>
      <c r="N28" s="16">
        <f t="shared" si="2"/>
        <v>0.5</v>
      </c>
      <c r="P28">
        <v>1</v>
      </c>
      <c r="Q28" s="16">
        <f>P28/$Y$2</f>
        <v>0.33333333333333331</v>
      </c>
    </row>
    <row r="29" spans="1:17" x14ac:dyDescent="0.25">
      <c r="A29" s="1">
        <v>6621</v>
      </c>
      <c r="B29" s="16">
        <f>D29/$T$2</f>
        <v>1.8634956374894456</v>
      </c>
      <c r="D29" s="1">
        <v>6621</v>
      </c>
      <c r="E29" s="16">
        <f t="shared" si="0"/>
        <v>1.9069700460829493</v>
      </c>
      <c r="J29">
        <v>16</v>
      </c>
      <c r="K29" s="16">
        <f t="shared" si="1"/>
        <v>0.96969696969696972</v>
      </c>
      <c r="M29">
        <v>5</v>
      </c>
      <c r="N29" s="16">
        <f t="shared" si="2"/>
        <v>0.5</v>
      </c>
      <c r="P29">
        <v>1</v>
      </c>
      <c r="Q29" s="16">
        <f>P29/$Y$2</f>
        <v>0.33333333333333331</v>
      </c>
    </row>
    <row r="30" spans="1:17" x14ac:dyDescent="0.25">
      <c r="A30" s="1">
        <v>6550</v>
      </c>
      <c r="B30" s="16">
        <f>D30/$T$2</f>
        <v>1.8435125246270758</v>
      </c>
      <c r="D30" s="1">
        <v>6550</v>
      </c>
      <c r="E30" s="16">
        <f t="shared" si="0"/>
        <v>1.8865207373271888</v>
      </c>
      <c r="J30">
        <v>13</v>
      </c>
      <c r="K30" s="16">
        <f t="shared" si="1"/>
        <v>0.78787878787878785</v>
      </c>
      <c r="M30">
        <v>5</v>
      </c>
      <c r="N30" s="16">
        <f t="shared" si="2"/>
        <v>0.5</v>
      </c>
    </row>
    <row r="31" spans="1:17" x14ac:dyDescent="0.25">
      <c r="A31" s="1">
        <v>6494</v>
      </c>
      <c r="B31" s="16">
        <f>D31/$T$2</f>
        <v>1.8277511961722488</v>
      </c>
      <c r="D31" s="1">
        <v>6494</v>
      </c>
      <c r="E31" s="16">
        <f t="shared" si="0"/>
        <v>1.8703917050691243</v>
      </c>
      <c r="J31">
        <v>13</v>
      </c>
      <c r="K31" s="16">
        <f t="shared" si="1"/>
        <v>0.78787878787878785</v>
      </c>
      <c r="M31">
        <v>4</v>
      </c>
      <c r="N31" s="16">
        <f t="shared" si="2"/>
        <v>0.4</v>
      </c>
    </row>
    <row r="32" spans="1:17" x14ac:dyDescent="0.25">
      <c r="A32" s="1">
        <v>6473</v>
      </c>
      <c r="B32" s="16">
        <f>D32/$T$2</f>
        <v>1.8218406980016888</v>
      </c>
      <c r="D32" s="1">
        <v>6473</v>
      </c>
      <c r="E32" s="16">
        <f t="shared" si="0"/>
        <v>1.8643433179723503</v>
      </c>
      <c r="J32">
        <v>13</v>
      </c>
      <c r="K32" s="16">
        <f t="shared" si="1"/>
        <v>0.78787878787878785</v>
      </c>
      <c r="M32">
        <v>4</v>
      </c>
      <c r="N32" s="16">
        <f t="shared" si="2"/>
        <v>0.4</v>
      </c>
    </row>
    <row r="33" spans="1:14" x14ac:dyDescent="0.25">
      <c r="A33" s="1">
        <v>6465</v>
      </c>
      <c r="B33" s="16">
        <f>D33/$T$2</f>
        <v>1.8195890796509993</v>
      </c>
      <c r="D33" s="1">
        <v>6465</v>
      </c>
      <c r="E33" s="16">
        <f t="shared" si="0"/>
        <v>1.8620391705069124</v>
      </c>
      <c r="J33">
        <v>10</v>
      </c>
      <c r="K33" s="16">
        <f t="shared" si="1"/>
        <v>0.60606060606060608</v>
      </c>
      <c r="M33">
        <v>4</v>
      </c>
      <c r="N33" s="16">
        <f t="shared" si="2"/>
        <v>0.4</v>
      </c>
    </row>
    <row r="34" spans="1:14" x14ac:dyDescent="0.25">
      <c r="A34" s="1">
        <v>6386</v>
      </c>
      <c r="B34" s="16">
        <f>D34/$T$2</f>
        <v>1.7973543484379397</v>
      </c>
      <c r="D34" s="1">
        <v>6386</v>
      </c>
      <c r="E34" s="16">
        <f t="shared" si="0"/>
        <v>1.8392857142857142</v>
      </c>
      <c r="J34">
        <v>10</v>
      </c>
      <c r="K34" s="16">
        <f t="shared" si="1"/>
        <v>0.60606060606060608</v>
      </c>
      <c r="M34">
        <v>3</v>
      </c>
      <c r="N34" s="16">
        <f t="shared" si="2"/>
        <v>0.3</v>
      </c>
    </row>
    <row r="35" spans="1:14" x14ac:dyDescent="0.25">
      <c r="A35" s="1">
        <v>6032</v>
      </c>
      <c r="B35" s="16">
        <f>D35/$T$2</f>
        <v>1.6977202364199269</v>
      </c>
      <c r="D35" s="1">
        <v>6032</v>
      </c>
      <c r="E35" s="16">
        <f t="shared" si="0"/>
        <v>1.7373271889400921</v>
      </c>
      <c r="J35">
        <v>7</v>
      </c>
      <c r="K35" s="16">
        <f t="shared" si="1"/>
        <v>0.42424242424242425</v>
      </c>
      <c r="M35">
        <v>3</v>
      </c>
      <c r="N35" s="16">
        <f t="shared" si="2"/>
        <v>0.3</v>
      </c>
    </row>
    <row r="36" spans="1:14" x14ac:dyDescent="0.25">
      <c r="A36" s="1">
        <v>6011</v>
      </c>
      <c r="B36" s="16">
        <f>D36/$T$2</f>
        <v>1.6918097382493666</v>
      </c>
      <c r="D36" s="1">
        <v>6011</v>
      </c>
      <c r="E36" s="16">
        <f t="shared" si="0"/>
        <v>1.7312788018433181</v>
      </c>
      <c r="J36">
        <v>7</v>
      </c>
      <c r="K36" s="16">
        <f t="shared" si="1"/>
        <v>0.42424242424242425</v>
      </c>
      <c r="M36">
        <v>3</v>
      </c>
      <c r="N36" s="16">
        <f t="shared" si="2"/>
        <v>0.3</v>
      </c>
    </row>
    <row r="37" spans="1:14" x14ac:dyDescent="0.25">
      <c r="A37" s="1">
        <v>5798</v>
      </c>
      <c r="B37" s="16">
        <f>D37/$T$2</f>
        <v>1.6321418519560935</v>
      </c>
      <c r="D37" s="1">
        <v>5799</v>
      </c>
      <c r="E37" s="16">
        <f t="shared" si="0"/>
        <v>1.6702188940092166</v>
      </c>
      <c r="J37">
        <v>7</v>
      </c>
      <c r="K37" s="16">
        <f t="shared" si="1"/>
        <v>0.42424242424242425</v>
      </c>
      <c r="M37">
        <v>2</v>
      </c>
      <c r="N37" s="16">
        <f t="shared" si="2"/>
        <v>0.2</v>
      </c>
    </row>
    <row r="38" spans="1:14" x14ac:dyDescent="0.25">
      <c r="A38" s="1">
        <v>5711</v>
      </c>
      <c r="B38" s="16">
        <f>D38/$T$2</f>
        <v>1.6073740500985083</v>
      </c>
      <c r="D38" s="1">
        <v>5711</v>
      </c>
      <c r="E38" s="16">
        <f t="shared" si="0"/>
        <v>1.644873271889401</v>
      </c>
      <c r="J38">
        <v>6</v>
      </c>
      <c r="K38" s="16">
        <f t="shared" si="1"/>
        <v>0.36363636363636365</v>
      </c>
      <c r="M38">
        <v>2</v>
      </c>
      <c r="N38" s="16">
        <f t="shared" si="2"/>
        <v>0.2</v>
      </c>
    </row>
    <row r="39" spans="1:14" x14ac:dyDescent="0.25">
      <c r="A39" s="1">
        <v>5507</v>
      </c>
      <c r="B39" s="16">
        <f>D39/$T$2</f>
        <v>1.5482690683929075</v>
      </c>
      <c r="D39" s="1">
        <v>5501</v>
      </c>
      <c r="E39" s="16">
        <f t="shared" si="0"/>
        <v>1.584389400921659</v>
      </c>
      <c r="J39">
        <v>6</v>
      </c>
      <c r="K39" s="16">
        <f t="shared" si="1"/>
        <v>0.36363636363636365</v>
      </c>
      <c r="M39">
        <v>2</v>
      </c>
      <c r="N39" s="16">
        <f t="shared" si="2"/>
        <v>0.2</v>
      </c>
    </row>
    <row r="40" spans="1:14" x14ac:dyDescent="0.25">
      <c r="A40" s="1">
        <v>5485</v>
      </c>
      <c r="B40" s="16">
        <f>D40/$T$2</f>
        <v>1.5437658316915284</v>
      </c>
      <c r="D40" s="1">
        <v>5485</v>
      </c>
      <c r="E40" s="16">
        <f t="shared" si="0"/>
        <v>1.5797811059907834</v>
      </c>
      <c r="J40">
        <v>6</v>
      </c>
      <c r="K40" s="16">
        <f t="shared" si="1"/>
        <v>0.36363636363636365</v>
      </c>
      <c r="M40">
        <v>2</v>
      </c>
      <c r="N40" s="16">
        <f t="shared" si="2"/>
        <v>0.2</v>
      </c>
    </row>
    <row r="41" spans="1:14" x14ac:dyDescent="0.25">
      <c r="A41" s="1">
        <v>5364</v>
      </c>
      <c r="B41" s="16">
        <f>D41/$T$2</f>
        <v>1.5097101041373486</v>
      </c>
      <c r="D41" s="1">
        <v>5364</v>
      </c>
      <c r="E41" s="16">
        <f t="shared" si="0"/>
        <v>1.5449308755760369</v>
      </c>
      <c r="J41">
        <v>5</v>
      </c>
      <c r="K41" s="16">
        <f t="shared" si="1"/>
        <v>0.30303030303030304</v>
      </c>
      <c r="M41">
        <v>2</v>
      </c>
      <c r="N41" s="16">
        <f t="shared" si="2"/>
        <v>0.2</v>
      </c>
    </row>
    <row r="42" spans="1:14" x14ac:dyDescent="0.25">
      <c r="A42" s="1">
        <v>5342</v>
      </c>
      <c r="B42" s="16">
        <f>D42/$T$2</f>
        <v>1.5035181536729525</v>
      </c>
      <c r="D42" s="1">
        <v>5342</v>
      </c>
      <c r="E42" s="16">
        <f t="shared" si="0"/>
        <v>1.538594470046083</v>
      </c>
      <c r="J42">
        <v>5</v>
      </c>
      <c r="K42" s="16">
        <f t="shared" si="1"/>
        <v>0.30303030303030304</v>
      </c>
      <c r="M42">
        <v>2</v>
      </c>
      <c r="N42" s="16">
        <f t="shared" si="2"/>
        <v>0.2</v>
      </c>
    </row>
    <row r="43" spans="1:14" x14ac:dyDescent="0.25">
      <c r="A43" s="1">
        <v>5177</v>
      </c>
      <c r="B43" s="16">
        <f>D43/$T$2</f>
        <v>1.4570785251899803</v>
      </c>
      <c r="D43" s="1">
        <v>5177</v>
      </c>
      <c r="E43" s="16">
        <f t="shared" si="0"/>
        <v>1.4910714285714286</v>
      </c>
      <c r="J43">
        <v>5</v>
      </c>
      <c r="K43" s="16">
        <f t="shared" si="1"/>
        <v>0.30303030303030304</v>
      </c>
      <c r="M43">
        <v>2</v>
      </c>
      <c r="N43" s="16">
        <f t="shared" si="2"/>
        <v>0.2</v>
      </c>
    </row>
    <row r="44" spans="1:14" x14ac:dyDescent="0.25">
      <c r="A44" s="1">
        <v>5081</v>
      </c>
      <c r="B44" s="16">
        <f>D44/$T$2</f>
        <v>1.4300591049817055</v>
      </c>
      <c r="D44" s="1">
        <v>5081</v>
      </c>
      <c r="E44" s="16">
        <f t="shared" si="0"/>
        <v>1.463421658986175</v>
      </c>
      <c r="J44">
        <v>5</v>
      </c>
      <c r="K44" s="16">
        <f t="shared" si="1"/>
        <v>0.30303030303030304</v>
      </c>
      <c r="M44">
        <v>2</v>
      </c>
      <c r="N44" s="16">
        <f t="shared" si="2"/>
        <v>0.2</v>
      </c>
    </row>
    <row r="45" spans="1:14" x14ac:dyDescent="0.25">
      <c r="A45" s="1">
        <v>4991</v>
      </c>
      <c r="B45" s="16">
        <f>D45/$T$2</f>
        <v>1.404728398536448</v>
      </c>
      <c r="D45" s="1">
        <v>4991</v>
      </c>
      <c r="E45" s="16">
        <f t="shared" si="0"/>
        <v>1.4375</v>
      </c>
      <c r="J45">
        <v>5</v>
      </c>
      <c r="K45" s="16">
        <f t="shared" si="1"/>
        <v>0.30303030303030304</v>
      </c>
      <c r="M45">
        <v>2</v>
      </c>
      <c r="N45" s="16">
        <f t="shared" si="2"/>
        <v>0.2</v>
      </c>
    </row>
    <row r="46" spans="1:14" x14ac:dyDescent="0.25">
      <c r="A46" s="1">
        <v>4884</v>
      </c>
      <c r="B46" s="16">
        <f>D46/$T$2</f>
        <v>1.3746130030959753</v>
      </c>
      <c r="D46" s="1">
        <v>4884</v>
      </c>
      <c r="E46" s="16">
        <f t="shared" si="0"/>
        <v>1.4066820276497696</v>
      </c>
      <c r="J46">
        <v>5</v>
      </c>
      <c r="K46" s="16">
        <f t="shared" si="1"/>
        <v>0.30303030303030304</v>
      </c>
      <c r="M46">
        <v>2</v>
      </c>
      <c r="N46" s="16">
        <f t="shared" si="2"/>
        <v>0.2</v>
      </c>
    </row>
    <row r="47" spans="1:14" x14ac:dyDescent="0.25">
      <c r="A47" s="1">
        <v>4736</v>
      </c>
      <c r="B47" s="16">
        <f>D47/$T$2</f>
        <v>1.2924289332958063</v>
      </c>
      <c r="D47" s="1">
        <v>4592</v>
      </c>
      <c r="E47" s="16">
        <f t="shared" si="0"/>
        <v>1.3225806451612903</v>
      </c>
      <c r="J47">
        <v>4</v>
      </c>
      <c r="K47" s="16">
        <f t="shared" si="1"/>
        <v>0.24242424242424243</v>
      </c>
      <c r="M47">
        <v>2</v>
      </c>
      <c r="N47" s="16">
        <f t="shared" si="2"/>
        <v>0.2</v>
      </c>
    </row>
    <row r="48" spans="1:14" x14ac:dyDescent="0.25">
      <c r="A48" s="1">
        <v>4593</v>
      </c>
      <c r="B48" s="16">
        <f>D48/$T$2</f>
        <v>1.2893329580636081</v>
      </c>
      <c r="D48" s="1">
        <v>4581</v>
      </c>
      <c r="E48" s="16">
        <f t="shared" si="0"/>
        <v>1.3194124423963134</v>
      </c>
      <c r="J48">
        <v>4</v>
      </c>
      <c r="K48" s="16">
        <f t="shared" si="1"/>
        <v>0.24242424242424243</v>
      </c>
      <c r="M48">
        <v>2</v>
      </c>
      <c r="N48" s="16">
        <f t="shared" si="2"/>
        <v>0.2</v>
      </c>
    </row>
    <row r="49" spans="1:14" x14ac:dyDescent="0.25">
      <c r="A49" s="1">
        <v>4581</v>
      </c>
      <c r="B49" s="16">
        <f>D49/$T$2</f>
        <v>1.2870813397129186</v>
      </c>
      <c r="D49" s="1">
        <v>4573</v>
      </c>
      <c r="E49" s="16">
        <f t="shared" si="0"/>
        <v>1.3171082949308757</v>
      </c>
      <c r="J49">
        <v>4</v>
      </c>
      <c r="K49" s="16">
        <f t="shared" si="1"/>
        <v>0.24242424242424243</v>
      </c>
      <c r="M49">
        <v>2</v>
      </c>
      <c r="N49" s="16">
        <f t="shared" si="2"/>
        <v>0.2</v>
      </c>
    </row>
    <row r="50" spans="1:14" x14ac:dyDescent="0.25">
      <c r="A50" s="1">
        <v>4573</v>
      </c>
      <c r="B50" s="16">
        <f>D50/$T$2</f>
        <v>1.2856740782437377</v>
      </c>
      <c r="D50" s="1">
        <v>4568</v>
      </c>
      <c r="E50" s="16">
        <f t="shared" si="0"/>
        <v>1.3156682027649769</v>
      </c>
      <c r="J50">
        <v>4</v>
      </c>
      <c r="K50" s="16">
        <f t="shared" si="1"/>
        <v>0.24242424242424243</v>
      </c>
      <c r="M50">
        <v>2</v>
      </c>
      <c r="N50" s="16">
        <f t="shared" si="2"/>
        <v>0.2</v>
      </c>
    </row>
    <row r="51" spans="1:14" x14ac:dyDescent="0.25">
      <c r="A51" s="1">
        <v>4568</v>
      </c>
      <c r="B51" s="16">
        <f>D51/$T$2</f>
        <v>1.2769490571348157</v>
      </c>
      <c r="D51" s="1">
        <v>4537</v>
      </c>
      <c r="E51" s="16">
        <f t="shared" si="0"/>
        <v>1.3067396313364055</v>
      </c>
      <c r="J51">
        <v>4</v>
      </c>
      <c r="K51" s="16">
        <f t="shared" si="1"/>
        <v>0.24242424242424243</v>
      </c>
      <c r="M51">
        <v>2</v>
      </c>
      <c r="N51" s="16">
        <f t="shared" si="2"/>
        <v>0.2</v>
      </c>
    </row>
    <row r="52" spans="1:14" x14ac:dyDescent="0.25">
      <c r="A52" s="1">
        <v>4537</v>
      </c>
      <c r="B52" s="16">
        <f>D52/$T$2</f>
        <v>1.2600619195046439</v>
      </c>
      <c r="D52" s="1">
        <v>4477</v>
      </c>
      <c r="E52" s="16">
        <f t="shared" si="0"/>
        <v>1.2894585253456221</v>
      </c>
      <c r="J52">
        <v>4</v>
      </c>
      <c r="K52" s="16">
        <f t="shared" si="1"/>
        <v>0.24242424242424243</v>
      </c>
      <c r="M52">
        <v>2</v>
      </c>
      <c r="N52" s="16">
        <f t="shared" si="2"/>
        <v>0.2</v>
      </c>
    </row>
    <row r="53" spans="1:14" x14ac:dyDescent="0.25">
      <c r="A53" s="1">
        <v>4477</v>
      </c>
      <c r="B53" s="16">
        <f>D53/$T$2</f>
        <v>1.2575288488601182</v>
      </c>
      <c r="D53" s="1">
        <v>4468</v>
      </c>
      <c r="E53" s="16">
        <f t="shared" si="0"/>
        <v>1.2868663594470047</v>
      </c>
      <c r="J53">
        <v>3</v>
      </c>
      <c r="K53" s="16">
        <f t="shared" si="1"/>
        <v>0.18181818181818182</v>
      </c>
      <c r="M53">
        <v>2</v>
      </c>
      <c r="N53" s="16">
        <f t="shared" si="2"/>
        <v>0.2</v>
      </c>
    </row>
    <row r="54" spans="1:14" x14ac:dyDescent="0.25">
      <c r="A54" s="1">
        <v>4468</v>
      </c>
      <c r="B54" s="16">
        <f>D54/$T$2</f>
        <v>1.2141851956093441</v>
      </c>
      <c r="D54" s="1">
        <v>4314</v>
      </c>
      <c r="E54" s="16">
        <f t="shared" si="0"/>
        <v>1.2425115207373272</v>
      </c>
      <c r="J54">
        <v>3</v>
      </c>
      <c r="K54" s="16">
        <f t="shared" si="1"/>
        <v>0.18181818181818182</v>
      </c>
      <c r="M54">
        <v>1</v>
      </c>
      <c r="N54" s="16">
        <f t="shared" si="2"/>
        <v>0.1</v>
      </c>
    </row>
    <row r="55" spans="1:14" x14ac:dyDescent="0.25">
      <c r="A55" s="1">
        <v>4310</v>
      </c>
      <c r="B55" s="16">
        <f>D55/$T$2</f>
        <v>1.200956937799043</v>
      </c>
      <c r="D55" s="1">
        <v>4267</v>
      </c>
      <c r="E55" s="16">
        <f t="shared" si="0"/>
        <v>1.2289746543778801</v>
      </c>
      <c r="J55">
        <v>3</v>
      </c>
      <c r="K55" s="16">
        <f t="shared" si="1"/>
        <v>0.18181818181818182</v>
      </c>
      <c r="M55">
        <v>1</v>
      </c>
      <c r="N55" s="16">
        <f t="shared" si="2"/>
        <v>0.1</v>
      </c>
    </row>
    <row r="56" spans="1:14" x14ac:dyDescent="0.25">
      <c r="A56" s="1">
        <v>4267</v>
      </c>
      <c r="B56" s="16">
        <f>D56/$T$2</f>
        <v>1.1964537010976639</v>
      </c>
      <c r="D56" s="1">
        <v>4251</v>
      </c>
      <c r="E56" s="16">
        <f t="shared" si="0"/>
        <v>1.2243663594470047</v>
      </c>
      <c r="J56">
        <v>3</v>
      </c>
      <c r="K56" s="16">
        <f t="shared" si="1"/>
        <v>0.18181818181818182</v>
      </c>
      <c r="M56">
        <v>1</v>
      </c>
      <c r="N56" s="16">
        <f t="shared" si="2"/>
        <v>0.1</v>
      </c>
    </row>
    <row r="57" spans="1:14" x14ac:dyDescent="0.25">
      <c r="A57" s="1">
        <v>4251</v>
      </c>
      <c r="B57" s="16">
        <f>D57/$T$2</f>
        <v>1.192231916690121</v>
      </c>
      <c r="D57" s="1">
        <v>4236</v>
      </c>
      <c r="E57" s="16">
        <f t="shared" si="0"/>
        <v>1.2200460829493087</v>
      </c>
      <c r="J57">
        <v>3</v>
      </c>
      <c r="K57" s="16">
        <f t="shared" si="1"/>
        <v>0.18181818181818182</v>
      </c>
      <c r="M57">
        <v>1</v>
      </c>
      <c r="N57" s="16">
        <f t="shared" si="2"/>
        <v>0.1</v>
      </c>
    </row>
    <row r="58" spans="1:14" x14ac:dyDescent="0.25">
      <c r="A58" s="1">
        <v>4236</v>
      </c>
      <c r="B58" s="16">
        <f>D58/$T$2</f>
        <v>1.1837883478750353</v>
      </c>
      <c r="D58" s="1">
        <v>4206</v>
      </c>
      <c r="E58" s="16">
        <f t="shared" si="0"/>
        <v>1.211405529953917</v>
      </c>
      <c r="J58">
        <v>3</v>
      </c>
      <c r="K58" s="16">
        <f t="shared" si="1"/>
        <v>0.18181818181818182</v>
      </c>
      <c r="M58">
        <v>1</v>
      </c>
      <c r="N58" s="16">
        <f t="shared" si="2"/>
        <v>0.1</v>
      </c>
    </row>
    <row r="59" spans="1:14" x14ac:dyDescent="0.25">
      <c r="A59" s="1">
        <v>4212</v>
      </c>
      <c r="B59" s="16">
        <f>D59/$T$2</f>
        <v>1.1829439909935267</v>
      </c>
      <c r="D59" s="1">
        <v>4203</v>
      </c>
      <c r="E59" s="16">
        <f t="shared" si="0"/>
        <v>1.2105414746543779</v>
      </c>
      <c r="J59">
        <v>3</v>
      </c>
      <c r="K59" s="16">
        <f t="shared" si="1"/>
        <v>0.18181818181818182</v>
      </c>
      <c r="M59">
        <v>1</v>
      </c>
      <c r="N59" s="16">
        <f t="shared" si="2"/>
        <v>0.1</v>
      </c>
    </row>
    <row r="60" spans="1:14" x14ac:dyDescent="0.25">
      <c r="A60" s="1">
        <v>4210</v>
      </c>
      <c r="B60" s="16">
        <f>D60/$T$2</f>
        <v>1.1626794258373205</v>
      </c>
      <c r="D60" s="1">
        <v>4131</v>
      </c>
      <c r="E60" s="16">
        <f t="shared" si="0"/>
        <v>1.1898041474654377</v>
      </c>
      <c r="J60">
        <v>3</v>
      </c>
      <c r="K60" s="16">
        <f t="shared" si="1"/>
        <v>0.18181818181818182</v>
      </c>
      <c r="M60">
        <v>1</v>
      </c>
      <c r="N60" s="16">
        <f t="shared" si="2"/>
        <v>0.1</v>
      </c>
    </row>
    <row r="61" spans="1:14" x14ac:dyDescent="0.25">
      <c r="A61" s="1">
        <v>4131</v>
      </c>
      <c r="B61" s="16">
        <f>D61/$T$2</f>
        <v>1.1477624542640021</v>
      </c>
      <c r="D61" s="1">
        <v>4078</v>
      </c>
      <c r="E61" s="16">
        <f t="shared" si="0"/>
        <v>1.1745391705069124</v>
      </c>
      <c r="J61">
        <v>3</v>
      </c>
      <c r="K61" s="16">
        <f t="shared" si="1"/>
        <v>0.18181818181818182</v>
      </c>
      <c r="M61">
        <v>1</v>
      </c>
      <c r="N61" s="16">
        <f t="shared" si="2"/>
        <v>0.1</v>
      </c>
    </row>
    <row r="62" spans="1:14" x14ac:dyDescent="0.25">
      <c r="A62" s="1">
        <v>4078</v>
      </c>
      <c r="B62" s="16">
        <f>D62/$T$2</f>
        <v>1.134534196453701</v>
      </c>
      <c r="D62" s="1">
        <v>4031</v>
      </c>
      <c r="E62" s="16">
        <f t="shared" si="0"/>
        <v>1.1610023041474655</v>
      </c>
      <c r="J62">
        <v>2</v>
      </c>
      <c r="K62" s="16">
        <f t="shared" si="1"/>
        <v>0.12121212121212122</v>
      </c>
      <c r="M62">
        <v>1</v>
      </c>
      <c r="N62" s="16">
        <f t="shared" si="2"/>
        <v>0.1</v>
      </c>
    </row>
    <row r="63" spans="1:14" x14ac:dyDescent="0.25">
      <c r="A63" s="1">
        <v>4031</v>
      </c>
      <c r="B63" s="16">
        <f>D63/$T$2</f>
        <v>1.125809175344779</v>
      </c>
      <c r="D63" s="1">
        <v>4000</v>
      </c>
      <c r="E63" s="16">
        <f t="shared" si="0"/>
        <v>1.1520737327188939</v>
      </c>
      <c r="J63">
        <v>2</v>
      </c>
      <c r="K63" s="16">
        <f t="shared" si="1"/>
        <v>0.12121212121212122</v>
      </c>
      <c r="M63">
        <v>1</v>
      </c>
      <c r="N63" s="16">
        <f t="shared" si="2"/>
        <v>0.1</v>
      </c>
    </row>
    <row r="64" spans="1:14" x14ac:dyDescent="0.25">
      <c r="A64" s="1">
        <v>4000</v>
      </c>
      <c r="B64" s="16">
        <f>D64/$T$2</f>
        <v>1.1196172248803828</v>
      </c>
      <c r="D64" s="1">
        <v>3978</v>
      </c>
      <c r="E64" s="16">
        <f t="shared" si="0"/>
        <v>1.1457373271889402</v>
      </c>
      <c r="J64">
        <v>2</v>
      </c>
      <c r="K64" s="16">
        <f t="shared" si="1"/>
        <v>0.12121212121212122</v>
      </c>
      <c r="M64">
        <v>1</v>
      </c>
      <c r="N64" s="16">
        <f t="shared" si="2"/>
        <v>0.1</v>
      </c>
    </row>
    <row r="65" spans="1:14" x14ac:dyDescent="0.25">
      <c r="A65" s="1">
        <v>3978</v>
      </c>
      <c r="B65" s="16">
        <f>D65/$T$2</f>
        <v>1.0895018294399099</v>
      </c>
      <c r="D65" s="1">
        <v>3871</v>
      </c>
      <c r="E65" s="16">
        <f t="shared" si="0"/>
        <v>1.1149193548387097</v>
      </c>
      <c r="J65">
        <v>2</v>
      </c>
      <c r="K65" s="16">
        <f t="shared" si="1"/>
        <v>0.12121212121212122</v>
      </c>
      <c r="M65">
        <v>1</v>
      </c>
      <c r="N65" s="16">
        <f t="shared" si="2"/>
        <v>0.1</v>
      </c>
    </row>
    <row r="66" spans="1:14" x14ac:dyDescent="0.25">
      <c r="A66" s="1">
        <v>3872</v>
      </c>
      <c r="B66" s="16">
        <f>D66/$T$2</f>
        <v>1.075147762454264</v>
      </c>
      <c r="D66" s="1">
        <v>3820</v>
      </c>
      <c r="E66" s="16">
        <f t="shared" si="0"/>
        <v>1.1002304147465438</v>
      </c>
      <c r="J66">
        <v>2</v>
      </c>
      <c r="K66" s="16">
        <f t="shared" si="1"/>
        <v>0.12121212121212122</v>
      </c>
      <c r="M66">
        <v>1</v>
      </c>
      <c r="N66" s="16">
        <f t="shared" si="2"/>
        <v>0.1</v>
      </c>
    </row>
    <row r="67" spans="1:14" x14ac:dyDescent="0.25">
      <c r="A67" s="1">
        <v>3820</v>
      </c>
      <c r="B67" s="16">
        <f>D67/$T$2</f>
        <v>1.0424992963692654</v>
      </c>
      <c r="D67" s="1">
        <v>3704</v>
      </c>
      <c r="E67" s="16">
        <f t="shared" ref="E67:E130" si="3">D67/$U$2</f>
        <v>1.066820276497696</v>
      </c>
      <c r="J67">
        <v>2</v>
      </c>
      <c r="K67" s="16">
        <f>J67/$W$2</f>
        <v>0.12121212121212122</v>
      </c>
      <c r="M67">
        <v>1</v>
      </c>
      <c r="N67" s="16">
        <f>M67/$X$2</f>
        <v>0.1</v>
      </c>
    </row>
    <row r="68" spans="1:14" x14ac:dyDescent="0.25">
      <c r="A68" s="1">
        <v>3704</v>
      </c>
      <c r="B68" s="16">
        <f>D68/$T$2</f>
        <v>1.0295524908528004</v>
      </c>
      <c r="D68" s="1">
        <v>3658</v>
      </c>
      <c r="E68" s="16">
        <f t="shared" si="3"/>
        <v>1.0535714285714286</v>
      </c>
      <c r="J68">
        <v>2</v>
      </c>
      <c r="K68" s="16">
        <f>J68/$W$2</f>
        <v>0.12121212121212122</v>
      </c>
    </row>
    <row r="69" spans="1:14" x14ac:dyDescent="0.25">
      <c r="A69" s="1">
        <v>3658</v>
      </c>
      <c r="B69" s="16">
        <f>D69/$T$2</f>
        <v>1.027582324795947</v>
      </c>
      <c r="D69" s="1">
        <v>3651</v>
      </c>
      <c r="E69" s="16">
        <f t="shared" si="3"/>
        <v>1.0515552995391706</v>
      </c>
      <c r="J69">
        <v>2</v>
      </c>
      <c r="K69" s="16">
        <f>J69/$W$2</f>
        <v>0.12121212121212122</v>
      </c>
    </row>
    <row r="70" spans="1:14" x14ac:dyDescent="0.25">
      <c r="A70" s="1">
        <v>3651</v>
      </c>
      <c r="B70" s="16">
        <f>D70/$T$2</f>
        <v>0.99971854770616375</v>
      </c>
      <c r="D70" s="1">
        <v>3552</v>
      </c>
      <c r="E70" s="16">
        <f t="shared" si="3"/>
        <v>1.0230414746543779</v>
      </c>
      <c r="J70">
        <v>2</v>
      </c>
      <c r="K70" s="16">
        <f>J70/$W$2</f>
        <v>0.12121212121212122</v>
      </c>
    </row>
    <row r="71" spans="1:14" x14ac:dyDescent="0.25">
      <c r="A71" s="1">
        <v>3552</v>
      </c>
      <c r="B71" s="16">
        <f>D71/$T$2</f>
        <v>0.98198705319448354</v>
      </c>
      <c r="D71" s="1">
        <v>3489</v>
      </c>
      <c r="E71" s="16">
        <f t="shared" si="3"/>
        <v>1.0048963133640554</v>
      </c>
      <c r="J71">
        <v>2</v>
      </c>
      <c r="K71" s="16">
        <f>J71/$W$2</f>
        <v>0.12121212121212122</v>
      </c>
    </row>
    <row r="72" spans="1:14" x14ac:dyDescent="0.25">
      <c r="A72" s="1">
        <v>3489</v>
      </c>
      <c r="B72" s="16">
        <f>D72/$T$2</f>
        <v>0.97692091190543207</v>
      </c>
      <c r="D72" s="1">
        <v>3471</v>
      </c>
      <c r="E72" s="16">
        <f t="shared" si="3"/>
        <v>0.99971198156682028</v>
      </c>
      <c r="J72">
        <v>2</v>
      </c>
      <c r="K72" s="16">
        <f>J72/$W$2</f>
        <v>0.12121212121212122</v>
      </c>
    </row>
    <row r="73" spans="1:14" x14ac:dyDescent="0.25">
      <c r="A73" s="1">
        <v>3474</v>
      </c>
      <c r="B73" s="16">
        <f>D73/$T$2</f>
        <v>0.95750070363073458</v>
      </c>
      <c r="D73" s="1">
        <v>3402</v>
      </c>
      <c r="E73" s="16">
        <f t="shared" si="3"/>
        <v>0.97983870967741937</v>
      </c>
      <c r="J73">
        <v>1</v>
      </c>
      <c r="K73" s="16">
        <f>J73/$W$2</f>
        <v>6.0606060606060608E-2</v>
      </c>
    </row>
    <row r="74" spans="1:14" x14ac:dyDescent="0.25">
      <c r="A74" s="1">
        <v>3402</v>
      </c>
      <c r="B74" s="16">
        <f>D74/$T$2</f>
        <v>0.95553053757388118</v>
      </c>
      <c r="D74" s="1">
        <v>3395</v>
      </c>
      <c r="E74" s="16">
        <f t="shared" si="3"/>
        <v>0.97782258064516125</v>
      </c>
      <c r="J74">
        <v>1</v>
      </c>
      <c r="K74" s="16">
        <f>J74/$W$2</f>
        <v>6.0606060606060608E-2</v>
      </c>
    </row>
    <row r="75" spans="1:14" x14ac:dyDescent="0.25">
      <c r="A75" s="1">
        <v>3389</v>
      </c>
      <c r="B75" s="16">
        <f>D75/$T$2</f>
        <v>0.94962003940332118</v>
      </c>
      <c r="D75" s="1">
        <v>3374</v>
      </c>
      <c r="E75" s="16">
        <f t="shared" si="3"/>
        <v>0.97177419354838712</v>
      </c>
      <c r="J75">
        <v>1</v>
      </c>
      <c r="K75" s="16">
        <f>J75/$W$2</f>
        <v>6.0606060606060608E-2</v>
      </c>
    </row>
    <row r="76" spans="1:14" x14ac:dyDescent="0.25">
      <c r="A76" s="1">
        <v>3374</v>
      </c>
      <c r="B76" s="16">
        <f>D76/$T$2</f>
        <v>0.94427244582043346</v>
      </c>
      <c r="D76" s="1">
        <v>3355</v>
      </c>
      <c r="E76" s="16">
        <f t="shared" si="3"/>
        <v>0.96630184331797231</v>
      </c>
      <c r="J76">
        <v>1</v>
      </c>
      <c r="K76" s="16">
        <f>J76/$W$2</f>
        <v>6.0606060606060608E-2</v>
      </c>
    </row>
    <row r="77" spans="1:14" x14ac:dyDescent="0.25">
      <c r="A77" s="1">
        <v>3355</v>
      </c>
      <c r="B77" s="16">
        <f>D77/$T$2</f>
        <v>0.93948775682521812</v>
      </c>
      <c r="D77" s="1">
        <v>3338</v>
      </c>
      <c r="E77" s="16">
        <f t="shared" si="3"/>
        <v>0.96140552995391704</v>
      </c>
      <c r="J77">
        <v>1</v>
      </c>
      <c r="K77" s="16">
        <f>J77/$W$2</f>
        <v>6.0606060606060608E-2</v>
      </c>
    </row>
    <row r="78" spans="1:14" x14ac:dyDescent="0.25">
      <c r="A78" s="1">
        <v>3338</v>
      </c>
      <c r="B78" s="16">
        <f>D78/$T$2</f>
        <v>0.91218688432310724</v>
      </c>
      <c r="D78" s="1">
        <v>3241</v>
      </c>
      <c r="E78" s="16">
        <f t="shared" si="3"/>
        <v>0.93346774193548387</v>
      </c>
      <c r="J78">
        <v>1</v>
      </c>
      <c r="K78" s="16">
        <f>J78/$W$2</f>
        <v>6.0606060606060608E-2</v>
      </c>
    </row>
    <row r="79" spans="1:14" x14ac:dyDescent="0.25">
      <c r="A79" s="1">
        <v>3241</v>
      </c>
      <c r="B79" s="16">
        <f>D79/$T$2</f>
        <v>0.90599493385871099</v>
      </c>
      <c r="D79" s="1">
        <v>3219</v>
      </c>
      <c r="E79" s="16">
        <f t="shared" si="3"/>
        <v>0.92713133640552992</v>
      </c>
      <c r="J79">
        <v>1</v>
      </c>
      <c r="K79" s="16">
        <f>J79/$W$2</f>
        <v>6.0606060606060608E-2</v>
      </c>
    </row>
    <row r="80" spans="1:14" x14ac:dyDescent="0.25">
      <c r="A80" s="1">
        <v>3219</v>
      </c>
      <c r="B80" s="16">
        <f>D80/$T$2</f>
        <v>0.89895862651280611</v>
      </c>
      <c r="D80" s="1">
        <v>3194</v>
      </c>
      <c r="E80" s="16">
        <f t="shared" si="3"/>
        <v>0.91993087557603692</v>
      </c>
      <c r="J80">
        <v>1</v>
      </c>
      <c r="K80" s="16">
        <f>J80/$W$2</f>
        <v>6.0606060606060608E-2</v>
      </c>
    </row>
    <row r="81" spans="1:11" x14ac:dyDescent="0.25">
      <c r="A81" s="1">
        <v>3194</v>
      </c>
      <c r="B81" s="16">
        <f>D81/$T$2</f>
        <v>0.89895862651280611</v>
      </c>
      <c r="D81" s="1">
        <v>3194</v>
      </c>
      <c r="E81" s="16">
        <f t="shared" si="3"/>
        <v>0.91993087557603692</v>
      </c>
      <c r="J81">
        <v>1</v>
      </c>
      <c r="K81" s="16">
        <f>J81/$W$2</f>
        <v>6.0606060606060608E-2</v>
      </c>
    </row>
    <row r="82" spans="1:11" x14ac:dyDescent="0.25">
      <c r="A82" s="1">
        <v>3194</v>
      </c>
      <c r="B82" s="16">
        <f>D82/$T$2</f>
        <v>0.86771742189698842</v>
      </c>
      <c r="D82" s="1">
        <v>3083</v>
      </c>
      <c r="E82" s="16">
        <f t="shared" si="3"/>
        <v>0.88796082949308752</v>
      </c>
      <c r="J82">
        <v>1</v>
      </c>
      <c r="K82" s="16">
        <f>J82/$W$2</f>
        <v>6.0606060606060608E-2</v>
      </c>
    </row>
    <row r="83" spans="1:11" x14ac:dyDescent="0.25">
      <c r="A83" s="1">
        <v>3083</v>
      </c>
      <c r="B83" s="16">
        <f>D83/$T$2</f>
        <v>0.85336335491134252</v>
      </c>
      <c r="D83" s="1">
        <v>3032</v>
      </c>
      <c r="E83" s="16">
        <f t="shared" si="3"/>
        <v>0.87327188940092171</v>
      </c>
      <c r="J83">
        <v>1</v>
      </c>
      <c r="K83" s="16">
        <f>J83/$W$2</f>
        <v>6.0606060606060608E-2</v>
      </c>
    </row>
    <row r="84" spans="1:11" x14ac:dyDescent="0.25">
      <c r="A84" s="1">
        <v>3022</v>
      </c>
      <c r="B84" s="16">
        <f>D84/$T$2</f>
        <v>0.84773430903461866</v>
      </c>
      <c r="D84" s="1">
        <v>3012</v>
      </c>
      <c r="E84" s="16">
        <f t="shared" si="3"/>
        <v>0.86751152073732718</v>
      </c>
      <c r="J84">
        <v>1</v>
      </c>
      <c r="K84" s="16">
        <f>J84/$W$2</f>
        <v>6.0606060606060608E-2</v>
      </c>
    </row>
    <row r="85" spans="1:11" x14ac:dyDescent="0.25">
      <c r="A85" s="1">
        <v>3012</v>
      </c>
      <c r="B85" s="16">
        <f>D85/$T$2</f>
        <v>0.81874472276949062</v>
      </c>
      <c r="D85" s="1">
        <v>2909</v>
      </c>
      <c r="E85" s="16">
        <f t="shared" si="3"/>
        <v>0.83784562211981561</v>
      </c>
      <c r="J85">
        <v>1</v>
      </c>
      <c r="K85" s="16">
        <f>J85/$W$2</f>
        <v>6.0606060606060608E-2</v>
      </c>
    </row>
    <row r="86" spans="1:11" x14ac:dyDescent="0.25">
      <c r="A86" s="1">
        <v>2909</v>
      </c>
      <c r="B86" s="16">
        <f>D86/$T$2</f>
        <v>0.81001970166056858</v>
      </c>
      <c r="D86" s="1">
        <v>2878</v>
      </c>
      <c r="E86" s="16">
        <f t="shared" si="3"/>
        <v>0.82891705069124422</v>
      </c>
      <c r="J86">
        <v>1</v>
      </c>
      <c r="K86" s="16">
        <f>J86/$W$2</f>
        <v>6.0606060606060608E-2</v>
      </c>
    </row>
    <row r="87" spans="1:11" x14ac:dyDescent="0.25">
      <c r="A87" s="1">
        <v>2878</v>
      </c>
      <c r="B87" s="16">
        <f>D87/$T$2</f>
        <v>0.77990430622009566</v>
      </c>
      <c r="D87" s="1">
        <v>2771</v>
      </c>
      <c r="E87" s="16">
        <f t="shared" si="3"/>
        <v>0.79809907834101379</v>
      </c>
      <c r="J87">
        <v>1</v>
      </c>
      <c r="K87" s="16">
        <f>J87/$W$2</f>
        <v>6.0606060606060608E-2</v>
      </c>
    </row>
    <row r="88" spans="1:11" x14ac:dyDescent="0.25">
      <c r="A88" s="1">
        <v>2847</v>
      </c>
      <c r="B88" s="16">
        <f>D88/$T$2</f>
        <v>0.77540106951871657</v>
      </c>
      <c r="D88" s="1">
        <v>2755</v>
      </c>
      <c r="E88" s="16">
        <f t="shared" si="3"/>
        <v>0.79349078341013823</v>
      </c>
      <c r="J88">
        <v>1</v>
      </c>
      <c r="K88" s="16">
        <f>J88/$W$2</f>
        <v>6.0606060606060608E-2</v>
      </c>
    </row>
    <row r="89" spans="1:11" x14ac:dyDescent="0.25">
      <c r="A89" s="1">
        <v>2755</v>
      </c>
      <c r="B89" s="16">
        <f>D89/$T$2</f>
        <v>0.77455671263720804</v>
      </c>
      <c r="D89" s="1">
        <v>2752</v>
      </c>
      <c r="E89" s="16">
        <f t="shared" si="3"/>
        <v>0.79262672811059909</v>
      </c>
      <c r="J89">
        <v>1</v>
      </c>
      <c r="K89" s="16">
        <f>J89/$W$2</f>
        <v>6.0606060606060608E-2</v>
      </c>
    </row>
    <row r="90" spans="1:11" x14ac:dyDescent="0.25">
      <c r="A90" s="1">
        <v>2752</v>
      </c>
      <c r="B90" s="16">
        <f>D90/$T$2</f>
        <v>0.77202364199268225</v>
      </c>
      <c r="D90" s="1">
        <v>2743</v>
      </c>
      <c r="E90" s="16">
        <f t="shared" si="3"/>
        <v>0.79003456221198154</v>
      </c>
      <c r="J90">
        <v>1</v>
      </c>
      <c r="K90" s="16">
        <f>J90/$W$2</f>
        <v>6.0606060606060608E-2</v>
      </c>
    </row>
    <row r="91" spans="1:11" x14ac:dyDescent="0.25">
      <c r="A91" s="1">
        <v>2743</v>
      </c>
      <c r="B91" s="16">
        <f>D91/$T$2</f>
        <v>0.76076555023923442</v>
      </c>
      <c r="D91" s="1">
        <v>2703</v>
      </c>
      <c r="E91" s="16">
        <f t="shared" si="3"/>
        <v>0.77851382488479259</v>
      </c>
      <c r="J91">
        <v>1</v>
      </c>
      <c r="K91" s="16">
        <f>J91/$W$2</f>
        <v>6.0606060606060608E-2</v>
      </c>
    </row>
    <row r="92" spans="1:11" x14ac:dyDescent="0.25">
      <c r="A92" s="1">
        <v>2680</v>
      </c>
      <c r="B92" s="16">
        <f>D92/$T$2</f>
        <v>0.75429214748100193</v>
      </c>
      <c r="D92" s="1">
        <v>2680</v>
      </c>
      <c r="E92" s="16">
        <f t="shared" si="3"/>
        <v>0.77188940092165903</v>
      </c>
      <c r="J92" s="1"/>
    </row>
    <row r="93" spans="1:11" x14ac:dyDescent="0.25">
      <c r="A93" s="1">
        <v>2664</v>
      </c>
      <c r="B93" s="16">
        <f>D93/$T$2</f>
        <v>0.75007036307345909</v>
      </c>
      <c r="D93" s="1">
        <v>2665</v>
      </c>
      <c r="E93" s="16">
        <f t="shared" si="3"/>
        <v>0.76756912442396308</v>
      </c>
    </row>
    <row r="94" spans="1:11" x14ac:dyDescent="0.25">
      <c r="A94" s="1">
        <v>2655</v>
      </c>
      <c r="B94" s="16">
        <f>D94/$T$2</f>
        <v>0.74725584013509705</v>
      </c>
      <c r="D94" s="1">
        <v>2655</v>
      </c>
      <c r="E94" s="16">
        <f t="shared" si="3"/>
        <v>0.76468894009216593</v>
      </c>
    </row>
    <row r="95" spans="1:11" x14ac:dyDescent="0.25">
      <c r="A95" s="1">
        <v>2609</v>
      </c>
      <c r="B95" s="16">
        <f>D95/$T$2</f>
        <v>0.73459048691246831</v>
      </c>
      <c r="D95" s="1">
        <v>2610</v>
      </c>
      <c r="E95" s="16">
        <f t="shared" si="3"/>
        <v>0.75172811059907829</v>
      </c>
    </row>
    <row r="96" spans="1:11" x14ac:dyDescent="0.25">
      <c r="A96" s="1">
        <v>2588</v>
      </c>
      <c r="B96" s="16">
        <f>D96/$T$2</f>
        <v>0.72839853644807206</v>
      </c>
      <c r="D96" s="1">
        <v>2588</v>
      </c>
      <c r="E96" s="16">
        <f t="shared" si="3"/>
        <v>0.74539170506912444</v>
      </c>
    </row>
    <row r="97" spans="1:5" x14ac:dyDescent="0.25">
      <c r="A97" s="1">
        <v>2504</v>
      </c>
      <c r="B97" s="16">
        <f>D97/$T$2</f>
        <v>0.70475654376583174</v>
      </c>
      <c r="D97" s="1">
        <v>2504</v>
      </c>
      <c r="E97" s="16">
        <f t="shared" si="3"/>
        <v>0.72119815668202769</v>
      </c>
    </row>
    <row r="98" spans="1:5" x14ac:dyDescent="0.25">
      <c r="A98" s="1">
        <v>2504</v>
      </c>
      <c r="B98" s="16">
        <f>D98/$T$2</f>
        <v>0.70475654376583174</v>
      </c>
      <c r="D98" s="1">
        <v>2504</v>
      </c>
      <c r="E98" s="16">
        <f t="shared" si="3"/>
        <v>0.72119815668202769</v>
      </c>
    </row>
    <row r="99" spans="1:5" x14ac:dyDescent="0.25">
      <c r="A99" s="1">
        <v>2470</v>
      </c>
      <c r="B99" s="16">
        <f>D99/$T$2</f>
        <v>0.69518716577540107</v>
      </c>
      <c r="D99" s="1">
        <v>2470</v>
      </c>
      <c r="E99" s="16">
        <f t="shared" si="3"/>
        <v>0.71140552995391704</v>
      </c>
    </row>
    <row r="100" spans="1:5" x14ac:dyDescent="0.25">
      <c r="A100" s="1">
        <v>2452</v>
      </c>
      <c r="B100" s="16">
        <f>D100/$T$2</f>
        <v>0.68955811989867721</v>
      </c>
      <c r="D100" s="1">
        <v>2450</v>
      </c>
      <c r="E100" s="16">
        <f t="shared" si="3"/>
        <v>0.70564516129032262</v>
      </c>
    </row>
    <row r="101" spans="1:5" x14ac:dyDescent="0.25">
      <c r="A101" s="1">
        <v>2416</v>
      </c>
      <c r="B101" s="16">
        <f>D101/$T$2</f>
        <v>0.68027019420208279</v>
      </c>
      <c r="D101" s="1">
        <v>2417</v>
      </c>
      <c r="E101" s="16">
        <f t="shared" si="3"/>
        <v>0.69614055299539168</v>
      </c>
    </row>
    <row r="102" spans="1:5" x14ac:dyDescent="0.25">
      <c r="A102" s="1">
        <v>2413</v>
      </c>
      <c r="B102" s="16">
        <f>D102/$T$2</f>
        <v>0.67914438502673802</v>
      </c>
      <c r="D102" s="1">
        <v>2413</v>
      </c>
      <c r="E102" s="16">
        <f t="shared" si="3"/>
        <v>0.69498847926267282</v>
      </c>
    </row>
    <row r="103" spans="1:5" x14ac:dyDescent="0.25">
      <c r="A103" s="1">
        <v>2410</v>
      </c>
      <c r="B103" s="16">
        <f>D103/$T$2</f>
        <v>0.67830002814522938</v>
      </c>
      <c r="D103" s="1">
        <v>2410</v>
      </c>
      <c r="E103" s="16">
        <f t="shared" si="3"/>
        <v>0.69412442396313367</v>
      </c>
    </row>
    <row r="104" spans="1:5" x14ac:dyDescent="0.25">
      <c r="A104" s="1">
        <v>2381</v>
      </c>
      <c r="B104" s="16">
        <f>D104/$T$2</f>
        <v>0.67013791162397973</v>
      </c>
      <c r="D104" s="1">
        <v>2381</v>
      </c>
      <c r="E104" s="16">
        <f t="shared" si="3"/>
        <v>0.68577188940092171</v>
      </c>
    </row>
    <row r="105" spans="1:5" x14ac:dyDescent="0.25">
      <c r="A105" s="1">
        <v>2302</v>
      </c>
      <c r="B105" s="16">
        <f>D105/$T$2</f>
        <v>0.6470588235294118</v>
      </c>
      <c r="D105" s="1">
        <v>2299</v>
      </c>
      <c r="E105" s="16">
        <f t="shared" si="3"/>
        <v>0.66215437788018439</v>
      </c>
    </row>
    <row r="106" spans="1:5" x14ac:dyDescent="0.25">
      <c r="A106" s="1">
        <v>2221</v>
      </c>
      <c r="B106" s="16">
        <f>D106/$T$2</f>
        <v>0.62510554461018852</v>
      </c>
      <c r="D106" s="1">
        <v>2221</v>
      </c>
      <c r="E106" s="16">
        <f t="shared" si="3"/>
        <v>0.63968894009216593</v>
      </c>
    </row>
    <row r="107" spans="1:5" x14ac:dyDescent="0.25">
      <c r="A107" s="1">
        <v>2194</v>
      </c>
      <c r="B107" s="16">
        <f>D107/$T$2</f>
        <v>0.61778778497044751</v>
      </c>
      <c r="D107" s="1">
        <v>2195</v>
      </c>
      <c r="E107" s="16">
        <f t="shared" si="3"/>
        <v>0.6322004608294931</v>
      </c>
    </row>
    <row r="108" spans="1:5" x14ac:dyDescent="0.25">
      <c r="A108" s="1">
        <v>2191</v>
      </c>
      <c r="B108" s="16">
        <f>D108/$T$2</f>
        <v>0.61666197579510273</v>
      </c>
      <c r="D108" s="1">
        <v>2191</v>
      </c>
      <c r="E108" s="16">
        <f t="shared" si="3"/>
        <v>0.63104838709677424</v>
      </c>
    </row>
    <row r="109" spans="1:5" x14ac:dyDescent="0.25">
      <c r="A109" s="1">
        <v>2185</v>
      </c>
      <c r="B109" s="16">
        <f>D109/$T$2</f>
        <v>0.61300309597523217</v>
      </c>
      <c r="D109" s="1">
        <v>2178</v>
      </c>
      <c r="E109" s="16">
        <f t="shared" si="3"/>
        <v>0.62730414746543783</v>
      </c>
    </row>
    <row r="110" spans="1:5" x14ac:dyDescent="0.25">
      <c r="A110" s="1">
        <v>2178</v>
      </c>
      <c r="B110" s="16">
        <f>D110/$T$2</f>
        <v>0.61215873909372365</v>
      </c>
      <c r="D110" s="1">
        <v>2175</v>
      </c>
      <c r="E110" s="16">
        <f t="shared" si="3"/>
        <v>0.62644009216589858</v>
      </c>
    </row>
    <row r="111" spans="1:5" x14ac:dyDescent="0.25">
      <c r="A111" s="1">
        <v>2098</v>
      </c>
      <c r="B111" s="16">
        <f>D111/$T$2</f>
        <v>0.59048691246833662</v>
      </c>
      <c r="D111" s="1">
        <v>2098</v>
      </c>
      <c r="E111" s="16">
        <f t="shared" si="3"/>
        <v>0.60426267281105994</v>
      </c>
    </row>
    <row r="112" spans="1:5" x14ac:dyDescent="0.25">
      <c r="A112" s="1">
        <v>2091</v>
      </c>
      <c r="B112" s="16">
        <f>D112/$T$2</f>
        <v>0.58851674641148322</v>
      </c>
      <c r="D112" s="1">
        <v>2091</v>
      </c>
      <c r="E112" s="16">
        <f t="shared" si="3"/>
        <v>0.60224654377880182</v>
      </c>
    </row>
    <row r="113" spans="1:5" x14ac:dyDescent="0.25">
      <c r="A113" s="1">
        <v>2080</v>
      </c>
      <c r="B113" s="16">
        <f>D113/$T$2</f>
        <v>0.58542077117928515</v>
      </c>
      <c r="D113" s="1">
        <v>2080</v>
      </c>
      <c r="E113" s="16">
        <f t="shared" si="3"/>
        <v>0.59907834101382484</v>
      </c>
    </row>
    <row r="114" spans="1:5" x14ac:dyDescent="0.25">
      <c r="A114" s="1">
        <v>2028</v>
      </c>
      <c r="B114" s="16">
        <f>D114/$T$2</f>
        <v>0.570785251899803</v>
      </c>
      <c r="D114" s="1">
        <v>2028</v>
      </c>
      <c r="E114" s="16">
        <f t="shared" si="3"/>
        <v>0.58410138248847931</v>
      </c>
    </row>
    <row r="115" spans="1:5" x14ac:dyDescent="0.25">
      <c r="A115" s="1">
        <v>2000</v>
      </c>
      <c r="B115" s="16">
        <f>D115/$T$2</f>
        <v>0.56290458767238949</v>
      </c>
      <c r="D115" s="1">
        <v>2000</v>
      </c>
      <c r="E115" s="16">
        <f t="shared" si="3"/>
        <v>0.57603686635944695</v>
      </c>
    </row>
    <row r="116" spans="1:5" x14ac:dyDescent="0.25">
      <c r="A116" s="1">
        <v>1904</v>
      </c>
      <c r="B116" s="16">
        <f>D116/$T$2</f>
        <v>0.53588516746411485</v>
      </c>
      <c r="D116" s="1">
        <v>1904</v>
      </c>
      <c r="E116" s="16">
        <f t="shared" si="3"/>
        <v>0.54838709677419351</v>
      </c>
    </row>
    <row r="117" spans="1:5" x14ac:dyDescent="0.25">
      <c r="A117" s="1">
        <v>1888</v>
      </c>
      <c r="B117" s="16">
        <f>D117/$T$2</f>
        <v>0.53138193076273577</v>
      </c>
      <c r="D117" s="1">
        <v>1888</v>
      </c>
      <c r="E117" s="16">
        <f t="shared" si="3"/>
        <v>0.54377880184331795</v>
      </c>
    </row>
    <row r="118" spans="1:5" x14ac:dyDescent="0.25">
      <c r="A118" s="1">
        <v>1887</v>
      </c>
      <c r="B118" s="16">
        <f>D118/$T$2</f>
        <v>0.53110047846889952</v>
      </c>
      <c r="D118" s="1">
        <v>1887</v>
      </c>
      <c r="E118" s="16">
        <f t="shared" si="3"/>
        <v>0.54349078341013823</v>
      </c>
    </row>
    <row r="119" spans="1:5" x14ac:dyDescent="0.25">
      <c r="A119" s="1">
        <v>1885</v>
      </c>
      <c r="B119" s="16">
        <f>D119/$T$2</f>
        <v>0.53053757388122713</v>
      </c>
      <c r="D119" s="1">
        <v>1885</v>
      </c>
      <c r="E119" s="16">
        <f t="shared" si="3"/>
        <v>0.5429147465437788</v>
      </c>
    </row>
    <row r="120" spans="1:5" x14ac:dyDescent="0.25">
      <c r="A120" s="1">
        <v>1879</v>
      </c>
      <c r="B120" s="16">
        <f>D120/$T$2</f>
        <v>0.52913031241204611</v>
      </c>
      <c r="D120" s="1">
        <v>1880</v>
      </c>
      <c r="E120" s="16">
        <f t="shared" si="3"/>
        <v>0.54147465437788023</v>
      </c>
    </row>
    <row r="121" spans="1:5" x14ac:dyDescent="0.25">
      <c r="A121" s="1">
        <v>1847</v>
      </c>
      <c r="B121" s="16">
        <f>D121/$T$2</f>
        <v>0.51984238671545169</v>
      </c>
      <c r="D121" s="1">
        <v>1847</v>
      </c>
      <c r="E121" s="16">
        <f t="shared" si="3"/>
        <v>0.53197004608294929</v>
      </c>
    </row>
    <row r="122" spans="1:5" x14ac:dyDescent="0.25">
      <c r="A122" s="1">
        <v>1836</v>
      </c>
      <c r="B122" s="16">
        <f>D122/$T$2</f>
        <v>0.51674641148325362</v>
      </c>
      <c r="D122" s="1">
        <v>1836</v>
      </c>
      <c r="E122" s="16">
        <f t="shared" si="3"/>
        <v>0.52880184331797231</v>
      </c>
    </row>
    <row r="123" spans="1:5" x14ac:dyDescent="0.25">
      <c r="A123" s="1">
        <v>1813</v>
      </c>
      <c r="B123" s="16">
        <f>D123/$T$2</f>
        <v>0.51027300872502113</v>
      </c>
      <c r="D123" s="1">
        <v>1813</v>
      </c>
      <c r="E123" s="16">
        <f t="shared" si="3"/>
        <v>0.52217741935483875</v>
      </c>
    </row>
    <row r="124" spans="1:5" x14ac:dyDescent="0.25">
      <c r="A124" s="1">
        <v>1764</v>
      </c>
      <c r="B124" s="16">
        <f>D124/$T$2</f>
        <v>0.49648184632704756</v>
      </c>
      <c r="D124" s="1">
        <v>1764</v>
      </c>
      <c r="E124" s="16">
        <f t="shared" si="3"/>
        <v>0.50806451612903225</v>
      </c>
    </row>
    <row r="125" spans="1:5" x14ac:dyDescent="0.25">
      <c r="A125" s="1">
        <v>1752</v>
      </c>
      <c r="B125" s="16">
        <f>D125/$T$2</f>
        <v>0.49310441880101324</v>
      </c>
      <c r="D125" s="1">
        <v>1752</v>
      </c>
      <c r="E125" s="16">
        <f t="shared" si="3"/>
        <v>0.50460829493087556</v>
      </c>
    </row>
    <row r="126" spans="1:5" x14ac:dyDescent="0.25">
      <c r="A126" s="1">
        <v>1702</v>
      </c>
      <c r="B126" s="16">
        <f>D126/$T$2</f>
        <v>0.47903180410920349</v>
      </c>
      <c r="D126" s="1">
        <v>1702</v>
      </c>
      <c r="E126" s="16">
        <f t="shared" si="3"/>
        <v>0.4902073732718894</v>
      </c>
    </row>
    <row r="127" spans="1:5" x14ac:dyDescent="0.25">
      <c r="A127" s="1">
        <v>1651</v>
      </c>
      <c r="B127" s="16">
        <f>D127/$T$2</f>
        <v>0.47058823529411764</v>
      </c>
      <c r="D127" s="1">
        <v>1672</v>
      </c>
      <c r="E127" s="16">
        <f t="shared" si="3"/>
        <v>0.48156682027649772</v>
      </c>
    </row>
    <row r="128" spans="1:5" x14ac:dyDescent="0.25">
      <c r="A128" s="1">
        <v>1605</v>
      </c>
      <c r="B128" s="16">
        <f>D128/$T$2</f>
        <v>0.4517309316070926</v>
      </c>
      <c r="D128" s="1">
        <v>1605</v>
      </c>
      <c r="E128" s="16">
        <f t="shared" si="3"/>
        <v>0.46226958525345624</v>
      </c>
    </row>
    <row r="129" spans="1:5" x14ac:dyDescent="0.25">
      <c r="A129" s="1">
        <v>1483</v>
      </c>
      <c r="B129" s="16">
        <f>D129/$T$2</f>
        <v>0.41739375175907684</v>
      </c>
      <c r="D129" s="1">
        <v>1483</v>
      </c>
      <c r="E129" s="16">
        <f t="shared" si="3"/>
        <v>0.42713133640552997</v>
      </c>
    </row>
    <row r="130" spans="1:5" x14ac:dyDescent="0.25">
      <c r="A130" s="1">
        <v>1462</v>
      </c>
      <c r="B130" s="16">
        <f>D130/$T$2</f>
        <v>0.41148325358851673</v>
      </c>
      <c r="D130" s="1">
        <v>1462</v>
      </c>
      <c r="E130" s="16">
        <f t="shared" si="3"/>
        <v>0.42108294930875578</v>
      </c>
    </row>
    <row r="131" spans="1:5" x14ac:dyDescent="0.25">
      <c r="A131" s="1">
        <v>1425</v>
      </c>
      <c r="B131" s="16">
        <f>D131/$T$2</f>
        <v>0.40106951871657753</v>
      </c>
      <c r="D131" s="1">
        <v>1425</v>
      </c>
      <c r="E131" s="16">
        <f t="shared" ref="E131:E194" si="4">D131/$U$2</f>
        <v>0.41042626728110598</v>
      </c>
    </row>
    <row r="132" spans="1:5" x14ac:dyDescent="0.25">
      <c r="A132" s="1">
        <v>1361</v>
      </c>
      <c r="B132" s="16">
        <f>D132/$T$2</f>
        <v>0.38333802420489727</v>
      </c>
      <c r="D132" s="1">
        <v>1362</v>
      </c>
      <c r="E132" s="16">
        <f t="shared" si="4"/>
        <v>0.39228110599078342</v>
      </c>
    </row>
    <row r="133" spans="1:5" x14ac:dyDescent="0.25">
      <c r="A133" s="1">
        <v>1326</v>
      </c>
      <c r="B133" s="16">
        <f>D133/$T$2</f>
        <v>0.37320574162679426</v>
      </c>
      <c r="D133" s="1">
        <v>1326</v>
      </c>
      <c r="E133" s="16">
        <f t="shared" si="4"/>
        <v>0.38191244239631339</v>
      </c>
    </row>
    <row r="134" spans="1:5" x14ac:dyDescent="0.25">
      <c r="A134" s="1">
        <v>1315</v>
      </c>
      <c r="B134" s="16">
        <f>D134/$T$2</f>
        <v>0.37010976639459614</v>
      </c>
      <c r="D134" s="1">
        <v>1315</v>
      </c>
      <c r="E134" s="16">
        <f t="shared" si="4"/>
        <v>0.37874423963133641</v>
      </c>
    </row>
    <row r="135" spans="1:5" x14ac:dyDescent="0.25">
      <c r="A135" s="1">
        <v>1300</v>
      </c>
      <c r="B135" s="16">
        <f>D135/$T$2</f>
        <v>0.36588798198705319</v>
      </c>
      <c r="D135" s="1">
        <v>1300</v>
      </c>
      <c r="E135" s="16">
        <f t="shared" si="4"/>
        <v>0.37442396313364057</v>
      </c>
    </row>
    <row r="136" spans="1:5" x14ac:dyDescent="0.25">
      <c r="A136" s="1">
        <v>1292</v>
      </c>
      <c r="B136" s="16">
        <f>D136/$T$2</f>
        <v>0.36335491134252745</v>
      </c>
      <c r="D136" s="1">
        <v>1291</v>
      </c>
      <c r="E136" s="16">
        <f t="shared" si="4"/>
        <v>0.37183179723502302</v>
      </c>
    </row>
    <row r="137" spans="1:5" x14ac:dyDescent="0.25">
      <c r="A137" s="1">
        <v>1283</v>
      </c>
      <c r="B137" s="16">
        <f>D137/$T$2</f>
        <v>0.36110329299183791</v>
      </c>
      <c r="D137" s="1">
        <v>1283</v>
      </c>
      <c r="E137" s="16">
        <f t="shared" si="4"/>
        <v>0.36952764976958524</v>
      </c>
    </row>
    <row r="138" spans="1:5" x14ac:dyDescent="0.25">
      <c r="A138" s="1">
        <v>1276</v>
      </c>
      <c r="B138" s="16">
        <f>D138/$T$2</f>
        <v>0.3591331269349845</v>
      </c>
      <c r="D138" s="1">
        <v>1276</v>
      </c>
      <c r="E138" s="16">
        <f t="shared" si="4"/>
        <v>0.36751152073732718</v>
      </c>
    </row>
    <row r="139" spans="1:5" x14ac:dyDescent="0.25">
      <c r="A139" s="1">
        <v>1142</v>
      </c>
      <c r="B139" s="16">
        <f>D139/$T$2</f>
        <v>0.32141851956093442</v>
      </c>
      <c r="D139" s="1">
        <v>1142</v>
      </c>
      <c r="E139" s="16">
        <f t="shared" si="4"/>
        <v>0.32891705069124422</v>
      </c>
    </row>
    <row r="140" spans="1:5" x14ac:dyDescent="0.25">
      <c r="A140" s="1">
        <v>1042</v>
      </c>
      <c r="B140" s="16">
        <f>D140/$T$2</f>
        <v>0.29327329017731496</v>
      </c>
      <c r="D140" s="1">
        <v>1042</v>
      </c>
      <c r="E140" s="16">
        <f t="shared" si="4"/>
        <v>0.30011520737327191</v>
      </c>
    </row>
    <row r="141" spans="1:5" x14ac:dyDescent="0.25">
      <c r="A141" s="1">
        <v>1025</v>
      </c>
      <c r="B141" s="16">
        <f>D141/$T$2</f>
        <v>0.28848860118209962</v>
      </c>
      <c r="D141" s="1">
        <v>1025</v>
      </c>
      <c r="E141" s="16">
        <f t="shared" si="4"/>
        <v>0.29521889400921658</v>
      </c>
    </row>
    <row r="142" spans="1:5" x14ac:dyDescent="0.25">
      <c r="A142" s="1">
        <v>1008</v>
      </c>
      <c r="B142" s="16">
        <f>D142/$T$2</f>
        <v>0.27638615254714327</v>
      </c>
      <c r="D142">
        <v>982</v>
      </c>
      <c r="E142" s="16">
        <f t="shared" si="4"/>
        <v>0.28283410138248849</v>
      </c>
    </row>
    <row r="143" spans="1:5" x14ac:dyDescent="0.25">
      <c r="A143">
        <v>987</v>
      </c>
      <c r="B143" s="16">
        <f>D143/$T$2</f>
        <v>0.27610470025330708</v>
      </c>
      <c r="D143">
        <v>981</v>
      </c>
      <c r="E143" s="16">
        <f t="shared" si="4"/>
        <v>0.28254608294930877</v>
      </c>
    </row>
    <row r="144" spans="1:5" x14ac:dyDescent="0.25">
      <c r="A144">
        <v>964</v>
      </c>
      <c r="B144" s="16">
        <f>D144/$T$2</f>
        <v>0.27132001125809174</v>
      </c>
      <c r="D144">
        <v>964</v>
      </c>
      <c r="E144" s="16">
        <f t="shared" si="4"/>
        <v>0.27764976958525345</v>
      </c>
    </row>
    <row r="145" spans="1:5" x14ac:dyDescent="0.25">
      <c r="A145">
        <v>937</v>
      </c>
      <c r="B145" s="16">
        <f>D145/$T$2</f>
        <v>0.26372079932451448</v>
      </c>
      <c r="D145">
        <v>937</v>
      </c>
      <c r="E145" s="16">
        <f t="shared" si="4"/>
        <v>0.26987327188940091</v>
      </c>
    </row>
    <row r="146" spans="1:5" x14ac:dyDescent="0.25">
      <c r="A146">
        <v>893</v>
      </c>
      <c r="B146" s="16">
        <f>D146/$T$2</f>
        <v>0.24824092316352378</v>
      </c>
      <c r="D146">
        <v>882</v>
      </c>
      <c r="E146" s="16">
        <f t="shared" si="4"/>
        <v>0.25403225806451613</v>
      </c>
    </row>
    <row r="147" spans="1:5" x14ac:dyDescent="0.25">
      <c r="A147">
        <v>838</v>
      </c>
      <c r="B147" s="16">
        <f>D147/$T$2</f>
        <v>0.23585702223473121</v>
      </c>
      <c r="D147">
        <v>838</v>
      </c>
      <c r="E147" s="16">
        <f t="shared" si="4"/>
        <v>0.24135944700460829</v>
      </c>
    </row>
    <row r="148" spans="1:5" x14ac:dyDescent="0.25">
      <c r="A148">
        <v>832</v>
      </c>
      <c r="B148" s="16">
        <f>D148/$T$2</f>
        <v>0.23276104700253308</v>
      </c>
      <c r="D148">
        <v>827</v>
      </c>
      <c r="E148" s="16">
        <f t="shared" si="4"/>
        <v>0.23819124423963134</v>
      </c>
    </row>
    <row r="149" spans="1:5" x14ac:dyDescent="0.25">
      <c r="A149">
        <v>826</v>
      </c>
      <c r="B149" s="16">
        <f>D149/$T$2</f>
        <v>0.23219814241486067</v>
      </c>
      <c r="D149">
        <v>825</v>
      </c>
      <c r="E149" s="16">
        <f t="shared" si="4"/>
        <v>0.23761520737327188</v>
      </c>
    </row>
    <row r="150" spans="1:5" x14ac:dyDescent="0.25">
      <c r="A150">
        <v>764</v>
      </c>
      <c r="B150" s="16">
        <f>D150/$T$2</f>
        <v>0.21502955249085279</v>
      </c>
      <c r="D150">
        <v>764</v>
      </c>
      <c r="E150" s="16">
        <f t="shared" si="4"/>
        <v>0.22004608294930875</v>
      </c>
    </row>
    <row r="151" spans="1:5" x14ac:dyDescent="0.25">
      <c r="A151">
        <v>761</v>
      </c>
      <c r="B151" s="16">
        <f>D151/$T$2</f>
        <v>0.21418519560934421</v>
      </c>
      <c r="D151">
        <v>761</v>
      </c>
      <c r="E151" s="16">
        <f t="shared" si="4"/>
        <v>0.21918202764976957</v>
      </c>
    </row>
    <row r="152" spans="1:5" x14ac:dyDescent="0.25">
      <c r="A152">
        <v>754</v>
      </c>
      <c r="B152" s="16">
        <f>D152/$T$2</f>
        <v>0.21221502955249086</v>
      </c>
      <c r="D152">
        <v>754</v>
      </c>
      <c r="E152" s="16">
        <f t="shared" si="4"/>
        <v>0.21716589861751151</v>
      </c>
    </row>
    <row r="153" spans="1:5" x14ac:dyDescent="0.25">
      <c r="A153">
        <v>745</v>
      </c>
      <c r="B153" s="16">
        <f>D153/$T$2</f>
        <v>0.20968195890796509</v>
      </c>
      <c r="D153">
        <v>745</v>
      </c>
      <c r="E153" s="16">
        <f t="shared" si="4"/>
        <v>0.21457373271889402</v>
      </c>
    </row>
    <row r="154" spans="1:5" x14ac:dyDescent="0.25">
      <c r="A154">
        <v>732</v>
      </c>
      <c r="B154" s="16">
        <f>D154/$T$2</f>
        <v>0.20602307908809456</v>
      </c>
      <c r="D154">
        <v>732</v>
      </c>
      <c r="E154" s="16">
        <f t="shared" si="4"/>
        <v>0.21082949308755761</v>
      </c>
    </row>
    <row r="155" spans="1:5" x14ac:dyDescent="0.25">
      <c r="A155">
        <v>713</v>
      </c>
      <c r="B155" s="16">
        <f>D155/$T$2</f>
        <v>0.20067548550520686</v>
      </c>
      <c r="D155">
        <v>713</v>
      </c>
      <c r="E155" s="16">
        <f t="shared" si="4"/>
        <v>0.20535714285714285</v>
      </c>
    </row>
    <row r="156" spans="1:5" x14ac:dyDescent="0.25">
      <c r="A156">
        <v>647</v>
      </c>
      <c r="B156" s="16">
        <f>D156/$T$2</f>
        <v>0.18181818181818182</v>
      </c>
      <c r="D156">
        <v>646</v>
      </c>
      <c r="E156" s="16">
        <f t="shared" si="4"/>
        <v>0.1860599078341014</v>
      </c>
    </row>
    <row r="157" spans="1:5" x14ac:dyDescent="0.25">
      <c r="A157">
        <v>629</v>
      </c>
      <c r="B157" s="16">
        <f>D157/$T$2</f>
        <v>0.17703349282296652</v>
      </c>
      <c r="D157">
        <v>629</v>
      </c>
      <c r="E157" s="16">
        <f t="shared" si="4"/>
        <v>0.1811635944700461</v>
      </c>
    </row>
    <row r="158" spans="1:5" x14ac:dyDescent="0.25">
      <c r="A158">
        <v>620</v>
      </c>
      <c r="B158" s="16">
        <f>D158/$T$2</f>
        <v>0.17450042217844075</v>
      </c>
      <c r="D158">
        <v>620</v>
      </c>
      <c r="E158" s="16">
        <f t="shared" si="4"/>
        <v>0.17857142857142858</v>
      </c>
    </row>
    <row r="159" spans="1:5" x14ac:dyDescent="0.25">
      <c r="A159">
        <v>564</v>
      </c>
      <c r="B159" s="16">
        <f>D159/$T$2</f>
        <v>0.15873909372361386</v>
      </c>
      <c r="D159">
        <v>564</v>
      </c>
      <c r="E159" s="16">
        <f t="shared" si="4"/>
        <v>0.16244239631336405</v>
      </c>
    </row>
    <row r="160" spans="1:5" x14ac:dyDescent="0.25">
      <c r="A160">
        <v>546</v>
      </c>
      <c r="B160" s="16">
        <f>D160/$T$2</f>
        <v>0.15479876160990713</v>
      </c>
      <c r="D160">
        <v>550</v>
      </c>
      <c r="E160" s="16">
        <f t="shared" si="4"/>
        <v>0.15841013824884792</v>
      </c>
    </row>
    <row r="161" spans="1:5" x14ac:dyDescent="0.25">
      <c r="A161">
        <v>513</v>
      </c>
      <c r="B161" s="16">
        <f>D161/$T$2</f>
        <v>0.14663664508865748</v>
      </c>
      <c r="D161">
        <v>521</v>
      </c>
      <c r="E161" s="16">
        <f t="shared" si="4"/>
        <v>0.15005760368663595</v>
      </c>
    </row>
    <row r="162" spans="1:5" x14ac:dyDescent="0.25">
      <c r="A162">
        <v>506</v>
      </c>
      <c r="B162" s="16">
        <f>D162/$T$2</f>
        <v>0.14241486068111456</v>
      </c>
      <c r="D162">
        <v>506</v>
      </c>
      <c r="E162" s="16">
        <f t="shared" si="4"/>
        <v>0.14573732718894009</v>
      </c>
    </row>
    <row r="163" spans="1:5" x14ac:dyDescent="0.25">
      <c r="A163">
        <v>502</v>
      </c>
      <c r="B163" s="16">
        <f>D163/$T$2</f>
        <v>0.13763017168589925</v>
      </c>
      <c r="D163">
        <v>489</v>
      </c>
      <c r="E163" s="16">
        <f t="shared" si="4"/>
        <v>0.14084101382488479</v>
      </c>
    </row>
    <row r="164" spans="1:5" x14ac:dyDescent="0.25">
      <c r="A164">
        <v>489</v>
      </c>
      <c r="B164" s="16">
        <f>D164/$T$2</f>
        <v>0.13566000562904587</v>
      </c>
      <c r="D164">
        <v>482</v>
      </c>
      <c r="E164" s="16">
        <f t="shared" si="4"/>
        <v>0.13882488479262672</v>
      </c>
    </row>
    <row r="165" spans="1:5" x14ac:dyDescent="0.25">
      <c r="A165">
        <v>482</v>
      </c>
      <c r="B165" s="16">
        <f>D165/$T$2</f>
        <v>0.13143822122150295</v>
      </c>
      <c r="D165">
        <v>467</v>
      </c>
      <c r="E165" s="16">
        <f t="shared" si="4"/>
        <v>0.13450460829493088</v>
      </c>
    </row>
    <row r="166" spans="1:5" x14ac:dyDescent="0.25">
      <c r="A166">
        <v>479</v>
      </c>
      <c r="B166" s="16">
        <f>D166/$T$2</f>
        <v>0.13059386433999437</v>
      </c>
      <c r="D166">
        <v>464</v>
      </c>
      <c r="E166" s="16">
        <f t="shared" si="4"/>
        <v>0.13364055299539171</v>
      </c>
    </row>
    <row r="167" spans="1:5" x14ac:dyDescent="0.25">
      <c r="A167">
        <v>467</v>
      </c>
      <c r="B167" s="16">
        <f>D167/$T$2</f>
        <v>0.12524627075710668</v>
      </c>
      <c r="D167">
        <v>445</v>
      </c>
      <c r="E167" s="16">
        <f t="shared" si="4"/>
        <v>0.12816820276497695</v>
      </c>
    </row>
    <row r="168" spans="1:5" x14ac:dyDescent="0.25">
      <c r="A168">
        <v>445</v>
      </c>
      <c r="B168" s="16">
        <f>D168/$T$2</f>
        <v>0.12299465240641712</v>
      </c>
      <c r="D168">
        <v>437</v>
      </c>
      <c r="E168" s="16">
        <f t="shared" si="4"/>
        <v>0.12586405529953917</v>
      </c>
    </row>
    <row r="169" spans="1:5" x14ac:dyDescent="0.25">
      <c r="A169">
        <v>437</v>
      </c>
      <c r="B169" s="16">
        <f>D169/$T$2</f>
        <v>0.1182099634112018</v>
      </c>
      <c r="D169">
        <v>420</v>
      </c>
      <c r="E169" s="16">
        <f t="shared" si="4"/>
        <v>0.12096774193548387</v>
      </c>
    </row>
    <row r="170" spans="1:5" x14ac:dyDescent="0.25">
      <c r="A170">
        <v>420</v>
      </c>
      <c r="B170" s="16">
        <f>D170/$T$2</f>
        <v>0.11483253588516747</v>
      </c>
      <c r="D170">
        <v>408</v>
      </c>
      <c r="E170" s="16">
        <f t="shared" si="4"/>
        <v>0.11751152073732719</v>
      </c>
    </row>
    <row r="171" spans="1:5" x14ac:dyDescent="0.25">
      <c r="A171">
        <v>408</v>
      </c>
      <c r="B171" s="16">
        <f>D171/$T$2</f>
        <v>0.11426963129749508</v>
      </c>
      <c r="D171">
        <v>406</v>
      </c>
      <c r="E171" s="16">
        <f t="shared" si="4"/>
        <v>0.11693548387096774</v>
      </c>
    </row>
    <row r="172" spans="1:5" x14ac:dyDescent="0.25">
      <c r="A172">
        <v>406</v>
      </c>
      <c r="B172" s="16">
        <f>D172/$T$2</f>
        <v>9.5130875316633834E-2</v>
      </c>
      <c r="D172">
        <v>338</v>
      </c>
      <c r="E172" s="16">
        <f t="shared" si="4"/>
        <v>9.7350230414746539E-2</v>
      </c>
    </row>
    <row r="173" spans="1:5" x14ac:dyDescent="0.25">
      <c r="A173">
        <v>338</v>
      </c>
      <c r="B173" s="16">
        <f>D173/$T$2</f>
        <v>7.8525189980298338E-2</v>
      </c>
      <c r="D173">
        <v>279</v>
      </c>
      <c r="E173" s="16">
        <f t="shared" si="4"/>
        <v>8.0357142857142863E-2</v>
      </c>
    </row>
    <row r="174" spans="1:5" x14ac:dyDescent="0.25">
      <c r="A174">
        <v>301</v>
      </c>
      <c r="B174" s="16">
        <f>D174/$T$2</f>
        <v>7.7962285392625952E-2</v>
      </c>
      <c r="D174">
        <v>277</v>
      </c>
      <c r="E174" s="16">
        <f t="shared" si="4"/>
        <v>7.9781105990783405E-2</v>
      </c>
    </row>
    <row r="175" spans="1:5" x14ac:dyDescent="0.25">
      <c r="A175">
        <v>279</v>
      </c>
      <c r="B175" s="16">
        <f>D175/$T$2</f>
        <v>7.627357162960878E-2</v>
      </c>
      <c r="D175">
        <v>271</v>
      </c>
      <c r="E175" s="16">
        <f t="shared" si="4"/>
        <v>7.8052995391705071E-2</v>
      </c>
    </row>
    <row r="176" spans="1:5" x14ac:dyDescent="0.25">
      <c r="A176">
        <v>277</v>
      </c>
      <c r="B176" s="16">
        <f>D176/$T$2</f>
        <v>7.0644525752884879E-2</v>
      </c>
      <c r="D176">
        <v>251</v>
      </c>
      <c r="E176" s="16">
        <f t="shared" si="4"/>
        <v>7.2292626728110598E-2</v>
      </c>
    </row>
    <row r="177" spans="1:5" x14ac:dyDescent="0.25">
      <c r="A177">
        <v>256</v>
      </c>
      <c r="B177" s="16">
        <f>D177/$T$2</f>
        <v>7.0644525752884879E-2</v>
      </c>
      <c r="D177">
        <v>251</v>
      </c>
      <c r="E177" s="16">
        <f t="shared" si="4"/>
        <v>7.2292626728110598E-2</v>
      </c>
    </row>
    <row r="178" spans="1:5" x14ac:dyDescent="0.25">
      <c r="A178">
        <v>251</v>
      </c>
      <c r="B178" s="16">
        <f>D178/$T$2</f>
        <v>6.8392907402195321E-2</v>
      </c>
      <c r="D178">
        <v>243</v>
      </c>
      <c r="E178" s="16">
        <f t="shared" si="4"/>
        <v>6.9988479262672806E-2</v>
      </c>
    </row>
    <row r="179" spans="1:5" x14ac:dyDescent="0.25">
      <c r="A179">
        <v>243</v>
      </c>
      <c r="B179" s="16">
        <f>D179/$T$2</f>
        <v>5.8823529411764705E-2</v>
      </c>
      <c r="D179">
        <v>209</v>
      </c>
      <c r="E179" s="16">
        <f t="shared" si="4"/>
        <v>6.0195852534562215E-2</v>
      </c>
    </row>
    <row r="180" spans="1:5" x14ac:dyDescent="0.25">
      <c r="A180">
        <v>209</v>
      </c>
      <c r="B180" s="16">
        <f>D180/$T$2</f>
        <v>5.5727554179566562E-2</v>
      </c>
      <c r="D180">
        <v>198</v>
      </c>
      <c r="E180" s="16">
        <f t="shared" si="4"/>
        <v>5.7027649769585256E-2</v>
      </c>
    </row>
    <row r="181" spans="1:5" x14ac:dyDescent="0.25">
      <c r="A181">
        <v>198</v>
      </c>
      <c r="B181" s="16">
        <f>D181/$T$2</f>
        <v>5.1224317478187446E-2</v>
      </c>
      <c r="D181">
        <v>182</v>
      </c>
      <c r="E181" s="16">
        <f t="shared" si="4"/>
        <v>5.2419354838709679E-2</v>
      </c>
    </row>
    <row r="182" spans="1:5" x14ac:dyDescent="0.25">
      <c r="A182">
        <v>182</v>
      </c>
      <c r="B182" s="16">
        <f>D182/$T$2</f>
        <v>4.9535603715170282E-2</v>
      </c>
      <c r="D182">
        <v>176</v>
      </c>
      <c r="E182" s="16">
        <f t="shared" si="4"/>
        <v>5.0691244239631339E-2</v>
      </c>
    </row>
    <row r="183" spans="1:5" x14ac:dyDescent="0.25">
      <c r="A183">
        <v>176</v>
      </c>
      <c r="B183" s="16">
        <f>D183/$T$2</f>
        <v>4.8691246833661696E-2</v>
      </c>
      <c r="D183">
        <v>173</v>
      </c>
      <c r="E183" s="16">
        <f t="shared" si="4"/>
        <v>4.9827188940092165E-2</v>
      </c>
    </row>
    <row r="184" spans="1:5" x14ac:dyDescent="0.25">
      <c r="A184">
        <v>175</v>
      </c>
      <c r="B184" s="16">
        <f>D184/$T$2</f>
        <v>4.6721080776808331E-2</v>
      </c>
      <c r="D184">
        <v>166</v>
      </c>
      <c r="E184" s="16">
        <f t="shared" si="4"/>
        <v>4.7811059907834103E-2</v>
      </c>
    </row>
    <row r="185" spans="1:5" x14ac:dyDescent="0.25">
      <c r="A185">
        <v>168</v>
      </c>
      <c r="B185" s="16">
        <f>D185/$T$2</f>
        <v>4.6721080776808331E-2</v>
      </c>
      <c r="D185">
        <v>166</v>
      </c>
      <c r="E185" s="16">
        <f t="shared" si="4"/>
        <v>4.7811059907834103E-2</v>
      </c>
    </row>
    <row r="186" spans="1:5" x14ac:dyDescent="0.25">
      <c r="A186">
        <v>167</v>
      </c>
      <c r="B186" s="16">
        <f>D186/$T$2</f>
        <v>4.3625105544610188E-2</v>
      </c>
      <c r="D186">
        <v>155</v>
      </c>
      <c r="E186" s="16">
        <f t="shared" si="4"/>
        <v>4.4642857142857144E-2</v>
      </c>
    </row>
    <row r="187" spans="1:5" x14ac:dyDescent="0.25">
      <c r="A187">
        <v>155</v>
      </c>
      <c r="B187" s="16">
        <f>D187/$T$2</f>
        <v>4.1092034900084437E-2</v>
      </c>
      <c r="D187">
        <v>146</v>
      </c>
      <c r="E187" s="16">
        <f t="shared" si="4"/>
        <v>4.205069124423963E-2</v>
      </c>
    </row>
    <row r="188" spans="1:5" x14ac:dyDescent="0.25">
      <c r="A188">
        <v>139</v>
      </c>
      <c r="B188" s="16">
        <f>D188/$T$2</f>
        <v>3.9121868843231072E-2</v>
      </c>
      <c r="D188">
        <v>139</v>
      </c>
      <c r="E188" s="16">
        <f t="shared" si="4"/>
        <v>4.0034562211981567E-2</v>
      </c>
    </row>
    <row r="189" spans="1:5" x14ac:dyDescent="0.25">
      <c r="A189">
        <v>129</v>
      </c>
      <c r="B189" s="16">
        <f>D189/$T$2</f>
        <v>3.6307345904869122E-2</v>
      </c>
      <c r="D189">
        <v>129</v>
      </c>
      <c r="E189" s="16">
        <f t="shared" si="4"/>
        <v>3.7154377880184331E-2</v>
      </c>
    </row>
    <row r="190" spans="1:5" x14ac:dyDescent="0.25">
      <c r="A190">
        <v>123</v>
      </c>
      <c r="B190" s="16">
        <f>D190/$T$2</f>
        <v>2.898958626512806E-2</v>
      </c>
      <c r="D190">
        <v>103</v>
      </c>
      <c r="E190" s="16">
        <f t="shared" si="4"/>
        <v>2.9665898617511521E-2</v>
      </c>
    </row>
    <row r="191" spans="1:5" x14ac:dyDescent="0.25">
      <c r="A191">
        <v>113</v>
      </c>
      <c r="B191" s="16">
        <f>D191/$T$2</f>
        <v>2.5049254151421334E-2</v>
      </c>
      <c r="D191">
        <v>89</v>
      </c>
      <c r="E191" s="16">
        <f t="shared" si="4"/>
        <v>2.5633640552995392E-2</v>
      </c>
    </row>
    <row r="192" spans="1:5" x14ac:dyDescent="0.25">
      <c r="A192">
        <v>89</v>
      </c>
      <c r="B192" s="16">
        <f>D192/$T$2</f>
        <v>2.2234731213059387E-2</v>
      </c>
      <c r="D192">
        <v>79</v>
      </c>
      <c r="E192" s="16">
        <f t="shared" si="4"/>
        <v>2.2753456221198155E-2</v>
      </c>
    </row>
    <row r="193" spans="1:5" x14ac:dyDescent="0.25">
      <c r="A193">
        <v>78</v>
      </c>
      <c r="B193" s="16">
        <f>D193/$T$2</f>
        <v>2.2234731213059387E-2</v>
      </c>
      <c r="D193">
        <v>79</v>
      </c>
      <c r="E193" s="16">
        <f t="shared" si="4"/>
        <v>2.2753456221198155E-2</v>
      </c>
    </row>
    <row r="194" spans="1:5" x14ac:dyDescent="0.25">
      <c r="A194">
        <v>78</v>
      </c>
      <c r="B194" s="16">
        <f>D194/$T$2</f>
        <v>1.8575851393188854E-2</v>
      </c>
      <c r="D194">
        <v>66</v>
      </c>
      <c r="E194" s="16">
        <f t="shared" si="4"/>
        <v>1.9009216589861752E-2</v>
      </c>
    </row>
    <row r="195" spans="1:5" x14ac:dyDescent="0.25">
      <c r="A195">
        <v>66</v>
      </c>
      <c r="B195" s="16">
        <f>D195/$T$2</f>
        <v>1.8575851393188854E-2</v>
      </c>
      <c r="D195">
        <v>66</v>
      </c>
      <c r="E195" s="16">
        <f t="shared" ref="E195:E258" si="5">D195/$U$2</f>
        <v>1.9009216589861752E-2</v>
      </c>
    </row>
    <row r="196" spans="1:5" x14ac:dyDescent="0.25">
      <c r="A196">
        <v>65</v>
      </c>
      <c r="B196" s="16">
        <f>D196/$T$2</f>
        <v>1.8294399099352661E-2</v>
      </c>
      <c r="D196">
        <v>65</v>
      </c>
      <c r="E196" s="16">
        <f t="shared" si="5"/>
        <v>1.8721198156682026E-2</v>
      </c>
    </row>
    <row r="197" spans="1:5" x14ac:dyDescent="0.25">
      <c r="A197">
        <v>64</v>
      </c>
      <c r="B197" s="16">
        <f>D197/$T$2</f>
        <v>1.6324233042499296E-2</v>
      </c>
      <c r="D197">
        <v>58</v>
      </c>
      <c r="E197" s="16">
        <f t="shared" si="5"/>
        <v>1.6705069124423964E-2</v>
      </c>
    </row>
    <row r="198" spans="1:5" x14ac:dyDescent="0.25">
      <c r="A198">
        <v>62</v>
      </c>
      <c r="B198" s="16">
        <f>D198/$T$2</f>
        <v>1.5198423867154517E-2</v>
      </c>
      <c r="D198">
        <v>54</v>
      </c>
      <c r="E198" s="16">
        <f t="shared" si="5"/>
        <v>1.5552995391705069E-2</v>
      </c>
    </row>
    <row r="199" spans="1:5" x14ac:dyDescent="0.25">
      <c r="A199">
        <v>58</v>
      </c>
      <c r="B199" s="16">
        <f>D199/$T$2</f>
        <v>1.4916971573318323E-2</v>
      </c>
      <c r="D199">
        <v>53</v>
      </c>
      <c r="E199" s="16">
        <f t="shared" si="5"/>
        <v>1.5264976958525345E-2</v>
      </c>
    </row>
    <row r="200" spans="1:5" x14ac:dyDescent="0.25">
      <c r="A200">
        <v>57</v>
      </c>
      <c r="B200" s="16">
        <f>D200/$T$2</f>
        <v>1.4635519279482128E-2</v>
      </c>
      <c r="D200">
        <v>52</v>
      </c>
      <c r="E200" s="16">
        <f t="shared" si="5"/>
        <v>1.4976958525345621E-2</v>
      </c>
    </row>
    <row r="201" spans="1:5" x14ac:dyDescent="0.25">
      <c r="A201">
        <v>53</v>
      </c>
      <c r="B201" s="16">
        <f>D201/$T$2</f>
        <v>1.4354066985645933E-2</v>
      </c>
      <c r="D201">
        <v>51</v>
      </c>
      <c r="E201" s="16">
        <f t="shared" si="5"/>
        <v>1.4688940092165899E-2</v>
      </c>
    </row>
    <row r="202" spans="1:5" x14ac:dyDescent="0.25">
      <c r="A202">
        <v>36</v>
      </c>
      <c r="B202" s="16">
        <f>D202/$T$2</f>
        <v>9.5693779904306216E-3</v>
      </c>
      <c r="D202">
        <v>34</v>
      </c>
      <c r="E202" s="16">
        <f t="shared" si="5"/>
        <v>9.7926267281105983E-3</v>
      </c>
    </row>
    <row r="203" spans="1:5" x14ac:dyDescent="0.25">
      <c r="A203">
        <v>34</v>
      </c>
      <c r="B203" s="16">
        <f>D203/$T$2</f>
        <v>8.1621165212496481E-3</v>
      </c>
      <c r="D203">
        <v>29</v>
      </c>
      <c r="E203" s="16">
        <f t="shared" si="5"/>
        <v>8.3525345622119818E-3</v>
      </c>
    </row>
    <row r="204" spans="1:5" x14ac:dyDescent="0.25">
      <c r="A204">
        <v>33</v>
      </c>
      <c r="B204" s="16">
        <f>D204/$T$2</f>
        <v>8.1621165212496481E-3</v>
      </c>
      <c r="D204">
        <v>29</v>
      </c>
      <c r="E204" s="16">
        <f t="shared" si="5"/>
        <v>8.3525345622119818E-3</v>
      </c>
    </row>
    <row r="205" spans="1:5" x14ac:dyDescent="0.25">
      <c r="A205">
        <v>26</v>
      </c>
      <c r="B205" s="16">
        <f>D205/$T$2</f>
        <v>7.5992119335772587E-3</v>
      </c>
      <c r="D205">
        <v>27</v>
      </c>
      <c r="E205" s="16">
        <f t="shared" si="5"/>
        <v>7.7764976958525347E-3</v>
      </c>
    </row>
    <row r="206" spans="1:5" x14ac:dyDescent="0.25">
      <c r="A206">
        <v>26</v>
      </c>
      <c r="B206" s="16">
        <f>D206/$T$2</f>
        <v>6.7548550520686746E-3</v>
      </c>
      <c r="D206">
        <v>24</v>
      </c>
      <c r="E206" s="16">
        <f t="shared" si="5"/>
        <v>6.9124423963133645E-3</v>
      </c>
    </row>
    <row r="207" spans="1:5" x14ac:dyDescent="0.25">
      <c r="A207">
        <v>24</v>
      </c>
      <c r="B207" s="16">
        <f>D207/$T$2</f>
        <v>6.7548550520686746E-3</v>
      </c>
      <c r="D207">
        <v>24</v>
      </c>
      <c r="E207" s="16">
        <f t="shared" si="5"/>
        <v>6.9124423963133645E-3</v>
      </c>
    </row>
    <row r="208" spans="1:5" x14ac:dyDescent="0.25">
      <c r="A208">
        <v>24</v>
      </c>
      <c r="B208" s="16">
        <f>D208/$T$2</f>
        <v>5.3475935828877002E-3</v>
      </c>
      <c r="D208">
        <v>19</v>
      </c>
      <c r="E208" s="16">
        <f t="shared" si="5"/>
        <v>5.4723502304147463E-3</v>
      </c>
    </row>
    <row r="209" spans="1:5" x14ac:dyDescent="0.25">
      <c r="A209">
        <v>23</v>
      </c>
      <c r="B209" s="16">
        <f>D209/$T$2</f>
        <v>4.7846889952153108E-3</v>
      </c>
      <c r="D209">
        <v>17</v>
      </c>
      <c r="E209" s="16">
        <f t="shared" si="5"/>
        <v>4.8963133640552992E-3</v>
      </c>
    </row>
    <row r="210" spans="1:5" x14ac:dyDescent="0.25">
      <c r="A210">
        <v>23</v>
      </c>
      <c r="B210" s="16">
        <f>D210/$T$2</f>
        <v>4.5032367013791161E-3</v>
      </c>
      <c r="D210">
        <v>16</v>
      </c>
      <c r="E210" s="16">
        <f t="shared" si="5"/>
        <v>4.608294930875576E-3</v>
      </c>
    </row>
    <row r="211" spans="1:5" x14ac:dyDescent="0.25">
      <c r="A211">
        <v>21</v>
      </c>
      <c r="B211" s="16">
        <f>D211/$T$2</f>
        <v>4.2217844075429214E-3</v>
      </c>
      <c r="D211">
        <v>15</v>
      </c>
      <c r="E211" s="16">
        <f t="shared" si="5"/>
        <v>4.3202764976958529E-3</v>
      </c>
    </row>
    <row r="212" spans="1:5" x14ac:dyDescent="0.25">
      <c r="A212">
        <v>20</v>
      </c>
      <c r="B212" s="16">
        <f>D212/$T$2</f>
        <v>3.658879819870532E-3</v>
      </c>
      <c r="D212">
        <v>13</v>
      </c>
      <c r="E212" s="16">
        <f t="shared" si="5"/>
        <v>3.7442396313364054E-3</v>
      </c>
    </row>
    <row r="213" spans="1:5" x14ac:dyDescent="0.25">
      <c r="A213">
        <v>16</v>
      </c>
      <c r="B213" s="16">
        <f>D213/$T$2</f>
        <v>3.3774275260343373E-3</v>
      </c>
      <c r="D213">
        <v>12</v>
      </c>
      <c r="E213" s="16">
        <f t="shared" si="5"/>
        <v>3.4562211981566822E-3</v>
      </c>
    </row>
    <row r="214" spans="1:5" x14ac:dyDescent="0.25">
      <c r="A214">
        <v>14</v>
      </c>
      <c r="B214" s="16">
        <f>D214/$T$2</f>
        <v>3.0959752321981426E-3</v>
      </c>
      <c r="D214">
        <v>11</v>
      </c>
      <c r="E214" s="16">
        <f t="shared" si="5"/>
        <v>3.1682027649769587E-3</v>
      </c>
    </row>
    <row r="215" spans="1:5" x14ac:dyDescent="0.25">
      <c r="A215">
        <v>13</v>
      </c>
      <c r="B215" s="16">
        <f>D215/$T$2</f>
        <v>2.8145229383619475E-3</v>
      </c>
      <c r="D215">
        <v>10</v>
      </c>
      <c r="E215" s="16">
        <f t="shared" si="5"/>
        <v>2.8801843317972351E-3</v>
      </c>
    </row>
    <row r="216" spans="1:5" x14ac:dyDescent="0.25">
      <c r="A216">
        <v>12</v>
      </c>
      <c r="B216" s="16">
        <f>D216/$T$2</f>
        <v>2.8145229383619475E-3</v>
      </c>
      <c r="D216">
        <v>10</v>
      </c>
      <c r="E216" s="16">
        <f t="shared" si="5"/>
        <v>2.8801843317972351E-3</v>
      </c>
    </row>
    <row r="217" spans="1:5" x14ac:dyDescent="0.25">
      <c r="A217">
        <v>12</v>
      </c>
      <c r="B217" s="16">
        <f>D217/$T$2</f>
        <v>2.5330706445257528E-3</v>
      </c>
      <c r="D217">
        <v>9</v>
      </c>
      <c r="E217" s="16">
        <f t="shared" si="5"/>
        <v>2.5921658986175116E-3</v>
      </c>
    </row>
    <row r="218" spans="1:5" x14ac:dyDescent="0.25">
      <c r="A218">
        <v>11</v>
      </c>
      <c r="B218" s="16">
        <f>D218/$T$2</f>
        <v>2.5330706445257528E-3</v>
      </c>
      <c r="D218">
        <v>9</v>
      </c>
      <c r="E218" s="16">
        <f t="shared" si="5"/>
        <v>2.5921658986175116E-3</v>
      </c>
    </row>
    <row r="219" spans="1:5" x14ac:dyDescent="0.25">
      <c r="A219">
        <v>10</v>
      </c>
      <c r="B219" s="16">
        <f>D219/$T$2</f>
        <v>2.2516183506895581E-3</v>
      </c>
      <c r="D219">
        <v>8</v>
      </c>
      <c r="E219" s="16">
        <f t="shared" si="5"/>
        <v>2.304147465437788E-3</v>
      </c>
    </row>
    <row r="220" spans="1:5" x14ac:dyDescent="0.25">
      <c r="A220">
        <v>9</v>
      </c>
      <c r="B220" s="16">
        <f>D220/$T$2</f>
        <v>2.2516183506895581E-3</v>
      </c>
      <c r="D220">
        <v>8</v>
      </c>
      <c r="E220" s="16">
        <f t="shared" si="5"/>
        <v>2.304147465437788E-3</v>
      </c>
    </row>
    <row r="221" spans="1:5" x14ac:dyDescent="0.25">
      <c r="A221">
        <v>9</v>
      </c>
      <c r="B221" s="16">
        <f>D221/$T$2</f>
        <v>1.9701660568533634E-3</v>
      </c>
      <c r="D221">
        <v>7</v>
      </c>
      <c r="E221" s="16">
        <f t="shared" si="5"/>
        <v>2.0161290322580645E-3</v>
      </c>
    </row>
    <row r="222" spans="1:5" x14ac:dyDescent="0.25">
      <c r="A222">
        <v>9</v>
      </c>
      <c r="B222" s="16">
        <f>D222/$T$2</f>
        <v>1.6887137630171687E-3</v>
      </c>
      <c r="D222">
        <v>6</v>
      </c>
      <c r="E222" s="16">
        <f t="shared" si="5"/>
        <v>1.7281105990783411E-3</v>
      </c>
    </row>
    <row r="223" spans="1:5" x14ac:dyDescent="0.25">
      <c r="A223">
        <v>9</v>
      </c>
      <c r="B223" s="16">
        <f>D223/$T$2</f>
        <v>1.6887137630171687E-3</v>
      </c>
      <c r="D223">
        <v>6</v>
      </c>
      <c r="E223" s="16">
        <f t="shared" si="5"/>
        <v>1.7281105990783411E-3</v>
      </c>
    </row>
    <row r="224" spans="1:5" x14ac:dyDescent="0.25">
      <c r="A224">
        <v>8</v>
      </c>
      <c r="B224" s="16">
        <f>D224/$T$2</f>
        <v>1.6887137630171687E-3</v>
      </c>
      <c r="D224">
        <v>6</v>
      </c>
      <c r="E224" s="16">
        <f t="shared" si="5"/>
        <v>1.7281105990783411E-3</v>
      </c>
    </row>
    <row r="225" spans="1:5" x14ac:dyDescent="0.25">
      <c r="A225">
        <v>8</v>
      </c>
      <c r="B225" s="16">
        <f>D225/$T$2</f>
        <v>1.6887137630171687E-3</v>
      </c>
      <c r="D225">
        <v>6</v>
      </c>
      <c r="E225" s="16">
        <f t="shared" si="5"/>
        <v>1.7281105990783411E-3</v>
      </c>
    </row>
    <row r="226" spans="1:5" x14ac:dyDescent="0.25">
      <c r="A226">
        <v>8</v>
      </c>
      <c r="B226" s="16">
        <f>D226/$T$2</f>
        <v>1.6887137630171687E-3</v>
      </c>
      <c r="D226">
        <v>6</v>
      </c>
      <c r="E226" s="16">
        <f t="shared" si="5"/>
        <v>1.7281105990783411E-3</v>
      </c>
    </row>
    <row r="227" spans="1:5" x14ac:dyDescent="0.25">
      <c r="A227">
        <v>8</v>
      </c>
      <c r="B227" s="16">
        <f>D227/$T$2</f>
        <v>1.6887137630171687E-3</v>
      </c>
      <c r="D227">
        <v>6</v>
      </c>
      <c r="E227" s="16">
        <f t="shared" si="5"/>
        <v>1.7281105990783411E-3</v>
      </c>
    </row>
    <row r="228" spans="1:5" x14ac:dyDescent="0.25">
      <c r="A228">
        <v>7</v>
      </c>
      <c r="B228" s="16">
        <f>D228/$T$2</f>
        <v>1.6887137630171687E-3</v>
      </c>
      <c r="D228">
        <v>6</v>
      </c>
      <c r="E228" s="16">
        <f t="shared" si="5"/>
        <v>1.7281105990783411E-3</v>
      </c>
    </row>
    <row r="229" spans="1:5" x14ac:dyDescent="0.25">
      <c r="A229">
        <v>7</v>
      </c>
      <c r="B229" s="16">
        <f>D229/$T$2</f>
        <v>1.4072614691809737E-3</v>
      </c>
      <c r="D229">
        <v>5</v>
      </c>
      <c r="E229" s="16">
        <f t="shared" si="5"/>
        <v>1.4400921658986176E-3</v>
      </c>
    </row>
    <row r="230" spans="1:5" x14ac:dyDescent="0.25">
      <c r="A230">
        <v>6</v>
      </c>
      <c r="B230" s="16">
        <f>D230/$T$2</f>
        <v>1.4072614691809737E-3</v>
      </c>
      <c r="D230">
        <v>5</v>
      </c>
      <c r="E230" s="16">
        <f t="shared" si="5"/>
        <v>1.4400921658986176E-3</v>
      </c>
    </row>
    <row r="231" spans="1:5" x14ac:dyDescent="0.25">
      <c r="A231">
        <v>6</v>
      </c>
      <c r="B231" s="16">
        <f>D231/$T$2</f>
        <v>1.4072614691809737E-3</v>
      </c>
      <c r="D231">
        <v>5</v>
      </c>
      <c r="E231" s="16">
        <f t="shared" si="5"/>
        <v>1.4400921658986176E-3</v>
      </c>
    </row>
    <row r="232" spans="1:5" x14ac:dyDescent="0.25">
      <c r="A232">
        <v>5</v>
      </c>
      <c r="B232" s="16">
        <f>D232/$T$2</f>
        <v>1.4072614691809737E-3</v>
      </c>
      <c r="D232">
        <v>5</v>
      </c>
      <c r="E232" s="16">
        <f t="shared" si="5"/>
        <v>1.4400921658986176E-3</v>
      </c>
    </row>
    <row r="233" spans="1:5" x14ac:dyDescent="0.25">
      <c r="A233">
        <v>4</v>
      </c>
      <c r="B233" s="16">
        <f>D233/$T$2</f>
        <v>1.125809175344779E-3</v>
      </c>
      <c r="D233">
        <v>4</v>
      </c>
      <c r="E233" s="16">
        <f t="shared" si="5"/>
        <v>1.152073732718894E-3</v>
      </c>
    </row>
    <row r="234" spans="1:5" x14ac:dyDescent="0.25">
      <c r="A234">
        <v>4</v>
      </c>
      <c r="B234" s="16">
        <f>D234/$T$2</f>
        <v>1.125809175344779E-3</v>
      </c>
      <c r="D234">
        <v>4</v>
      </c>
      <c r="E234" s="16">
        <f t="shared" si="5"/>
        <v>1.152073732718894E-3</v>
      </c>
    </row>
    <row r="235" spans="1:5" x14ac:dyDescent="0.25">
      <c r="A235">
        <v>4</v>
      </c>
      <c r="B235" s="16">
        <f>D235/$T$2</f>
        <v>1.125809175344779E-3</v>
      </c>
      <c r="D235">
        <v>4</v>
      </c>
      <c r="E235" s="16">
        <f t="shared" si="5"/>
        <v>1.152073732718894E-3</v>
      </c>
    </row>
    <row r="236" spans="1:5" x14ac:dyDescent="0.25">
      <c r="A236">
        <v>4</v>
      </c>
      <c r="B236" s="16">
        <f>D236/$T$2</f>
        <v>1.125809175344779E-3</v>
      </c>
      <c r="D236">
        <v>4</v>
      </c>
      <c r="E236" s="16">
        <f t="shared" si="5"/>
        <v>1.152073732718894E-3</v>
      </c>
    </row>
    <row r="237" spans="1:5" x14ac:dyDescent="0.25">
      <c r="A237">
        <v>3</v>
      </c>
      <c r="B237" s="16">
        <f>D237/$T$2</f>
        <v>8.4435688150858433E-4</v>
      </c>
      <c r="D237">
        <v>3</v>
      </c>
      <c r="E237" s="16">
        <f t="shared" si="5"/>
        <v>8.6405529953917056E-4</v>
      </c>
    </row>
    <row r="238" spans="1:5" x14ac:dyDescent="0.25">
      <c r="A238">
        <v>3</v>
      </c>
      <c r="B238" s="16">
        <f>D238/$T$2</f>
        <v>8.4435688150858433E-4</v>
      </c>
      <c r="D238">
        <v>3</v>
      </c>
      <c r="E238" s="16">
        <f t="shared" si="5"/>
        <v>8.6405529953917056E-4</v>
      </c>
    </row>
    <row r="239" spans="1:5" x14ac:dyDescent="0.25">
      <c r="A239">
        <v>3</v>
      </c>
      <c r="B239" s="16">
        <f>D239/$T$2</f>
        <v>8.4435688150858433E-4</v>
      </c>
      <c r="D239">
        <v>3</v>
      </c>
      <c r="E239" s="16">
        <f t="shared" si="5"/>
        <v>8.6405529953917056E-4</v>
      </c>
    </row>
    <row r="240" spans="1:5" x14ac:dyDescent="0.25">
      <c r="A240">
        <v>3</v>
      </c>
      <c r="B240" s="16">
        <f>D240/$T$2</f>
        <v>8.4435688150858433E-4</v>
      </c>
      <c r="D240">
        <v>3</v>
      </c>
      <c r="E240" s="16">
        <f t="shared" si="5"/>
        <v>8.6405529953917056E-4</v>
      </c>
    </row>
    <row r="241" spans="1:5" x14ac:dyDescent="0.25">
      <c r="A241">
        <v>3</v>
      </c>
      <c r="B241" s="16">
        <f>D241/$T$2</f>
        <v>8.4435688150858433E-4</v>
      </c>
      <c r="D241">
        <v>3</v>
      </c>
      <c r="E241" s="16">
        <f t="shared" si="5"/>
        <v>8.6405529953917056E-4</v>
      </c>
    </row>
    <row r="242" spans="1:5" x14ac:dyDescent="0.25">
      <c r="A242">
        <v>2</v>
      </c>
      <c r="B242" s="16">
        <f>D242/$T$2</f>
        <v>8.4435688150858433E-4</v>
      </c>
      <c r="D242">
        <v>3</v>
      </c>
      <c r="E242" s="16">
        <f t="shared" si="5"/>
        <v>8.6405529953917056E-4</v>
      </c>
    </row>
    <row r="243" spans="1:5" x14ac:dyDescent="0.25">
      <c r="A243">
        <v>2</v>
      </c>
      <c r="B243" s="16">
        <f>D243/$T$2</f>
        <v>5.6290458767238951E-4</v>
      </c>
      <c r="D243">
        <v>2</v>
      </c>
      <c r="E243" s="16">
        <f t="shared" si="5"/>
        <v>5.76036866359447E-4</v>
      </c>
    </row>
    <row r="244" spans="1:5" x14ac:dyDescent="0.25">
      <c r="A244">
        <v>2</v>
      </c>
      <c r="B244" s="16">
        <f>D244/$T$2</f>
        <v>5.6290458767238951E-4</v>
      </c>
      <c r="D244">
        <v>2</v>
      </c>
      <c r="E244" s="16">
        <f t="shared" si="5"/>
        <v>5.76036866359447E-4</v>
      </c>
    </row>
    <row r="245" spans="1:5" x14ac:dyDescent="0.25">
      <c r="A245">
        <v>2</v>
      </c>
      <c r="B245" s="16">
        <f>D245/$T$2</f>
        <v>5.6290458767238951E-4</v>
      </c>
      <c r="D245">
        <v>2</v>
      </c>
      <c r="E245" s="16">
        <f t="shared" si="5"/>
        <v>5.76036866359447E-4</v>
      </c>
    </row>
    <row r="246" spans="1:5" x14ac:dyDescent="0.25">
      <c r="A246">
        <v>2</v>
      </c>
      <c r="B246" s="16">
        <f>D246/$T$2</f>
        <v>5.6290458767238951E-4</v>
      </c>
      <c r="D246">
        <v>2</v>
      </c>
      <c r="E246" s="16">
        <f t="shared" si="5"/>
        <v>5.76036866359447E-4</v>
      </c>
    </row>
    <row r="247" spans="1:5" x14ac:dyDescent="0.25">
      <c r="A247">
        <v>2</v>
      </c>
      <c r="B247" s="16">
        <f>D247/$T$2</f>
        <v>5.6290458767238951E-4</v>
      </c>
      <c r="D247">
        <v>2</v>
      </c>
      <c r="E247" s="16">
        <f t="shared" si="5"/>
        <v>5.76036866359447E-4</v>
      </c>
    </row>
    <row r="248" spans="1:5" x14ac:dyDescent="0.25">
      <c r="A248">
        <v>2</v>
      </c>
      <c r="B248" s="16">
        <f>D248/$T$2</f>
        <v>5.6290458767238951E-4</v>
      </c>
      <c r="D248">
        <v>2</v>
      </c>
      <c r="E248" s="16">
        <f t="shared" si="5"/>
        <v>5.76036866359447E-4</v>
      </c>
    </row>
    <row r="249" spans="1:5" x14ac:dyDescent="0.25">
      <c r="A249">
        <v>2</v>
      </c>
      <c r="B249" s="16">
        <f>D249/$T$2</f>
        <v>5.6290458767238951E-4</v>
      </c>
      <c r="D249">
        <v>2</v>
      </c>
      <c r="E249" s="16">
        <f t="shared" si="5"/>
        <v>5.76036866359447E-4</v>
      </c>
    </row>
    <row r="250" spans="1:5" x14ac:dyDescent="0.25">
      <c r="A250">
        <v>2</v>
      </c>
      <c r="B250" s="16">
        <f>D250/$T$2</f>
        <v>5.6290458767238951E-4</v>
      </c>
      <c r="D250">
        <v>2</v>
      </c>
      <c r="E250" s="16">
        <f t="shared" si="5"/>
        <v>5.76036866359447E-4</v>
      </c>
    </row>
    <row r="251" spans="1:5" x14ac:dyDescent="0.25">
      <c r="A251">
        <v>1</v>
      </c>
      <c r="B251" s="16">
        <f>D251/$T$2</f>
        <v>5.6290458767238951E-4</v>
      </c>
      <c r="D251">
        <v>2</v>
      </c>
      <c r="E251" s="16">
        <f t="shared" si="5"/>
        <v>5.76036866359447E-4</v>
      </c>
    </row>
    <row r="252" spans="1:5" x14ac:dyDescent="0.25">
      <c r="A252">
        <v>1</v>
      </c>
      <c r="B252" s="16">
        <f>D252/$T$2</f>
        <v>5.6290458767238951E-4</v>
      </c>
      <c r="D252">
        <v>2</v>
      </c>
      <c r="E252" s="16">
        <f t="shared" si="5"/>
        <v>5.76036866359447E-4</v>
      </c>
    </row>
    <row r="253" spans="1:5" x14ac:dyDescent="0.25">
      <c r="A253">
        <v>1</v>
      </c>
      <c r="B253" s="16">
        <f>D253/$T$2</f>
        <v>2.8145229383619476E-4</v>
      </c>
      <c r="D253">
        <v>1</v>
      </c>
      <c r="E253" s="16">
        <f t="shared" si="5"/>
        <v>2.880184331797235E-4</v>
      </c>
    </row>
    <row r="254" spans="1:5" x14ac:dyDescent="0.25">
      <c r="A254">
        <v>1</v>
      </c>
      <c r="B254" s="16">
        <f>D254/$T$2</f>
        <v>2.8145229383619476E-4</v>
      </c>
      <c r="D254">
        <v>1</v>
      </c>
      <c r="E254" s="16">
        <f t="shared" si="5"/>
        <v>2.880184331797235E-4</v>
      </c>
    </row>
    <row r="255" spans="1:5" x14ac:dyDescent="0.25">
      <c r="A255">
        <v>1</v>
      </c>
      <c r="B255" s="16">
        <f>D255/$T$2</f>
        <v>2.8145229383619476E-4</v>
      </c>
      <c r="D255">
        <v>1</v>
      </c>
      <c r="E255" s="16">
        <f t="shared" si="5"/>
        <v>2.880184331797235E-4</v>
      </c>
    </row>
    <row r="256" spans="1:5" x14ac:dyDescent="0.25">
      <c r="A256">
        <v>1</v>
      </c>
      <c r="B256" s="16">
        <f>D256/$T$2</f>
        <v>2.8145229383619476E-4</v>
      </c>
      <c r="D256">
        <v>1</v>
      </c>
      <c r="E256" s="16">
        <f t="shared" si="5"/>
        <v>2.880184331797235E-4</v>
      </c>
    </row>
    <row r="257" spans="1:5" x14ac:dyDescent="0.25">
      <c r="A257">
        <v>1</v>
      </c>
      <c r="B257" s="16">
        <f>D257/$T$2</f>
        <v>2.8145229383619476E-4</v>
      </c>
      <c r="D257">
        <v>1</v>
      </c>
      <c r="E257" s="16">
        <f t="shared" si="5"/>
        <v>2.880184331797235E-4</v>
      </c>
    </row>
    <row r="258" spans="1:5" x14ac:dyDescent="0.25">
      <c r="A258">
        <v>1</v>
      </c>
      <c r="B258" s="16">
        <f>D258/$T$2</f>
        <v>2.8145229383619476E-4</v>
      </c>
      <c r="D258">
        <v>1</v>
      </c>
      <c r="E258" s="16">
        <f t="shared" si="5"/>
        <v>2.880184331797235E-4</v>
      </c>
    </row>
    <row r="259" spans="1:5" x14ac:dyDescent="0.25">
      <c r="A259">
        <v>1</v>
      </c>
      <c r="B259" s="16">
        <f>D259/$T$2</f>
        <v>2.8145229383619476E-4</v>
      </c>
      <c r="D259">
        <v>1</v>
      </c>
      <c r="E259" s="16">
        <f t="shared" ref="E259:E278" si="6">D259/$U$2</f>
        <v>2.880184331797235E-4</v>
      </c>
    </row>
    <row r="260" spans="1:5" x14ac:dyDescent="0.25">
      <c r="A260">
        <v>1</v>
      </c>
      <c r="B260" s="16">
        <f>D260/$T$2</f>
        <v>2.8145229383619476E-4</v>
      </c>
      <c r="D260">
        <v>1</v>
      </c>
      <c r="E260" s="16">
        <f t="shared" si="6"/>
        <v>2.880184331797235E-4</v>
      </c>
    </row>
    <row r="261" spans="1:5" x14ac:dyDescent="0.25">
      <c r="A261">
        <v>1</v>
      </c>
      <c r="B261" s="16">
        <f>D261/$T$2</f>
        <v>2.8145229383619476E-4</v>
      </c>
      <c r="D261">
        <v>1</v>
      </c>
      <c r="E261" s="16">
        <f t="shared" si="6"/>
        <v>2.880184331797235E-4</v>
      </c>
    </row>
    <row r="262" spans="1:5" x14ac:dyDescent="0.25">
      <c r="A262">
        <v>1</v>
      </c>
      <c r="B262" s="16">
        <f>D262/$T$2</f>
        <v>2.8145229383619476E-4</v>
      </c>
      <c r="D262">
        <v>1</v>
      </c>
      <c r="E262" s="16">
        <f t="shared" si="6"/>
        <v>2.880184331797235E-4</v>
      </c>
    </row>
    <row r="263" spans="1:5" x14ac:dyDescent="0.25">
      <c r="A263">
        <v>1</v>
      </c>
      <c r="B263" s="16">
        <f>D263/$T$2</f>
        <v>2.8145229383619476E-4</v>
      </c>
      <c r="D263">
        <v>1</v>
      </c>
      <c r="E263" s="16">
        <f t="shared" si="6"/>
        <v>2.880184331797235E-4</v>
      </c>
    </row>
    <row r="264" spans="1:5" x14ac:dyDescent="0.25">
      <c r="A264">
        <v>1</v>
      </c>
      <c r="B264" s="16">
        <f>D264/$T$2</f>
        <v>2.8145229383619476E-4</v>
      </c>
      <c r="D264">
        <v>1</v>
      </c>
      <c r="E264" s="16">
        <f t="shared" si="6"/>
        <v>2.880184331797235E-4</v>
      </c>
    </row>
    <row r="265" spans="1:5" x14ac:dyDescent="0.25">
      <c r="A265">
        <v>1</v>
      </c>
      <c r="B265" s="16">
        <f>D265/$T$2</f>
        <v>2.8145229383619476E-4</v>
      </c>
      <c r="D265">
        <v>1</v>
      </c>
      <c r="E265" s="16">
        <f t="shared" si="6"/>
        <v>2.880184331797235E-4</v>
      </c>
    </row>
    <row r="266" spans="1:5" x14ac:dyDescent="0.25">
      <c r="A266">
        <v>1</v>
      </c>
      <c r="B266" s="16">
        <f>D266/$T$2</f>
        <v>2.8145229383619476E-4</v>
      </c>
      <c r="D266">
        <v>1</v>
      </c>
      <c r="E266" s="16">
        <f t="shared" si="6"/>
        <v>2.880184331797235E-4</v>
      </c>
    </row>
    <row r="267" spans="1:5" x14ac:dyDescent="0.25">
      <c r="A267">
        <v>1</v>
      </c>
      <c r="B267" s="16">
        <f>D267/$T$2</f>
        <v>2.8145229383619476E-4</v>
      </c>
      <c r="D267">
        <v>1</v>
      </c>
      <c r="E267" s="16">
        <f t="shared" si="6"/>
        <v>2.880184331797235E-4</v>
      </c>
    </row>
    <row r="268" spans="1:5" x14ac:dyDescent="0.25">
      <c r="A268">
        <v>1</v>
      </c>
      <c r="B268" s="16">
        <f>D268/$T$2</f>
        <v>2.8145229383619476E-4</v>
      </c>
      <c r="D268">
        <v>1</v>
      </c>
      <c r="E268" s="16">
        <f t="shared" si="6"/>
        <v>2.880184331797235E-4</v>
      </c>
    </row>
    <row r="269" spans="1:5" x14ac:dyDescent="0.25">
      <c r="A269">
        <v>1</v>
      </c>
      <c r="B269" s="16">
        <f>D269/$T$2</f>
        <v>2.8145229383619476E-4</v>
      </c>
      <c r="D269">
        <v>1</v>
      </c>
      <c r="E269" s="16">
        <f t="shared" si="6"/>
        <v>2.880184331797235E-4</v>
      </c>
    </row>
    <row r="270" spans="1:5" x14ac:dyDescent="0.25">
      <c r="A270">
        <v>1</v>
      </c>
      <c r="B270" s="16">
        <f>D270/$T$2</f>
        <v>2.8145229383619476E-4</v>
      </c>
      <c r="D270">
        <v>1</v>
      </c>
      <c r="E270" s="16">
        <f t="shared" si="6"/>
        <v>2.880184331797235E-4</v>
      </c>
    </row>
    <row r="271" spans="1:5" x14ac:dyDescent="0.25">
      <c r="A271">
        <v>1</v>
      </c>
      <c r="B271" s="16">
        <f>D271/$T$2</f>
        <v>2.8145229383619476E-4</v>
      </c>
      <c r="D271">
        <v>1</v>
      </c>
      <c r="E271" s="16">
        <f t="shared" si="6"/>
        <v>2.880184331797235E-4</v>
      </c>
    </row>
    <row r="272" spans="1:5" x14ac:dyDescent="0.25">
      <c r="A272">
        <v>1</v>
      </c>
      <c r="B272" s="16">
        <f>D272/$T$2</f>
        <v>2.8145229383619476E-4</v>
      </c>
      <c r="D272">
        <v>1</v>
      </c>
      <c r="E272" s="16">
        <f t="shared" si="6"/>
        <v>2.880184331797235E-4</v>
      </c>
    </row>
    <row r="273" spans="1:5" x14ac:dyDescent="0.25">
      <c r="A273">
        <v>1</v>
      </c>
      <c r="B273" s="16">
        <f>D273/$T$2</f>
        <v>2.8145229383619476E-4</v>
      </c>
      <c r="D273">
        <v>1</v>
      </c>
      <c r="E273" s="16">
        <f t="shared" si="6"/>
        <v>2.880184331797235E-4</v>
      </c>
    </row>
    <row r="274" spans="1:5" x14ac:dyDescent="0.25">
      <c r="A274">
        <v>1</v>
      </c>
      <c r="B274" s="16">
        <f>D274/$T$2</f>
        <v>2.8145229383619476E-4</v>
      </c>
      <c r="D274">
        <v>1</v>
      </c>
      <c r="E274" s="16">
        <f t="shared" si="6"/>
        <v>2.880184331797235E-4</v>
      </c>
    </row>
    <row r="275" spans="1:5" x14ac:dyDescent="0.25">
      <c r="A275">
        <v>1</v>
      </c>
      <c r="B275" s="16">
        <f>D275/$T$2</f>
        <v>2.8145229383619476E-4</v>
      </c>
      <c r="D275">
        <v>1</v>
      </c>
      <c r="E275" s="16">
        <f t="shared" si="6"/>
        <v>2.880184331797235E-4</v>
      </c>
    </row>
    <row r="276" spans="1:5" x14ac:dyDescent="0.25">
      <c r="A276">
        <v>1</v>
      </c>
      <c r="B276" s="16">
        <f>D276/$T$2</f>
        <v>2.8145229383619476E-4</v>
      </c>
      <c r="D276">
        <v>1</v>
      </c>
      <c r="E276" s="16">
        <f t="shared" si="6"/>
        <v>2.880184331797235E-4</v>
      </c>
    </row>
    <row r="277" spans="1:5" x14ac:dyDescent="0.25">
      <c r="A277">
        <v>1</v>
      </c>
      <c r="B277" s="16">
        <f>D277/$T$2</f>
        <v>2.8145229383619476E-4</v>
      </c>
      <c r="D277">
        <v>1</v>
      </c>
      <c r="E277" s="16">
        <f t="shared" si="6"/>
        <v>2.880184331797235E-4</v>
      </c>
    </row>
    <row r="278" spans="1:5" x14ac:dyDescent="0.25">
      <c r="A278" s="1"/>
      <c r="B278" s="16">
        <f>D278/$T$2</f>
        <v>2.8145229383619476E-4</v>
      </c>
      <c r="D278">
        <v>1</v>
      </c>
      <c r="E278" s="16">
        <f t="shared" si="6"/>
        <v>2.880184331797235E-4</v>
      </c>
    </row>
    <row r="279" spans="1:5" x14ac:dyDescent="0.25">
      <c r="A279" s="1"/>
    </row>
    <row r="706" spans="1:1" x14ac:dyDescent="0.25">
      <c r="A706" s="1"/>
    </row>
    <row r="707" spans="1:1" x14ac:dyDescent="0.25">
      <c r="A707" s="1"/>
    </row>
    <row r="869" spans="1:1" x14ac:dyDescent="0.25">
      <c r="A869" s="1"/>
    </row>
    <row r="870" spans="1:1" x14ac:dyDescent="0.25">
      <c r="A870" s="1"/>
    </row>
    <row r="945" spans="1:1" x14ac:dyDescent="0.25">
      <c r="A945" s="1"/>
    </row>
    <row r="946" spans="1:1" x14ac:dyDescent="0.25">
      <c r="A946" s="1"/>
    </row>
  </sheetData>
  <conditionalFormatting sqref="B1:B1048576">
    <cfRule type="colorScale" priority="6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5">
      <colorScale>
        <cfvo type="min"/>
        <cfvo type="max"/>
        <color rgb="FFFCFCFF"/>
        <color rgb="FFF8696B"/>
      </colorScale>
    </cfRule>
  </conditionalFormatting>
  <conditionalFormatting sqref="H1:H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K1:K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N1:N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Q1:Q1048576">
    <cfRule type="colorScale" priority="1">
      <colorScale>
        <cfvo type="min"/>
        <cfvo type="max"/>
        <color rgb="FFFCFCFF"/>
        <color rgb="FFF8696B"/>
      </colorScale>
    </cfRule>
  </conditionalFormatting>
  <hyperlinks>
    <hyperlink ref="A1" r:id="rId1" display="#1 - “Business, Economics and Finance - Communications - Newspapers”" xr:uid="{DE8E624D-96F1-44F6-B85F-D623377CCCC5}"/>
    <hyperlink ref="D1" r:id="rId2" xr:uid="{9FEDD6EA-ACC6-4E37-BD5D-EE6F077A11F0}"/>
    <hyperlink ref="G1" r:id="rId3" xr:uid="{5E449B1D-4E17-490B-8C2E-EB69DEDF7AD6}"/>
    <hyperlink ref="M1" r:id="rId4" xr:uid="{3164CF34-048E-47AD-8D96-D93A660ABC78}"/>
    <hyperlink ref="J1" r:id="rId5" xr:uid="{28C2D081-F74D-4AD0-9572-29ABC00BFF27}"/>
    <hyperlink ref="P1" r:id="rId6" xr:uid="{AD456C6D-C609-4C85-ACBB-9E9CB7808FDF}"/>
    <hyperlink ref="T1" r:id="rId7" display="#1 - “Business, Economics and Finance - Communications - Newspapers”" xr:uid="{3DE2E19E-C5CA-4D92-8746-C9CFD6388C33}"/>
    <hyperlink ref="U1" r:id="rId8" xr:uid="{A4BC7479-EED4-4D90-B546-D86DA29C71CD}"/>
    <hyperlink ref="V1" r:id="rId9" xr:uid="{09CBB838-D6F5-4335-A6A1-B510B45FAAE7}"/>
    <hyperlink ref="X1" r:id="rId10" xr:uid="{E56E3A57-292A-4EC1-B3BE-C387372BBF82}"/>
    <hyperlink ref="W1" r:id="rId11" xr:uid="{295693B8-25F1-4396-874A-89EF10A9F8FD}"/>
    <hyperlink ref="Y1" r:id="rId12" xr:uid="{CFF485E2-E60B-4EEC-90B7-557E87572A8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MESS</vt:lpstr>
      <vt:lpstr>DescStats</vt:lpstr>
      <vt:lpstr>OutlierDetection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Jones</dc:creator>
  <cp:lastModifiedBy>Hannah Jones</cp:lastModifiedBy>
  <dcterms:created xsi:type="dcterms:W3CDTF">2022-08-10T20:38:32Z</dcterms:created>
  <dcterms:modified xsi:type="dcterms:W3CDTF">2022-08-10T23:00:47Z</dcterms:modified>
</cp:coreProperties>
</file>