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67e8f1ae5040c7/Documents/GitHub/political-campaign-project/training/data/"/>
    </mc:Choice>
  </mc:AlternateContent>
  <xr:revisionPtr revIDLastSave="12" documentId="13_ncr:40009_{5DFFA728-76E1-4B0D-83C8-8434E8A1F8D4}" xr6:coauthVersionLast="47" xr6:coauthVersionMax="47" xr10:uidLastSave="{14ACE6D5-08D9-47EB-9EAE-EEE903F46EF2}"/>
  <bookViews>
    <workbookView xWindow="-120" yWindow="-120" windowWidth="29040" windowHeight="15720" activeTab="1" xr2:uid="{00000000-000D-0000-FFFF-FFFF00000000}"/>
  </bookViews>
  <sheets>
    <sheet name="Sheet1" sheetId="8" r:id="rId1"/>
    <sheet name="tagging" sheetId="1" r:id="rId2"/>
    <sheet name="missing" sheetId="3" r:id="rId3"/>
    <sheet name="cwhbdtm" sheetId="7" r:id="rId4"/>
    <sheet name="succ_data_tbutm" sheetId="5" r:id="rId5"/>
    <sheet name="tbutm" sheetId="4" r:id="rId6"/>
    <sheet name="upm" sheetId="6" r:id="rId7"/>
    <sheet name="data" sheetId="2" r:id="rId8"/>
  </sheets>
  <definedNames>
    <definedName name="_xlnm._FilterDatabase" localSheetId="3" hidden="1">cwhbdtm!$A$1:$G$83</definedName>
    <definedName name="_xlnm._FilterDatabase" localSheetId="7" hidden="1">data!$A$1:$D$1005</definedName>
    <definedName name="_xlnm._FilterDatabase" localSheetId="2" hidden="1">missing!$A$1:$E$68</definedName>
    <definedName name="_xlnm._FilterDatabase" localSheetId="1" hidden="1">tagging!$A$1:$R$289</definedName>
    <definedName name="_xlnm._FilterDatabase" localSheetId="6" hidden="1">upm!$A$1:$G$42</definedName>
  </definedNames>
  <calcPr calcId="191029"/>
  <pivotCaches>
    <pivotCache cacheId="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1" i="1" l="1"/>
  <c r="L241" i="1"/>
  <c r="O241" i="1" s="1"/>
  <c r="M241" i="1"/>
  <c r="P241" i="1"/>
  <c r="R241" i="1" s="1"/>
  <c r="Q241" i="1"/>
  <c r="C252" i="1"/>
  <c r="L252" i="1"/>
  <c r="O252" i="1" s="1"/>
  <c r="M252" i="1"/>
  <c r="P252" i="1"/>
  <c r="Q252" i="1"/>
  <c r="C259" i="1"/>
  <c r="L259" i="1"/>
  <c r="O259" i="1" s="1"/>
  <c r="M259" i="1"/>
  <c r="P259" i="1"/>
  <c r="Q259" i="1"/>
  <c r="C275" i="1"/>
  <c r="L275" i="1"/>
  <c r="O275" i="1" s="1"/>
  <c r="M275" i="1"/>
  <c r="P275" i="1"/>
  <c r="Q275" i="1"/>
  <c r="C279" i="1"/>
  <c r="L279" i="1"/>
  <c r="O279" i="1" s="1"/>
  <c r="M279" i="1"/>
  <c r="P279" i="1"/>
  <c r="Q279" i="1"/>
  <c r="C281" i="1"/>
  <c r="L281" i="1"/>
  <c r="O281" i="1" s="1"/>
  <c r="M281" i="1"/>
  <c r="P281" i="1"/>
  <c r="Q28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2" i="1"/>
  <c r="Q243" i="1"/>
  <c r="Q244" i="1"/>
  <c r="Q245" i="1"/>
  <c r="Q246" i="1"/>
  <c r="Q247" i="1"/>
  <c r="Q248" i="1"/>
  <c r="Q249" i="1"/>
  <c r="Q250" i="1"/>
  <c r="Q251" i="1"/>
  <c r="Q253" i="1"/>
  <c r="Q254" i="1"/>
  <c r="Q255" i="1"/>
  <c r="Q256" i="1"/>
  <c r="Q257" i="1"/>
  <c r="Q258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6" i="1"/>
  <c r="Q277" i="1"/>
  <c r="Q278" i="1"/>
  <c r="Q280" i="1"/>
  <c r="Q282" i="1"/>
  <c r="Q283" i="1"/>
  <c r="Q284" i="1"/>
  <c r="Q285" i="1"/>
  <c r="Q286" i="1"/>
  <c r="Q287" i="1"/>
  <c r="Q288" i="1"/>
  <c r="Q289" i="1"/>
  <c r="Q2" i="1"/>
  <c r="P3" i="1"/>
  <c r="P4" i="1"/>
  <c r="P5" i="1"/>
  <c r="P6" i="1"/>
  <c r="P7" i="1"/>
  <c r="P8" i="1"/>
  <c r="P9" i="1"/>
  <c r="P10" i="1"/>
  <c r="R10" i="1" s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R40" i="1" s="1"/>
  <c r="P41" i="1"/>
  <c r="P42" i="1"/>
  <c r="R42" i="1" s="1"/>
  <c r="P43" i="1"/>
  <c r="P44" i="1"/>
  <c r="P45" i="1"/>
  <c r="P46" i="1"/>
  <c r="P47" i="1"/>
  <c r="P48" i="1"/>
  <c r="P49" i="1"/>
  <c r="P50" i="1"/>
  <c r="R50" i="1" s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R66" i="1" s="1"/>
  <c r="P67" i="1"/>
  <c r="P68" i="1"/>
  <c r="P69" i="1"/>
  <c r="P70" i="1"/>
  <c r="P71" i="1"/>
  <c r="P72" i="1"/>
  <c r="R72" i="1" s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R90" i="1" s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R104" i="1" s="1"/>
  <c r="P105" i="1"/>
  <c r="P106" i="1"/>
  <c r="P107" i="1"/>
  <c r="P108" i="1"/>
  <c r="P109" i="1"/>
  <c r="P110" i="1"/>
  <c r="P111" i="1"/>
  <c r="P112" i="1"/>
  <c r="P113" i="1"/>
  <c r="P114" i="1"/>
  <c r="R114" i="1" s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R130" i="1" s="1"/>
  <c r="P131" i="1"/>
  <c r="P132" i="1"/>
  <c r="P133" i="1"/>
  <c r="R133" i="1" s="1"/>
  <c r="P134" i="1"/>
  <c r="P135" i="1"/>
  <c r="P136" i="1"/>
  <c r="R136" i="1" s="1"/>
  <c r="P137" i="1"/>
  <c r="P138" i="1"/>
  <c r="R138" i="1" s="1"/>
  <c r="P139" i="1"/>
  <c r="P140" i="1"/>
  <c r="P141" i="1"/>
  <c r="R141" i="1" s="1"/>
  <c r="P142" i="1"/>
  <c r="P143" i="1"/>
  <c r="P144" i="1"/>
  <c r="P145" i="1"/>
  <c r="P146" i="1"/>
  <c r="R146" i="1" s="1"/>
  <c r="P147" i="1"/>
  <c r="P148" i="1"/>
  <c r="P149" i="1"/>
  <c r="R149" i="1" s="1"/>
  <c r="P150" i="1"/>
  <c r="P151" i="1"/>
  <c r="P152" i="1"/>
  <c r="P153" i="1"/>
  <c r="P154" i="1"/>
  <c r="R154" i="1" s="1"/>
  <c r="P155" i="1"/>
  <c r="P156" i="1"/>
  <c r="P157" i="1"/>
  <c r="R157" i="1" s="1"/>
  <c r="P158" i="1"/>
  <c r="P159" i="1"/>
  <c r="P160" i="1"/>
  <c r="P161" i="1"/>
  <c r="P162" i="1"/>
  <c r="P163" i="1"/>
  <c r="P164" i="1"/>
  <c r="P165" i="1"/>
  <c r="R165" i="1" s="1"/>
  <c r="P166" i="1"/>
  <c r="P167" i="1"/>
  <c r="P168" i="1"/>
  <c r="R168" i="1" s="1"/>
  <c r="P169" i="1"/>
  <c r="P170" i="1"/>
  <c r="P171" i="1"/>
  <c r="P172" i="1"/>
  <c r="P173" i="1"/>
  <c r="R173" i="1" s="1"/>
  <c r="P174" i="1"/>
  <c r="P175" i="1"/>
  <c r="P176" i="1"/>
  <c r="P177" i="1"/>
  <c r="P178" i="1"/>
  <c r="R178" i="1" s="1"/>
  <c r="P179" i="1"/>
  <c r="P180" i="1"/>
  <c r="P181" i="1"/>
  <c r="R181" i="1" s="1"/>
  <c r="P182" i="1"/>
  <c r="P183" i="1"/>
  <c r="P184" i="1"/>
  <c r="P185" i="1"/>
  <c r="P186" i="1"/>
  <c r="P187" i="1"/>
  <c r="P188" i="1"/>
  <c r="P189" i="1"/>
  <c r="R189" i="1" s="1"/>
  <c r="P190" i="1"/>
  <c r="P191" i="1"/>
  <c r="P192" i="1"/>
  <c r="P193" i="1"/>
  <c r="P194" i="1"/>
  <c r="P195" i="1"/>
  <c r="P196" i="1"/>
  <c r="P197" i="1"/>
  <c r="R197" i="1" s="1"/>
  <c r="P198" i="1"/>
  <c r="P199" i="1"/>
  <c r="P200" i="1"/>
  <c r="P201" i="1"/>
  <c r="P202" i="1"/>
  <c r="P203" i="1"/>
  <c r="P204" i="1"/>
  <c r="P205" i="1"/>
  <c r="R205" i="1" s="1"/>
  <c r="P206" i="1"/>
  <c r="P207" i="1"/>
  <c r="P208" i="1"/>
  <c r="P209" i="1"/>
  <c r="P210" i="1"/>
  <c r="P211" i="1"/>
  <c r="P212" i="1"/>
  <c r="P213" i="1"/>
  <c r="R213" i="1" s="1"/>
  <c r="P214" i="1"/>
  <c r="P215" i="1"/>
  <c r="P216" i="1"/>
  <c r="P217" i="1"/>
  <c r="P218" i="1"/>
  <c r="P219" i="1"/>
  <c r="P220" i="1"/>
  <c r="P221" i="1"/>
  <c r="R221" i="1" s="1"/>
  <c r="P222" i="1"/>
  <c r="P223" i="1"/>
  <c r="P224" i="1"/>
  <c r="P225" i="1"/>
  <c r="P226" i="1"/>
  <c r="P227" i="1"/>
  <c r="P228" i="1"/>
  <c r="P229" i="1"/>
  <c r="R229" i="1" s="1"/>
  <c r="P230" i="1"/>
  <c r="P231" i="1"/>
  <c r="P232" i="1"/>
  <c r="P233" i="1"/>
  <c r="P234" i="1"/>
  <c r="P235" i="1"/>
  <c r="P236" i="1"/>
  <c r="P237" i="1"/>
  <c r="R237" i="1" s="1"/>
  <c r="P238" i="1"/>
  <c r="P239" i="1"/>
  <c r="P240" i="1"/>
  <c r="P242" i="1"/>
  <c r="P243" i="1"/>
  <c r="P244" i="1"/>
  <c r="P245" i="1"/>
  <c r="P246" i="1"/>
  <c r="R246" i="1" s="1"/>
  <c r="P247" i="1"/>
  <c r="P248" i="1"/>
  <c r="P249" i="1"/>
  <c r="P250" i="1"/>
  <c r="P251" i="1"/>
  <c r="P253" i="1"/>
  <c r="P254" i="1"/>
  <c r="P255" i="1"/>
  <c r="R255" i="1" s="1"/>
  <c r="P256" i="1"/>
  <c r="P257" i="1"/>
  <c r="P258" i="1"/>
  <c r="P260" i="1"/>
  <c r="P261" i="1"/>
  <c r="P262" i="1"/>
  <c r="P263" i="1"/>
  <c r="P264" i="1"/>
  <c r="R264" i="1" s="1"/>
  <c r="P265" i="1"/>
  <c r="P266" i="1"/>
  <c r="P267" i="1"/>
  <c r="P268" i="1"/>
  <c r="P269" i="1"/>
  <c r="P270" i="1"/>
  <c r="P271" i="1"/>
  <c r="P272" i="1"/>
  <c r="R272" i="1" s="1"/>
  <c r="P273" i="1"/>
  <c r="P274" i="1"/>
  <c r="P276" i="1"/>
  <c r="P277" i="1"/>
  <c r="P278" i="1"/>
  <c r="P280" i="1"/>
  <c r="P282" i="1"/>
  <c r="P283" i="1"/>
  <c r="R283" i="1" s="1"/>
  <c r="P284" i="1"/>
  <c r="P285" i="1"/>
  <c r="P286" i="1"/>
  <c r="P287" i="1"/>
  <c r="P288" i="1"/>
  <c r="P289" i="1"/>
  <c r="P2" i="1"/>
  <c r="R5" i="1"/>
  <c r="R17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2" i="1"/>
  <c r="M243" i="1"/>
  <c r="M244" i="1"/>
  <c r="M245" i="1"/>
  <c r="M246" i="1"/>
  <c r="M247" i="1"/>
  <c r="M248" i="1"/>
  <c r="M249" i="1"/>
  <c r="M250" i="1"/>
  <c r="M251" i="1"/>
  <c r="M253" i="1"/>
  <c r="M254" i="1"/>
  <c r="M255" i="1"/>
  <c r="M256" i="1"/>
  <c r="M257" i="1"/>
  <c r="M258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6" i="1"/>
  <c r="M277" i="1"/>
  <c r="M278" i="1"/>
  <c r="M280" i="1"/>
  <c r="M282" i="1"/>
  <c r="M283" i="1"/>
  <c r="M284" i="1"/>
  <c r="M285" i="1"/>
  <c r="M286" i="1"/>
  <c r="M287" i="1"/>
  <c r="M288" i="1"/>
  <c r="M289" i="1"/>
  <c r="M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2" i="1"/>
  <c r="C243" i="1"/>
  <c r="C244" i="1"/>
  <c r="C245" i="1"/>
  <c r="C246" i="1"/>
  <c r="C247" i="1"/>
  <c r="C248" i="1"/>
  <c r="C249" i="1"/>
  <c r="C250" i="1"/>
  <c r="C251" i="1"/>
  <c r="C253" i="1"/>
  <c r="C254" i="1"/>
  <c r="C255" i="1"/>
  <c r="C256" i="1"/>
  <c r="C257" i="1"/>
  <c r="C258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6" i="1"/>
  <c r="C277" i="1"/>
  <c r="C278" i="1"/>
  <c r="C280" i="1"/>
  <c r="C282" i="1"/>
  <c r="C283" i="1"/>
  <c r="C284" i="1"/>
  <c r="C285" i="1"/>
  <c r="C286" i="1"/>
  <c r="C287" i="1"/>
  <c r="C288" i="1"/>
  <c r="C289" i="1"/>
  <c r="C2" i="1"/>
  <c r="F3" i="7"/>
  <c r="G3" i="7" s="1"/>
  <c r="F4" i="7"/>
  <c r="G4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F42" i="7"/>
  <c r="G42" i="7" s="1"/>
  <c r="F43" i="7"/>
  <c r="G43" i="7" s="1"/>
  <c r="F44" i="7"/>
  <c r="G44" i="7" s="1"/>
  <c r="F45" i="7"/>
  <c r="G45" i="7" s="1"/>
  <c r="F46" i="7"/>
  <c r="G46" i="7" s="1"/>
  <c r="F47" i="7"/>
  <c r="G47" i="7" s="1"/>
  <c r="F48" i="7"/>
  <c r="G48" i="7" s="1"/>
  <c r="F49" i="7"/>
  <c r="G49" i="7" s="1"/>
  <c r="F50" i="7"/>
  <c r="G50" i="7" s="1"/>
  <c r="F51" i="7"/>
  <c r="G51" i="7" s="1"/>
  <c r="F52" i="7"/>
  <c r="G52" i="7" s="1"/>
  <c r="F53" i="7"/>
  <c r="G53" i="7" s="1"/>
  <c r="F54" i="7"/>
  <c r="G54" i="7" s="1"/>
  <c r="F55" i="7"/>
  <c r="G55" i="7" s="1"/>
  <c r="F56" i="7"/>
  <c r="G56" i="7" s="1"/>
  <c r="F57" i="7"/>
  <c r="G57" i="7" s="1"/>
  <c r="F58" i="7"/>
  <c r="G58" i="7" s="1"/>
  <c r="F59" i="7"/>
  <c r="G59" i="7" s="1"/>
  <c r="F60" i="7"/>
  <c r="G60" i="7" s="1"/>
  <c r="F61" i="7"/>
  <c r="G61" i="7" s="1"/>
  <c r="F62" i="7"/>
  <c r="G62" i="7" s="1"/>
  <c r="F63" i="7"/>
  <c r="G63" i="7" s="1"/>
  <c r="F64" i="7"/>
  <c r="G64" i="7" s="1"/>
  <c r="F65" i="7"/>
  <c r="G65" i="7" s="1"/>
  <c r="F66" i="7"/>
  <c r="G66" i="7" s="1"/>
  <c r="F67" i="7"/>
  <c r="G67" i="7" s="1"/>
  <c r="F68" i="7"/>
  <c r="G68" i="7" s="1"/>
  <c r="F69" i="7"/>
  <c r="G69" i="7" s="1"/>
  <c r="F70" i="7"/>
  <c r="G70" i="7" s="1"/>
  <c r="F71" i="7"/>
  <c r="G71" i="7" s="1"/>
  <c r="F72" i="7"/>
  <c r="G72" i="7" s="1"/>
  <c r="F73" i="7"/>
  <c r="G73" i="7" s="1"/>
  <c r="F74" i="7"/>
  <c r="G74" i="7" s="1"/>
  <c r="F75" i="7"/>
  <c r="G75" i="7" s="1"/>
  <c r="F76" i="7"/>
  <c r="G76" i="7" s="1"/>
  <c r="F77" i="7"/>
  <c r="G77" i="7" s="1"/>
  <c r="F78" i="7"/>
  <c r="G78" i="7" s="1"/>
  <c r="F79" i="7"/>
  <c r="G79" i="7" s="1"/>
  <c r="F80" i="7"/>
  <c r="G80" i="7" s="1"/>
  <c r="F81" i="7"/>
  <c r="G81" i="7" s="1"/>
  <c r="F82" i="7"/>
  <c r="G82" i="7" s="1"/>
  <c r="F83" i="7"/>
  <c r="G83" i="7" s="1"/>
  <c r="F2" i="7"/>
  <c r="G2" i="7" s="1"/>
  <c r="G31" i="6"/>
  <c r="G9" i="6"/>
  <c r="F3" i="6"/>
  <c r="G3" i="6" s="1"/>
  <c r="F4" i="6"/>
  <c r="G4" i="6" s="1"/>
  <c r="F5" i="6"/>
  <c r="G5" i="6" s="1"/>
  <c r="F6" i="6"/>
  <c r="G6" i="6" s="1"/>
  <c r="F7" i="6"/>
  <c r="G7" i="6" s="1"/>
  <c r="F8" i="6"/>
  <c r="G8" i="6" s="1"/>
  <c r="F9" i="6"/>
  <c r="F10" i="6"/>
  <c r="G10" i="6" s="1"/>
  <c r="F11" i="6"/>
  <c r="G11" i="6" s="1"/>
  <c r="F12" i="6"/>
  <c r="G12" i="6" s="1"/>
  <c r="F13" i="6"/>
  <c r="G13" i="6" s="1"/>
  <c r="F14" i="6"/>
  <c r="G14" i="6" s="1"/>
  <c r="F15" i="6"/>
  <c r="G15" i="6" s="1"/>
  <c r="F16" i="6"/>
  <c r="G16" i="6" s="1"/>
  <c r="F17" i="6"/>
  <c r="G17" i="6" s="1"/>
  <c r="F18" i="6"/>
  <c r="G18" i="6" s="1"/>
  <c r="F19" i="6"/>
  <c r="G19" i="6" s="1"/>
  <c r="F20" i="6"/>
  <c r="G20" i="6" s="1"/>
  <c r="F21" i="6"/>
  <c r="G21" i="6" s="1"/>
  <c r="F22" i="6"/>
  <c r="G22" i="6" s="1"/>
  <c r="F23" i="6"/>
  <c r="G23" i="6" s="1"/>
  <c r="F24" i="6"/>
  <c r="G24" i="6" s="1"/>
  <c r="F25" i="6"/>
  <c r="G25" i="6" s="1"/>
  <c r="F26" i="6"/>
  <c r="G26" i="6" s="1"/>
  <c r="F27" i="6"/>
  <c r="G27" i="6" s="1"/>
  <c r="F28" i="6"/>
  <c r="G28" i="6" s="1"/>
  <c r="F29" i="6"/>
  <c r="G29" i="6" s="1"/>
  <c r="F30" i="6"/>
  <c r="G30" i="6" s="1"/>
  <c r="F31" i="6"/>
  <c r="F32" i="6"/>
  <c r="G32" i="6" s="1"/>
  <c r="F33" i="6"/>
  <c r="G33" i="6" s="1"/>
  <c r="F34" i="6"/>
  <c r="G34" i="6" s="1"/>
  <c r="F35" i="6"/>
  <c r="G35" i="6" s="1"/>
  <c r="F36" i="6"/>
  <c r="G36" i="6" s="1"/>
  <c r="F37" i="6"/>
  <c r="G37" i="6" s="1"/>
  <c r="F38" i="6"/>
  <c r="G38" i="6" s="1"/>
  <c r="F39" i="6"/>
  <c r="G39" i="6" s="1"/>
  <c r="F40" i="6"/>
  <c r="G40" i="6" s="1"/>
  <c r="F41" i="6"/>
  <c r="G41" i="6" s="1"/>
  <c r="F42" i="6"/>
  <c r="G42" i="6" s="1"/>
  <c r="F2" i="6"/>
  <c r="G2" i="6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2" i="4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2" i="3"/>
  <c r="E2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2" i="3"/>
  <c r="F2" i="3" s="1"/>
  <c r="L3" i="1"/>
  <c r="O3" i="1" s="1"/>
  <c r="L4" i="1"/>
  <c r="O4" i="1" s="1"/>
  <c r="L5" i="1"/>
  <c r="O5" i="1" s="1"/>
  <c r="L6" i="1"/>
  <c r="O6" i="1" s="1"/>
  <c r="L7" i="1"/>
  <c r="O7" i="1" s="1"/>
  <c r="L8" i="1"/>
  <c r="O8" i="1" s="1"/>
  <c r="L9" i="1"/>
  <c r="O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L21" i="1"/>
  <c r="O21" i="1" s="1"/>
  <c r="L22" i="1"/>
  <c r="O22" i="1" s="1"/>
  <c r="L23" i="1"/>
  <c r="O23" i="1" s="1"/>
  <c r="L24" i="1"/>
  <c r="O24" i="1" s="1"/>
  <c r="L25" i="1"/>
  <c r="O25" i="1" s="1"/>
  <c r="L26" i="1"/>
  <c r="O26" i="1" s="1"/>
  <c r="L27" i="1"/>
  <c r="O27" i="1" s="1"/>
  <c r="L28" i="1"/>
  <c r="O28" i="1" s="1"/>
  <c r="L29" i="1"/>
  <c r="O29" i="1" s="1"/>
  <c r="L30" i="1"/>
  <c r="O30" i="1" s="1"/>
  <c r="L31" i="1"/>
  <c r="O31" i="1" s="1"/>
  <c r="L32" i="1"/>
  <c r="O32" i="1" s="1"/>
  <c r="L33" i="1"/>
  <c r="O33" i="1" s="1"/>
  <c r="L34" i="1"/>
  <c r="O34" i="1" s="1"/>
  <c r="L35" i="1"/>
  <c r="O35" i="1" s="1"/>
  <c r="L36" i="1"/>
  <c r="O36" i="1" s="1"/>
  <c r="L37" i="1"/>
  <c r="O37" i="1" s="1"/>
  <c r="L38" i="1"/>
  <c r="O38" i="1" s="1"/>
  <c r="L39" i="1"/>
  <c r="O39" i="1" s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L46" i="1"/>
  <c r="O46" i="1" s="1"/>
  <c r="L47" i="1"/>
  <c r="O47" i="1" s="1"/>
  <c r="L48" i="1"/>
  <c r="O48" i="1" s="1"/>
  <c r="L49" i="1"/>
  <c r="O49" i="1" s="1"/>
  <c r="L50" i="1"/>
  <c r="O50" i="1" s="1"/>
  <c r="L51" i="1"/>
  <c r="O51" i="1" s="1"/>
  <c r="L52" i="1"/>
  <c r="O52" i="1" s="1"/>
  <c r="L53" i="1"/>
  <c r="O53" i="1" s="1"/>
  <c r="L54" i="1"/>
  <c r="O54" i="1" s="1"/>
  <c r="L55" i="1"/>
  <c r="O55" i="1" s="1"/>
  <c r="L56" i="1"/>
  <c r="O56" i="1" s="1"/>
  <c r="L57" i="1"/>
  <c r="O57" i="1" s="1"/>
  <c r="L58" i="1"/>
  <c r="O58" i="1" s="1"/>
  <c r="L59" i="1"/>
  <c r="O59" i="1" s="1"/>
  <c r="L60" i="1"/>
  <c r="O60" i="1" s="1"/>
  <c r="L61" i="1"/>
  <c r="O61" i="1" s="1"/>
  <c r="L62" i="1"/>
  <c r="O62" i="1" s="1"/>
  <c r="L63" i="1"/>
  <c r="O63" i="1" s="1"/>
  <c r="L64" i="1"/>
  <c r="O64" i="1" s="1"/>
  <c r="L65" i="1"/>
  <c r="O65" i="1" s="1"/>
  <c r="L66" i="1"/>
  <c r="O66" i="1" s="1"/>
  <c r="L67" i="1"/>
  <c r="O67" i="1" s="1"/>
  <c r="L68" i="1"/>
  <c r="O68" i="1" s="1"/>
  <c r="L69" i="1"/>
  <c r="O69" i="1" s="1"/>
  <c r="L70" i="1"/>
  <c r="O70" i="1" s="1"/>
  <c r="L71" i="1"/>
  <c r="O71" i="1" s="1"/>
  <c r="L72" i="1"/>
  <c r="O72" i="1" s="1"/>
  <c r="L73" i="1"/>
  <c r="O73" i="1" s="1"/>
  <c r="L74" i="1"/>
  <c r="O74" i="1" s="1"/>
  <c r="L75" i="1"/>
  <c r="O75" i="1" s="1"/>
  <c r="L76" i="1"/>
  <c r="O76" i="1" s="1"/>
  <c r="L77" i="1"/>
  <c r="O77" i="1" s="1"/>
  <c r="L78" i="1"/>
  <c r="O78" i="1" s="1"/>
  <c r="L79" i="1"/>
  <c r="O79" i="1" s="1"/>
  <c r="L80" i="1"/>
  <c r="O80" i="1" s="1"/>
  <c r="L81" i="1"/>
  <c r="O81" i="1" s="1"/>
  <c r="L82" i="1"/>
  <c r="O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O90" i="1" s="1"/>
  <c r="L91" i="1"/>
  <c r="O91" i="1" s="1"/>
  <c r="L92" i="1"/>
  <c r="O92" i="1" s="1"/>
  <c r="L93" i="1"/>
  <c r="O93" i="1" s="1"/>
  <c r="L94" i="1"/>
  <c r="O94" i="1" s="1"/>
  <c r="L95" i="1"/>
  <c r="O95" i="1" s="1"/>
  <c r="L96" i="1"/>
  <c r="O96" i="1" s="1"/>
  <c r="L97" i="1"/>
  <c r="O97" i="1" s="1"/>
  <c r="L98" i="1"/>
  <c r="O98" i="1" s="1"/>
  <c r="L99" i="1"/>
  <c r="O99" i="1" s="1"/>
  <c r="L100" i="1"/>
  <c r="O100" i="1" s="1"/>
  <c r="L101" i="1"/>
  <c r="O101" i="1" s="1"/>
  <c r="L102" i="1"/>
  <c r="O102" i="1" s="1"/>
  <c r="L103" i="1"/>
  <c r="O103" i="1" s="1"/>
  <c r="L104" i="1"/>
  <c r="O104" i="1" s="1"/>
  <c r="L105" i="1"/>
  <c r="O105" i="1" s="1"/>
  <c r="L106" i="1"/>
  <c r="O106" i="1" s="1"/>
  <c r="L107" i="1"/>
  <c r="O107" i="1" s="1"/>
  <c r="L108" i="1"/>
  <c r="O108" i="1" s="1"/>
  <c r="L109" i="1"/>
  <c r="O109" i="1" s="1"/>
  <c r="L110" i="1"/>
  <c r="O110" i="1" s="1"/>
  <c r="L111" i="1"/>
  <c r="O111" i="1" s="1"/>
  <c r="L112" i="1"/>
  <c r="O112" i="1" s="1"/>
  <c r="L113" i="1"/>
  <c r="O113" i="1" s="1"/>
  <c r="L114" i="1"/>
  <c r="O114" i="1" s="1"/>
  <c r="L115" i="1"/>
  <c r="O115" i="1" s="1"/>
  <c r="L116" i="1"/>
  <c r="O116" i="1" s="1"/>
  <c r="L117" i="1"/>
  <c r="O117" i="1" s="1"/>
  <c r="L118" i="1"/>
  <c r="O118" i="1" s="1"/>
  <c r="L119" i="1"/>
  <c r="O119" i="1" s="1"/>
  <c r="L120" i="1"/>
  <c r="O120" i="1" s="1"/>
  <c r="L121" i="1"/>
  <c r="O121" i="1" s="1"/>
  <c r="L122" i="1"/>
  <c r="O122" i="1" s="1"/>
  <c r="L123" i="1"/>
  <c r="O123" i="1" s="1"/>
  <c r="L124" i="1"/>
  <c r="O124" i="1" s="1"/>
  <c r="L125" i="1"/>
  <c r="O125" i="1" s="1"/>
  <c r="L126" i="1"/>
  <c r="O126" i="1" s="1"/>
  <c r="L127" i="1"/>
  <c r="O127" i="1" s="1"/>
  <c r="L128" i="1"/>
  <c r="O128" i="1" s="1"/>
  <c r="L129" i="1"/>
  <c r="O129" i="1" s="1"/>
  <c r="L130" i="1"/>
  <c r="O130" i="1" s="1"/>
  <c r="L131" i="1"/>
  <c r="O131" i="1" s="1"/>
  <c r="L132" i="1"/>
  <c r="O132" i="1" s="1"/>
  <c r="L133" i="1"/>
  <c r="O133" i="1" s="1"/>
  <c r="L134" i="1"/>
  <c r="O134" i="1" s="1"/>
  <c r="L135" i="1"/>
  <c r="O135" i="1" s="1"/>
  <c r="L136" i="1"/>
  <c r="O136" i="1" s="1"/>
  <c r="L137" i="1"/>
  <c r="O137" i="1" s="1"/>
  <c r="L138" i="1"/>
  <c r="O138" i="1" s="1"/>
  <c r="L139" i="1"/>
  <c r="O139" i="1" s="1"/>
  <c r="L140" i="1"/>
  <c r="O140" i="1" s="1"/>
  <c r="L141" i="1"/>
  <c r="O141" i="1" s="1"/>
  <c r="L142" i="1"/>
  <c r="O142" i="1" s="1"/>
  <c r="L143" i="1"/>
  <c r="O143" i="1" s="1"/>
  <c r="L144" i="1"/>
  <c r="O144" i="1" s="1"/>
  <c r="L145" i="1"/>
  <c r="O145" i="1" s="1"/>
  <c r="L146" i="1"/>
  <c r="O146" i="1" s="1"/>
  <c r="L147" i="1"/>
  <c r="O147" i="1" s="1"/>
  <c r="L148" i="1"/>
  <c r="O148" i="1" s="1"/>
  <c r="L149" i="1"/>
  <c r="O149" i="1" s="1"/>
  <c r="L150" i="1"/>
  <c r="O150" i="1" s="1"/>
  <c r="L151" i="1"/>
  <c r="O151" i="1" s="1"/>
  <c r="L152" i="1"/>
  <c r="O152" i="1" s="1"/>
  <c r="L153" i="1"/>
  <c r="O153" i="1" s="1"/>
  <c r="L154" i="1"/>
  <c r="O154" i="1" s="1"/>
  <c r="L155" i="1"/>
  <c r="O155" i="1" s="1"/>
  <c r="L156" i="1"/>
  <c r="O156" i="1" s="1"/>
  <c r="L157" i="1"/>
  <c r="O157" i="1" s="1"/>
  <c r="L158" i="1"/>
  <c r="O158" i="1" s="1"/>
  <c r="L159" i="1"/>
  <c r="O159" i="1" s="1"/>
  <c r="L160" i="1"/>
  <c r="O160" i="1" s="1"/>
  <c r="L161" i="1"/>
  <c r="O161" i="1" s="1"/>
  <c r="L162" i="1"/>
  <c r="O162" i="1" s="1"/>
  <c r="L163" i="1"/>
  <c r="O163" i="1" s="1"/>
  <c r="L164" i="1"/>
  <c r="O164" i="1" s="1"/>
  <c r="L165" i="1"/>
  <c r="O165" i="1" s="1"/>
  <c r="L166" i="1"/>
  <c r="O166" i="1" s="1"/>
  <c r="L167" i="1"/>
  <c r="O167" i="1" s="1"/>
  <c r="L168" i="1"/>
  <c r="O168" i="1" s="1"/>
  <c r="L169" i="1"/>
  <c r="O169" i="1" s="1"/>
  <c r="L170" i="1"/>
  <c r="O170" i="1" s="1"/>
  <c r="L171" i="1"/>
  <c r="O171" i="1" s="1"/>
  <c r="L172" i="1"/>
  <c r="O172" i="1" s="1"/>
  <c r="L173" i="1"/>
  <c r="O173" i="1" s="1"/>
  <c r="L174" i="1"/>
  <c r="O174" i="1" s="1"/>
  <c r="L175" i="1"/>
  <c r="O175" i="1" s="1"/>
  <c r="L176" i="1"/>
  <c r="O176" i="1" s="1"/>
  <c r="L177" i="1"/>
  <c r="O177" i="1" s="1"/>
  <c r="L178" i="1"/>
  <c r="O178" i="1" s="1"/>
  <c r="L179" i="1"/>
  <c r="O179" i="1" s="1"/>
  <c r="L180" i="1"/>
  <c r="O180" i="1" s="1"/>
  <c r="L181" i="1"/>
  <c r="O181" i="1" s="1"/>
  <c r="L182" i="1"/>
  <c r="O182" i="1" s="1"/>
  <c r="L183" i="1"/>
  <c r="O183" i="1" s="1"/>
  <c r="L184" i="1"/>
  <c r="O184" i="1" s="1"/>
  <c r="L185" i="1"/>
  <c r="O185" i="1" s="1"/>
  <c r="L186" i="1"/>
  <c r="O186" i="1" s="1"/>
  <c r="L187" i="1"/>
  <c r="O187" i="1" s="1"/>
  <c r="L188" i="1"/>
  <c r="O188" i="1" s="1"/>
  <c r="L189" i="1"/>
  <c r="O189" i="1" s="1"/>
  <c r="L190" i="1"/>
  <c r="O190" i="1" s="1"/>
  <c r="L191" i="1"/>
  <c r="O191" i="1" s="1"/>
  <c r="L192" i="1"/>
  <c r="O192" i="1" s="1"/>
  <c r="L193" i="1"/>
  <c r="O193" i="1" s="1"/>
  <c r="L194" i="1"/>
  <c r="O194" i="1" s="1"/>
  <c r="L195" i="1"/>
  <c r="O195" i="1" s="1"/>
  <c r="L196" i="1"/>
  <c r="O196" i="1" s="1"/>
  <c r="L197" i="1"/>
  <c r="O197" i="1" s="1"/>
  <c r="L198" i="1"/>
  <c r="O198" i="1" s="1"/>
  <c r="L199" i="1"/>
  <c r="O199" i="1" s="1"/>
  <c r="L200" i="1"/>
  <c r="O200" i="1" s="1"/>
  <c r="L201" i="1"/>
  <c r="O201" i="1" s="1"/>
  <c r="L202" i="1"/>
  <c r="O202" i="1" s="1"/>
  <c r="L203" i="1"/>
  <c r="O203" i="1" s="1"/>
  <c r="L204" i="1"/>
  <c r="O204" i="1" s="1"/>
  <c r="L205" i="1"/>
  <c r="O205" i="1" s="1"/>
  <c r="L206" i="1"/>
  <c r="O206" i="1" s="1"/>
  <c r="L207" i="1"/>
  <c r="O207" i="1" s="1"/>
  <c r="L208" i="1"/>
  <c r="O208" i="1" s="1"/>
  <c r="L209" i="1"/>
  <c r="O209" i="1" s="1"/>
  <c r="L210" i="1"/>
  <c r="O210" i="1" s="1"/>
  <c r="L211" i="1"/>
  <c r="O211" i="1" s="1"/>
  <c r="L212" i="1"/>
  <c r="O212" i="1" s="1"/>
  <c r="L213" i="1"/>
  <c r="O213" i="1" s="1"/>
  <c r="L214" i="1"/>
  <c r="O214" i="1" s="1"/>
  <c r="L215" i="1"/>
  <c r="O215" i="1" s="1"/>
  <c r="L216" i="1"/>
  <c r="O216" i="1" s="1"/>
  <c r="L217" i="1"/>
  <c r="O217" i="1" s="1"/>
  <c r="L218" i="1"/>
  <c r="O218" i="1" s="1"/>
  <c r="L219" i="1"/>
  <c r="O219" i="1" s="1"/>
  <c r="L220" i="1"/>
  <c r="O220" i="1" s="1"/>
  <c r="L221" i="1"/>
  <c r="O221" i="1" s="1"/>
  <c r="L222" i="1"/>
  <c r="O222" i="1" s="1"/>
  <c r="L223" i="1"/>
  <c r="O223" i="1" s="1"/>
  <c r="L224" i="1"/>
  <c r="O224" i="1" s="1"/>
  <c r="L225" i="1"/>
  <c r="O225" i="1" s="1"/>
  <c r="L226" i="1"/>
  <c r="O226" i="1" s="1"/>
  <c r="L227" i="1"/>
  <c r="O227" i="1" s="1"/>
  <c r="L228" i="1"/>
  <c r="O228" i="1" s="1"/>
  <c r="L229" i="1"/>
  <c r="O229" i="1" s="1"/>
  <c r="L230" i="1"/>
  <c r="O230" i="1" s="1"/>
  <c r="L231" i="1"/>
  <c r="O231" i="1" s="1"/>
  <c r="L232" i="1"/>
  <c r="O232" i="1" s="1"/>
  <c r="L233" i="1"/>
  <c r="O233" i="1" s="1"/>
  <c r="L234" i="1"/>
  <c r="O234" i="1" s="1"/>
  <c r="L235" i="1"/>
  <c r="O235" i="1" s="1"/>
  <c r="L236" i="1"/>
  <c r="O236" i="1" s="1"/>
  <c r="L237" i="1"/>
  <c r="O237" i="1" s="1"/>
  <c r="L238" i="1"/>
  <c r="O238" i="1" s="1"/>
  <c r="L239" i="1"/>
  <c r="O239" i="1" s="1"/>
  <c r="L240" i="1"/>
  <c r="O240" i="1" s="1"/>
  <c r="L242" i="1"/>
  <c r="O242" i="1" s="1"/>
  <c r="L243" i="1"/>
  <c r="O243" i="1" s="1"/>
  <c r="L244" i="1"/>
  <c r="O244" i="1" s="1"/>
  <c r="L245" i="1"/>
  <c r="O245" i="1" s="1"/>
  <c r="L246" i="1"/>
  <c r="O246" i="1" s="1"/>
  <c r="L247" i="1"/>
  <c r="O247" i="1" s="1"/>
  <c r="L248" i="1"/>
  <c r="O248" i="1" s="1"/>
  <c r="L249" i="1"/>
  <c r="O249" i="1" s="1"/>
  <c r="L250" i="1"/>
  <c r="O250" i="1" s="1"/>
  <c r="L251" i="1"/>
  <c r="O251" i="1" s="1"/>
  <c r="L253" i="1"/>
  <c r="O253" i="1" s="1"/>
  <c r="L254" i="1"/>
  <c r="O254" i="1" s="1"/>
  <c r="L255" i="1"/>
  <c r="O255" i="1" s="1"/>
  <c r="L256" i="1"/>
  <c r="O256" i="1" s="1"/>
  <c r="L257" i="1"/>
  <c r="O257" i="1" s="1"/>
  <c r="L258" i="1"/>
  <c r="O258" i="1" s="1"/>
  <c r="L260" i="1"/>
  <c r="O260" i="1" s="1"/>
  <c r="L261" i="1"/>
  <c r="O261" i="1" s="1"/>
  <c r="L262" i="1"/>
  <c r="O262" i="1" s="1"/>
  <c r="L263" i="1"/>
  <c r="O263" i="1" s="1"/>
  <c r="L264" i="1"/>
  <c r="O264" i="1" s="1"/>
  <c r="L265" i="1"/>
  <c r="O265" i="1" s="1"/>
  <c r="L266" i="1"/>
  <c r="O266" i="1" s="1"/>
  <c r="L267" i="1"/>
  <c r="O267" i="1" s="1"/>
  <c r="L268" i="1"/>
  <c r="O268" i="1" s="1"/>
  <c r="L269" i="1"/>
  <c r="O269" i="1" s="1"/>
  <c r="L270" i="1"/>
  <c r="O270" i="1" s="1"/>
  <c r="L271" i="1"/>
  <c r="O271" i="1" s="1"/>
  <c r="L272" i="1"/>
  <c r="O272" i="1" s="1"/>
  <c r="L273" i="1"/>
  <c r="O273" i="1" s="1"/>
  <c r="L274" i="1"/>
  <c r="O274" i="1" s="1"/>
  <c r="L276" i="1"/>
  <c r="O276" i="1" s="1"/>
  <c r="L277" i="1"/>
  <c r="O277" i="1" s="1"/>
  <c r="L278" i="1"/>
  <c r="O278" i="1" s="1"/>
  <c r="L280" i="1"/>
  <c r="O280" i="1" s="1"/>
  <c r="L282" i="1"/>
  <c r="O282" i="1" s="1"/>
  <c r="L283" i="1"/>
  <c r="O283" i="1" s="1"/>
  <c r="L284" i="1"/>
  <c r="O284" i="1" s="1"/>
  <c r="L285" i="1"/>
  <c r="O285" i="1" s="1"/>
  <c r="L286" i="1"/>
  <c r="O286" i="1" s="1"/>
  <c r="L287" i="1"/>
  <c r="O287" i="1" s="1"/>
  <c r="L288" i="1"/>
  <c r="O288" i="1" s="1"/>
  <c r="L289" i="1"/>
  <c r="O289" i="1" s="1"/>
  <c r="L2" i="1"/>
  <c r="O2" i="1" s="1"/>
  <c r="R125" i="1" l="1"/>
  <c r="R117" i="1"/>
  <c r="R109" i="1"/>
  <c r="R101" i="1"/>
  <c r="R93" i="1"/>
  <c r="R85" i="1"/>
  <c r="R77" i="1"/>
  <c r="R69" i="1"/>
  <c r="R61" i="1"/>
  <c r="R53" i="1"/>
  <c r="R45" i="1"/>
  <c r="R37" i="1"/>
  <c r="R29" i="1"/>
  <c r="R21" i="1"/>
  <c r="R13" i="1"/>
  <c r="R278" i="1"/>
  <c r="R122" i="1"/>
  <c r="R98" i="1"/>
  <c r="R74" i="1"/>
  <c r="R58" i="1"/>
  <c r="R34" i="1"/>
  <c r="R119" i="1"/>
  <c r="R111" i="1"/>
  <c r="R55" i="1"/>
  <c r="R47" i="1"/>
  <c r="R268" i="1"/>
  <c r="R282" i="1"/>
  <c r="R271" i="1"/>
  <c r="R263" i="1"/>
  <c r="R254" i="1"/>
  <c r="R245" i="1"/>
  <c r="R236" i="1"/>
  <c r="R228" i="1"/>
  <c r="R220" i="1"/>
  <c r="R212" i="1"/>
  <c r="R204" i="1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28" i="1"/>
  <c r="R20" i="1"/>
  <c r="R12" i="1"/>
  <c r="R4" i="1"/>
  <c r="R190" i="1"/>
  <c r="R281" i="1"/>
  <c r="R259" i="1"/>
  <c r="R183" i="1"/>
  <c r="R151" i="1"/>
  <c r="R143" i="1"/>
  <c r="R87" i="1"/>
  <c r="R79" i="1"/>
  <c r="R23" i="1"/>
  <c r="R15" i="1"/>
  <c r="R288" i="1"/>
  <c r="R269" i="1"/>
  <c r="R170" i="1"/>
  <c r="R162" i="1"/>
  <c r="R106" i="1"/>
  <c r="R82" i="1"/>
  <c r="R26" i="1"/>
  <c r="R18" i="1"/>
  <c r="R252" i="1"/>
  <c r="R275" i="1"/>
  <c r="R279" i="1"/>
  <c r="R285" i="1"/>
  <c r="R274" i="1"/>
  <c r="R266" i="1"/>
  <c r="R257" i="1"/>
  <c r="R248" i="1"/>
  <c r="R239" i="1"/>
  <c r="R231" i="1"/>
  <c r="R223" i="1"/>
  <c r="R215" i="1"/>
  <c r="R207" i="1"/>
  <c r="R199" i="1"/>
  <c r="R191" i="1"/>
  <c r="R167" i="1"/>
  <c r="R159" i="1"/>
  <c r="R135" i="1"/>
  <c r="R127" i="1"/>
  <c r="R103" i="1"/>
  <c r="R95" i="1"/>
  <c r="R71" i="1"/>
  <c r="R63" i="1"/>
  <c r="R39" i="1"/>
  <c r="R31" i="1"/>
  <c r="R7" i="1"/>
  <c r="R284" i="1"/>
  <c r="R273" i="1"/>
  <c r="R265" i="1"/>
  <c r="R256" i="1"/>
  <c r="R247" i="1"/>
  <c r="R238" i="1"/>
  <c r="R230" i="1"/>
  <c r="R222" i="1"/>
  <c r="R214" i="1"/>
  <c r="R206" i="1"/>
  <c r="R198" i="1"/>
  <c r="R182" i="1"/>
  <c r="R174" i="1"/>
  <c r="R166" i="1"/>
  <c r="R158" i="1"/>
  <c r="R150" i="1"/>
  <c r="R142" i="1"/>
  <c r="R134" i="1"/>
  <c r="R126" i="1"/>
  <c r="R118" i="1"/>
  <c r="R110" i="1"/>
  <c r="R102" i="1"/>
  <c r="R94" i="1"/>
  <c r="R86" i="1"/>
  <c r="R78" i="1"/>
  <c r="R70" i="1"/>
  <c r="R62" i="1"/>
  <c r="R54" i="1"/>
  <c r="R46" i="1"/>
  <c r="R38" i="1"/>
  <c r="R30" i="1"/>
  <c r="R22" i="1"/>
  <c r="R14" i="1"/>
  <c r="R6" i="1"/>
  <c r="R276" i="1"/>
  <c r="R184" i="1"/>
  <c r="R176" i="1"/>
  <c r="R160" i="1"/>
  <c r="R152" i="1"/>
  <c r="R144" i="1"/>
  <c r="R128" i="1"/>
  <c r="R120" i="1"/>
  <c r="R112" i="1"/>
  <c r="R96" i="1"/>
  <c r="R88" i="1"/>
  <c r="R80" i="1"/>
  <c r="R64" i="1"/>
  <c r="R56" i="1"/>
  <c r="R48" i="1"/>
  <c r="R32" i="1"/>
  <c r="R24" i="1"/>
  <c r="R16" i="1"/>
  <c r="R8" i="1"/>
  <c r="R261" i="1"/>
  <c r="R251" i="1"/>
  <c r="R243" i="1"/>
  <c r="R234" i="1"/>
  <c r="R226" i="1"/>
  <c r="R218" i="1"/>
  <c r="R210" i="1"/>
  <c r="R202" i="1"/>
  <c r="R194" i="1"/>
  <c r="R186" i="1"/>
  <c r="R287" i="1"/>
  <c r="R277" i="1"/>
  <c r="R260" i="1"/>
  <c r="R250" i="1"/>
  <c r="R242" i="1"/>
  <c r="R233" i="1"/>
  <c r="R225" i="1"/>
  <c r="R217" i="1"/>
  <c r="R209" i="1"/>
  <c r="R201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R25" i="1"/>
  <c r="R17" i="1"/>
  <c r="R9" i="1"/>
  <c r="R262" i="1"/>
  <c r="R244" i="1"/>
  <c r="R195" i="1"/>
  <c r="R179" i="1"/>
  <c r="R171" i="1"/>
  <c r="R163" i="1"/>
  <c r="R155" i="1"/>
  <c r="R147" i="1"/>
  <c r="R139" i="1"/>
  <c r="R131" i="1"/>
  <c r="R123" i="1"/>
  <c r="R115" i="1"/>
  <c r="R107" i="1"/>
  <c r="R99" i="1"/>
  <c r="R91" i="1"/>
  <c r="R83" i="1"/>
  <c r="R75" i="1"/>
  <c r="R67" i="1"/>
  <c r="R59" i="1"/>
  <c r="R51" i="1"/>
  <c r="R43" i="1"/>
  <c r="R35" i="1"/>
  <c r="R27" i="1"/>
  <c r="R19" i="1"/>
  <c r="R11" i="1"/>
  <c r="R3" i="1"/>
  <c r="R286" i="1"/>
  <c r="R267" i="1"/>
  <c r="R258" i="1"/>
  <c r="R249" i="1"/>
  <c r="R240" i="1"/>
  <c r="R232" i="1"/>
  <c r="R224" i="1"/>
  <c r="R216" i="1"/>
  <c r="R208" i="1"/>
  <c r="R200" i="1"/>
  <c r="R192" i="1"/>
  <c r="R289" i="1"/>
  <c r="R280" i="1"/>
  <c r="R270" i="1"/>
  <c r="R253" i="1"/>
  <c r="R235" i="1"/>
  <c r="R227" i="1"/>
  <c r="R219" i="1"/>
  <c r="R211" i="1"/>
  <c r="R203" i="1"/>
  <c r="R187" i="1"/>
  <c r="R2" i="1"/>
  <c r="C40" i="2"/>
  <c r="D40" i="2" s="1"/>
  <c r="C993" i="2"/>
  <c r="D993" i="2" s="1"/>
  <c r="C1003" i="2"/>
  <c r="D1003" i="2" s="1"/>
  <c r="C995" i="2"/>
  <c r="D995" i="2" s="1"/>
  <c r="C987" i="2"/>
  <c r="D987" i="2" s="1"/>
  <c r="C979" i="2"/>
  <c r="D979" i="2" s="1"/>
  <c r="C971" i="2"/>
  <c r="D971" i="2" s="1"/>
  <c r="C963" i="2"/>
  <c r="D963" i="2" s="1"/>
  <c r="C955" i="2"/>
  <c r="D955" i="2" s="1"/>
  <c r="C947" i="2"/>
  <c r="D947" i="2" s="1"/>
  <c r="C939" i="2"/>
  <c r="D939" i="2" s="1"/>
  <c r="C931" i="2"/>
  <c r="D931" i="2" s="1"/>
  <c r="C923" i="2"/>
  <c r="D923" i="2" s="1"/>
  <c r="C915" i="2"/>
  <c r="D915" i="2" s="1"/>
  <c r="C907" i="2"/>
  <c r="D907" i="2" s="1"/>
  <c r="C899" i="2"/>
  <c r="D899" i="2" s="1"/>
  <c r="C891" i="2"/>
  <c r="D891" i="2" s="1"/>
  <c r="C883" i="2"/>
  <c r="D883" i="2" s="1"/>
  <c r="C875" i="2"/>
  <c r="D875" i="2" s="1"/>
  <c r="C867" i="2"/>
  <c r="D867" i="2" s="1"/>
  <c r="C859" i="2"/>
  <c r="D859" i="2" s="1"/>
  <c r="C851" i="2"/>
  <c r="D851" i="2" s="1"/>
  <c r="C843" i="2"/>
  <c r="D843" i="2" s="1"/>
  <c r="C835" i="2"/>
  <c r="D835" i="2" s="1"/>
  <c r="C827" i="2"/>
  <c r="D827" i="2" s="1"/>
  <c r="C819" i="2"/>
  <c r="D819" i="2" s="1"/>
  <c r="C811" i="2"/>
  <c r="D811" i="2" s="1"/>
  <c r="C803" i="2"/>
  <c r="D803" i="2" s="1"/>
  <c r="C795" i="2"/>
  <c r="D795" i="2" s="1"/>
  <c r="C787" i="2"/>
  <c r="D787" i="2" s="1"/>
  <c r="C779" i="2"/>
  <c r="D779" i="2" s="1"/>
  <c r="C771" i="2"/>
  <c r="D771" i="2" s="1"/>
  <c r="C763" i="2"/>
  <c r="D763" i="2" s="1"/>
  <c r="C755" i="2"/>
  <c r="D755" i="2" s="1"/>
  <c r="C747" i="2"/>
  <c r="D747" i="2" s="1"/>
  <c r="C739" i="2"/>
  <c r="D739" i="2" s="1"/>
  <c r="C731" i="2"/>
  <c r="D731" i="2" s="1"/>
  <c r="C723" i="2"/>
  <c r="D723" i="2" s="1"/>
  <c r="C715" i="2"/>
  <c r="D715" i="2" s="1"/>
  <c r="C707" i="2"/>
  <c r="D707" i="2" s="1"/>
  <c r="C699" i="2"/>
  <c r="D699" i="2" s="1"/>
  <c r="C691" i="2"/>
  <c r="D691" i="2" s="1"/>
  <c r="C683" i="2"/>
  <c r="D683" i="2" s="1"/>
  <c r="C648" i="2"/>
  <c r="D648" i="2" s="1"/>
  <c r="C584" i="2"/>
  <c r="D584" i="2" s="1"/>
  <c r="C520" i="2"/>
  <c r="D520" i="2" s="1"/>
  <c r="C456" i="2"/>
  <c r="D456" i="2" s="1"/>
  <c r="C392" i="2"/>
  <c r="D392" i="2" s="1"/>
  <c r="C328" i="2"/>
  <c r="D328" i="2" s="1"/>
  <c r="C264" i="2"/>
  <c r="D264" i="2" s="1"/>
  <c r="C200" i="2"/>
  <c r="D200" i="2" s="1"/>
  <c r="C136" i="2"/>
  <c r="D136" i="2" s="1"/>
  <c r="C72" i="2"/>
  <c r="D72" i="2" s="1"/>
  <c r="C1002" i="2"/>
  <c r="D1002" i="2" s="1"/>
  <c r="C994" i="2"/>
  <c r="D994" i="2" s="1"/>
  <c r="C986" i="2"/>
  <c r="D986" i="2" s="1"/>
  <c r="C978" i="2"/>
  <c r="D978" i="2" s="1"/>
  <c r="C970" i="2"/>
  <c r="D970" i="2" s="1"/>
  <c r="C962" i="2"/>
  <c r="D962" i="2" s="1"/>
  <c r="C954" i="2"/>
  <c r="D954" i="2" s="1"/>
  <c r="C946" i="2"/>
  <c r="D946" i="2" s="1"/>
  <c r="C938" i="2"/>
  <c r="D938" i="2" s="1"/>
  <c r="C930" i="2"/>
  <c r="D930" i="2" s="1"/>
  <c r="C922" i="2"/>
  <c r="D922" i="2" s="1"/>
  <c r="C914" i="2"/>
  <c r="D914" i="2" s="1"/>
  <c r="C906" i="2"/>
  <c r="D906" i="2" s="1"/>
  <c r="C898" i="2"/>
  <c r="D898" i="2" s="1"/>
  <c r="C890" i="2"/>
  <c r="D890" i="2" s="1"/>
  <c r="C882" i="2"/>
  <c r="D882" i="2" s="1"/>
  <c r="C874" i="2"/>
  <c r="D874" i="2" s="1"/>
  <c r="C866" i="2"/>
  <c r="D866" i="2" s="1"/>
  <c r="C858" i="2"/>
  <c r="D858" i="2" s="1"/>
  <c r="C850" i="2"/>
  <c r="D850" i="2" s="1"/>
  <c r="C842" i="2"/>
  <c r="D842" i="2" s="1"/>
  <c r="C834" i="2"/>
  <c r="D834" i="2" s="1"/>
  <c r="C826" i="2"/>
  <c r="D826" i="2" s="1"/>
  <c r="C818" i="2"/>
  <c r="D818" i="2" s="1"/>
  <c r="C810" i="2"/>
  <c r="D810" i="2" s="1"/>
  <c r="C802" i="2"/>
  <c r="D802" i="2" s="1"/>
  <c r="C794" i="2"/>
  <c r="D794" i="2" s="1"/>
  <c r="C786" i="2"/>
  <c r="D786" i="2" s="1"/>
  <c r="C778" i="2"/>
  <c r="D778" i="2" s="1"/>
  <c r="C770" i="2"/>
  <c r="D770" i="2" s="1"/>
  <c r="C762" i="2"/>
  <c r="D762" i="2" s="1"/>
  <c r="C754" i="2"/>
  <c r="D754" i="2" s="1"/>
  <c r="C746" i="2"/>
  <c r="D746" i="2" s="1"/>
  <c r="C738" i="2"/>
  <c r="D738" i="2" s="1"/>
  <c r="C730" i="2"/>
  <c r="D730" i="2" s="1"/>
  <c r="C722" i="2"/>
  <c r="D722" i="2" s="1"/>
  <c r="C714" i="2"/>
  <c r="D714" i="2" s="1"/>
  <c r="C706" i="2"/>
  <c r="D706" i="2" s="1"/>
  <c r="C698" i="2"/>
  <c r="D698" i="2" s="1"/>
  <c r="C690" i="2"/>
  <c r="D690" i="2" s="1"/>
  <c r="C681" i="2"/>
  <c r="D681" i="2" s="1"/>
  <c r="C640" i="2"/>
  <c r="D640" i="2" s="1"/>
  <c r="C576" i="2"/>
  <c r="D576" i="2" s="1"/>
  <c r="C512" i="2"/>
  <c r="D512" i="2" s="1"/>
  <c r="C448" i="2"/>
  <c r="D448" i="2" s="1"/>
  <c r="C384" i="2"/>
  <c r="D384" i="2" s="1"/>
  <c r="C320" i="2"/>
  <c r="D320" i="2" s="1"/>
  <c r="C256" i="2"/>
  <c r="D256" i="2" s="1"/>
  <c r="C192" i="2"/>
  <c r="D192" i="2" s="1"/>
  <c r="C128" i="2"/>
  <c r="D128" i="2" s="1"/>
  <c r="C64" i="2"/>
  <c r="D64" i="2" s="1"/>
  <c r="C1001" i="2"/>
  <c r="D1001" i="2" s="1"/>
  <c r="C985" i="2"/>
  <c r="D985" i="2" s="1"/>
  <c r="C977" i="2"/>
  <c r="D977" i="2" s="1"/>
  <c r="C969" i="2"/>
  <c r="D969" i="2" s="1"/>
  <c r="C961" i="2"/>
  <c r="D961" i="2" s="1"/>
  <c r="C953" i="2"/>
  <c r="D953" i="2" s="1"/>
  <c r="C945" i="2"/>
  <c r="D945" i="2" s="1"/>
  <c r="C937" i="2"/>
  <c r="D937" i="2" s="1"/>
  <c r="C929" i="2"/>
  <c r="D929" i="2" s="1"/>
  <c r="C921" i="2"/>
  <c r="D921" i="2" s="1"/>
  <c r="C913" i="2"/>
  <c r="D913" i="2" s="1"/>
  <c r="C905" i="2"/>
  <c r="D905" i="2" s="1"/>
  <c r="C897" i="2"/>
  <c r="D897" i="2" s="1"/>
  <c r="C889" i="2"/>
  <c r="D889" i="2" s="1"/>
  <c r="C881" i="2"/>
  <c r="D881" i="2" s="1"/>
  <c r="C873" i="2"/>
  <c r="D873" i="2" s="1"/>
  <c r="C865" i="2"/>
  <c r="D865" i="2" s="1"/>
  <c r="C857" i="2"/>
  <c r="D857" i="2" s="1"/>
  <c r="C849" i="2"/>
  <c r="D849" i="2" s="1"/>
  <c r="C841" i="2"/>
  <c r="D841" i="2" s="1"/>
  <c r="C833" i="2"/>
  <c r="D833" i="2" s="1"/>
  <c r="C825" i="2"/>
  <c r="D825" i="2" s="1"/>
  <c r="C817" i="2"/>
  <c r="D817" i="2" s="1"/>
  <c r="C809" i="2"/>
  <c r="D809" i="2" s="1"/>
  <c r="C801" i="2"/>
  <c r="D801" i="2" s="1"/>
  <c r="C793" i="2"/>
  <c r="D793" i="2" s="1"/>
  <c r="C785" i="2"/>
  <c r="D785" i="2" s="1"/>
  <c r="C777" i="2"/>
  <c r="D777" i="2" s="1"/>
  <c r="C769" i="2"/>
  <c r="D769" i="2" s="1"/>
  <c r="C761" i="2"/>
  <c r="D761" i="2" s="1"/>
  <c r="C753" i="2"/>
  <c r="D753" i="2" s="1"/>
  <c r="C745" i="2"/>
  <c r="D745" i="2" s="1"/>
  <c r="C737" i="2"/>
  <c r="D737" i="2" s="1"/>
  <c r="C729" i="2"/>
  <c r="D729" i="2" s="1"/>
  <c r="C721" i="2"/>
  <c r="D721" i="2" s="1"/>
  <c r="C713" i="2"/>
  <c r="D713" i="2" s="1"/>
  <c r="C705" i="2"/>
  <c r="D705" i="2" s="1"/>
  <c r="C697" i="2"/>
  <c r="D697" i="2" s="1"/>
  <c r="C689" i="2"/>
  <c r="D689" i="2" s="1"/>
  <c r="C680" i="2"/>
  <c r="D680" i="2" s="1"/>
  <c r="C632" i="2"/>
  <c r="D632" i="2" s="1"/>
  <c r="C568" i="2"/>
  <c r="D568" i="2" s="1"/>
  <c r="C504" i="2"/>
  <c r="D504" i="2" s="1"/>
  <c r="C440" i="2"/>
  <c r="D440" i="2" s="1"/>
  <c r="C376" i="2"/>
  <c r="D376" i="2" s="1"/>
  <c r="C312" i="2"/>
  <c r="D312" i="2" s="1"/>
  <c r="C248" i="2"/>
  <c r="D248" i="2" s="1"/>
  <c r="C184" i="2"/>
  <c r="D184" i="2" s="1"/>
  <c r="C120" i="2"/>
  <c r="D120" i="2" s="1"/>
  <c r="C56" i="2"/>
  <c r="D56" i="2" s="1"/>
  <c r="C1000" i="2"/>
  <c r="D1000" i="2" s="1"/>
  <c r="C992" i="2"/>
  <c r="D992" i="2" s="1"/>
  <c r="C984" i="2"/>
  <c r="D984" i="2" s="1"/>
  <c r="C976" i="2"/>
  <c r="D976" i="2" s="1"/>
  <c r="C968" i="2"/>
  <c r="D968" i="2" s="1"/>
  <c r="C960" i="2"/>
  <c r="D960" i="2" s="1"/>
  <c r="C952" i="2"/>
  <c r="D952" i="2" s="1"/>
  <c r="C944" i="2"/>
  <c r="D944" i="2" s="1"/>
  <c r="C936" i="2"/>
  <c r="D936" i="2" s="1"/>
  <c r="C928" i="2"/>
  <c r="D928" i="2" s="1"/>
  <c r="C920" i="2"/>
  <c r="D920" i="2" s="1"/>
  <c r="C912" i="2"/>
  <c r="D912" i="2" s="1"/>
  <c r="C904" i="2"/>
  <c r="D904" i="2" s="1"/>
  <c r="C896" i="2"/>
  <c r="D896" i="2" s="1"/>
  <c r="C888" i="2"/>
  <c r="D888" i="2" s="1"/>
  <c r="C880" i="2"/>
  <c r="D880" i="2" s="1"/>
  <c r="C872" i="2"/>
  <c r="D872" i="2" s="1"/>
  <c r="C864" i="2"/>
  <c r="D864" i="2" s="1"/>
  <c r="C856" i="2"/>
  <c r="D856" i="2" s="1"/>
  <c r="C848" i="2"/>
  <c r="D848" i="2" s="1"/>
  <c r="C840" i="2"/>
  <c r="D840" i="2" s="1"/>
  <c r="C832" i="2"/>
  <c r="D832" i="2" s="1"/>
  <c r="C824" i="2"/>
  <c r="D824" i="2" s="1"/>
  <c r="C816" i="2"/>
  <c r="D816" i="2" s="1"/>
  <c r="C808" i="2"/>
  <c r="D808" i="2" s="1"/>
  <c r="C800" i="2"/>
  <c r="D800" i="2" s="1"/>
  <c r="C792" i="2"/>
  <c r="D792" i="2" s="1"/>
  <c r="C784" i="2"/>
  <c r="D784" i="2" s="1"/>
  <c r="C776" i="2"/>
  <c r="D776" i="2" s="1"/>
  <c r="C768" i="2"/>
  <c r="D768" i="2" s="1"/>
  <c r="C760" i="2"/>
  <c r="D760" i="2" s="1"/>
  <c r="C752" i="2"/>
  <c r="D752" i="2" s="1"/>
  <c r="C744" i="2"/>
  <c r="D744" i="2" s="1"/>
  <c r="C736" i="2"/>
  <c r="D736" i="2" s="1"/>
  <c r="C728" i="2"/>
  <c r="D728" i="2" s="1"/>
  <c r="C720" i="2"/>
  <c r="D720" i="2" s="1"/>
  <c r="C712" i="2"/>
  <c r="D712" i="2" s="1"/>
  <c r="C704" i="2"/>
  <c r="D704" i="2" s="1"/>
  <c r="C696" i="2"/>
  <c r="D696" i="2" s="1"/>
  <c r="C688" i="2"/>
  <c r="D688" i="2" s="1"/>
  <c r="C679" i="2"/>
  <c r="D679" i="2" s="1"/>
  <c r="C624" i="2"/>
  <c r="D624" i="2" s="1"/>
  <c r="C560" i="2"/>
  <c r="D560" i="2" s="1"/>
  <c r="C496" i="2"/>
  <c r="D496" i="2" s="1"/>
  <c r="C432" i="2"/>
  <c r="D432" i="2" s="1"/>
  <c r="C368" i="2"/>
  <c r="D368" i="2" s="1"/>
  <c r="C304" i="2"/>
  <c r="D304" i="2" s="1"/>
  <c r="C240" i="2"/>
  <c r="D240" i="2" s="1"/>
  <c r="C176" i="2"/>
  <c r="D176" i="2" s="1"/>
  <c r="C112" i="2"/>
  <c r="D112" i="2" s="1"/>
  <c r="C48" i="2"/>
  <c r="D48" i="2" s="1"/>
  <c r="C999" i="2"/>
  <c r="D999" i="2" s="1"/>
  <c r="C991" i="2"/>
  <c r="D991" i="2" s="1"/>
  <c r="C983" i="2"/>
  <c r="D983" i="2" s="1"/>
  <c r="C975" i="2"/>
  <c r="D975" i="2" s="1"/>
  <c r="C967" i="2"/>
  <c r="D967" i="2" s="1"/>
  <c r="C959" i="2"/>
  <c r="D959" i="2" s="1"/>
  <c r="C951" i="2"/>
  <c r="D951" i="2" s="1"/>
  <c r="C943" i="2"/>
  <c r="D943" i="2" s="1"/>
  <c r="C935" i="2"/>
  <c r="D935" i="2" s="1"/>
  <c r="C927" i="2"/>
  <c r="D927" i="2" s="1"/>
  <c r="C919" i="2"/>
  <c r="D919" i="2" s="1"/>
  <c r="C911" i="2"/>
  <c r="D911" i="2" s="1"/>
  <c r="C903" i="2"/>
  <c r="D903" i="2" s="1"/>
  <c r="C895" i="2"/>
  <c r="D895" i="2" s="1"/>
  <c r="C887" i="2"/>
  <c r="D887" i="2" s="1"/>
  <c r="C879" i="2"/>
  <c r="D879" i="2" s="1"/>
  <c r="C871" i="2"/>
  <c r="D871" i="2" s="1"/>
  <c r="C863" i="2"/>
  <c r="D863" i="2" s="1"/>
  <c r="C855" i="2"/>
  <c r="D855" i="2" s="1"/>
  <c r="C847" i="2"/>
  <c r="D847" i="2" s="1"/>
  <c r="C839" i="2"/>
  <c r="D839" i="2" s="1"/>
  <c r="C831" i="2"/>
  <c r="D831" i="2" s="1"/>
  <c r="C823" i="2"/>
  <c r="D823" i="2" s="1"/>
  <c r="C815" i="2"/>
  <c r="D815" i="2" s="1"/>
  <c r="C807" i="2"/>
  <c r="D807" i="2" s="1"/>
  <c r="C799" i="2"/>
  <c r="D799" i="2" s="1"/>
  <c r="C791" i="2"/>
  <c r="D791" i="2" s="1"/>
  <c r="C783" i="2"/>
  <c r="D783" i="2" s="1"/>
  <c r="C775" i="2"/>
  <c r="D775" i="2" s="1"/>
  <c r="C767" i="2"/>
  <c r="D767" i="2" s="1"/>
  <c r="C759" i="2"/>
  <c r="D759" i="2" s="1"/>
  <c r="C751" i="2"/>
  <c r="D751" i="2" s="1"/>
  <c r="C743" i="2"/>
  <c r="D743" i="2" s="1"/>
  <c r="C735" i="2"/>
  <c r="D735" i="2" s="1"/>
  <c r="C727" i="2"/>
  <c r="D727" i="2" s="1"/>
  <c r="C719" i="2"/>
  <c r="D719" i="2" s="1"/>
  <c r="C711" i="2"/>
  <c r="D711" i="2" s="1"/>
  <c r="C703" i="2"/>
  <c r="D703" i="2" s="1"/>
  <c r="C695" i="2"/>
  <c r="D695" i="2" s="1"/>
  <c r="C687" i="2"/>
  <c r="D687" i="2" s="1"/>
  <c r="C673" i="2"/>
  <c r="D673" i="2" s="1"/>
  <c r="C616" i="2"/>
  <c r="D616" i="2" s="1"/>
  <c r="C552" i="2"/>
  <c r="D552" i="2" s="1"/>
  <c r="C488" i="2"/>
  <c r="D488" i="2" s="1"/>
  <c r="C424" i="2"/>
  <c r="D424" i="2" s="1"/>
  <c r="C360" i="2"/>
  <c r="D360" i="2" s="1"/>
  <c r="C296" i="2"/>
  <c r="D296" i="2" s="1"/>
  <c r="C232" i="2"/>
  <c r="D232" i="2" s="1"/>
  <c r="C168" i="2"/>
  <c r="D168" i="2" s="1"/>
  <c r="C104" i="2"/>
  <c r="D104" i="2" s="1"/>
  <c r="C3" i="2"/>
  <c r="D3" i="2" s="1"/>
  <c r="C11" i="2"/>
  <c r="D11" i="2" s="1"/>
  <c r="C19" i="2"/>
  <c r="D19" i="2" s="1"/>
  <c r="C27" i="2"/>
  <c r="D27" i="2" s="1"/>
  <c r="C35" i="2"/>
  <c r="D35" i="2" s="1"/>
  <c r="C43" i="2"/>
  <c r="D43" i="2" s="1"/>
  <c r="C51" i="2"/>
  <c r="D51" i="2" s="1"/>
  <c r="C59" i="2"/>
  <c r="D59" i="2" s="1"/>
  <c r="C67" i="2"/>
  <c r="D67" i="2" s="1"/>
  <c r="C75" i="2"/>
  <c r="D75" i="2" s="1"/>
  <c r="C83" i="2"/>
  <c r="D83" i="2" s="1"/>
  <c r="C91" i="2"/>
  <c r="D91" i="2" s="1"/>
  <c r="C99" i="2"/>
  <c r="D99" i="2" s="1"/>
  <c r="C107" i="2"/>
  <c r="D107" i="2" s="1"/>
  <c r="C115" i="2"/>
  <c r="D115" i="2" s="1"/>
  <c r="C123" i="2"/>
  <c r="D123" i="2" s="1"/>
  <c r="C131" i="2"/>
  <c r="D131" i="2" s="1"/>
  <c r="C139" i="2"/>
  <c r="D139" i="2" s="1"/>
  <c r="C147" i="2"/>
  <c r="D147" i="2" s="1"/>
  <c r="C155" i="2"/>
  <c r="D155" i="2" s="1"/>
  <c r="C163" i="2"/>
  <c r="D163" i="2" s="1"/>
  <c r="C171" i="2"/>
  <c r="D171" i="2" s="1"/>
  <c r="C179" i="2"/>
  <c r="D179" i="2" s="1"/>
  <c r="C187" i="2"/>
  <c r="D187" i="2" s="1"/>
  <c r="C195" i="2"/>
  <c r="D195" i="2" s="1"/>
  <c r="C203" i="2"/>
  <c r="D203" i="2" s="1"/>
  <c r="C211" i="2"/>
  <c r="D211" i="2" s="1"/>
  <c r="C219" i="2"/>
  <c r="D219" i="2" s="1"/>
  <c r="C227" i="2"/>
  <c r="D227" i="2" s="1"/>
  <c r="C235" i="2"/>
  <c r="D235" i="2" s="1"/>
  <c r="C243" i="2"/>
  <c r="D243" i="2" s="1"/>
  <c r="C251" i="2"/>
  <c r="D251" i="2" s="1"/>
  <c r="C259" i="2"/>
  <c r="D259" i="2" s="1"/>
  <c r="C267" i="2"/>
  <c r="D267" i="2" s="1"/>
  <c r="C275" i="2"/>
  <c r="D275" i="2" s="1"/>
  <c r="C283" i="2"/>
  <c r="D283" i="2" s="1"/>
  <c r="C291" i="2"/>
  <c r="D291" i="2" s="1"/>
  <c r="C299" i="2"/>
  <c r="D299" i="2" s="1"/>
  <c r="C307" i="2"/>
  <c r="D307" i="2" s="1"/>
  <c r="C315" i="2"/>
  <c r="D315" i="2" s="1"/>
  <c r="C323" i="2"/>
  <c r="D323" i="2" s="1"/>
  <c r="C331" i="2"/>
  <c r="D331" i="2" s="1"/>
  <c r="C339" i="2"/>
  <c r="D339" i="2" s="1"/>
  <c r="C347" i="2"/>
  <c r="D347" i="2" s="1"/>
  <c r="C355" i="2"/>
  <c r="D355" i="2" s="1"/>
  <c r="C363" i="2"/>
  <c r="D363" i="2" s="1"/>
  <c r="C371" i="2"/>
  <c r="D371" i="2" s="1"/>
  <c r="C379" i="2"/>
  <c r="D379" i="2" s="1"/>
  <c r="C387" i="2"/>
  <c r="D387" i="2" s="1"/>
  <c r="C395" i="2"/>
  <c r="D395" i="2" s="1"/>
  <c r="C403" i="2"/>
  <c r="D403" i="2" s="1"/>
  <c r="C411" i="2"/>
  <c r="D411" i="2" s="1"/>
  <c r="C419" i="2"/>
  <c r="D419" i="2" s="1"/>
  <c r="C427" i="2"/>
  <c r="D427" i="2" s="1"/>
  <c r="C435" i="2"/>
  <c r="D435" i="2" s="1"/>
  <c r="C443" i="2"/>
  <c r="D443" i="2" s="1"/>
  <c r="C451" i="2"/>
  <c r="D451" i="2" s="1"/>
  <c r="C459" i="2"/>
  <c r="D459" i="2" s="1"/>
  <c r="C467" i="2"/>
  <c r="D467" i="2" s="1"/>
  <c r="C475" i="2"/>
  <c r="D475" i="2" s="1"/>
  <c r="C483" i="2"/>
  <c r="D483" i="2" s="1"/>
  <c r="C491" i="2"/>
  <c r="D491" i="2" s="1"/>
  <c r="C499" i="2"/>
  <c r="D499" i="2" s="1"/>
  <c r="C507" i="2"/>
  <c r="D507" i="2" s="1"/>
  <c r="C515" i="2"/>
  <c r="D515" i="2" s="1"/>
  <c r="C523" i="2"/>
  <c r="D523" i="2" s="1"/>
  <c r="C531" i="2"/>
  <c r="D531" i="2" s="1"/>
  <c r="C539" i="2"/>
  <c r="D539" i="2" s="1"/>
  <c r="C547" i="2"/>
  <c r="D547" i="2" s="1"/>
  <c r="C555" i="2"/>
  <c r="D555" i="2" s="1"/>
  <c r="C563" i="2"/>
  <c r="D563" i="2" s="1"/>
  <c r="C571" i="2"/>
  <c r="D571" i="2" s="1"/>
  <c r="C579" i="2"/>
  <c r="D579" i="2" s="1"/>
  <c r="C587" i="2"/>
  <c r="D587" i="2" s="1"/>
  <c r="C595" i="2"/>
  <c r="D595" i="2" s="1"/>
  <c r="C603" i="2"/>
  <c r="D603" i="2" s="1"/>
  <c r="C611" i="2"/>
  <c r="D611" i="2" s="1"/>
  <c r="C619" i="2"/>
  <c r="D619" i="2" s="1"/>
  <c r="C627" i="2"/>
  <c r="D627" i="2" s="1"/>
  <c r="C635" i="2"/>
  <c r="D635" i="2" s="1"/>
  <c r="C643" i="2"/>
  <c r="D643" i="2" s="1"/>
  <c r="C651" i="2"/>
  <c r="D651" i="2" s="1"/>
  <c r="C659" i="2"/>
  <c r="D659" i="2" s="1"/>
  <c r="C667" i="2"/>
  <c r="D667" i="2" s="1"/>
  <c r="C675" i="2"/>
  <c r="D675" i="2" s="1"/>
  <c r="C4" i="2"/>
  <c r="D4" i="2" s="1"/>
  <c r="C12" i="2"/>
  <c r="D12" i="2" s="1"/>
  <c r="C20" i="2"/>
  <c r="D20" i="2" s="1"/>
  <c r="C28" i="2"/>
  <c r="D28" i="2" s="1"/>
  <c r="C36" i="2"/>
  <c r="D36" i="2" s="1"/>
  <c r="C44" i="2"/>
  <c r="D44" i="2" s="1"/>
  <c r="C52" i="2"/>
  <c r="D52" i="2" s="1"/>
  <c r="C60" i="2"/>
  <c r="D60" i="2" s="1"/>
  <c r="C68" i="2"/>
  <c r="D68" i="2" s="1"/>
  <c r="C76" i="2"/>
  <c r="D76" i="2" s="1"/>
  <c r="C84" i="2"/>
  <c r="D84" i="2" s="1"/>
  <c r="C92" i="2"/>
  <c r="D92" i="2" s="1"/>
  <c r="C100" i="2"/>
  <c r="D100" i="2" s="1"/>
  <c r="C108" i="2"/>
  <c r="D108" i="2" s="1"/>
  <c r="C116" i="2"/>
  <c r="D116" i="2" s="1"/>
  <c r="C124" i="2"/>
  <c r="D124" i="2" s="1"/>
  <c r="C132" i="2"/>
  <c r="D132" i="2" s="1"/>
  <c r="C140" i="2"/>
  <c r="D140" i="2" s="1"/>
  <c r="C148" i="2"/>
  <c r="D148" i="2" s="1"/>
  <c r="C156" i="2"/>
  <c r="D156" i="2" s="1"/>
  <c r="C164" i="2"/>
  <c r="D164" i="2" s="1"/>
  <c r="C172" i="2"/>
  <c r="D172" i="2" s="1"/>
  <c r="C180" i="2"/>
  <c r="D180" i="2" s="1"/>
  <c r="C188" i="2"/>
  <c r="D188" i="2" s="1"/>
  <c r="C196" i="2"/>
  <c r="D196" i="2" s="1"/>
  <c r="C204" i="2"/>
  <c r="D204" i="2" s="1"/>
  <c r="C212" i="2"/>
  <c r="D212" i="2" s="1"/>
  <c r="C220" i="2"/>
  <c r="D220" i="2" s="1"/>
  <c r="C228" i="2"/>
  <c r="D228" i="2" s="1"/>
  <c r="C236" i="2"/>
  <c r="D236" i="2" s="1"/>
  <c r="C244" i="2"/>
  <c r="D244" i="2" s="1"/>
  <c r="C252" i="2"/>
  <c r="D252" i="2" s="1"/>
  <c r="C260" i="2"/>
  <c r="D260" i="2" s="1"/>
  <c r="C268" i="2"/>
  <c r="D268" i="2" s="1"/>
  <c r="C276" i="2"/>
  <c r="D276" i="2" s="1"/>
  <c r="C284" i="2"/>
  <c r="D284" i="2" s="1"/>
  <c r="C292" i="2"/>
  <c r="D292" i="2" s="1"/>
  <c r="C300" i="2"/>
  <c r="D300" i="2" s="1"/>
  <c r="C308" i="2"/>
  <c r="D308" i="2" s="1"/>
  <c r="C316" i="2"/>
  <c r="D316" i="2" s="1"/>
  <c r="C324" i="2"/>
  <c r="D324" i="2" s="1"/>
  <c r="C332" i="2"/>
  <c r="D332" i="2" s="1"/>
  <c r="C340" i="2"/>
  <c r="D340" i="2" s="1"/>
  <c r="C348" i="2"/>
  <c r="D348" i="2" s="1"/>
  <c r="C356" i="2"/>
  <c r="D356" i="2" s="1"/>
  <c r="C364" i="2"/>
  <c r="D364" i="2" s="1"/>
  <c r="C372" i="2"/>
  <c r="D372" i="2" s="1"/>
  <c r="C380" i="2"/>
  <c r="D380" i="2" s="1"/>
  <c r="C388" i="2"/>
  <c r="D388" i="2" s="1"/>
  <c r="C396" i="2"/>
  <c r="D396" i="2" s="1"/>
  <c r="C404" i="2"/>
  <c r="D404" i="2" s="1"/>
  <c r="C412" i="2"/>
  <c r="D412" i="2" s="1"/>
  <c r="C420" i="2"/>
  <c r="D420" i="2" s="1"/>
  <c r="C428" i="2"/>
  <c r="D428" i="2" s="1"/>
  <c r="C436" i="2"/>
  <c r="D436" i="2" s="1"/>
  <c r="C444" i="2"/>
  <c r="D444" i="2" s="1"/>
  <c r="C452" i="2"/>
  <c r="D452" i="2" s="1"/>
  <c r="C460" i="2"/>
  <c r="D460" i="2" s="1"/>
  <c r="C468" i="2"/>
  <c r="D468" i="2" s="1"/>
  <c r="C476" i="2"/>
  <c r="D476" i="2" s="1"/>
  <c r="C484" i="2"/>
  <c r="D484" i="2" s="1"/>
  <c r="C492" i="2"/>
  <c r="D492" i="2" s="1"/>
  <c r="C500" i="2"/>
  <c r="D500" i="2" s="1"/>
  <c r="C508" i="2"/>
  <c r="D508" i="2" s="1"/>
  <c r="C516" i="2"/>
  <c r="D516" i="2" s="1"/>
  <c r="C524" i="2"/>
  <c r="D524" i="2" s="1"/>
  <c r="C532" i="2"/>
  <c r="D532" i="2" s="1"/>
  <c r="C540" i="2"/>
  <c r="D540" i="2" s="1"/>
  <c r="C548" i="2"/>
  <c r="D548" i="2" s="1"/>
  <c r="C556" i="2"/>
  <c r="D556" i="2" s="1"/>
  <c r="C564" i="2"/>
  <c r="D564" i="2" s="1"/>
  <c r="C572" i="2"/>
  <c r="D572" i="2" s="1"/>
  <c r="C580" i="2"/>
  <c r="D580" i="2" s="1"/>
  <c r="C588" i="2"/>
  <c r="D588" i="2" s="1"/>
  <c r="C596" i="2"/>
  <c r="D596" i="2" s="1"/>
  <c r="C604" i="2"/>
  <c r="D604" i="2" s="1"/>
  <c r="C612" i="2"/>
  <c r="D612" i="2" s="1"/>
  <c r="C620" i="2"/>
  <c r="D620" i="2" s="1"/>
  <c r="C628" i="2"/>
  <c r="D628" i="2" s="1"/>
  <c r="C636" i="2"/>
  <c r="D636" i="2" s="1"/>
  <c r="C644" i="2"/>
  <c r="D644" i="2" s="1"/>
  <c r="C652" i="2"/>
  <c r="D652" i="2" s="1"/>
  <c r="C660" i="2"/>
  <c r="D660" i="2" s="1"/>
  <c r="C668" i="2"/>
  <c r="D668" i="2" s="1"/>
  <c r="C676" i="2"/>
  <c r="D676" i="2" s="1"/>
  <c r="C5" i="2"/>
  <c r="D5" i="2" s="1"/>
  <c r="C13" i="2"/>
  <c r="D13" i="2" s="1"/>
  <c r="C21" i="2"/>
  <c r="D21" i="2" s="1"/>
  <c r="C29" i="2"/>
  <c r="D29" i="2" s="1"/>
  <c r="C37" i="2"/>
  <c r="D37" i="2" s="1"/>
  <c r="C45" i="2"/>
  <c r="D45" i="2" s="1"/>
  <c r="C53" i="2"/>
  <c r="D53" i="2" s="1"/>
  <c r="C61" i="2"/>
  <c r="D61" i="2" s="1"/>
  <c r="C69" i="2"/>
  <c r="D69" i="2" s="1"/>
  <c r="C77" i="2"/>
  <c r="D77" i="2" s="1"/>
  <c r="C85" i="2"/>
  <c r="D85" i="2" s="1"/>
  <c r="C93" i="2"/>
  <c r="D93" i="2" s="1"/>
  <c r="C101" i="2"/>
  <c r="D101" i="2" s="1"/>
  <c r="C109" i="2"/>
  <c r="D109" i="2" s="1"/>
  <c r="C117" i="2"/>
  <c r="D117" i="2" s="1"/>
  <c r="C125" i="2"/>
  <c r="D125" i="2" s="1"/>
  <c r="C133" i="2"/>
  <c r="D133" i="2" s="1"/>
  <c r="C141" i="2"/>
  <c r="D141" i="2" s="1"/>
  <c r="C149" i="2"/>
  <c r="D149" i="2" s="1"/>
  <c r="C157" i="2"/>
  <c r="D157" i="2" s="1"/>
  <c r="C165" i="2"/>
  <c r="D165" i="2" s="1"/>
  <c r="C173" i="2"/>
  <c r="D173" i="2" s="1"/>
  <c r="C181" i="2"/>
  <c r="D181" i="2" s="1"/>
  <c r="C189" i="2"/>
  <c r="D189" i="2" s="1"/>
  <c r="C197" i="2"/>
  <c r="D197" i="2" s="1"/>
  <c r="C205" i="2"/>
  <c r="D205" i="2" s="1"/>
  <c r="C213" i="2"/>
  <c r="D213" i="2" s="1"/>
  <c r="C221" i="2"/>
  <c r="D221" i="2" s="1"/>
  <c r="C229" i="2"/>
  <c r="D229" i="2" s="1"/>
  <c r="C237" i="2"/>
  <c r="D237" i="2" s="1"/>
  <c r="C245" i="2"/>
  <c r="D245" i="2" s="1"/>
  <c r="C253" i="2"/>
  <c r="D253" i="2" s="1"/>
  <c r="C261" i="2"/>
  <c r="D261" i="2" s="1"/>
  <c r="C269" i="2"/>
  <c r="D269" i="2" s="1"/>
  <c r="C277" i="2"/>
  <c r="D277" i="2" s="1"/>
  <c r="C285" i="2"/>
  <c r="D285" i="2" s="1"/>
  <c r="C293" i="2"/>
  <c r="D293" i="2" s="1"/>
  <c r="C301" i="2"/>
  <c r="D301" i="2" s="1"/>
  <c r="C309" i="2"/>
  <c r="D309" i="2" s="1"/>
  <c r="C317" i="2"/>
  <c r="D317" i="2" s="1"/>
  <c r="C325" i="2"/>
  <c r="D325" i="2" s="1"/>
  <c r="C333" i="2"/>
  <c r="D333" i="2" s="1"/>
  <c r="C341" i="2"/>
  <c r="D341" i="2" s="1"/>
  <c r="C349" i="2"/>
  <c r="D349" i="2" s="1"/>
  <c r="C357" i="2"/>
  <c r="D357" i="2" s="1"/>
  <c r="C365" i="2"/>
  <c r="D365" i="2" s="1"/>
  <c r="C373" i="2"/>
  <c r="D373" i="2" s="1"/>
  <c r="C381" i="2"/>
  <c r="D381" i="2" s="1"/>
  <c r="C389" i="2"/>
  <c r="D389" i="2" s="1"/>
  <c r="C397" i="2"/>
  <c r="D397" i="2" s="1"/>
  <c r="C405" i="2"/>
  <c r="D405" i="2" s="1"/>
  <c r="C413" i="2"/>
  <c r="D413" i="2" s="1"/>
  <c r="C421" i="2"/>
  <c r="D421" i="2" s="1"/>
  <c r="C429" i="2"/>
  <c r="D429" i="2" s="1"/>
  <c r="C437" i="2"/>
  <c r="D437" i="2" s="1"/>
  <c r="C445" i="2"/>
  <c r="D445" i="2" s="1"/>
  <c r="C453" i="2"/>
  <c r="D453" i="2" s="1"/>
  <c r="C461" i="2"/>
  <c r="D461" i="2" s="1"/>
  <c r="C469" i="2"/>
  <c r="D469" i="2" s="1"/>
  <c r="C477" i="2"/>
  <c r="D477" i="2" s="1"/>
  <c r="C485" i="2"/>
  <c r="D485" i="2" s="1"/>
  <c r="C493" i="2"/>
  <c r="D493" i="2" s="1"/>
  <c r="C501" i="2"/>
  <c r="D501" i="2" s="1"/>
  <c r="C509" i="2"/>
  <c r="D509" i="2" s="1"/>
  <c r="C517" i="2"/>
  <c r="D517" i="2" s="1"/>
  <c r="C525" i="2"/>
  <c r="D525" i="2" s="1"/>
  <c r="C533" i="2"/>
  <c r="D533" i="2" s="1"/>
  <c r="C541" i="2"/>
  <c r="D541" i="2" s="1"/>
  <c r="C549" i="2"/>
  <c r="D549" i="2" s="1"/>
  <c r="C557" i="2"/>
  <c r="D557" i="2" s="1"/>
  <c r="C565" i="2"/>
  <c r="D565" i="2" s="1"/>
  <c r="C573" i="2"/>
  <c r="D573" i="2" s="1"/>
  <c r="C581" i="2"/>
  <c r="D581" i="2" s="1"/>
  <c r="C589" i="2"/>
  <c r="D589" i="2" s="1"/>
  <c r="C597" i="2"/>
  <c r="D597" i="2" s="1"/>
  <c r="C605" i="2"/>
  <c r="D605" i="2" s="1"/>
  <c r="C613" i="2"/>
  <c r="D613" i="2" s="1"/>
  <c r="C621" i="2"/>
  <c r="D621" i="2" s="1"/>
  <c r="C629" i="2"/>
  <c r="D629" i="2" s="1"/>
  <c r="C637" i="2"/>
  <c r="D637" i="2" s="1"/>
  <c r="C645" i="2"/>
  <c r="D645" i="2" s="1"/>
  <c r="C653" i="2"/>
  <c r="D653" i="2" s="1"/>
  <c r="C661" i="2"/>
  <c r="D661" i="2" s="1"/>
  <c r="C669" i="2"/>
  <c r="D669" i="2" s="1"/>
  <c r="C677" i="2"/>
  <c r="D677" i="2" s="1"/>
  <c r="C6" i="2"/>
  <c r="D6" i="2" s="1"/>
  <c r="C14" i="2"/>
  <c r="D14" i="2" s="1"/>
  <c r="C22" i="2"/>
  <c r="D22" i="2" s="1"/>
  <c r="C30" i="2"/>
  <c r="D30" i="2" s="1"/>
  <c r="C38" i="2"/>
  <c r="D38" i="2" s="1"/>
  <c r="C46" i="2"/>
  <c r="D46" i="2" s="1"/>
  <c r="C54" i="2"/>
  <c r="D54" i="2" s="1"/>
  <c r="C62" i="2"/>
  <c r="D62" i="2" s="1"/>
  <c r="C70" i="2"/>
  <c r="D70" i="2" s="1"/>
  <c r="C78" i="2"/>
  <c r="D78" i="2" s="1"/>
  <c r="C86" i="2"/>
  <c r="D86" i="2" s="1"/>
  <c r="C94" i="2"/>
  <c r="D94" i="2" s="1"/>
  <c r="C102" i="2"/>
  <c r="D102" i="2" s="1"/>
  <c r="C110" i="2"/>
  <c r="D110" i="2" s="1"/>
  <c r="C118" i="2"/>
  <c r="D118" i="2" s="1"/>
  <c r="C126" i="2"/>
  <c r="D126" i="2" s="1"/>
  <c r="C134" i="2"/>
  <c r="D134" i="2" s="1"/>
  <c r="C142" i="2"/>
  <c r="D142" i="2" s="1"/>
  <c r="C150" i="2"/>
  <c r="D150" i="2" s="1"/>
  <c r="C158" i="2"/>
  <c r="D158" i="2" s="1"/>
  <c r="C166" i="2"/>
  <c r="D166" i="2" s="1"/>
  <c r="C174" i="2"/>
  <c r="D174" i="2" s="1"/>
  <c r="C182" i="2"/>
  <c r="D182" i="2" s="1"/>
  <c r="C190" i="2"/>
  <c r="D190" i="2" s="1"/>
  <c r="C198" i="2"/>
  <c r="D198" i="2" s="1"/>
  <c r="C206" i="2"/>
  <c r="D206" i="2" s="1"/>
  <c r="C214" i="2"/>
  <c r="D214" i="2" s="1"/>
  <c r="C222" i="2"/>
  <c r="D222" i="2" s="1"/>
  <c r="C230" i="2"/>
  <c r="D230" i="2" s="1"/>
  <c r="C238" i="2"/>
  <c r="D238" i="2" s="1"/>
  <c r="C246" i="2"/>
  <c r="D246" i="2" s="1"/>
  <c r="C254" i="2"/>
  <c r="D254" i="2" s="1"/>
  <c r="C262" i="2"/>
  <c r="D262" i="2" s="1"/>
  <c r="C270" i="2"/>
  <c r="D270" i="2" s="1"/>
  <c r="C278" i="2"/>
  <c r="D278" i="2" s="1"/>
  <c r="C286" i="2"/>
  <c r="D286" i="2" s="1"/>
  <c r="C294" i="2"/>
  <c r="D294" i="2" s="1"/>
  <c r="C302" i="2"/>
  <c r="D302" i="2" s="1"/>
  <c r="C310" i="2"/>
  <c r="D310" i="2" s="1"/>
  <c r="C318" i="2"/>
  <c r="D318" i="2" s="1"/>
  <c r="C326" i="2"/>
  <c r="D326" i="2" s="1"/>
  <c r="C334" i="2"/>
  <c r="D334" i="2" s="1"/>
  <c r="C342" i="2"/>
  <c r="D342" i="2" s="1"/>
  <c r="C350" i="2"/>
  <c r="D350" i="2" s="1"/>
  <c r="C358" i="2"/>
  <c r="D358" i="2" s="1"/>
  <c r="C366" i="2"/>
  <c r="D366" i="2" s="1"/>
  <c r="C374" i="2"/>
  <c r="D374" i="2" s="1"/>
  <c r="C382" i="2"/>
  <c r="D382" i="2" s="1"/>
  <c r="C390" i="2"/>
  <c r="D390" i="2" s="1"/>
  <c r="C398" i="2"/>
  <c r="D398" i="2" s="1"/>
  <c r="C406" i="2"/>
  <c r="D406" i="2" s="1"/>
  <c r="C414" i="2"/>
  <c r="D414" i="2" s="1"/>
  <c r="C422" i="2"/>
  <c r="D422" i="2" s="1"/>
  <c r="C430" i="2"/>
  <c r="D430" i="2" s="1"/>
  <c r="C438" i="2"/>
  <c r="D438" i="2" s="1"/>
  <c r="C446" i="2"/>
  <c r="D446" i="2" s="1"/>
  <c r="C454" i="2"/>
  <c r="D454" i="2" s="1"/>
  <c r="C462" i="2"/>
  <c r="D462" i="2" s="1"/>
  <c r="C470" i="2"/>
  <c r="D470" i="2" s="1"/>
  <c r="C478" i="2"/>
  <c r="D478" i="2" s="1"/>
  <c r="C486" i="2"/>
  <c r="D486" i="2" s="1"/>
  <c r="C494" i="2"/>
  <c r="D494" i="2" s="1"/>
  <c r="C502" i="2"/>
  <c r="D502" i="2" s="1"/>
  <c r="C510" i="2"/>
  <c r="D510" i="2" s="1"/>
  <c r="C518" i="2"/>
  <c r="D518" i="2" s="1"/>
  <c r="C526" i="2"/>
  <c r="D526" i="2" s="1"/>
  <c r="C534" i="2"/>
  <c r="D534" i="2" s="1"/>
  <c r="C542" i="2"/>
  <c r="D542" i="2" s="1"/>
  <c r="C550" i="2"/>
  <c r="D550" i="2" s="1"/>
  <c r="C558" i="2"/>
  <c r="D558" i="2" s="1"/>
  <c r="C566" i="2"/>
  <c r="D566" i="2" s="1"/>
  <c r="C574" i="2"/>
  <c r="D574" i="2" s="1"/>
  <c r="C582" i="2"/>
  <c r="D582" i="2" s="1"/>
  <c r="C590" i="2"/>
  <c r="D590" i="2" s="1"/>
  <c r="C598" i="2"/>
  <c r="D598" i="2" s="1"/>
  <c r="C606" i="2"/>
  <c r="D606" i="2" s="1"/>
  <c r="C614" i="2"/>
  <c r="D614" i="2" s="1"/>
  <c r="C622" i="2"/>
  <c r="D622" i="2" s="1"/>
  <c r="C630" i="2"/>
  <c r="D630" i="2" s="1"/>
  <c r="C638" i="2"/>
  <c r="D638" i="2" s="1"/>
  <c r="C646" i="2"/>
  <c r="D646" i="2" s="1"/>
  <c r="C654" i="2"/>
  <c r="D654" i="2" s="1"/>
  <c r="C662" i="2"/>
  <c r="D662" i="2" s="1"/>
  <c r="C670" i="2"/>
  <c r="D670" i="2" s="1"/>
  <c r="C678" i="2"/>
  <c r="D678" i="2" s="1"/>
  <c r="C7" i="2"/>
  <c r="D7" i="2" s="1"/>
  <c r="C15" i="2"/>
  <c r="D15" i="2" s="1"/>
  <c r="C23" i="2"/>
  <c r="D23" i="2" s="1"/>
  <c r="C31" i="2"/>
  <c r="D31" i="2" s="1"/>
  <c r="C39" i="2"/>
  <c r="D39" i="2" s="1"/>
  <c r="C47" i="2"/>
  <c r="D47" i="2" s="1"/>
  <c r="C55" i="2"/>
  <c r="D55" i="2" s="1"/>
  <c r="C63" i="2"/>
  <c r="D63" i="2" s="1"/>
  <c r="C71" i="2"/>
  <c r="D71" i="2" s="1"/>
  <c r="C79" i="2"/>
  <c r="D79" i="2" s="1"/>
  <c r="C87" i="2"/>
  <c r="D87" i="2" s="1"/>
  <c r="C95" i="2"/>
  <c r="D95" i="2" s="1"/>
  <c r="C103" i="2"/>
  <c r="D103" i="2" s="1"/>
  <c r="C111" i="2"/>
  <c r="D111" i="2" s="1"/>
  <c r="C119" i="2"/>
  <c r="D119" i="2" s="1"/>
  <c r="C127" i="2"/>
  <c r="D127" i="2" s="1"/>
  <c r="C135" i="2"/>
  <c r="D135" i="2" s="1"/>
  <c r="C143" i="2"/>
  <c r="D143" i="2" s="1"/>
  <c r="C151" i="2"/>
  <c r="D151" i="2" s="1"/>
  <c r="C159" i="2"/>
  <c r="D159" i="2" s="1"/>
  <c r="C167" i="2"/>
  <c r="D167" i="2" s="1"/>
  <c r="C175" i="2"/>
  <c r="D175" i="2" s="1"/>
  <c r="C183" i="2"/>
  <c r="D183" i="2" s="1"/>
  <c r="C191" i="2"/>
  <c r="D191" i="2" s="1"/>
  <c r="C199" i="2"/>
  <c r="D199" i="2" s="1"/>
  <c r="C207" i="2"/>
  <c r="D207" i="2" s="1"/>
  <c r="C215" i="2"/>
  <c r="D215" i="2" s="1"/>
  <c r="C223" i="2"/>
  <c r="D223" i="2" s="1"/>
  <c r="C231" i="2"/>
  <c r="D231" i="2" s="1"/>
  <c r="C239" i="2"/>
  <c r="D239" i="2" s="1"/>
  <c r="C247" i="2"/>
  <c r="D247" i="2" s="1"/>
  <c r="C255" i="2"/>
  <c r="D255" i="2" s="1"/>
  <c r="C263" i="2"/>
  <c r="D263" i="2" s="1"/>
  <c r="C271" i="2"/>
  <c r="D271" i="2" s="1"/>
  <c r="C279" i="2"/>
  <c r="D279" i="2" s="1"/>
  <c r="C287" i="2"/>
  <c r="D287" i="2" s="1"/>
  <c r="C295" i="2"/>
  <c r="D295" i="2" s="1"/>
  <c r="C303" i="2"/>
  <c r="D303" i="2" s="1"/>
  <c r="C311" i="2"/>
  <c r="D311" i="2" s="1"/>
  <c r="C319" i="2"/>
  <c r="D319" i="2" s="1"/>
  <c r="C327" i="2"/>
  <c r="D327" i="2" s="1"/>
  <c r="C335" i="2"/>
  <c r="D335" i="2" s="1"/>
  <c r="C343" i="2"/>
  <c r="D343" i="2" s="1"/>
  <c r="C351" i="2"/>
  <c r="D351" i="2" s="1"/>
  <c r="C359" i="2"/>
  <c r="D359" i="2" s="1"/>
  <c r="C367" i="2"/>
  <c r="D367" i="2" s="1"/>
  <c r="C375" i="2"/>
  <c r="D375" i="2" s="1"/>
  <c r="C383" i="2"/>
  <c r="D383" i="2" s="1"/>
  <c r="C391" i="2"/>
  <c r="D391" i="2" s="1"/>
  <c r="C399" i="2"/>
  <c r="D399" i="2" s="1"/>
  <c r="C407" i="2"/>
  <c r="D407" i="2" s="1"/>
  <c r="C415" i="2"/>
  <c r="D415" i="2" s="1"/>
  <c r="C423" i="2"/>
  <c r="D423" i="2" s="1"/>
  <c r="C431" i="2"/>
  <c r="D431" i="2" s="1"/>
  <c r="C439" i="2"/>
  <c r="D439" i="2" s="1"/>
  <c r="C447" i="2"/>
  <c r="D447" i="2" s="1"/>
  <c r="C455" i="2"/>
  <c r="D455" i="2" s="1"/>
  <c r="C463" i="2"/>
  <c r="D463" i="2" s="1"/>
  <c r="C471" i="2"/>
  <c r="D471" i="2" s="1"/>
  <c r="C479" i="2"/>
  <c r="D479" i="2" s="1"/>
  <c r="C487" i="2"/>
  <c r="D487" i="2" s="1"/>
  <c r="C495" i="2"/>
  <c r="D495" i="2" s="1"/>
  <c r="C503" i="2"/>
  <c r="D503" i="2" s="1"/>
  <c r="C511" i="2"/>
  <c r="D511" i="2" s="1"/>
  <c r="C519" i="2"/>
  <c r="D519" i="2" s="1"/>
  <c r="C527" i="2"/>
  <c r="D527" i="2" s="1"/>
  <c r="C535" i="2"/>
  <c r="D535" i="2" s="1"/>
  <c r="C543" i="2"/>
  <c r="D543" i="2" s="1"/>
  <c r="C551" i="2"/>
  <c r="D551" i="2" s="1"/>
  <c r="C559" i="2"/>
  <c r="D559" i="2" s="1"/>
  <c r="C567" i="2"/>
  <c r="D567" i="2" s="1"/>
  <c r="C575" i="2"/>
  <c r="D575" i="2" s="1"/>
  <c r="C583" i="2"/>
  <c r="D583" i="2" s="1"/>
  <c r="C591" i="2"/>
  <c r="D591" i="2" s="1"/>
  <c r="C599" i="2"/>
  <c r="D599" i="2" s="1"/>
  <c r="C607" i="2"/>
  <c r="D607" i="2" s="1"/>
  <c r="C615" i="2"/>
  <c r="D615" i="2" s="1"/>
  <c r="C623" i="2"/>
  <c r="D623" i="2" s="1"/>
  <c r="C631" i="2"/>
  <c r="D631" i="2" s="1"/>
  <c r="C639" i="2"/>
  <c r="D639" i="2" s="1"/>
  <c r="C647" i="2"/>
  <c r="D647" i="2" s="1"/>
  <c r="C655" i="2"/>
  <c r="D655" i="2" s="1"/>
  <c r="C663" i="2"/>
  <c r="D663" i="2" s="1"/>
  <c r="C671" i="2"/>
  <c r="D671" i="2" s="1"/>
  <c r="C8" i="2"/>
  <c r="D8" i="2" s="1"/>
  <c r="C9" i="2"/>
  <c r="D9" i="2" s="1"/>
  <c r="C17" i="2"/>
  <c r="D17" i="2" s="1"/>
  <c r="C25" i="2"/>
  <c r="D25" i="2" s="1"/>
  <c r="C33" i="2"/>
  <c r="D33" i="2" s="1"/>
  <c r="C41" i="2"/>
  <c r="D41" i="2" s="1"/>
  <c r="C49" i="2"/>
  <c r="D49" i="2" s="1"/>
  <c r="C57" i="2"/>
  <c r="D57" i="2" s="1"/>
  <c r="C65" i="2"/>
  <c r="D65" i="2" s="1"/>
  <c r="C73" i="2"/>
  <c r="D73" i="2" s="1"/>
  <c r="C81" i="2"/>
  <c r="D81" i="2" s="1"/>
  <c r="C89" i="2"/>
  <c r="D89" i="2" s="1"/>
  <c r="C97" i="2"/>
  <c r="D97" i="2" s="1"/>
  <c r="C105" i="2"/>
  <c r="D105" i="2" s="1"/>
  <c r="C113" i="2"/>
  <c r="D113" i="2" s="1"/>
  <c r="C121" i="2"/>
  <c r="D121" i="2" s="1"/>
  <c r="C129" i="2"/>
  <c r="D129" i="2" s="1"/>
  <c r="C137" i="2"/>
  <c r="D137" i="2" s="1"/>
  <c r="C145" i="2"/>
  <c r="D145" i="2" s="1"/>
  <c r="C153" i="2"/>
  <c r="D153" i="2" s="1"/>
  <c r="C161" i="2"/>
  <c r="D161" i="2" s="1"/>
  <c r="C169" i="2"/>
  <c r="D169" i="2" s="1"/>
  <c r="C177" i="2"/>
  <c r="D177" i="2" s="1"/>
  <c r="C185" i="2"/>
  <c r="D185" i="2" s="1"/>
  <c r="C193" i="2"/>
  <c r="D193" i="2" s="1"/>
  <c r="C201" i="2"/>
  <c r="D201" i="2" s="1"/>
  <c r="C209" i="2"/>
  <c r="D209" i="2" s="1"/>
  <c r="C217" i="2"/>
  <c r="D217" i="2" s="1"/>
  <c r="C225" i="2"/>
  <c r="D225" i="2" s="1"/>
  <c r="C233" i="2"/>
  <c r="D233" i="2" s="1"/>
  <c r="C241" i="2"/>
  <c r="D241" i="2" s="1"/>
  <c r="C249" i="2"/>
  <c r="D249" i="2" s="1"/>
  <c r="C257" i="2"/>
  <c r="D257" i="2" s="1"/>
  <c r="C265" i="2"/>
  <c r="D265" i="2" s="1"/>
  <c r="C273" i="2"/>
  <c r="D273" i="2" s="1"/>
  <c r="C281" i="2"/>
  <c r="D281" i="2" s="1"/>
  <c r="C289" i="2"/>
  <c r="D289" i="2" s="1"/>
  <c r="C297" i="2"/>
  <c r="D297" i="2" s="1"/>
  <c r="C305" i="2"/>
  <c r="D305" i="2" s="1"/>
  <c r="C313" i="2"/>
  <c r="D313" i="2" s="1"/>
  <c r="C321" i="2"/>
  <c r="D321" i="2" s="1"/>
  <c r="C329" i="2"/>
  <c r="D329" i="2" s="1"/>
  <c r="C337" i="2"/>
  <c r="D337" i="2" s="1"/>
  <c r="C345" i="2"/>
  <c r="D345" i="2" s="1"/>
  <c r="C353" i="2"/>
  <c r="D353" i="2" s="1"/>
  <c r="C361" i="2"/>
  <c r="D361" i="2" s="1"/>
  <c r="C369" i="2"/>
  <c r="D369" i="2" s="1"/>
  <c r="C377" i="2"/>
  <c r="D377" i="2" s="1"/>
  <c r="C385" i="2"/>
  <c r="D385" i="2" s="1"/>
  <c r="C393" i="2"/>
  <c r="D393" i="2" s="1"/>
  <c r="C401" i="2"/>
  <c r="D401" i="2" s="1"/>
  <c r="C409" i="2"/>
  <c r="D409" i="2" s="1"/>
  <c r="C417" i="2"/>
  <c r="D417" i="2" s="1"/>
  <c r="C425" i="2"/>
  <c r="D425" i="2" s="1"/>
  <c r="C433" i="2"/>
  <c r="D433" i="2" s="1"/>
  <c r="C441" i="2"/>
  <c r="D441" i="2" s="1"/>
  <c r="C449" i="2"/>
  <c r="D449" i="2" s="1"/>
  <c r="C457" i="2"/>
  <c r="D457" i="2" s="1"/>
  <c r="C465" i="2"/>
  <c r="D465" i="2" s="1"/>
  <c r="C473" i="2"/>
  <c r="D473" i="2" s="1"/>
  <c r="C481" i="2"/>
  <c r="D481" i="2" s="1"/>
  <c r="C489" i="2"/>
  <c r="D489" i="2" s="1"/>
  <c r="C497" i="2"/>
  <c r="D497" i="2" s="1"/>
  <c r="C505" i="2"/>
  <c r="D505" i="2" s="1"/>
  <c r="C513" i="2"/>
  <c r="D513" i="2" s="1"/>
  <c r="C521" i="2"/>
  <c r="D521" i="2" s="1"/>
  <c r="C529" i="2"/>
  <c r="D529" i="2" s="1"/>
  <c r="C537" i="2"/>
  <c r="D537" i="2" s="1"/>
  <c r="C545" i="2"/>
  <c r="D545" i="2" s="1"/>
  <c r="C553" i="2"/>
  <c r="D553" i="2" s="1"/>
  <c r="C561" i="2"/>
  <c r="D561" i="2" s="1"/>
  <c r="C569" i="2"/>
  <c r="D569" i="2" s="1"/>
  <c r="C577" i="2"/>
  <c r="D577" i="2" s="1"/>
  <c r="C585" i="2"/>
  <c r="D585" i="2" s="1"/>
  <c r="C593" i="2"/>
  <c r="D593" i="2" s="1"/>
  <c r="C601" i="2"/>
  <c r="D601" i="2" s="1"/>
  <c r="C609" i="2"/>
  <c r="D609" i="2" s="1"/>
  <c r="C617" i="2"/>
  <c r="D617" i="2" s="1"/>
  <c r="C625" i="2"/>
  <c r="D625" i="2" s="1"/>
  <c r="C633" i="2"/>
  <c r="D633" i="2" s="1"/>
  <c r="C641" i="2"/>
  <c r="D641" i="2" s="1"/>
  <c r="C649" i="2"/>
  <c r="D649" i="2" s="1"/>
  <c r="C657" i="2"/>
  <c r="D657" i="2" s="1"/>
  <c r="C665" i="2"/>
  <c r="D665" i="2" s="1"/>
  <c r="C10" i="2"/>
  <c r="D10" i="2" s="1"/>
  <c r="C18" i="2"/>
  <c r="D18" i="2" s="1"/>
  <c r="C26" i="2"/>
  <c r="D26" i="2" s="1"/>
  <c r="C34" i="2"/>
  <c r="D34" i="2" s="1"/>
  <c r="C42" i="2"/>
  <c r="D42" i="2" s="1"/>
  <c r="C50" i="2"/>
  <c r="D50" i="2" s="1"/>
  <c r="C58" i="2"/>
  <c r="D58" i="2" s="1"/>
  <c r="C66" i="2"/>
  <c r="D66" i="2" s="1"/>
  <c r="C74" i="2"/>
  <c r="D74" i="2" s="1"/>
  <c r="C82" i="2"/>
  <c r="D82" i="2" s="1"/>
  <c r="C90" i="2"/>
  <c r="D90" i="2" s="1"/>
  <c r="C98" i="2"/>
  <c r="D98" i="2" s="1"/>
  <c r="C106" i="2"/>
  <c r="D106" i="2" s="1"/>
  <c r="C114" i="2"/>
  <c r="D114" i="2" s="1"/>
  <c r="C122" i="2"/>
  <c r="D122" i="2" s="1"/>
  <c r="C130" i="2"/>
  <c r="D130" i="2" s="1"/>
  <c r="C138" i="2"/>
  <c r="D138" i="2" s="1"/>
  <c r="C146" i="2"/>
  <c r="D146" i="2" s="1"/>
  <c r="C154" i="2"/>
  <c r="D154" i="2" s="1"/>
  <c r="C162" i="2"/>
  <c r="D162" i="2" s="1"/>
  <c r="C170" i="2"/>
  <c r="D170" i="2" s="1"/>
  <c r="C178" i="2"/>
  <c r="D178" i="2" s="1"/>
  <c r="C186" i="2"/>
  <c r="D186" i="2" s="1"/>
  <c r="C194" i="2"/>
  <c r="D194" i="2" s="1"/>
  <c r="C202" i="2"/>
  <c r="D202" i="2" s="1"/>
  <c r="C210" i="2"/>
  <c r="D210" i="2" s="1"/>
  <c r="C218" i="2"/>
  <c r="D218" i="2" s="1"/>
  <c r="C226" i="2"/>
  <c r="D226" i="2" s="1"/>
  <c r="C234" i="2"/>
  <c r="D234" i="2" s="1"/>
  <c r="C242" i="2"/>
  <c r="D242" i="2" s="1"/>
  <c r="C250" i="2"/>
  <c r="D250" i="2" s="1"/>
  <c r="C258" i="2"/>
  <c r="D258" i="2" s="1"/>
  <c r="C266" i="2"/>
  <c r="D266" i="2" s="1"/>
  <c r="C274" i="2"/>
  <c r="D274" i="2" s="1"/>
  <c r="C282" i="2"/>
  <c r="D282" i="2" s="1"/>
  <c r="C290" i="2"/>
  <c r="D290" i="2" s="1"/>
  <c r="C298" i="2"/>
  <c r="D298" i="2" s="1"/>
  <c r="C306" i="2"/>
  <c r="D306" i="2" s="1"/>
  <c r="C314" i="2"/>
  <c r="D314" i="2" s="1"/>
  <c r="C322" i="2"/>
  <c r="D322" i="2" s="1"/>
  <c r="C330" i="2"/>
  <c r="D330" i="2" s="1"/>
  <c r="C338" i="2"/>
  <c r="D338" i="2" s="1"/>
  <c r="C346" i="2"/>
  <c r="D346" i="2" s="1"/>
  <c r="C354" i="2"/>
  <c r="D354" i="2" s="1"/>
  <c r="C362" i="2"/>
  <c r="D362" i="2" s="1"/>
  <c r="C370" i="2"/>
  <c r="D370" i="2" s="1"/>
  <c r="C378" i="2"/>
  <c r="D378" i="2" s="1"/>
  <c r="C386" i="2"/>
  <c r="D386" i="2" s="1"/>
  <c r="C394" i="2"/>
  <c r="D394" i="2" s="1"/>
  <c r="C402" i="2"/>
  <c r="D402" i="2" s="1"/>
  <c r="C410" i="2"/>
  <c r="D410" i="2" s="1"/>
  <c r="C418" i="2"/>
  <c r="D418" i="2" s="1"/>
  <c r="C426" i="2"/>
  <c r="D426" i="2" s="1"/>
  <c r="C434" i="2"/>
  <c r="D434" i="2" s="1"/>
  <c r="C442" i="2"/>
  <c r="D442" i="2" s="1"/>
  <c r="C450" i="2"/>
  <c r="D450" i="2" s="1"/>
  <c r="C458" i="2"/>
  <c r="D458" i="2" s="1"/>
  <c r="C466" i="2"/>
  <c r="D466" i="2" s="1"/>
  <c r="C474" i="2"/>
  <c r="D474" i="2" s="1"/>
  <c r="C482" i="2"/>
  <c r="D482" i="2" s="1"/>
  <c r="C490" i="2"/>
  <c r="D490" i="2" s="1"/>
  <c r="C498" i="2"/>
  <c r="D498" i="2" s="1"/>
  <c r="C506" i="2"/>
  <c r="D506" i="2" s="1"/>
  <c r="C514" i="2"/>
  <c r="D514" i="2" s="1"/>
  <c r="C522" i="2"/>
  <c r="D522" i="2" s="1"/>
  <c r="C530" i="2"/>
  <c r="D530" i="2" s="1"/>
  <c r="C538" i="2"/>
  <c r="D538" i="2" s="1"/>
  <c r="C546" i="2"/>
  <c r="D546" i="2" s="1"/>
  <c r="C554" i="2"/>
  <c r="D554" i="2" s="1"/>
  <c r="C562" i="2"/>
  <c r="D562" i="2" s="1"/>
  <c r="C570" i="2"/>
  <c r="D570" i="2" s="1"/>
  <c r="C578" i="2"/>
  <c r="D578" i="2" s="1"/>
  <c r="C586" i="2"/>
  <c r="D586" i="2" s="1"/>
  <c r="C594" i="2"/>
  <c r="D594" i="2" s="1"/>
  <c r="C602" i="2"/>
  <c r="D602" i="2" s="1"/>
  <c r="C610" i="2"/>
  <c r="D610" i="2" s="1"/>
  <c r="C618" i="2"/>
  <c r="D618" i="2" s="1"/>
  <c r="C626" i="2"/>
  <c r="D626" i="2" s="1"/>
  <c r="C634" i="2"/>
  <c r="D634" i="2" s="1"/>
  <c r="C642" i="2"/>
  <c r="D642" i="2" s="1"/>
  <c r="C650" i="2"/>
  <c r="D650" i="2" s="1"/>
  <c r="C658" i="2"/>
  <c r="D658" i="2" s="1"/>
  <c r="C666" i="2"/>
  <c r="D666" i="2" s="1"/>
  <c r="C674" i="2"/>
  <c r="D674" i="2" s="1"/>
  <c r="C682" i="2"/>
  <c r="D682" i="2" s="1"/>
  <c r="C2" i="2"/>
  <c r="D2" i="2" s="1"/>
  <c r="C998" i="2"/>
  <c r="D998" i="2" s="1"/>
  <c r="C990" i="2"/>
  <c r="D990" i="2" s="1"/>
  <c r="C982" i="2"/>
  <c r="D982" i="2" s="1"/>
  <c r="C974" i="2"/>
  <c r="D974" i="2" s="1"/>
  <c r="C966" i="2"/>
  <c r="D966" i="2" s="1"/>
  <c r="C958" i="2"/>
  <c r="D958" i="2" s="1"/>
  <c r="C950" i="2"/>
  <c r="D950" i="2" s="1"/>
  <c r="C942" i="2"/>
  <c r="D942" i="2" s="1"/>
  <c r="C934" i="2"/>
  <c r="D934" i="2" s="1"/>
  <c r="C926" i="2"/>
  <c r="D926" i="2" s="1"/>
  <c r="C918" i="2"/>
  <c r="D918" i="2" s="1"/>
  <c r="C910" i="2"/>
  <c r="D910" i="2" s="1"/>
  <c r="C902" i="2"/>
  <c r="D902" i="2" s="1"/>
  <c r="C894" i="2"/>
  <c r="D894" i="2" s="1"/>
  <c r="C886" i="2"/>
  <c r="D886" i="2" s="1"/>
  <c r="C878" i="2"/>
  <c r="D878" i="2" s="1"/>
  <c r="C870" i="2"/>
  <c r="D870" i="2" s="1"/>
  <c r="C862" i="2"/>
  <c r="D862" i="2" s="1"/>
  <c r="C854" i="2"/>
  <c r="D854" i="2" s="1"/>
  <c r="C846" i="2"/>
  <c r="D846" i="2" s="1"/>
  <c r="C838" i="2"/>
  <c r="D838" i="2" s="1"/>
  <c r="C830" i="2"/>
  <c r="D830" i="2" s="1"/>
  <c r="C822" i="2"/>
  <c r="D822" i="2" s="1"/>
  <c r="C814" i="2"/>
  <c r="D814" i="2" s="1"/>
  <c r="C806" i="2"/>
  <c r="D806" i="2" s="1"/>
  <c r="C798" i="2"/>
  <c r="D798" i="2" s="1"/>
  <c r="C790" i="2"/>
  <c r="D790" i="2" s="1"/>
  <c r="C782" i="2"/>
  <c r="D782" i="2" s="1"/>
  <c r="C774" i="2"/>
  <c r="D774" i="2" s="1"/>
  <c r="C766" i="2"/>
  <c r="D766" i="2" s="1"/>
  <c r="C758" i="2"/>
  <c r="D758" i="2" s="1"/>
  <c r="C750" i="2"/>
  <c r="D750" i="2" s="1"/>
  <c r="C742" i="2"/>
  <c r="D742" i="2" s="1"/>
  <c r="C734" i="2"/>
  <c r="D734" i="2" s="1"/>
  <c r="C726" i="2"/>
  <c r="D726" i="2" s="1"/>
  <c r="C718" i="2"/>
  <c r="D718" i="2" s="1"/>
  <c r="C710" i="2"/>
  <c r="D710" i="2" s="1"/>
  <c r="C702" i="2"/>
  <c r="D702" i="2" s="1"/>
  <c r="C694" i="2"/>
  <c r="D694" i="2" s="1"/>
  <c r="C686" i="2"/>
  <c r="D686" i="2" s="1"/>
  <c r="C672" i="2"/>
  <c r="D672" i="2" s="1"/>
  <c r="C608" i="2"/>
  <c r="D608" i="2" s="1"/>
  <c r="C544" i="2"/>
  <c r="D544" i="2" s="1"/>
  <c r="C480" i="2"/>
  <c r="D480" i="2" s="1"/>
  <c r="C416" i="2"/>
  <c r="D416" i="2" s="1"/>
  <c r="C352" i="2"/>
  <c r="D352" i="2" s="1"/>
  <c r="C288" i="2"/>
  <c r="D288" i="2" s="1"/>
  <c r="C224" i="2"/>
  <c r="D224" i="2" s="1"/>
  <c r="C160" i="2"/>
  <c r="D160" i="2" s="1"/>
  <c r="C96" i="2"/>
  <c r="D96" i="2" s="1"/>
  <c r="C32" i="2"/>
  <c r="D32" i="2" s="1"/>
  <c r="C1005" i="2"/>
  <c r="D1005" i="2" s="1"/>
  <c r="C997" i="2"/>
  <c r="D997" i="2" s="1"/>
  <c r="C989" i="2"/>
  <c r="D989" i="2" s="1"/>
  <c r="C981" i="2"/>
  <c r="D981" i="2" s="1"/>
  <c r="C973" i="2"/>
  <c r="D973" i="2" s="1"/>
  <c r="C965" i="2"/>
  <c r="D965" i="2" s="1"/>
  <c r="C957" i="2"/>
  <c r="D957" i="2" s="1"/>
  <c r="C949" i="2"/>
  <c r="D949" i="2" s="1"/>
  <c r="C941" i="2"/>
  <c r="D941" i="2" s="1"/>
  <c r="C933" i="2"/>
  <c r="D933" i="2" s="1"/>
  <c r="C925" i="2"/>
  <c r="D925" i="2" s="1"/>
  <c r="C917" i="2"/>
  <c r="D917" i="2" s="1"/>
  <c r="C909" i="2"/>
  <c r="D909" i="2" s="1"/>
  <c r="C901" i="2"/>
  <c r="D901" i="2" s="1"/>
  <c r="C893" i="2"/>
  <c r="D893" i="2" s="1"/>
  <c r="C885" i="2"/>
  <c r="D885" i="2" s="1"/>
  <c r="C877" i="2"/>
  <c r="D877" i="2" s="1"/>
  <c r="C869" i="2"/>
  <c r="D869" i="2" s="1"/>
  <c r="C861" i="2"/>
  <c r="D861" i="2" s="1"/>
  <c r="C853" i="2"/>
  <c r="D853" i="2" s="1"/>
  <c r="C845" i="2"/>
  <c r="D845" i="2" s="1"/>
  <c r="C837" i="2"/>
  <c r="D837" i="2" s="1"/>
  <c r="C829" i="2"/>
  <c r="D829" i="2" s="1"/>
  <c r="C821" i="2"/>
  <c r="D821" i="2" s="1"/>
  <c r="C813" i="2"/>
  <c r="D813" i="2" s="1"/>
  <c r="C805" i="2"/>
  <c r="D805" i="2" s="1"/>
  <c r="C797" i="2"/>
  <c r="D797" i="2" s="1"/>
  <c r="C789" i="2"/>
  <c r="D789" i="2" s="1"/>
  <c r="C781" i="2"/>
  <c r="D781" i="2" s="1"/>
  <c r="C773" i="2"/>
  <c r="D773" i="2" s="1"/>
  <c r="C765" i="2"/>
  <c r="D765" i="2" s="1"/>
  <c r="C757" i="2"/>
  <c r="D757" i="2" s="1"/>
  <c r="C749" i="2"/>
  <c r="D749" i="2" s="1"/>
  <c r="C741" i="2"/>
  <c r="D741" i="2" s="1"/>
  <c r="C733" i="2"/>
  <c r="D733" i="2" s="1"/>
  <c r="C725" i="2"/>
  <c r="D725" i="2" s="1"/>
  <c r="C717" i="2"/>
  <c r="D717" i="2" s="1"/>
  <c r="C709" i="2"/>
  <c r="D709" i="2" s="1"/>
  <c r="C701" i="2"/>
  <c r="D701" i="2" s="1"/>
  <c r="C693" i="2"/>
  <c r="D693" i="2" s="1"/>
  <c r="C685" i="2"/>
  <c r="D685" i="2" s="1"/>
  <c r="C664" i="2"/>
  <c r="D664" i="2" s="1"/>
  <c r="C600" i="2"/>
  <c r="D600" i="2" s="1"/>
  <c r="C536" i="2"/>
  <c r="D536" i="2" s="1"/>
  <c r="C472" i="2"/>
  <c r="D472" i="2" s="1"/>
  <c r="C408" i="2"/>
  <c r="D408" i="2" s="1"/>
  <c r="C344" i="2"/>
  <c r="D344" i="2" s="1"/>
  <c r="C280" i="2"/>
  <c r="D280" i="2" s="1"/>
  <c r="C216" i="2"/>
  <c r="D216" i="2" s="1"/>
  <c r="C152" i="2"/>
  <c r="D152" i="2" s="1"/>
  <c r="C88" i="2"/>
  <c r="D88" i="2" s="1"/>
  <c r="C24" i="2"/>
  <c r="D24" i="2" s="1"/>
  <c r="C1004" i="2"/>
  <c r="D1004" i="2" s="1"/>
  <c r="C996" i="2"/>
  <c r="D996" i="2" s="1"/>
  <c r="C988" i="2"/>
  <c r="D988" i="2" s="1"/>
  <c r="C980" i="2"/>
  <c r="D980" i="2" s="1"/>
  <c r="C972" i="2"/>
  <c r="D972" i="2" s="1"/>
  <c r="C964" i="2"/>
  <c r="D964" i="2" s="1"/>
  <c r="C956" i="2"/>
  <c r="D956" i="2" s="1"/>
  <c r="C948" i="2"/>
  <c r="D948" i="2" s="1"/>
  <c r="C940" i="2"/>
  <c r="D940" i="2" s="1"/>
  <c r="C932" i="2"/>
  <c r="D932" i="2" s="1"/>
  <c r="C924" i="2"/>
  <c r="D924" i="2" s="1"/>
  <c r="C916" i="2"/>
  <c r="D916" i="2" s="1"/>
  <c r="C908" i="2"/>
  <c r="D908" i="2" s="1"/>
  <c r="C900" i="2"/>
  <c r="D900" i="2" s="1"/>
  <c r="C892" i="2"/>
  <c r="D892" i="2" s="1"/>
  <c r="C884" i="2"/>
  <c r="D884" i="2" s="1"/>
  <c r="C876" i="2"/>
  <c r="D876" i="2" s="1"/>
  <c r="C868" i="2"/>
  <c r="D868" i="2" s="1"/>
  <c r="C860" i="2"/>
  <c r="D860" i="2" s="1"/>
  <c r="C852" i="2"/>
  <c r="D852" i="2" s="1"/>
  <c r="C844" i="2"/>
  <c r="D844" i="2" s="1"/>
  <c r="C836" i="2"/>
  <c r="D836" i="2" s="1"/>
  <c r="C828" i="2"/>
  <c r="D828" i="2" s="1"/>
  <c r="C820" i="2"/>
  <c r="D820" i="2" s="1"/>
  <c r="C812" i="2"/>
  <c r="D812" i="2" s="1"/>
  <c r="C804" i="2"/>
  <c r="D804" i="2" s="1"/>
  <c r="C796" i="2"/>
  <c r="D796" i="2" s="1"/>
  <c r="C788" i="2"/>
  <c r="D788" i="2" s="1"/>
  <c r="C780" i="2"/>
  <c r="D780" i="2" s="1"/>
  <c r="C772" i="2"/>
  <c r="D772" i="2" s="1"/>
  <c r="C764" i="2"/>
  <c r="D764" i="2" s="1"/>
  <c r="C756" i="2"/>
  <c r="D756" i="2" s="1"/>
  <c r="C748" i="2"/>
  <c r="D748" i="2" s="1"/>
  <c r="C740" i="2"/>
  <c r="D740" i="2" s="1"/>
  <c r="C732" i="2"/>
  <c r="D732" i="2" s="1"/>
  <c r="C724" i="2"/>
  <c r="D724" i="2" s="1"/>
  <c r="C716" i="2"/>
  <c r="D716" i="2" s="1"/>
  <c r="C708" i="2"/>
  <c r="D708" i="2" s="1"/>
  <c r="C700" i="2"/>
  <c r="D700" i="2" s="1"/>
  <c r="C692" i="2"/>
  <c r="D692" i="2" s="1"/>
  <c r="C684" i="2"/>
  <c r="D684" i="2" s="1"/>
  <c r="C656" i="2"/>
  <c r="D656" i="2" s="1"/>
  <c r="C592" i="2"/>
  <c r="D592" i="2" s="1"/>
  <c r="C528" i="2"/>
  <c r="D528" i="2" s="1"/>
  <c r="C464" i="2"/>
  <c r="D464" i="2" s="1"/>
  <c r="C400" i="2"/>
  <c r="D400" i="2" s="1"/>
  <c r="C336" i="2"/>
  <c r="D336" i="2" s="1"/>
  <c r="C272" i="2"/>
  <c r="D272" i="2" s="1"/>
  <c r="C208" i="2"/>
  <c r="D208" i="2" s="1"/>
  <c r="C144" i="2"/>
  <c r="D144" i="2" s="1"/>
  <c r="C80" i="2"/>
  <c r="D80" i="2" s="1"/>
  <c r="C16" i="2"/>
  <c r="D16" i="2" s="1"/>
</calcChain>
</file>

<file path=xl/sharedStrings.xml><?xml version="1.0" encoding="utf-8"?>
<sst xmlns="http://schemas.openxmlformats.org/spreadsheetml/2006/main" count="5241" uniqueCount="3418">
  <si>
    <t>year</t>
  </si>
  <si>
    <t>Lidor</t>
  </si>
  <si>
    <t>Liora</t>
  </si>
  <si>
    <t>Roee</t>
  </si>
  <si>
    <t>Barak</t>
  </si>
  <si>
    <t>Ania</t>
  </si>
  <si>
    <t>Or</t>
  </si>
  <si>
    <t>Shir</t>
  </si>
  <si>
    <t>PRES_45COMMITTEE_SAME_PATH_60</t>
  </si>
  <si>
    <t>Base</t>
  </si>
  <si>
    <t>center</t>
  </si>
  <si>
    <t>PRES_45COMMITTEE_SAME_PATH_REV_2</t>
  </si>
  <si>
    <t>PRES_60PLUS_STRENGTHEN</t>
  </si>
  <si>
    <t>PRES_AARP_LEADER</t>
  </si>
  <si>
    <t>base</t>
  </si>
  <si>
    <t>both</t>
  </si>
  <si>
    <t>PRES_ABTT_DOUBLE_NEGATIVE_60</t>
  </si>
  <si>
    <t>PRES_ABTT_NOT_ABEL_60</t>
  </si>
  <si>
    <t>PRES_AEA_NINE_DOLLAR_GAS</t>
  </si>
  <si>
    <t>PRES_AFF_BOB</t>
  </si>
  <si>
    <t>PRES_AFF_MICHAEL_WALTZ</t>
  </si>
  <si>
    <t>PRES_AFF_PROMISES</t>
  </si>
  <si>
    <t>PRES_AFP_LEADERSHIP_FAILURE</t>
  </si>
  <si>
    <t>PRES_AMERICALEADS_ENDORSED</t>
  </si>
  <si>
    <t>PRES_AMERICANCROSSROADS_FORWARD</t>
  </si>
  <si>
    <t>PRES_AMERICANCROSSROADS_HIT</t>
  </si>
  <si>
    <t>PRES_AMERICANCROSSROADS_SACK_IT</t>
  </si>
  <si>
    <t>PRES_BACHMANN_COURAGE</t>
  </si>
  <si>
    <t>PRES_BUSH_ENOUGH_60</t>
  </si>
  <si>
    <t>PRES_CARSON_OUTSIDE_THE_BOX</t>
  </si>
  <si>
    <t>PRES_CHCBOLDPAC_YES_TO_WHO_WE_ARE_SP</t>
  </si>
  <si>
    <t>PRES_CHRISTIE_LEADERSHIP</t>
  </si>
  <si>
    <t>PRES_CHRISTIE_STRONG_AND_CLEAR</t>
  </si>
  <si>
    <t>PRES_CLINTON_BARRIERS</t>
  </si>
  <si>
    <t>PRES_CLINTON_CAN'T_WAIT_NV</t>
  </si>
  <si>
    <t>PRES_CLINTON_DNC_THE_LAST_STRAW</t>
  </si>
  <si>
    <t>Already Tagged</t>
  </si>
  <si>
    <t>PRES_CLINTON_EQUAL_PAY_REV</t>
  </si>
  <si>
    <t>PRES_CLINTON_ERIC_HOLDER</t>
  </si>
  <si>
    <t>PRES_CLINTON_EVERY_CHILD</t>
  </si>
  <si>
    <t>PRES_CLINTON_EVERY_CORNER</t>
  </si>
  <si>
    <t>PRES_CLINTON_HOW_TO</t>
  </si>
  <si>
    <t>base/both</t>
  </si>
  <si>
    <t>PRES_CLINTON_LET'S_MOVE_FORWARD</t>
  </si>
  <si>
    <t>PRES_CLINTON_LYNN'S_FAMILY</t>
  </si>
  <si>
    <t>PRES_CLINTON_NAMES_MARCH_FIRST</t>
  </si>
  <si>
    <t>PRES_CLINTON_ONLY_WAY</t>
  </si>
  <si>
    <t>PRES_CLINTON_POTENTIAL</t>
  </si>
  <si>
    <t>PRES_CLINTON_PREDATORY_PRICING_MARCH_FIFTEEN</t>
  </si>
  <si>
    <t>PRES_CLINTON_PROGRESSIVE</t>
  </si>
  <si>
    <t>PRES_CLINTON_REAL_LIFE_60</t>
  </si>
  <si>
    <t>PRES_CLINTON_ROLE_MODELS_60</t>
  </si>
  <si>
    <t>PRES_CLINTON_SOMEPLACE</t>
  </si>
  <si>
    <t>PRES_CLINTON_STEADY_LEADER</t>
  </si>
  <si>
    <t>PRES_CLINTON_TAKE_ON_60</t>
  </si>
  <si>
    <t>PRES_CLINTON_THANK_YOU</t>
  </si>
  <si>
    <t>PRES_CLINTON_THE_LAST_STRAW</t>
  </si>
  <si>
    <t>PRES_CLINTON_TOMORROW_120</t>
  </si>
  <si>
    <t>PRES_CLINTON_WHAT_IT_TAKES</t>
  </si>
  <si>
    <t>PRES_CONSERVATIVESOLUTIONSPAC_BAD_IDEAS</t>
  </si>
  <si>
    <t>PRES_CONSERVATIVESOLUTIONSPAC_BELIEVE_IN_THE_FUTURE_60</t>
  </si>
  <si>
    <t>PRES_CONSERVATIVESOLUTIONSPAC_BOTH_RIGHT</t>
  </si>
  <si>
    <t>PRES_CONSERVATIVESOLUTIONSPAC_FOOLS</t>
  </si>
  <si>
    <t>PRES_CROSSROADSGPS_CUT_THE_DEBT</t>
  </si>
  <si>
    <t>PRES_CROSSROADSGPS_MESA_DE_COCINA_SP</t>
  </si>
  <si>
    <t>PRES_CROSSROADSGPS_OBAMA'S_PROMISE</t>
  </si>
  <si>
    <t>PRES_CRUZ_CRUZ_COUNTRY</t>
  </si>
  <si>
    <t>PRES_CRUZ_FIRST_PRINCIPLES</t>
  </si>
  <si>
    <t>PRES_CRUZ_GET_THIS_RIGHT_15</t>
  </si>
  <si>
    <t>PRES_CRUZ_JAMES_DOBSON</t>
  </si>
  <si>
    <t>PRES_CRUZ_NO_ONE_ELSE</t>
  </si>
  <si>
    <t>PRES_CRUZ_PENCE_FOR_CRUZ</t>
  </si>
  <si>
    <t>PRES_CRUZ_SAME</t>
  </si>
  <si>
    <t>PRES_CRUZ_STEVE_KING_15</t>
  </si>
  <si>
    <t>PRES_CRUZ_SUPREME_TRUST</t>
  </si>
  <si>
    <t>PRES_DEJEAN_AMERICA_IS_BLEEDING_60</t>
  </si>
  <si>
    <t>PRES_DELAFUENTE_WE_THE_PEOPLE_SP_60</t>
  </si>
  <si>
    <t>Spanish</t>
  </si>
  <si>
    <t>PRES_DNC_14_MONTHS_REV</t>
  </si>
  <si>
    <t>PRES_ENDINGSPENDING_THIS_TIME</t>
  </si>
  <si>
    <t>PRES_FUTURE45_PAID</t>
  </si>
  <si>
    <t>PRES_GENFWD_ACTIONS</t>
  </si>
  <si>
    <t>PRES_GINGRICH_TIMID_VS_BOLD</t>
  </si>
  <si>
    <t>PRES_GINGRICH_TRUST</t>
  </si>
  <si>
    <t>PRES_GINGRICH_WHAT_HAPPENED</t>
  </si>
  <si>
    <t>PRES_GINGRICH_WHAT_KIND_OF_MAN_60</t>
  </si>
  <si>
    <t>PRES_GREATAMERICAPAC_PLEDGE_YOUR_SUPPORT_60</t>
  </si>
  <si>
    <t>PRES_HEWES_VOTE_PRO-LIFE</t>
  </si>
  <si>
    <t>PRES_JOHNSON_PLAN_60</t>
  </si>
  <si>
    <t>PRES_KASICH_THIS_GUY</t>
  </si>
  <si>
    <t>PRES_KEEPTHEPROMISEI_RUBIO'S_FRIENDS</t>
  </si>
  <si>
    <t>PRES_KEEPTHEPROMISEI_STAND_UP_FOR_IOWA</t>
  </si>
  <si>
    <t>PRES_KEEPTHEPROMISEI_TRUMPCARE</t>
  </si>
  <si>
    <t>PRES_LCVVF_TRUMP'S_SYMPHONY</t>
  </si>
  <si>
    <t>PRES_LESSIG_WHO_OWNS_TRUMP_15</t>
  </si>
  <si>
    <t>PRES_LOCALVOICES_BARCLAY_60</t>
  </si>
  <si>
    <t>PRES_MARTIN_FAILED_MUSLIM_STATES</t>
  </si>
  <si>
    <t>PRES_MARTIN_SOCIAL_SECURITY_MEDICARE</t>
  </si>
  <si>
    <t>PRES_MOVEON_RACIST_VOTER_PURGE_60_SP</t>
  </si>
  <si>
    <t>PRES_NEWDAYFORAMERICA_NEWT</t>
  </si>
  <si>
    <t>PRES_NEWDAYFORAMERICA_ON_THE_JOB_TRAINING</t>
  </si>
  <si>
    <t>PRES_NEWDAYFORAMERICA_US</t>
  </si>
  <si>
    <t>PRES_NEXTGENCA_WALL_SP_REV</t>
  </si>
  <si>
    <t>PRES_NPV_MARBLES</t>
  </si>
  <si>
    <t>PRES_NRTPAC_CORRUPT_AND_DANGEROUS_60</t>
  </si>
  <si>
    <t>PRES_NUMBERSUSA_JOBS_JOBS_JOBS_REV</t>
  </si>
  <si>
    <t>PRES_OBAMA_ALWAYS</t>
  </si>
  <si>
    <t>PRES_OBAMA_BIG_BIRD</t>
  </si>
  <si>
    <t>PRES_OBAMA_CHARACTER</t>
  </si>
  <si>
    <t>PRES_OBAMA_CLEAR_CHOICE</t>
  </si>
  <si>
    <t>PRES_OBAMA_CYNICAL</t>
  </si>
  <si>
    <t>PRES_OBAMA_DETERMINATION_60_SP</t>
  </si>
  <si>
    <t>PRES_OBAMA_ELENA_VIDAL_MCCULLOUGH_SP</t>
  </si>
  <si>
    <t>PRES_OBAMA_FIRST_LAW</t>
  </si>
  <si>
    <t>PRES_OBAMA_GOTTA_VOTE</t>
  </si>
  <si>
    <t>PRES_OBAMA_MAIN_STREET</t>
  </si>
  <si>
    <t>PRES_OBAMA_MOSAIC</t>
  </si>
  <si>
    <t>PRES_OBAMA_MY_JOB</t>
  </si>
  <si>
    <t>PRES_OBAMA_ONLY_CHOICE</t>
  </si>
  <si>
    <t>PRES_OBAMA_PRE-EXISTING_CONDITIONS_SP</t>
  </si>
  <si>
    <t>PRES_OBAMA_TRUST</t>
  </si>
  <si>
    <t>PRES_OBAMA_UNBREAKABLE</t>
  </si>
  <si>
    <t>PRES_OBAMA_WHAT_ARE_YOU_GOING_TO_TELL_THEM_OH</t>
  </si>
  <si>
    <t>PRES_OBAMA_WON'T_SAY</t>
  </si>
  <si>
    <t>PRES_OURDESTINY_SOMEONE_60</t>
  </si>
  <si>
    <t>PRES_OURPRINCIPLES_FRAUD</t>
  </si>
  <si>
    <t>PRES_OURPRINCIPLES_KNOW</t>
  </si>
  <si>
    <t>PRES_PATRIOT_ROMNEY_IS_BAIN</t>
  </si>
  <si>
    <t>PRES_PAUL_BIG_DOG</t>
  </si>
  <si>
    <t>PRES_PAUL_KEEP_AMERICA_SECURE</t>
  </si>
  <si>
    <t>PRES_PAUL_PROTECT_LIFE_PROTECT_LIBERTY</t>
  </si>
  <si>
    <t>PRES_PERRY_FAITH</t>
  </si>
  <si>
    <t>PRES_PRIORITIESUSA&amp;LCV_IN_THE_TANK_FOR_BIG_OIL</t>
  </si>
  <si>
    <t>PRES_PRIORITIESUSA_BANKRUPT</t>
  </si>
  <si>
    <t>PRES_PRIORITIESUSA_HATE_60</t>
  </si>
  <si>
    <t>PRES_PRIORITIESUSA_HEADS_OR_TAILS</t>
  </si>
  <si>
    <t>PRES_PRIORITIESUSA_HIS_WORDS</t>
  </si>
  <si>
    <t>PRES_PRIORITIESUSA_I_LOVE_WAR</t>
  </si>
  <si>
    <t>PRES_PRIORITIESUSA_OUR_DAUGHTER_GRACE_60</t>
  </si>
  <si>
    <t>PRES_PRIORITIESUSA_REPUBLICANS_ARE_RIGHT</t>
  </si>
  <si>
    <t>PRES_PRIORITIESUSA_UNDERSTANDS_60</t>
  </si>
  <si>
    <t>PRES_REBUILDINGAMERICA_CLASSIFIED</t>
  </si>
  <si>
    <t>PRES_REBUILDINGAMERICA_CLASSIFIED_REOPENING</t>
  </si>
  <si>
    <t>PRES_REBUILDINGAMERICA_DEAD_BROKE</t>
  </si>
  <si>
    <t>PRES_REBUILDINGAMERICA_MORE_OF_THE_SAME</t>
  </si>
  <si>
    <t>PRES_RESTOREOURFUTURE_BIG_SPENDER</t>
  </si>
  <si>
    <t>PRES_RESTOREOURFUTURE_FLATLINE</t>
  </si>
  <si>
    <t>PRES_RESTOREOURFUTURE_PROUD</t>
  </si>
  <si>
    <t>PRES_RESTOREOURFUTURE_WHOOPS</t>
  </si>
  <si>
    <t>PRES_REVOLUTIONPAC_COMPASSION_60</t>
  </si>
  <si>
    <t>PRES_RNC&amp;ROMNEY_BELIEVE_IN_OUR_FUTURE</t>
  </si>
  <si>
    <t>PRES_RNC&amp;ROMNEY_BETTER_FUTURE_SP</t>
  </si>
  <si>
    <t>PRES_RNC&amp;ROMNEY_RAISE_TAXES</t>
  </si>
  <si>
    <t>PRES_ROEMER_THE_CANDIDATE</t>
  </si>
  <si>
    <t>PRES_ROMNEY_12_MILLION_JOBS</t>
  </si>
  <si>
    <t>PRES_ROMNEY_A_BETTER_DAY_SP</t>
  </si>
  <si>
    <t>PRES_ROMNEY_BELIEVE_IN_AMERICA_60</t>
  </si>
  <si>
    <t>PRES_ROMNEY_DAY_ONE</t>
  </si>
  <si>
    <t>PRES_ROMNEY_ETHICS</t>
  </si>
  <si>
    <t>PRES_ROMNEY_EXTREME</t>
  </si>
  <si>
    <t>PRES_ROMNEY_NEVADA_FAMILIES</t>
  </si>
  <si>
    <t>PRES_ROMNEY_NEVER</t>
  </si>
  <si>
    <t>PRES_ROMNEY_NO_EVIDENCE</t>
  </si>
  <si>
    <t>PRES_ROMNEY_PAID_IN</t>
  </si>
  <si>
    <t>PRES_ROMNEY_THE_ROMNEY_PLAN</t>
  </si>
  <si>
    <t>PRES_ROMNEY_THE_ROMNEY_PRESIDENCY</t>
  </si>
  <si>
    <t>PRES_ROMNEY_UN_MEJOR_CAMINO_SP</t>
  </si>
  <si>
    <t>PRES_RTR_ICEBERG</t>
  </si>
  <si>
    <t>PRES_RUBIO_FAST_AND_FURIOUS</t>
  </si>
  <si>
    <t>PRES_RUBIO_LIFE</t>
  </si>
  <si>
    <t>PRES_RUBIO_LUNATIC</t>
  </si>
  <si>
    <t>PRES_RUBIO_MARCOMENTUM_NH</t>
  </si>
  <si>
    <t>PRES_SANDERS_27_DOLLARS</t>
  </si>
  <si>
    <t>PRES_SANDERS_AMERICAN_HORIZON_OK_60</t>
  </si>
  <si>
    <t>PRES_SANDERS_AMERICA_REV</t>
  </si>
  <si>
    <t>PRES_SANDERS_BOLD</t>
  </si>
  <si>
    <t>PRES_SANDERS_CALIFORNIA</t>
  </si>
  <si>
    <t>PRES_SANDERS_CALIFORNIA_SP</t>
  </si>
  <si>
    <t>PRES_SANDERS_EFFECTIVE</t>
  </si>
  <si>
    <t>PRES_SANDERS_EFFECTIVE_NV_SP</t>
  </si>
  <si>
    <t>PRES_SANDERS_FAIRNESS</t>
  </si>
  <si>
    <t>PRES_SANDERS_LUCY_FLORES</t>
  </si>
  <si>
    <t>PRES_SANDERS_PROMISE</t>
  </si>
  <si>
    <t>PRES_SANDERS_THIS_IS_HOW_IT_WORKS_NV_SP</t>
  </si>
  <si>
    <t>PRES_SANTARITA_WHERE_ARE_YOU</t>
  </si>
  <si>
    <t>PRES_SANTARITA_WHO_IS_REPRESENTING_YOU</t>
  </si>
  <si>
    <t>PRES_SIDD_FISCAL_RESPONSIBILITY</t>
  </si>
  <si>
    <t>PRES_STANDFORTRUTH_SO_MUCH_AT_STAKE</t>
  </si>
  <si>
    <t>PRES_STATETEAPARTY_THE_PERRY_WALKER_WAY</t>
  </si>
  <si>
    <t>PRES_SUPERPAC_THE_CASE_AGAINST_OBAMA_60</t>
  </si>
  <si>
    <t>PRES_TERRY_IT_WAS_ALL_A_LIE</t>
  </si>
  <si>
    <t>PRES_TERRY_PRO-LIFE_SUPER_BOWL_AD</t>
  </si>
  <si>
    <t>PRES_TRUMP_BUILDER</t>
  </si>
  <si>
    <t>PRES_TRUMP_ELITIST_ARROGANCE</t>
  </si>
  <si>
    <t>PRES_TRUMP_MOTHERHOOD</t>
  </si>
  <si>
    <t>PRES_TRUSTEDLEADERSHIP_KASICH_BFF</t>
  </si>
  <si>
    <t>PRES_TRUSTEDLEADERSHIP_KASICH_WON'T_PLAY</t>
  </si>
  <si>
    <t>PRES_VOTEYOURVALUES_INTERVIEW</t>
  </si>
  <si>
    <t>PRES_WINNINGOURFUTURE_BLOOD_MONEY</t>
  </si>
  <si>
    <t>PRES_WINNINGOURFUTURE_NEXT_60</t>
  </si>
  <si>
    <t>PRES_WINNINGOURFUTURE_ON_THE_AIR_60</t>
  </si>
  <si>
    <t>PRES_WOMENVOTE_CAPTURED</t>
  </si>
  <si>
    <t>batch no. 2</t>
  </si>
  <si>
    <t>PRES_CLINTON_REAL_LIFE</t>
  </si>
  <si>
    <t>PRES_KEEPTHEPROMISEI_RECORD_NOT_RHETORIC</t>
  </si>
  <si>
    <t>PRES_WETHEPEOPLE_WHAT_MATTERS</t>
  </si>
  <si>
    <t>PRES_CLINTON_EQUAL_PAY</t>
  </si>
  <si>
    <t>PRES_AMERUNTD_POPE_OR_KOCHS</t>
  </si>
  <si>
    <t>PRES_SANDERS_WORKS_FOR_US_ALL_SP</t>
  </si>
  <si>
    <t>PRES_CLINTON_AGREE</t>
  </si>
  <si>
    <t>PRES_NEWDAYFORAMERICA_LONDONDERRY</t>
  </si>
  <si>
    <t>PRES_TRUSTEDLEADERSHIP_SO_MUCH_AT_STAKE</t>
  </si>
  <si>
    <t>PRES_CLINTON_SQUAT</t>
  </si>
  <si>
    <t>PRES_TRUMP_RNC_TWO_AMERICAS</t>
  </si>
  <si>
    <t>PRES_ELSUPERPAC_BUILD_THAT_WALL_SP</t>
  </si>
  <si>
    <t>PRES_TRUMP_RNC_ALL_THE_TIME</t>
  </si>
  <si>
    <t>PRES_CLINTON_27_MILLION_STRONG_SP</t>
  </si>
  <si>
    <t>PRES_RTR_SUCK_UPS</t>
  </si>
  <si>
    <t>PRES_RTR_THE_SHOWS_60</t>
  </si>
  <si>
    <t>PRES_CLINTON_JUST_ONE</t>
  </si>
  <si>
    <t>PRES_RTR_ALL_IN</t>
  </si>
  <si>
    <t>PRES_CLINTON_THE_TIME_HAS_COME_60</t>
  </si>
  <si>
    <t>PRES_HSLF_OPPOSE_DONALD_TRUMP</t>
  </si>
  <si>
    <t>PRES_CLINTON_GETTING_THIS_RIGHT_APRIL_TWENTY_SIX</t>
  </si>
  <si>
    <t>PRES_CLINTON_DNC_SELF_CONTROL</t>
  </si>
  <si>
    <t>PRES_FUTURE45_HUMAN_RIGHTS</t>
  </si>
  <si>
    <t>PRES_BELIEVEAGAIN_MORE_TOWN_HALLS</t>
  </si>
  <si>
    <t>PRES_CRUZ_SYSTEM</t>
  </si>
  <si>
    <t>PRES_OPPFREEDOM_PAINT_CREEK</t>
  </si>
  <si>
    <t>PRES_CONSERVATIVESOLUTIONSPAC_CALCULATED</t>
  </si>
  <si>
    <t>PRES_RTR_CAN'T_STOMACH_TRUMP_OR_CRUZ</t>
  </si>
  <si>
    <t>PRES_RTR_COMMITTED_CONSERVATIVE</t>
  </si>
  <si>
    <t>PRES_AFF_THE_BEST_WORDS</t>
  </si>
  <si>
    <t>PRES_CLINTON_NAMES_NATIONAL</t>
  </si>
  <si>
    <t>PRES_CRUZ_CLOSEST</t>
  </si>
  <si>
    <t>PRES_CLINTON_TAKE_ON</t>
  </si>
  <si>
    <t>PRES_CRUZ_PLAYING_TRUMP</t>
  </si>
  <si>
    <t>PRES_NRAPVF_NOTHING_BUT_A_PHONE</t>
  </si>
  <si>
    <t>PRES_CLINTON_27_MILLION_STRONG_SP_REV</t>
  </si>
  <si>
    <t>PRES_CWAWV_DIFFERENCE_SP</t>
  </si>
  <si>
    <t>PRES_PRIORITIESUSA_MICHELLE_60</t>
  </si>
  <si>
    <t>PRES_CRUZ_WON_ONE_CANDIDATE</t>
  </si>
  <si>
    <t>PRES_WILSON_ECONOMIC_OPPORTUNITY</t>
  </si>
  <si>
    <t>PRES_SANDERS_TWO_VISIONS_SP</t>
  </si>
  <si>
    <t>PRES_UNINTIMIDATEDPAC_FIGHT_AND_WIN_60</t>
  </si>
  <si>
    <t>PRES_CARSON_WHO_WILL_BE_PRESIDENT</t>
  </si>
  <si>
    <t>PRES_NRAILA_KRISTI'S_STORY</t>
  </si>
  <si>
    <t>PRES_CLINTON_JIM_CLYBURN</t>
  </si>
  <si>
    <t>PRES_45COMMITTEE_50_POINTS_AHEAD</t>
  </si>
  <si>
    <t>PRES_CAPS_OBAMA'S_AMNESTY</t>
  </si>
  <si>
    <t>PRES_WILSON_UNITY</t>
  </si>
  <si>
    <t>PRES_SIS_1938_REV</t>
  </si>
  <si>
    <t>PRES_CFG_POLITICIAN</t>
  </si>
  <si>
    <t>PRES_SEIU&amp;PRIORITIESUSA_VOTERS_REACT_CO_SP</t>
  </si>
  <si>
    <t>PRES_RNC&amp;ROMNEY_WHO_WILL_RAISE_TAXES</t>
  </si>
  <si>
    <t>PRES_AFP_FIGHTING_FOR_RE-ELECTION</t>
  </si>
  <si>
    <t>PRES_ABTT_EPISODE_IV_A_NEW_HOPE_60</t>
  </si>
  <si>
    <t>PRES_AEA_STAND_WITH_COAL</t>
  </si>
  <si>
    <t>PRES_WINFUTURE_RENEW_PROSPERITY</t>
  </si>
  <si>
    <t>PRES_AFP_DOING_FINE</t>
  </si>
  <si>
    <t>PRES_ROMNEY_MORAL_RESPONSIBILITY</t>
  </si>
  <si>
    <t>PRES_ROMNEY_NUESTRA_COMUNIDAD_SP</t>
  </si>
  <si>
    <t>unclear but seems center</t>
  </si>
  <si>
    <t>PRES_OBAMA_SLEEPLESS_NIGHTS</t>
  </si>
  <si>
    <t>PRES_RESTOREOURFUTURE_OLYMPICS</t>
  </si>
  <si>
    <t>PRES_SECUREAMERICANOW_NO_APOLOGIES</t>
  </si>
  <si>
    <t>PRES_ABTT_MODERN_STAGE_COMBAT_60</t>
  </si>
  <si>
    <t>PRES_OBAMA_IT_WASN'T_EASY_SP</t>
  </si>
  <si>
    <t>PRES_OBAMA_GET_REAL_MITT</t>
  </si>
  <si>
    <t>PRES_ROMNEY_A_BETTER_FUTURE_NC_DEFENSE</t>
  </si>
  <si>
    <t>PRES_SANTORUM_SAY_WHAT</t>
  </si>
  <si>
    <t>PRES_LEADERSFORFAMILIES_ONE_OF_US</t>
  </si>
  <si>
    <t>PRES_ROMNEY_A_BETTER_FUTURE_VA_DEFENSE</t>
  </si>
  <si>
    <t>PRES_RWBFUND_PRIDE</t>
  </si>
  <si>
    <t>PRES_RNC&amp;ROMNEY_SOLUCIONES_PARA_LA_INMIGRACION_SP</t>
  </si>
  <si>
    <t>unclear</t>
  </si>
  <si>
    <t>PRES_RESTOREOURFUTURE_DESPERATE</t>
  </si>
  <si>
    <t>PRES_ROMNEY_STAND_UP_TO_CHINA</t>
  </si>
  <si>
    <t>PRES_OURDESTINY_SOMEONE</t>
  </si>
  <si>
    <t>PRES_OBAMA_THE_CHOICE_60</t>
  </si>
  <si>
    <t>PRES_PFAW_EL_VERDADERO_MITT_ROMNEY_SP</t>
  </si>
  <si>
    <t>PRES_ROMNEY_JUNTOS_SP_60_REV</t>
  </si>
  <si>
    <t>PRES_OBAMA_BUSINESS_EXPERIENCE</t>
  </si>
  <si>
    <t>PRES_BACHMANN_AMERICA'S_IRON_LADY</t>
  </si>
  <si>
    <t>PRES_PAWLENTY_RESULTS_NOT_RHETORIC</t>
  </si>
  <si>
    <t>PRES_OBAMA_WHAT_HE_SAID</t>
  </si>
  <si>
    <t>PRES_ROMNEY_NEVER_3</t>
  </si>
  <si>
    <t>PRES_ROMNEY_CONSERVATIVE_AGENDA</t>
  </si>
  <si>
    <t>PRES_CROSSROADSGPS_BUNCH_OF_CASH</t>
  </si>
  <si>
    <t>PRES_UNITY2012_OBAMA_CARES_2</t>
  </si>
  <si>
    <t>PRES_RESTOREOURFUTURE_SMILING_60</t>
  </si>
  <si>
    <t>PRES_KARGER_EXXON</t>
  </si>
  <si>
    <t>PRES_PERRY_POLITICALLY_CORRECT</t>
  </si>
  <si>
    <t>PRES_ROMNEY_A_BETTER_FUTURE_OH_MANUFACTURING</t>
  </si>
  <si>
    <t>PRES_HLF_OPORTUNIDADES_DE_TRABAJO_SP</t>
  </si>
  <si>
    <t>PRES_OBAMA_HE'S_GOT_IT_RIGHT</t>
  </si>
  <si>
    <t>PRES_AFP_HAS_PRESIDENT_OBAMA_EARNED_YOUR_VOTE_60</t>
  </si>
  <si>
    <t>PRES_OBAMA_TOUGH_LUCK</t>
  </si>
  <si>
    <t>PRES_OBAMA_OUR_VOICE</t>
  </si>
  <si>
    <t>PRES_45COMMITTEE_50_POINTS_AHEAD_text.txt</t>
  </si>
  <si>
    <t>PRES_45COMMITTEE_SAME_PATH_60_text.txt</t>
  </si>
  <si>
    <t>PRES_45COMMITTEE_SAME_PATH_REV_2_text.txt</t>
  </si>
  <si>
    <t>PRES_45COMMITTEE_SAME_PATH_REV_text.txt</t>
  </si>
  <si>
    <t>PRES_45COMMITTEE_SAME_PATH_text.txt</t>
  </si>
  <si>
    <t>PRES_52STFUND_BE_CAREFUL_text.txt</t>
  </si>
  <si>
    <t>PRES_60PLUS_STRENGTHEN_text.txt</t>
  </si>
  <si>
    <t>PRES_AARP_LEADER_text.txt</t>
  </si>
  <si>
    <t>PRES_AARP_TAKE_A_STAND_text.txt</t>
  </si>
  <si>
    <t>PRES_ABTT_DOUBLE_NEGATIVE_60_text.txt</t>
  </si>
  <si>
    <t>PRES_ABTT_NOT_ABEL_60_text.txt</t>
  </si>
  <si>
    <t>PRES_AEA_NINE_DOLLAR_GAS_text.txt</t>
  </si>
  <si>
    <t>PRES_AFF_AHEAD_OF_THE_AMERICAN_PEOPLE_text.txt</t>
  </si>
  <si>
    <t>PRES_AFF_BOB_text.txt</t>
  </si>
  <si>
    <t>PRES_AFF_KEVIN_text.txt</t>
  </si>
  <si>
    <t>PRES_AFF_MICHAEL_WALTZ_text.txt</t>
  </si>
  <si>
    <t>PRES_AFF_PROMISES_text.txt</t>
  </si>
  <si>
    <t>PRES_AFF_SHERRI_text.txt</t>
  </si>
  <si>
    <t>PRES_AFF_THE_BEST_WORDS_text.txt</t>
  </si>
  <si>
    <t>PRES_AFF_WEAK_text.txt</t>
  </si>
  <si>
    <t>PRES_AFF_WHO_IS_HE_text.txt</t>
  </si>
  <si>
    <t>PRES_AFP_LEADERSHIP_FAILURE_text.txt</t>
  </si>
  <si>
    <t>PRES_ALPAC_DISRUPTOR_60_text.txt</t>
  </si>
  <si>
    <t>PRES_ALPAC_LEADING_THE_FIGHT_text.txt</t>
  </si>
  <si>
    <t>PRES_ALPAC_PHONY_CONSERVATIVES_text.txt</t>
  </si>
  <si>
    <t>PRES_AMERICALEADS_AMERICAN_BLOOD_text.txt</t>
  </si>
  <si>
    <t>PRES_AMERICALEADS_BANKER_text.txt</t>
  </si>
  <si>
    <t>PRES_AMERICALEADS_CONSERVATIVE_REFORMER_text.txt</t>
  </si>
  <si>
    <t>PRES_AMERICALEADS_DEMOCRAT_LEGISLATURE_15_text.txt</t>
  </si>
  <si>
    <t>PRES_AMERICALEADS_ENDORSED_text.txt</t>
  </si>
  <si>
    <t>PRES_AMERICALEADS_GET_THE_JOB_DONE_text.txt</t>
  </si>
  <si>
    <t>PRES_AMERICALEADS_GITMO_text.txt</t>
  </si>
  <si>
    <t>PRES_AMERICALEADS_GLIDE_PATH_text.txt</t>
  </si>
  <si>
    <t>PRES_AMERICALEADS_INTIMIDATE_text.txt</t>
  </si>
  <si>
    <t>PRES_AMERICALEADS_LEAD_text.txt</t>
  </si>
  <si>
    <t>PRES_AMERICALEADS_MARY_PAT_60_text.txt</t>
  </si>
  <si>
    <t>PRES_AMERICALEADS_OBAMA'S_THIRD_TERM_text.txt</t>
  </si>
  <si>
    <t>PRES_AMERICALEADS_PREVENT_WAR_text.txt</t>
  </si>
  <si>
    <t>PRES_AMERICALEADS_STAND_UP_text.txt</t>
  </si>
  <si>
    <t>PRES_AMERICALEADS_TIRED_OF_WEAKNESS_text.txt</t>
  </si>
  <si>
    <t>PRES_AMERICANCROSSROADS_FORWARD_text.txt</t>
  </si>
  <si>
    <t>PRES_AMERICANCROSSROADS_HIT_text.txt</t>
  </si>
  <si>
    <t>PRES_AMERICANCROSSROADS_SACK_IT_text.txt</t>
  </si>
  <si>
    <t>PRES_AMERICANENCORE_LEADING_FROM_BEHIND_text.txt</t>
  </si>
  <si>
    <t>PRES_AMERICANEXT_OUR_MISSION_text.txt</t>
  </si>
  <si>
    <t>PRES_AMERICANFUTUREPROJECT_RELIGIOUS_LIBERTY_text.txt</t>
  </si>
  <si>
    <t>PRES_AMERICANLEGACYPAC_LET'S_SAVE_OUR_HEALTHCARE_60_text.txt</t>
  </si>
  <si>
    <t>PRES_AMERICANOPPORTUNITY_LENNY_CURRY_text.txt</t>
  </si>
  <si>
    <t>PRES_AMERICATOGETHER_HELLO_SP_text.txt</t>
  </si>
  <si>
    <t>PRES_AMERUNTD_POPE_OR_KOCHS_text.txt</t>
  </si>
  <si>
    <t>PRES_AMERUNTD_SAFE_text.txt</t>
  </si>
  <si>
    <t>PRES_ARMSTRONGWILLIAMS_LET'S_SAVE_OUR_HEALTHCARE_60_text.txt</t>
  </si>
  <si>
    <t>PRES_BACHMANN_COURAGE_text.txt</t>
  </si>
  <si>
    <t>PRES_BELIEVEAGAIN_IDEA_OF_AMERICA_text.txt</t>
  </si>
  <si>
    <t>PRES_BELIEVEAGAIN_MORE_TOWN_HALLS_text.txt</t>
  </si>
  <si>
    <t>PRES_BELIEVEAGAIN_ON_THE_RISE_text.txt</t>
  </si>
  <si>
    <t>PRES_BELIEVEAGAIN_TURN_BACK_TO_GOD_text.txt</t>
  </si>
  <si>
    <t>PRES_BELIEVEAGAIN_WE'RE_ALL_AMERICANS_text.txt</t>
  </si>
  <si>
    <t>PRES_BOLDPAC_STOOD_STRONG_60_text.txt</t>
  </si>
  <si>
    <t>PRES_BRAVENEWFILMS_THE_REAL_RUBIO_text.txt</t>
  </si>
  <si>
    <t>PRES_BUSH_ACCOMPLISHMENTS_60_text.txt</t>
  </si>
  <si>
    <t>PRES_BUSH_ENOUGH_60_text.txt</t>
  </si>
  <si>
    <t>PRES_BUSH_ENOUGH_text.txt</t>
  </si>
  <si>
    <t>PRES_BUSH_FORCE_text.txt</t>
  </si>
  <si>
    <t>PRES_BUSH_HONOR_60_text.txt</t>
  </si>
  <si>
    <t>PRES_BUSH_HONOR_text.txt</t>
  </si>
  <si>
    <t>PRES_BUSH_I'VE_DELIVERED_text.txt</t>
  </si>
  <si>
    <t>PRES_BUSH_JOBS_text.txt</t>
  </si>
  <si>
    <t>PRES_BUSH_LEADERSHIP_SKILLS_text.txt</t>
  </si>
  <si>
    <t>PRES_BUSH_RECOVERY_60_text.txt</t>
  </si>
  <si>
    <t>PRES_BUSH_RECOVERY_text.txt</t>
  </si>
  <si>
    <t>PRES_BUSH_TURN_OFF_TRUMP_120_text.txt</t>
  </si>
  <si>
    <t>PRES_BUSH_WHAT_KIND_OF_PRESIDENT_text.txt</t>
  </si>
  <si>
    <t>PRES_CAPS_OBAMA'S_AMNESTY_text.txt</t>
  </si>
  <si>
    <t>PRES_CARLYFORAMERICA_TAKE_OUR_COUNTRY_BACK_text.txt</t>
  </si>
  <si>
    <t>PRES_CARSON_EMPTY_RHETORIC_text.txt</t>
  </si>
  <si>
    <t>PRES_CARSON_FAILURE_text.txt</t>
  </si>
  <si>
    <t>PRES_CARSON_FAMILY_VALUES_text.txt</t>
  </si>
  <si>
    <t>PRES_CARSON_OBAMA'S_AMERICA_text.txt</t>
  </si>
  <si>
    <t>PRES_CARSON_OUR_HANDS_text.txt</t>
  </si>
  <si>
    <t>PRES_CARSON_OUTSIDE_THE_BOX_text.txt</t>
  </si>
  <si>
    <t>PRES_CARSON_STAND_FOR_OUR_VALUES_text.txt</t>
  </si>
  <si>
    <t>PRES_CARSON_SWAMP_text.txt</t>
  </si>
  <si>
    <t>PRES_CARSON_THESE_HANDS_text.txt</t>
  </si>
  <si>
    <t>PRES_CARSON_WE_CAN_TRUST_BEN_CARSON_text.txt</t>
  </si>
  <si>
    <t>PRES_CARSON_WE_THE_PEOPLE_text.txt</t>
  </si>
  <si>
    <t>PRES_CARSON_WHO_WILL_BE_PRESIDENT_text.txt</t>
  </si>
  <si>
    <t>PRES_CARSON_WHY_text.txt</t>
  </si>
  <si>
    <t>PRES_CFGACTION_IMAGINE_text.txt</t>
  </si>
  <si>
    <t>PRES_CFGACTION_MATH_text.txt</t>
  </si>
  <si>
    <t>PRES_CFG_HE'S_NO_TOUGH_GUY_text.txt</t>
  </si>
  <si>
    <t>PRES_CFG_MATH_text.txt</t>
  </si>
  <si>
    <t>PRES_CFG_NOTHING_CONSERVATIVE_text.txt</t>
  </si>
  <si>
    <t>PRES_CFG_ONE_HUNDRED_PERCENT_text.txt</t>
  </si>
  <si>
    <t>PRES_CFG_POLITICIAN_text.txt</t>
  </si>
  <si>
    <t>PRES_CFG_READY_FOR_MIKE_HUCKABEE_60_text.txt</t>
  </si>
  <si>
    <t>PRES_CFG_SOME_PEOPLE_text.txt</t>
  </si>
  <si>
    <t>PRES_CHCBOLDPAC_YES_TO_WHO_WE_ARE_SP_text.txt</t>
  </si>
  <si>
    <t>PRES_CHCBOLDPAC_YES_TO_WHO_WE_ARE_text.txt</t>
  </si>
  <si>
    <t>PRES_CHRISTIE_EVERY_LIFE_text.txt</t>
  </si>
  <si>
    <t>PRES_CHRISTIE_EYE_ON_THE_BALL_text.txt</t>
  </si>
  <si>
    <t>PRES_CHRISTIE_LAW_ENFORCER_text.txt</t>
  </si>
  <si>
    <t>PRES_CHRISTIE_LEADERSHIP_text.txt</t>
  </si>
  <si>
    <t>PRES_CHRISTIE_PROTECT_AMERICA_text.txt</t>
  </si>
  <si>
    <t>PRES_CHRISTIE_STRONG_AND_CLEAR_text.txt</t>
  </si>
  <si>
    <t>PRES_CLINTON_27_MILLION_STRONG_60_SP_text.txt</t>
  </si>
  <si>
    <t>PRES_CLINTON_27_MILLION_STRONG_SP_REV_text.txt</t>
  </si>
  <si>
    <t>PRES_CLINTON_27_MILLION_STRONG_SP_text.txt</t>
  </si>
  <si>
    <t>PRES_CLINTON_AGREE_text.txt</t>
  </si>
  <si>
    <t>PRES_CLINTON_ALEXIS_text.txt</t>
  </si>
  <si>
    <t>PRES_CLINTON_ALL_THE_GOOD_JUNE_SEVEN_text.txt</t>
  </si>
  <si>
    <t>PRES_CLINTON_ALL_THE_GOOD_MARCH_EIGHT_text.txt</t>
  </si>
  <si>
    <t>PRES_CLINTON_ALL_THE_GOOD_MARCH_FIFTEEN_text.txt</t>
  </si>
  <si>
    <t>PRES_CLINTON_ALL_THE_GOOD_MARCH_FIRST_text.txt</t>
  </si>
  <si>
    <t>PRES_CLINTON_AL_FRANKEN_text.txt</t>
  </si>
  <si>
    <t>PRES_CLINTON_AMERICA'S_BULLY_60_text.txt</t>
  </si>
  <si>
    <t>PRES_CLINTON_ARIZONA_SCHOOLS_text.txt</t>
  </si>
  <si>
    <t>PRES_CLINTON_A_PLACE_FOR_EVERYONE_60_text.txt</t>
  </si>
  <si>
    <t>PRES_CLINTON_BARRIERS_text.txt</t>
  </si>
  <si>
    <t>PRES_CLINTON_BRAVE_JUNE_SEVEN_60_text.txt</t>
  </si>
  <si>
    <t>PRES_CLINTON_BRAVE_MARCH_FIRST_60_text.txt</t>
  </si>
  <si>
    <t>PRES_CLINTON_BRAVE_MARCH_FIRST_CAUCUS_60_text.txt</t>
  </si>
  <si>
    <t>PRES_CLINTON_BRAVE_MARCH_MARCH_TWENTY_TWO_60_text.txt</t>
  </si>
  <si>
    <t>PRES_CLINTON_BRAVE_NV_60_text.txt</t>
  </si>
  <si>
    <t>PRES_CLINTON_CAN'T_WAIT_text.txt</t>
  </si>
  <si>
    <t>PRES_CLINTON_CHILDREN_60_text.txt</t>
  </si>
  <si>
    <t>PRES_CLINTON_CHILDREN_GENERAL_text.txt</t>
  </si>
  <si>
    <t>PRES_CLINTON_CHILDREN_text.txt</t>
  </si>
  <si>
    <t>PRES_CLINTON_COMMANDER_IN_CHIEF_text.txt</t>
  </si>
  <si>
    <t>PRES_CLINTON_COUNTRY_FIRST_SP_text.txt</t>
  </si>
  <si>
    <t>PRES_CLINTON_DALLAS_MORNING_NEWS_text.txt</t>
  </si>
  <si>
    <t>PRES_CLINTON_DNC_CAPTAIN_KHAN_60_text.txt</t>
  </si>
  <si>
    <t>PRES_CLINTON_DNC_HEART_text.txt</t>
  </si>
  <si>
    <t>PRES_CLINTON_DNC_IGNORANCE_text.txt</t>
  </si>
  <si>
    <t>PRES_CLINTON_DNC_JUST_ONE_text.txt</t>
  </si>
  <si>
    <t>PRES_CLINTON_DNC_MAX_text.txt</t>
  </si>
  <si>
    <t>PRES_CLINTON_DNC_MEASURE_text.txt</t>
  </si>
  <si>
    <t>PRES_CLINTON_DNC_RESPECTED_text.txt</t>
  </si>
  <si>
    <t>PRES_CLINTON_DNC_SEND_A_MESSAGE_text.txt</t>
  </si>
  <si>
    <t>PRES_CLINTON_DNC_SHOWING_UP_text.txt</t>
  </si>
  <si>
    <t>PRES_CLINTON_DNC_THE_LAST_STRAW_text.txt</t>
  </si>
  <si>
    <t>PRES_CLINTON_DNC_WHAT_HE_DOES_60_text.txt</t>
  </si>
  <si>
    <t>PRES_CLINTON_DOLORES_HUERTA_JUNE_SEVEN_SP_text.txt</t>
  </si>
  <si>
    <t>PRES_CLINTON_DOLORES_HUERTA_MARCH_TWENTY_TWO_SP_text.txt</t>
  </si>
  <si>
    <t>PRES_CLINTON_DOLORES_HUERTA_SP_text.txt</t>
  </si>
  <si>
    <t>PRES_CLINTON_DOROTHY_60_text.txt</t>
  </si>
  <si>
    <t>PRES_CLINTON_DOUG_text.txt</t>
  </si>
  <si>
    <t>PRES_CLINTON_EQUAL_PAY_APRIL_TWENTY_SIX_text.txt</t>
  </si>
  <si>
    <t>PRES_CLINTON_EQUAL_PAY_CAUCUS_MARCH_FIFTEEN_text.txt</t>
  </si>
  <si>
    <t>PRES_CLINTON_EQUAL_PAY_CAUCUS_MARCH_FIVE_text.txt</t>
  </si>
  <si>
    <t>PRES_CLINTON_EQUAL_PAY_MARCH_EIGHT_text.txt</t>
  </si>
  <si>
    <t>PRES_CLINTON_EQUAL_PAY_MARCH_FIRST_text.txt</t>
  </si>
  <si>
    <t>PRES_CLINTON_EQUAL_PAY_NATIONAL_text.txt</t>
  </si>
  <si>
    <t>PRES_CLINTON_EQUAL_PAY_REV_text.txt</t>
  </si>
  <si>
    <t>PRES_CLINTON_EQUAL_PAY_text.txt</t>
  </si>
  <si>
    <t>PRES_CLINTON_ERIC_HOLDER_text.txt</t>
  </si>
  <si>
    <t>PRES_CLINTON_EVERYTHING_text.txt</t>
  </si>
  <si>
    <t>PRES_CLINTON_EVERY_CHILD_text.txt</t>
  </si>
  <si>
    <t>PRES_CLINTON_EVERY_CORNER_text.txt</t>
  </si>
  <si>
    <t>PRES_CLINTON_FAMILIES_AND_CHILDREN_SP_text.txt</t>
  </si>
  <si>
    <t>PRES_CLINTON_FAMILIES_LIKE_MINE_SP_text.txt</t>
  </si>
  <si>
    <t>PRES_CLINTON_FAMILY_STRONG_60_text.txt</t>
  </si>
  <si>
    <t>PRES_CLINTON_FIGHT_BACK_text.txt</t>
  </si>
  <si>
    <t>PRES_CLINTON_FIRST_TIME_SP_REV_2_text.txt</t>
  </si>
  <si>
    <t>PRES_CLINTON_FIRST_TIME_SP_REV_text.txt</t>
  </si>
  <si>
    <t>PRES_CLINTON_FIRST_TIME_SP_text.txt</t>
  </si>
  <si>
    <t>PRES_CLINTON_FRIEND_MARCH_TWENTY_TWO_SP_text.txt</t>
  </si>
  <si>
    <t>PRES_CLINTON_FRIEND_SP_text.txt</t>
  </si>
  <si>
    <t>PRES_CLINTON_FRIGHTENED_text.txt</t>
  </si>
  <si>
    <t>PRES_CLINTON_GABBY_text.txt</t>
  </si>
  <si>
    <t>PRES_CLINTON_GETTING_THIS_RIGHT_APRIL_TWENTY_SIX_text.txt</t>
  </si>
  <si>
    <t>PRES_CLINTON_GETTING_THIS_RIGHT_text.txt</t>
  </si>
  <si>
    <t>PRES_CLINTON_GET_AHEAD_text.txt</t>
  </si>
  <si>
    <t>PRES_CLINTON_GET_THE_JOB_DONE_MARCH_FIRST_text.txt</t>
  </si>
  <si>
    <t>PRES_CLINTON_GET_THE_JOB_DONE_text.txt</t>
  </si>
  <si>
    <t>PRES_CLINTON_GO_TO_BAT_text.txt</t>
  </si>
  <si>
    <t>PRES_CLINTON_HAT_text.txt</t>
  </si>
  <si>
    <t>PRES_CLINTON_HAWAII_SCHOOLS_text.txt</t>
  </si>
  <si>
    <t>PRES_CLINTON_HEART_text.txt</t>
  </si>
  <si>
    <t>PRES_CLINTON_HEROIC_60_text.txt</t>
  </si>
  <si>
    <t>PRES_CLINTON_HEROIC_text.txt</t>
  </si>
  <si>
    <t>PRES_CLINTON_HER_FIGHT_text.txt</t>
  </si>
  <si>
    <t>PRES_CLINTON_HOW_TO_text.txt</t>
  </si>
  <si>
    <t>PRES_CLINTON_I'M_WITH_HIM_text.txt</t>
  </si>
  <si>
    <t>PRES_CLINTON_IGNORANCE_text.txt</t>
  </si>
  <si>
    <t>PRES_CLINTON_INJUSTICE_text.txt</t>
  </si>
  <si>
    <t>PRES_CLINTON_INVESTIGATION_text.txt</t>
  </si>
  <si>
    <t>PRES_CLINTON_JIM_CLYBURN_text.txt</t>
  </si>
  <si>
    <t>PRES_CLINTON_JUST_ONE_text.txt</t>
  </si>
  <si>
    <t>PRES_CLINTON_KAYLA_text.txt</t>
  </si>
  <si>
    <t>PRES_CLINTON_KEITH_text.txt</t>
  </si>
  <si>
    <t>PRES_CLINTON_LET'S_MOVE_FORWARD_text.txt</t>
  </si>
  <si>
    <t>PRES_CLINTON_LET'S_STAND_TOGETHER_60_text.txt</t>
  </si>
  <si>
    <t>PRES_CLINTON_LIFE_REQUIRES_RISK_SP_text.txt</t>
  </si>
  <si>
    <t>PRES_CLINTON_LOW_OPINION_60_text.txt</t>
  </si>
  <si>
    <t>PRES_CLINTON_LYNN'S_FAMILY_text.txt</t>
  </si>
  <si>
    <t>PRES_CLINTON_MAX_text.txt</t>
  </si>
  <si>
    <t>PRES_CLINTON_MEASURE_60_text.txt</t>
  </si>
  <si>
    <t>PRES_CLINTON_MEASURE_text.txt</t>
  </si>
  <si>
    <t>PRES_CLINTON_MIRRORS_text.txt</t>
  </si>
  <si>
    <t>PRES_CLINTON_NAMES_APRIL_TWENTY_SIX_text.txt</t>
  </si>
  <si>
    <t>PRES_CLINTON_NAMES_MARCH_FIFTEEN_text.txt</t>
  </si>
  <si>
    <t>PRES_CLINTON_NAMES_MARCH_FIRST_text.txt</t>
  </si>
  <si>
    <t>PRES_CLINTON_NAMES_MARCH_FIVE_text.txt</t>
  </si>
  <si>
    <t>PRES_CLINTON_NAMES_NATIONAL_text.txt</t>
  </si>
  <si>
    <t>PRES_CLINTON_NAMES_NY_text.txt</t>
  </si>
  <si>
    <t>PRES_CLINTON_NAMES_text.txt</t>
  </si>
  <si>
    <t>PRES_CLINTON_NEVADENSE_60_SP_text.txt</t>
  </si>
  <si>
    <t>PRES_CLINTON_NEVADENSE_SP_REV_text.txt</t>
  </si>
  <si>
    <t>PRES_CLINTON_NEVADENSE_SP_text.txt</t>
  </si>
  <si>
    <t>PRES_CLINTON_NEW_YORK'S_CHOICE_text.txt</t>
  </si>
  <si>
    <t>PRES_CLINTON_NEW_YORK_text.txt</t>
  </si>
  <si>
    <t>PRES_CLINTON_NORMA_text.txt</t>
  </si>
  <si>
    <t>PRES_CLINTON_ONLY_WAY_text.txt</t>
  </si>
  <si>
    <t>PRES_CLINTON_OUR_CHILDREN_60_text.txt</t>
  </si>
  <si>
    <t>PRES_CLINTON_OUR_STRENGTH_JUNE_SEVEN_SP_text.txt</t>
  </si>
  <si>
    <t>PRES_CLINTON_OUR_STRENGTH_SP_text.txt</t>
  </si>
  <si>
    <t>PRES_CLINTON_OUTRAGE_MARCH_FIFTEEN_text.txt</t>
  </si>
  <si>
    <t>PRES_CLINTON_OUTRAGE_text.txt</t>
  </si>
  <si>
    <t>PRES_CLINTON_OVERNIGHT_text.txt</t>
  </si>
  <si>
    <t>PRES_CLINTON_POTENTIAL_text.txt</t>
  </si>
  <si>
    <t>PRES_CLINTON_PREDATORY_PRICING_APRIL_FIVE_text.txt</t>
  </si>
  <si>
    <t>PRES_CLINTON_PREDATORY_PRICING_MARCH_FIFTEEN_text.txt</t>
  </si>
  <si>
    <t>PRES_CLINTON_PREDATORY_PRICING_MARCH_FIVE_text.txt</t>
  </si>
  <si>
    <t>PRES_CLINTON_PREDATORY_PRICING_NATIONAL_text.txt</t>
  </si>
  <si>
    <t>PRES_CLINTON_PREDATORY_PRICING_text.txt</t>
  </si>
  <si>
    <t>PRES_CLINTON_PROGRESSIVE_NV_text.txt</t>
  </si>
  <si>
    <t>PRES_CLINTON_PROGRESSIVE_text.txt</t>
  </si>
  <si>
    <t>PRES_CLINTON_QUIET_MOMENTS_text.txt</t>
  </si>
  <si>
    <t>PRES_CLINTON_RACE_text.txt</t>
  </si>
  <si>
    <t>PRES_CLINTON_RAISING_FAMILY_INCOMES_text.txt</t>
  </si>
  <si>
    <t>PRES_CLINTON_REAL_LIFE_60_text.txt</t>
  </si>
  <si>
    <t>PRES_CLINTON_REAL_LIFE_GENERAL_text.txt</t>
  </si>
  <si>
    <t>PRES_CLINTON_REAL_LIFE_NATIONAL_60_text.txt</t>
  </si>
  <si>
    <t>PRES_CLINTON_REAL_LIFE_text.txt</t>
  </si>
  <si>
    <t>PRES_CLINTON_REAL_STRENGTH_SP_text.txt</t>
  </si>
  <si>
    <t>PRES_CLINTON_REBUILD_AN_ECONOMY_JUNE_SEVEN_text.txt</t>
  </si>
  <si>
    <t>PRES_CLINTON_REBUILD_AN_ECONOMY_text.txt</t>
  </si>
  <si>
    <t>PRES_CLINTON_RESHUFFLE_THE_DECK_text.txt</t>
  </si>
  <si>
    <t>PRES_CLINTON_RESPECTED_text.txt</t>
  </si>
  <si>
    <t>PRES_CLINTON_ROAR_60_text.txt</t>
  </si>
  <si>
    <t>PRES_CLINTON_ROLE_MODELS_60_text.txt</t>
  </si>
  <si>
    <t>PRES_CLINTON_ROLE_MODELS_text.txt</t>
  </si>
  <si>
    <t>PRES_CLINTON_SACRIFICE_text.txt</t>
  </si>
  <si>
    <t>PRES_CLINTON_SARA_text.txt</t>
  </si>
  <si>
    <t>PRES_CLINTON_SEES_text.txt</t>
  </si>
  <si>
    <t>PRES_CLINTON_SELF_CONTROL_text.txt</t>
  </si>
  <si>
    <t>PRES_CLINTON_SHIRTS_text.txt</t>
  </si>
  <si>
    <t>PRES_CLINTON_SITUATION_ROOM_text.txt</t>
  </si>
  <si>
    <t>PRES_CLINTON_SOMEPLACE_text.txt</t>
  </si>
  <si>
    <t>PRES_CLINTON_SQUAT_text.txt</t>
  </si>
  <si>
    <t>PRES_CLINTON_STANDING_text.txt</t>
  </si>
  <si>
    <t>PRES_CLINTON_STAND_UP_60_text.txt</t>
  </si>
  <si>
    <t>PRES_CLINTON_STAND_UP_APRIL_FIVE_60_text.txt</t>
  </si>
  <si>
    <t>PRES_CLINTON_STAND_UP_NV_60_text.txt</t>
  </si>
  <si>
    <t>PRES_CLINTON_STEADY_LEADER_text.txt</t>
  </si>
  <si>
    <t>PRES_CLINTON_STEPHEN_BENJAMIN_text.txt</t>
  </si>
  <si>
    <t>PRES_CLINTON_STIFFED_text.txt</t>
  </si>
  <si>
    <t>PRES_CLINTON_STOOD_STRONG_text.txt</t>
  </si>
  <si>
    <t>PRES_CLINTON_STOP_TRUMP_text.txt</t>
  </si>
  <si>
    <t>PRES_CLINTON_STRETCH_text.txt</t>
  </si>
  <si>
    <t>PRES_CLINTON_STUCK_60_text.txt</t>
  </si>
  <si>
    <t>PRES_CLINTON_STUDENT_DEBT_text.txt</t>
  </si>
  <si>
    <t>PRES_CLINTON_TAKE_ON_60_text.txt</t>
  </si>
  <si>
    <t>PRES_CLINTON_TAKE_ON_text.txt</t>
  </si>
  <si>
    <t>PRES_CLINTON_TAX_RETURNS_text.txt</t>
  </si>
  <si>
    <t>PRES_CLINTON_TESTED_text.txt</t>
  </si>
  <si>
    <t>PRES_CLINTON_THANK_YOU_text.txt</t>
  </si>
  <si>
    <t>PRES_CLINTON_THE_LAST_STRAW_text.txt</t>
  </si>
  <si>
    <t>PRES_CLINTON_THE_SHOWS_text.txt</t>
  </si>
  <si>
    <t>PRES_CLINTON_THE_TIME_HAS_COME_60_text.txt</t>
  </si>
  <si>
    <t>PRES_CLINTON_THE_WORLD_APRIL_TWENTY_SIX_text.txt</t>
  </si>
  <si>
    <t>PRES_CLINTON_THE_WORLD_MAY_SEVENTEEN_text.txt</t>
  </si>
  <si>
    <t>PRES_CLINTON_THE_WORLD_OBAMA_text.txt</t>
  </si>
  <si>
    <t>PRES_CLINTON_THE_WORLD_REV_text.txt</t>
  </si>
  <si>
    <t>PRES_CLINTON_THE_WORLD_text.txt</t>
  </si>
  <si>
    <t>PRES_CLINTON_THINK_ABOUT_IT_text.txt</t>
  </si>
  <si>
    <t>PRES_CLINTON_THIS_CITY_MEANS_SOMETHING_60_text.txt</t>
  </si>
  <si>
    <t>PRES_CLINTON_TOGETHER_SP_60_text.txt</t>
  </si>
  <si>
    <t>PRES_CLINTON_TOGETHER_text.txt</t>
  </si>
  <si>
    <t>PRES_CLINTON_TOMORROW_120_text.txt</t>
  </si>
  <si>
    <t>PRES_CLINTON_TOO_DANGEROUS_text.txt</t>
  </si>
  <si>
    <t>PRES_CLINTON_UNA_BANDERA_SP_text.txt</t>
  </si>
  <si>
    <t>PRES_CLINTON_UNSTEADY_WORLD_text.txt</t>
  </si>
  <si>
    <t>PRES_CLINTON_VALENTIA_SP_text.txt</t>
  </si>
  <si>
    <t>PRES_CLINTON_VALUES_text.txt</t>
  </si>
  <si>
    <t>PRES_CLINTON_WAGE_GAP_text.txt</t>
  </si>
  <si>
    <t>PRES_CLINTON_WATCH_text.txt</t>
  </si>
  <si>
    <t>PRES_CLINTON_WHAT_HE_DOES_60_text.txt</t>
  </si>
  <si>
    <t>PRES_CLINTON_WHAT_IT_TAKES_text.txt</t>
  </si>
  <si>
    <t>PRES_CLINTON_WHAT_WILL_YOU_SAY_60_text.txt</t>
  </si>
  <si>
    <t>PRES_CLINTON_WHO_WE_ARE_60_text.txt</t>
  </si>
  <si>
    <t>PRES_CLINTON_WHO_WE_ARE_text.txt</t>
  </si>
  <si>
    <t>PRES_CLINTON_WISCONSIN_SCHOOLS_text.txt</t>
  </si>
  <si>
    <t>PRES_CONSERVATIVESOLUTIONSPAC_BAD_IDEAS_text.txt</t>
  </si>
  <si>
    <t>PRES_CONSERVATIVESOLUTIONSPAC_BELIEVE_IN_THE_FUTURE_60_text.txt</t>
  </si>
  <si>
    <t>PRES_CONSERVATIVESOLUTIONSPAC_BETTER_WAY_text.txt</t>
  </si>
  <si>
    <t>PRES_CONSERVATIVESOLUTIONSPAC_BOTH_RIGHT_text.txt</t>
  </si>
  <si>
    <t>PRES_CONSERVATIVESOLUTIONSPAC_CALCULATED_15_text.txt</t>
  </si>
  <si>
    <t>PRES_CONSERVATIVESOLUTIONSPAC_CALCULATED_text.txt</t>
  </si>
  <si>
    <t>PRES_CONSERVATIVESOLUTIONSPAC_DIFFERENT_text.txt</t>
  </si>
  <si>
    <t>PRES_CONSERVATIVESOLUTIONSPAC_FAVORITE_text.txt</t>
  </si>
  <si>
    <t>PRES_CONSERVATIVESOLUTIONSPAC_FEAR_AND_QUOTING_text.txt</t>
  </si>
  <si>
    <t>PRES_CONSERVATIVESOLUTIONSPAC_FOOLS_text.txt</t>
  </si>
  <si>
    <t>PRES_CONSERVATIVESOLUTIONSPAC_HEARD_FIRST_text.txt</t>
  </si>
  <si>
    <t>PRES_CONSERVATIVESOLUTIONSPAC_LOOK_AT_ME_text.txt</t>
  </si>
  <si>
    <t>PRES_CONSERVATIVESOLUTIONSPAC_MAKE_IT_HAPPEN_text.txt</t>
  </si>
  <si>
    <t>PRES_CONSERVATIVESOLUTIONSPAC_MARCO_text.txt</t>
  </si>
  <si>
    <t>PRES_CONSERVATIVESOLUTIONSPAC_NOBODY_BETTER_text.txt</t>
  </si>
  <si>
    <t>PRES_CONSERVATIVESOLUTIONSPAC_NOTHING_text.txt</t>
  </si>
  <si>
    <t>PRES_CONSERVATIVESOLUTIONSPAC_NOT_THE_ANSWER_text.txt</t>
  </si>
  <si>
    <t>PRES_CONSERVATIVESOLUTIONSPAC_ONE_OF_US_SP_text.txt</t>
  </si>
  <si>
    <t>PRES_CONSERVATIVESOLUTIONSPAC_PROUD_SP_text.txt</t>
  </si>
  <si>
    <t>PRES_CONSERVATIVESOLUTIONSPAC_SAFER_text.txt</t>
  </si>
  <si>
    <t>PRES_CONSERVATIVESOLUTIONSPAC_SECURITY_IOWA_text.txt</t>
  </si>
  <si>
    <t>PRES_CONSERVATIVESOLUTIONSPAC_SERIOUS_text.txt</t>
  </si>
  <si>
    <t>PRES_CONSERVATIVESOLUTIONSPAC_SOME_REPUBLICANS_text.txt</t>
  </si>
  <si>
    <t>PRES_CONSERVATIVESOLUTIONSPAC_TAX_PLAN_text.txt</t>
  </si>
  <si>
    <t>PRES_CONSERVATIVESOLUTIONSPAC_THE_BASIC_text.txt</t>
  </si>
  <si>
    <t>PRES_CONSERVATIVESOLUTIONSPAC_TRAIN_WRECK_text.txt</t>
  </si>
  <si>
    <t>PRES_CONSERVATIVESOLUTIONSPAC_VALUES_SP_text.txt</t>
  </si>
  <si>
    <t>PRES_CONSERVATIVESOLUTIONSPAC_YESTERDAY'S_OVER_15_text.txt</t>
  </si>
  <si>
    <t>PRES_CONSERVATIVESOLUTIONSPAC_YESTERDAY'S_OVER_text.txt</t>
  </si>
  <si>
    <t>PRES_CONSERVATIVESOLUTIONS_AMERICAN_DREAM_text.txt</t>
  </si>
  <si>
    <t>PRES_CONSERVATIVESOLUTIONS_BAD_DEAL_text.txt</t>
  </si>
  <si>
    <t>PRES_CONSERVATIVESOLUTIONS_CLEAR_VOICES_text.txt</t>
  </si>
  <si>
    <t>PRES_CONSERVATIVESOLUTIONS_GREATNESS_text.txt</t>
  </si>
  <si>
    <t>PRES_CONSERVATIVESOLUTIONS_LESSONS_OF_HISTORY_text.txt</t>
  </si>
  <si>
    <t>PRES_CONSERVATIVESOLUTIONS_RUBIO_LEE_PLAN_text.txt</t>
  </si>
  <si>
    <t>PRES_CROSSROADSGPS_CUT_THE_DEBT_text.txt</t>
  </si>
  <si>
    <t>PRES_CROSSROADSGPS_MESA_DE_COCINA_SP_text.txt</t>
  </si>
  <si>
    <t>PRES_CROSSROADSGPS_OBAMA'S_PROMISE_text.txt</t>
  </si>
  <si>
    <t>PRES_CRUZ_ACTIONS_text.txt</t>
  </si>
  <si>
    <t>PRES_CRUZ_AMERICAN_SOVEREIGNTY_text.txt</t>
  </si>
  <si>
    <t>PRES_CRUZ_BEST_TO_COME_60_text.txt</t>
  </si>
  <si>
    <t>PRES_CRUZ_BLESSING_REV_text.txt</t>
  </si>
  <si>
    <t>PRES_CRUZ_BLESSING_text.txt</t>
  </si>
  <si>
    <t>PRES_CRUZ_BORDER_text.txt</t>
  </si>
  <si>
    <t>PRES_CRUZ_BORN_FREE_text.txt</t>
  </si>
  <si>
    <t>PRES_CRUZ_BURNED_US_60_text.txt</t>
  </si>
  <si>
    <t>PRES_CRUZ_CHANCE_AR_text.txt</t>
  </si>
  <si>
    <t>PRES_CRUZ_CHANCE_OK_text.txt</t>
  </si>
  <si>
    <t>PRES_CRUZ_CHANCE_text.txt</t>
  </si>
  <si>
    <t>PRES_CRUZ_CHRISTMAS_CLASSICS_90_text.txt</t>
  </si>
  <si>
    <t>PRES_CRUZ_CLOSEST_text.txt</t>
  </si>
  <si>
    <t>PRES_CRUZ_COIN_text.txt</t>
  </si>
  <si>
    <t>PRES_CRUZ_CRUZ_COMMANDER_60_text.txt</t>
  </si>
  <si>
    <t>PRES_CRUZ_CRUZ_COUNTRY_text.txt</t>
  </si>
  <si>
    <t>PRES_CRUZ_DEALS_60_text.txt</t>
  </si>
  <si>
    <t>PRES_CRUZ_EVERY_DAY_FIGHTER_text.txt</t>
  </si>
  <si>
    <t>PRES_CRUZ_FIRST_PRINCIPLES_text.txt</t>
  </si>
  <si>
    <t>PRES_CRUZ_FOR_A_CHANGE_text.txt</t>
  </si>
  <si>
    <t>PRES_CRUZ_FOR_OUR_JOBS_text.txt</t>
  </si>
  <si>
    <t>PRES_CRUZ_GANG_OF_EIGHT_text.txt</t>
  </si>
  <si>
    <t>PRES_CRUZ_GET_THIS_RIGHT_15_text.txt</t>
  </si>
  <si>
    <t>PRES_CRUZ_GREG_ABBOTT_text.txt</t>
  </si>
  <si>
    <t>PRES_CRUZ_GUTS_60_text.txt</t>
  </si>
  <si>
    <t>PRES_CRUZ_HAVE_YOUR_BACK_text.txt</t>
  </si>
  <si>
    <t>PRES_CRUZ_INK_text.txt</t>
  </si>
  <si>
    <t>PRES_CRUZ_INSIDERS_AND_LOBBYISTS_text.txt</t>
  </si>
  <si>
    <t>PRES_CRUZ_INTERESTED_text.txt</t>
  </si>
  <si>
    <t>PRES_CRUZ_IT_FEELS_GOOD_TO_BE_A_CLINTON_60_text.txt</t>
  </si>
  <si>
    <t>PRES_CRUZ_JAMES_DOBSON_text.txt</t>
  </si>
  <si>
    <t>PRES_CRUZ_JOBS_FREEDOM_AND_SECURITY_text.txt</t>
  </si>
  <si>
    <t>PRES_CRUZ_MIDLANDS_text.txt</t>
  </si>
  <si>
    <t>PRES_CRUZ_MIKE_LEE_text.txt</t>
  </si>
  <si>
    <t>PRES_CRUZ_NEVADA'S_LAND_text.txt</t>
  </si>
  <si>
    <t>PRES_CRUZ_NEW_YORK_VALUES_text.txt</t>
  </si>
  <si>
    <t>PRES_CRUZ_NOT_FOR_US_text.txt</t>
  </si>
  <si>
    <t>PRES_CRUZ_NO_ONE_ELSE_text.txt</t>
  </si>
  <si>
    <t>PRES_CRUZ_OPPORTUNITY_60_text.txt</t>
  </si>
  <si>
    <t>PRES_CRUZ_PARENTS_90_text.txt</t>
  </si>
  <si>
    <t>PRES_CRUZ_PARKING_LOT_60_text.txt</t>
  </si>
  <si>
    <t>PRES_CRUZ_PENCE_FOR_CRUZ_text.txt</t>
  </si>
  <si>
    <t>PRES_CRUZ_PLAIN_WRONG_text.txt</t>
  </si>
  <si>
    <t>PRES_CRUZ_PLAYING_TRUMP_text.txt</t>
  </si>
  <si>
    <t>PRES_CRUZ_PRETTY_FACE_text.txt</t>
  </si>
  <si>
    <t>PRES_CRUZ_REBUILD_OUR_MILITARY_text.txt</t>
  </si>
  <si>
    <t>PRES_CRUZ_REPUBLICAN_OBAMA_text.txt</t>
  </si>
  <si>
    <t>PRES_CRUZ_SAME_text.txt</t>
  </si>
  <si>
    <t>PRES_CRUZ_SCORPION_text.txt</t>
  </si>
  <si>
    <t>PRES_CRUZ_STEVE_KING_15_text.txt</t>
  </si>
  <si>
    <t>PRES_CRUZ_STEVE_KING_text.txt</t>
  </si>
  <si>
    <t>PRES_CRUZ_SUPREME_COURT_text.txt</t>
  </si>
  <si>
    <t>PRES_CRUZ_SUPREME_TRUST_text.txt</t>
  </si>
  <si>
    <t>PRES_CRUZ_SYSTEM_text.txt</t>
  </si>
  <si>
    <t>PRES_CRUZ_TAX_PLAN_text.txt</t>
  </si>
  <si>
    <t>PRES_CRUZ_THEMSELVES_text.txt</t>
  </si>
  <si>
    <t>PRES_CRUZ_WALKER_text.txt</t>
  </si>
  <si>
    <t>PRES_CRUZ_WASHINGTON_DEALS_60_REV_text.txt</t>
  </si>
  <si>
    <t>PRES_CRUZ_WASHINGTON_DEALS_60_text.txt</t>
  </si>
  <si>
    <t>PRES_CRUZ_WASHINGTON_DEALS_SC_60_text.txt</t>
  </si>
  <si>
    <t>PRES_CRUZ_WHAT_DIFFERENCE_DOES_IT_MAKE_text.txt</t>
  </si>
  <si>
    <t>PRES_CRUZ_WON_ONE_CANDIDATE_REV_text.txt</t>
  </si>
  <si>
    <t>PRES_CRUZ_WON_ONE_CANDIDATE_text.txt</t>
  </si>
  <si>
    <t>PRES_CRUZ_WON_text.txt</t>
  </si>
  <si>
    <t>PRES_CRUZ_WORRIED_text.txt</t>
  </si>
  <si>
    <t>PRES_CWAWV_DIFFERENCE_SP_text.txt</t>
  </si>
  <si>
    <t>PRES_DEJEAN_AMERICA_IS_BLEEDING_60_text.txt</t>
  </si>
  <si>
    <t>PRES_DELAFUENTE_THE_FUTURE_OF_THE_COUNTRY_SP_text.txt</t>
  </si>
  <si>
    <t>PRES_DELAFUENTE_WE_THE_PEOPLE_SP_60_text.txt</t>
  </si>
  <si>
    <t>PRES_DNC_14_MONTHS_REV_text.txt</t>
  </si>
  <si>
    <t>PRES_DRAFTBIDEN_NEVER_QUIT_90_text.txt</t>
  </si>
  <si>
    <t>PRES_ECFI_WHERE'S_HILLARY_text.txt</t>
  </si>
  <si>
    <t>PRES_ELSUPERPAC_BUILD_THAT_WALL_SP_text.txt</t>
  </si>
  <si>
    <t>PRES_ELSUPERPAC_CARELIZ_SP_text.txt</t>
  </si>
  <si>
    <t>PRES_ELSUPERPAC_URIEL_SP_text.txt</t>
  </si>
  <si>
    <t>PRES_ELSUPERPAC_WHAT_WE_STAND_FOR_SP_text.txt</t>
  </si>
  <si>
    <t>PRES_ENDINGSPENDING_THIS_TIME_text.txt</t>
  </si>
  <si>
    <t>PRES_ERWIN_BE_INDEPENDENT_AMERICA_text.txt</t>
  </si>
  <si>
    <t>PRES_ESAFUND_BIG_PLANS_text.txt</t>
  </si>
  <si>
    <t>PRES_FENTONSOCIALCHANGE_YOU'RE_FIRED_text.txt</t>
  </si>
  <si>
    <t>PRES_FIORINA_FIGHT_text.txt</t>
  </si>
  <si>
    <t>PRES_FIORINA_IT_IS_TIME_text.txt</t>
  </si>
  <si>
    <t>PRES_FSPA_DANGEROUS_text.txt</t>
  </si>
  <si>
    <t>PRES_FSPA_SANCTIONS_text.txt</t>
  </si>
  <si>
    <t>PRES_FUTURE45_ALWAYS_text.txt</t>
  </si>
  <si>
    <t>PRES_FUTURE45_BACK_SP_text.txt</t>
  </si>
  <si>
    <t>PRES_FUTURE45_BAD_EXPERIENCE_text.txt</t>
  </si>
  <si>
    <t>PRES_FUTURE45_BAD_NEWS_text.txt</t>
  </si>
  <si>
    <t>PRES_FUTURE45_CONSEQUENCES_text.txt</t>
  </si>
  <si>
    <t>PRES_FUTURE45_CROOK_text.txt</t>
  </si>
  <si>
    <t>PRES_FUTURE45_FRIEND_SP_text.txt</t>
  </si>
  <si>
    <t>PRES_FUTURE45_HILLARY_OF_TODAY_SP_text.txt</t>
  </si>
  <si>
    <t>PRES_FUTURE45_HUMAN_RIGHTS_text.txt</t>
  </si>
  <si>
    <t>PRES_FUTURE45_NOT_SO_FAST_text.txt</t>
  </si>
  <si>
    <t>PRES_FUTURE45_PAID_text.txt</t>
  </si>
  <si>
    <t>PRES_FUTURE45_RECORD_60_text.txt</t>
  </si>
  <si>
    <t>PRES_FUTURE45_RESPONSIBLE_text.txt</t>
  </si>
  <si>
    <t>PRES_FUTURE45_SANDERS_ANSWER_text.txt</t>
  </si>
  <si>
    <t>PRES_FUTURE45_THE_CLINTONS_text.txt</t>
  </si>
  <si>
    <t>PRES_FUTURE45_TRANSPARENT_text.txt</t>
  </si>
  <si>
    <t>PRES_GENFWD_ACTIONS_text.txt</t>
  </si>
  <si>
    <t>PRES_GENFWD_WALL_STREET'S_PUBLIC_ENEMY_NUMBER_1_text.txt</t>
  </si>
  <si>
    <t>PRES_GILMORE_TRUST_text.txt</t>
  </si>
  <si>
    <t>PRES_GINGRICH_TRUST_text.txt</t>
  </si>
  <si>
    <t>PRES_GINGRICH_WHAT_KIND_OF_MAN_60_text.txt</t>
  </si>
  <si>
    <t>PRES_GRAHAM_ONE_text.txt</t>
  </si>
  <si>
    <t>PRES_GREATAMERICAPAC_AMERICA_NEEDS_DONALD_TRUMP_60_text.txt</t>
  </si>
  <si>
    <t>PRES_GREATAMERICAPAC_CAN'T_TELL_THE_TRUTH_text.txt</t>
  </si>
  <si>
    <t>PRES_GREATAMERICAPAC_CONTESTED_CONVENTION_60_text.txt</t>
  </si>
  <si>
    <t>PRES_GREATAMERICAPAC_DOCTORS_LIKE_US_text.txt</t>
  </si>
  <si>
    <t>PRES_GREATAMERICAPAC_FACES_SP_text.txt</t>
  </si>
  <si>
    <t>PRES_GREATAMERICAPAC_FLEAS_SP_text.txt</t>
  </si>
  <si>
    <t>PRES_GREATAMERICAPAC_PLEDGE_YOUR_SUPPORT_60_text.txt</t>
  </si>
  <si>
    <t>PRES_GREATAMERICAPAC_PRESUMPTIVE_GOP_NOMINEE_60_text.txt</t>
  </si>
  <si>
    <t>PRES_GREATAMERICAPAC_RUDY_60_text.txt</t>
  </si>
  <si>
    <t>PRES_GREATAMERICAPAC_SENT_BACK_SP_text.txt</t>
  </si>
  <si>
    <t>PRES_GREATAMERICAPAC_THE_DIFFERENCE_60_text.txt</t>
  </si>
  <si>
    <t>PRES_GREATAMERICAPAC_TRUMP_OR_CLINTON_60_text.txt</t>
  </si>
  <si>
    <t>PRES_GREATAMERICAPAC_VICE_PRESIDENT_text.txt</t>
  </si>
  <si>
    <t>PRES_GREATAMERICAPAC_WRONG_PRESCRIPTION_text.txt</t>
  </si>
  <si>
    <t>PRES_HENRY_THERE'S_SOMETHING_WRONG_text.txt</t>
  </si>
  <si>
    <t>PRES_HEWES_PRO_LIFE_text.txt</t>
  </si>
  <si>
    <t>PRES_HEWES_VOTE_PRO_LIFE_text.txt</t>
  </si>
  <si>
    <t>PRES_HSLF_OPPOSE_DONALD_TRUMP_text.txt</t>
  </si>
  <si>
    <t>PRES_HUCKABEE_THANKSGIVING_text.txt</t>
  </si>
  <si>
    <t>PRES_INSPIREAMERICA_CUBA_SP_text.txt</t>
  </si>
  <si>
    <t>PRES_JOHNSON_BEEN_THERE_60_REV_text.txt</t>
  </si>
  <si>
    <t>PRES_JOHNSON_BEEN_THERE_60_text.txt</t>
  </si>
  <si>
    <t>PRES_JOHNSON_HONEST_JOHNSON_60_text.txt</t>
  </si>
  <si>
    <t>PRES_JOHNSON_LANDSLIDE_60_text.txt</t>
  </si>
  <si>
    <t>PRES_JOHNSON_PLAN_60_text.txt</t>
  </si>
  <si>
    <t>PRES_KASICH_100_DAYS_text.txt</t>
  </si>
  <si>
    <t>PRES_KASICH_AMERICA_NEVER_GIVE_UP_text.txt</t>
  </si>
  <si>
    <t>PRES_KASICH_DEFENDING_OUR_WAY_OF_LIFE_text.txt</t>
  </si>
  <si>
    <t>PRES_KASICH_HEALING_text.txt</t>
  </si>
  <si>
    <t>PRES_KASICH_JOIN_ME_text.txt</t>
  </si>
  <si>
    <t>PRES_KASICH_PROGRESS_text.txt</t>
  </si>
  <si>
    <t>PRES_KASICH_RISE_TO_A_CHALLENGE_text.txt</t>
  </si>
  <si>
    <t>PRES_KASICH_THIS_GUY_text.txt</t>
  </si>
  <si>
    <t>PRES_KEEPTHEPROMISEIII_VOTER_POLL_60_text.txt</t>
  </si>
  <si>
    <t>PRES_KEEPTHEPROMISEI_BOLD_LEADERSHIP_SC_text.txt</t>
  </si>
  <si>
    <t>PRES_KEEPTHEPROMISEI_BOLD_LEADERSHIP_text.txt</t>
  </si>
  <si>
    <t>PRES_KEEPTHEPROMISEI_EXPERIENCE_text.txt</t>
  </si>
  <si>
    <t>PRES_KEEPTHEPROMISEI_EXTREME_text.txt</t>
  </si>
  <si>
    <t>PRES_KEEPTHEPROMISEI_I_LIKE_TED_CRUZ_text.txt</t>
  </si>
  <si>
    <t>PRES_KEEPTHEPROMISEI_LEADERSHIP_text.txt</t>
  </si>
  <si>
    <t>PRES_KEEPTHEPROMISEI_NEW_TAX_PLAN_text.txt</t>
  </si>
  <si>
    <t>PRES_KEEPTHEPROMISEI_PATH_TO_CITIZENSHIP_text.txt</t>
  </si>
  <si>
    <t>PRES_KEEPTHEPROMISEI_RECORD_NOT_RHETORIC_text.txt</t>
  </si>
  <si>
    <t>PRES_KEEPTHEPROMISEI_RUBIO'S_FRIENDS_text.txt</t>
  </si>
  <si>
    <t>PRES_KEEPTHEPROMISEI_STAND_UP_FOR_IOWA_text.txt</t>
  </si>
  <si>
    <t>PRES_KEEPTHEPROMISEI_THE_PEOPLE'S_PRESIDENT_text.txt</t>
  </si>
  <si>
    <t>PRES_KEEPTHEPROMISEI_TRUMPCARE_text.txt</t>
  </si>
  <si>
    <t>PRES_LATINOVICTORY_BUILD_THAT_WALL_SP_text.txt</t>
  </si>
  <si>
    <t>PRES_LATINOVICTORY_DEPORTATION_SP_text.txt</t>
  </si>
  <si>
    <t>PRES_LATINOVICTORY_OUR_UNITED_STATES_SP_text.txt</t>
  </si>
  <si>
    <t>PRES_LATINOVICTORY_RESPECT_SP_text.txt</t>
  </si>
  <si>
    <t>PRES_LCVVF_TRUMP'S_SYMPHONY_text.txt</t>
  </si>
  <si>
    <t>PRES_LCVVF_YOU_MAKE_ME_FEEL_60_text.txt</t>
  </si>
  <si>
    <t>PRES_LEADINGILFORTOMORROW_FAILED_text.txt</t>
  </si>
  <si>
    <t>PRES_LEADINGILFORTOMORROW_HIT_THE_ROAD_text.txt</t>
  </si>
  <si>
    <t>PRES_LEADINGILFORTOMORROW_REAL_PLAN_text.txt</t>
  </si>
  <si>
    <t>PRES_LEADINGILFORTOMORROW_SUPPORT_text.txt</t>
  </si>
  <si>
    <t>PRES_LESSIG_WHO_OWNS_BUSH_15_text.txt</t>
  </si>
  <si>
    <t>PRES_LESSIG_WHO_OWNS_TRUMP_15_text.txt</t>
  </si>
  <si>
    <t>PRES_LESSIG_WHO_OWN_MARCO_RUBIO_15_text.txt</t>
  </si>
  <si>
    <t>PRES_LOCALVOICES_BARCLAY_60_text.txt</t>
  </si>
  <si>
    <t>PRES_LOCALVOICES_MEET_ED_60_text.txt</t>
  </si>
  <si>
    <t>PRES_LOCALVOICES_MEET_ENID_60_text.txt</t>
  </si>
  <si>
    <t>PRES_LVP_REPUBLICANS_ARE_TALKING_SP_text.txt</t>
  </si>
  <si>
    <t>PRES_LVP_REPUBLICANS_ARE_TALKING_text.txt</t>
  </si>
  <si>
    <t>PRES_MAKEAMERICANUMBER1_ENDORSEMENT_text.txt</t>
  </si>
  <si>
    <t>PRES_MAKEAMERICANUMBER1_I'M_SUPPORTING_text.txt</t>
  </si>
  <si>
    <t>PRES_MAKEAMERICANUMBER1_STOP_HILLARY_text.txt</t>
  </si>
  <si>
    <t>PRES_MARTIN_FAILED_MUSLIM_STATES_text.txt</t>
  </si>
  <si>
    <t>PRES_MOVEON_RACIST_VOTER_PURGE_60_SP_text.txt</t>
  </si>
  <si>
    <t>PRES_NARAL_RUBIO'S_PRIORITIES_text.txt</t>
  </si>
  <si>
    <t>PRES_NEWDAYFORAMERICA_CRATERED_text.txt</t>
  </si>
  <si>
    <t>PRES_NEWDAYFORAMERICA_FAILED_text.txt</t>
  </si>
  <si>
    <t>PRES_NEWDAYFORAMERICA_FIRST_text.txt</t>
  </si>
  <si>
    <t>PRES_NEWDAYFORAMERICA_FOR_US_60_text.txt</t>
  </si>
  <si>
    <t>PRES_NEWDAYFORAMERICA_HINGE_text.txt</t>
  </si>
  <si>
    <t>PRES_NEWDAYFORAMERICA_HIPPO_CRIT_text.txt</t>
  </si>
  <si>
    <t>PRES_NEWDAYFORAMERICA_IMPATIENT_RASCAL_text.txt</t>
  </si>
  <si>
    <t>PRES_NEWDAYFORAMERICA_JOHN_KASICH'S_EXPERIENCE_60_text.txt</t>
  </si>
  <si>
    <t>PRES_NEWDAYFORAMERICA_LONDONDERRY_text.txt</t>
  </si>
  <si>
    <t>PRES_NEWDAYFORAMERICA_MAILMAN_text.txt</t>
  </si>
  <si>
    <t>PRES_NEWDAYFORAMERICA_MUDDIER_text.txt</t>
  </si>
  <si>
    <t>PRES_NEWDAYFORAMERICA_MUD_text.txt</t>
  </si>
  <si>
    <t>PRES_NEWDAYFORAMERICA_NATIONAL_SECURITY_text.txt</t>
  </si>
  <si>
    <t>PRES_NEWDAYFORAMERICA_NEWT_text.txt</t>
  </si>
  <si>
    <t>PRES_NEWDAYFORAMERICA_ON_THE_JOB_TRAINING_text.txt</t>
  </si>
  <si>
    <t>PRES_NEWDAYFORAMERICA_QUIET_text.txt</t>
  </si>
  <si>
    <t>PRES_NEWDAYFORAMERICA_REFORMER_text.txt</t>
  </si>
  <si>
    <t>PRES_NEWDAYFORAMERICA_SUNRISE_text.txt</t>
  </si>
  <si>
    <t>PRES_NEWDAYFORAMERICA_TALK_TALK_TALK_REV_text.txt</t>
  </si>
  <si>
    <t>PRES_NEWDAYFORAMERICA_TALK_TALK_TALK_text.txt</t>
  </si>
  <si>
    <t>PRES_NEWDAYFORAMERICA_US_text.txt</t>
  </si>
  <si>
    <t>PRES_NEWDAYINDEPENDENTMEDIA_AGAIN_text.txt</t>
  </si>
  <si>
    <t>PRES_NEWDAYINDEPENDENTMEDIA_CRAZY_text.txt</t>
  </si>
  <si>
    <t>PRES_NEWDAYINDEPENDENTMEDIA_FOREIGN_POLICY_EXPERIENCE_text.txt</t>
  </si>
  <si>
    <t>PRES_NEWDAYINDEPENDENTMEDIA_FORGET_ABOUT_IT_text.txt</t>
  </si>
  <si>
    <t>PRES_NEWDAYINDEPENDENTMEDIA_HELICOPTER_text.txt</t>
  </si>
  <si>
    <t>PRES_NEWDAYINDEPENDENTMEDIA_NOSE_text.txt</t>
  </si>
  <si>
    <t>PRES_NEWDAYINDEPENDENTMEDIA_PEOPLE_WANT_CHANGE_text.txt</t>
  </si>
  <si>
    <t>PRES_NEWDAYINDEPENDENTMEDIA_SUGGEST_text.txt</t>
  </si>
  <si>
    <t>PRES_NEWDAYINDEPENDENTMEDIA_US_text.txt</t>
  </si>
  <si>
    <t>PRES_NEWDAYINDEPENDENTMEDIA_WALK_text.txt</t>
  </si>
  <si>
    <t>PRES_NEWDAYINDEPENDENTMEDIA_WIN_text.txt</t>
  </si>
  <si>
    <t>PRES_NEXTGENCA_GET_IT_text.txt</t>
  </si>
  <si>
    <t>PRES_NEXTGENCA_GLOBAL_WARMING_text.txt</t>
  </si>
  <si>
    <t>PRES_NEXTGENCA_GOOD_FOR_WOMEN_text.txt</t>
  </si>
  <si>
    <t>PRES_NEXTGENCA_WALL_REV_text.txt</t>
  </si>
  <si>
    <t>PRES_NEXTGENCA_WALL_SP_REV_text.txt</t>
  </si>
  <si>
    <t>PRES_NEXTGENCA_WALL_SP_text.txt</t>
  </si>
  <si>
    <t>PRES_NEXTGENCA_WALL_text.txt</t>
  </si>
  <si>
    <t>PRES_NPV_MARBLES_text.txt</t>
  </si>
  <si>
    <t>PRES_NRAILA_DEFENSELESS_text.txt</t>
  </si>
  <si>
    <t>PRES_NRAILA_JUSTICES_60_text.txt</t>
  </si>
  <si>
    <t>PRES_NRAILA_KRISTI'S_STORY_text.txt</t>
  </si>
  <si>
    <t>PRES_NRAILA_LIES_text.txt</t>
  </si>
  <si>
    <t>PRES_NRAILA_NOTHING_BUT_A_PHONE_text.txt</t>
  </si>
  <si>
    <t>PRES_NRAPVF_DEFENSELESS_text.txt</t>
  </si>
  <si>
    <t>PRES_NRAPVF_NOTHING_BUT_A_PHONE_text.txt</t>
  </si>
  <si>
    <t>PRES_NRAPVF_STOP_CLINTON_VOTE_TRUMP_text.txt</t>
  </si>
  <si>
    <t>PRES_NRTPAC_CORRUPT_AND_DANGEROUS_60_text.txt</t>
  </si>
  <si>
    <t>PRES_NUMBERSUSA_JOBS_JOBS_JOBS_REV_text.txt</t>
  </si>
  <si>
    <t>PRES_OBAMA_ALWAYS_text.txt</t>
  </si>
  <si>
    <t>PRES_OBAMA_BIG_BIRD_text.txt</t>
  </si>
  <si>
    <t>PRES_OBAMA_CHARACTER_text.txt</t>
  </si>
  <si>
    <t>PRES_OBAMA_CLEAR_CHOICE_text.txt</t>
  </si>
  <si>
    <t>PRES_OBAMA_CYNICAL_text.txt</t>
  </si>
  <si>
    <t>PRES_OBAMA_DETERMINATION_60_SP_text.txt</t>
  </si>
  <si>
    <t>PRES_OBAMA_ELENA_VIDAL_MCCULLOUGH_SP_text.txt</t>
  </si>
  <si>
    <t>PRES_OBAMA_FIRST_LAW_text.txt</t>
  </si>
  <si>
    <t>PRES_OBAMA_GOTTA_VOTE_text.txt</t>
  </si>
  <si>
    <t>PRES_OBAMA_MAIN_STREET_text.txt</t>
  </si>
  <si>
    <t>PRES_OBAMA_MOSAIC_text.txt</t>
  </si>
  <si>
    <t>PRES_OBAMA_MY_JOB_text.txt</t>
  </si>
  <si>
    <t>PRES_OBAMA_ONLY_CHOICE_text.txt</t>
  </si>
  <si>
    <t>PRES_OBAMA_PRE_EXISTING_CONDITIONS_SP_text.txt</t>
  </si>
  <si>
    <t>PRES_OBAMA_TRUST_text.txt</t>
  </si>
  <si>
    <t>PRES_OBAMA_UNBREAKABLE_text.txt</t>
  </si>
  <si>
    <t>PRES_OBAMA_WHAT_ARE_YOU_GOING_TO_TELL_THEM_OH_text.txt</t>
  </si>
  <si>
    <t>PRES_OBAMA_WON'T_SAY_text.txt</t>
  </si>
  <si>
    <t>PRES_OPPFREEDOM_CRISIS_AT_OUR_BORDER_text.txt</t>
  </si>
  <si>
    <t>PRES_OPPFREEDOM_ONLY_ONE_text.txt</t>
  </si>
  <si>
    <t>PRES_OPPFREEDOM_PAINT_CREEK_text.txt</t>
  </si>
  <si>
    <t>PRES_OPPFREEDOM_VALUES_text.txt</t>
  </si>
  <si>
    <t>PRES_OURPRINCIPLES_BIG_MONEY_text.txt</t>
  </si>
  <si>
    <t>PRES_OURPRINCIPLES_DEMOCRAT_15_text.txt</t>
  </si>
  <si>
    <t>PRES_OURPRINCIPLES_DISHONESTY_text.txt</t>
  </si>
  <si>
    <t>PRES_OURPRINCIPLES_EVEN_MORE_QUESTIONS_text.txt</t>
  </si>
  <si>
    <t>PRES_OURPRINCIPLES_FRAUD_text.txt</t>
  </si>
  <si>
    <t>PRES_OURPRINCIPLES_KNOW_text.txt</t>
  </si>
  <si>
    <t>PRES_OURPRINCIPLES_ON_HEALTHCARE_text.txt</t>
  </si>
  <si>
    <t>PRES_OURPRINCIPLES_OUTSOURCER_text.txt</t>
  </si>
  <si>
    <t>PRES_OURPRINCIPLES_PAY_FOR_IT_15_text.txt</t>
  </si>
  <si>
    <t>PRES_OURPRINCIPLES_QUESTIONS_text.txt</t>
  </si>
  <si>
    <t>PRES_OURPRINCIPLES_QUOTES_60_text.txt</t>
  </si>
  <si>
    <t>PRES_OURPRINCIPLES_QUOTES_text.txt</t>
  </si>
  <si>
    <t>PRES_OURPRINCIPLES_SCAM_60_text.txt</t>
  </si>
  <si>
    <t>PRES_OURPRINCIPLES_SCAM_text.txt</t>
  </si>
  <si>
    <t>PRES_OURPRINCIPLES_SCARE_60_text.txt</t>
  </si>
  <si>
    <t>PRES_OURPRINCIPLES_SECRET_text.txt</t>
  </si>
  <si>
    <t>PRES_OURPRINCIPLES_TOO_CRAZY_text.txt</t>
  </si>
  <si>
    <t>PRES_OURPRINCIPLES_TOUGH_QUESTIONS_60_text.txt</t>
  </si>
  <si>
    <t>PRES_OURPRINCIPLES_UNIFIER_60_text.txt</t>
  </si>
  <si>
    <t>PRES_PAG_CHOICES_text.txt</t>
  </si>
  <si>
    <t>PRES_PAG_HOPE_text.txt</t>
  </si>
  <si>
    <t>PRES_PAG_SERIOUS_text.txt</t>
  </si>
  <si>
    <t>PRES_PATAKI_SUSPENDS_120_text.txt</t>
  </si>
  <si>
    <t>PRES_PATRIOT_ROMNEY_IS_BAIN_text.txt</t>
  </si>
  <si>
    <t>PRES_PAUL_REAL_CONSERVATIVE_text.txt</t>
  </si>
  <si>
    <t>PRES_PFAW_TRUMP'S_YEAR_OF_HATE_SP_text.txt</t>
  </si>
  <si>
    <t>PRES_PPV_A_LOT_AT_STAKE_15_text.txt</t>
  </si>
  <si>
    <t>PRES_PPV_PERSONAL_15_text.txt</t>
  </si>
  <si>
    <t>PRES_PRIORITIESUSA_BANKRUPT_text.txt</t>
  </si>
  <si>
    <t>PRES_PRIORITIESUSA_CAPTURED_text.txt</t>
  </si>
  <si>
    <t>PRES_PRIORITIESUSA_DANTE_text.txt</t>
  </si>
  <si>
    <t>PRES_PRIORITIESUSA_DEPORTATION_SP_text.txt</t>
  </si>
  <si>
    <t>PRES_PRIORITIESUSA_EVERYTHING_text.txt</t>
  </si>
  <si>
    <t>PRES_PRIORITIESUSA_FOR_AMERICA_text.txt</t>
  </si>
  <si>
    <t>PRES_PRIORITIESUSA_GRACE_60_text.txt</t>
  </si>
  <si>
    <t>PRES_PRIORITIESUSA_GRACE_text.txt</t>
  </si>
  <si>
    <t>PRES_PRIORITIESUSA_HATE_60_text.txt</t>
  </si>
  <si>
    <t>PRES_PRIORITIESUSA_HEADS_OR_TAILS_text.txt</t>
  </si>
  <si>
    <t>PRES_PRIORITIESUSA_HIS_WORDS_text.txt</t>
  </si>
  <si>
    <t>PRES_PRIORITIESUSA_I_LOVE_WAR_text.txt</t>
  </si>
  <si>
    <t>PRES_PRIORITIESUSA_LEAST_RACIST_text.txt</t>
  </si>
  <si>
    <t>PRES_PRIORITIESUSA_MICHELLE_60_text.txt</t>
  </si>
  <si>
    <t>PRES_PRIORITIESUSA_MICHELLE_text.txt</t>
  </si>
  <si>
    <t>PRES_PRIORITIESUSA_MY_TEMPERAMENT_text.txt</t>
  </si>
  <si>
    <t>PRES_PRIORITIESUSA_OUR_DAUGHTER_GRACE_60_text.txt</t>
  </si>
  <si>
    <t>PRES_PRIORITIESUSA_OUR_UNITED_STATES_SP_text.txt</t>
  </si>
  <si>
    <t>PRES_PRIORITIESUSA_PLEDGE_text.txt</t>
  </si>
  <si>
    <t>PRES_PRIORITIESUSA_PRESIDENTIAL_text.txt</t>
  </si>
  <si>
    <t>PRES_PRIORITIESUSA_REPUBLICANS_ARE_RIGHT_NV_text.txt</t>
  </si>
  <si>
    <t>PRES_PRIORITIESUSA_REPUBLICANS_ARE_RIGHT_text.txt</t>
  </si>
  <si>
    <t>PRES_PRIORITIESUSA_RESPECT_text.txt</t>
  </si>
  <si>
    <t>PRES_PRIORITIESUSA_SPEAK_text.txt</t>
  </si>
  <si>
    <t>PRES_PRIORITIESUSA_TAJ_MAHAL_text.txt</t>
  </si>
  <si>
    <t>PRES_PRIORITIESUSA_THEN_AND_NOW_text.txt</t>
  </si>
  <si>
    <t>PRES_PRIORITIESUSA_TRUMP'S_SYMPHONY_text.txt</t>
  </si>
  <si>
    <t>PRES_PRIORITIESUSA_UNDERSTANDS_60_text.txt</t>
  </si>
  <si>
    <t>PRES_PRIORITIESUSA_UNFIT_text.txt</t>
  </si>
  <si>
    <t>PRES_PRIORITIESUSA_VOTES_MATTER_text.txt</t>
  </si>
  <si>
    <t>PRES_PRIORITIESUSA_WATCHING_text.txt</t>
  </si>
  <si>
    <t>PRES_PRIORITIESUSA_YOU_MAKE_ME_FEEL_60_text.txt</t>
  </si>
  <si>
    <t>PRES_PROGRESSNOW_BULLIED_text.txt</t>
  </si>
  <si>
    <t>PRES_PROGRESSNOW_HURTING_LITTLE_PEOPLE_60_text.txt</t>
  </si>
  <si>
    <t>PRES_PROGRESSNOW_HURTING_LITTLE_PEOPLE_text.txt</t>
  </si>
  <si>
    <t>PRES_PROGRESSOH_STOPPED_text.txt</t>
  </si>
  <si>
    <t>PRES_PURPLEPAC_FLAME_OF_LIBERTY_text.txt</t>
  </si>
  <si>
    <t>PRES_PURPLEPAC_FOR_A_CHANGE_text.txt</t>
  </si>
  <si>
    <t>PRES_PURPLEPAC_THE_HONORABLE_CHOICE_text.txt</t>
  </si>
  <si>
    <t>PRES_REBUILDINGAMERICA_ALWAYS_text.txt</t>
  </si>
  <si>
    <t>PRES_REBUILDINGAMERICA_AMERICA_SOARING_60_text.txt</t>
  </si>
  <si>
    <t>PRES_REBUILDINGAMERICA_AMERICA_SOARING_PENCE_60_text.txt</t>
  </si>
  <si>
    <t>PRES_REBUILDINGAMERICA_CLASSIFIED_REOPENING_text.txt</t>
  </si>
  <si>
    <t>PRES_REBUILDINGAMERICA_CLASSIFIED_text.txt</t>
  </si>
  <si>
    <t>PRES_REBUILDINGAMERICA_DEAD_BROKE_text.txt</t>
  </si>
  <si>
    <t>PRES_REBUILDINGAMERICA_FIVE_REQUESTS_text.txt</t>
  </si>
  <si>
    <t>PRES_REBUILDINGAMERICA_IT_TAKES_TWO_text.txt</t>
  </si>
  <si>
    <t>PRES_REBUILDINGAMERICA_MORE_OF_THE_SAME_text.txt</t>
  </si>
  <si>
    <t>PRES_REBUILDINGAMERICA_OUTSOURCING_REV_text.txt</t>
  </si>
  <si>
    <t>PRES_REBUILDINGAMERICA_OUTSOURCING_text.txt</t>
  </si>
  <si>
    <t>PRES_REFORMAMERICA_CLINTON_CORRUPTION_text.txt</t>
  </si>
  <si>
    <t>PRES_REFORMAMERICA_CLINTON_UNCOVERED_text.txt</t>
  </si>
  <si>
    <t>PRES_REFORMAMERICA_C_IS_FOR_CLINTON_text.txt</t>
  </si>
  <si>
    <t>PRES_RESTOREOURFUTURE_BIG_SPENDER_text.txt</t>
  </si>
  <si>
    <t>PRES_RESTOREOURFUTURE_FLATLINE_text.txt</t>
  </si>
  <si>
    <t>PRES_RIGHTTOLIFEMI_VOTE_FOR_LIFE_60_text.txt</t>
  </si>
  <si>
    <t>PRES_RIGHTTOLIFEMI_VOTE_FOR_LIFE_90_text.txt</t>
  </si>
  <si>
    <t>PRES_ROBERTS_MISSION_60_text.txt</t>
  </si>
  <si>
    <t>PRES_ROEMER_THE_CANDIDATE_text.txt</t>
  </si>
  <si>
    <t>PRES_ROMNEY_12_MILLION_JOBS_text.txt</t>
  </si>
  <si>
    <t>PRES_ROMNEY_A_BETTER_DAY_SP_text.txt</t>
  </si>
  <si>
    <t>PRES_ROMNEY_BELIEVE_IN_AMERICA_60_text.txt</t>
  </si>
  <si>
    <t>PRES_ROMNEY_DAY_ONE_text.txt</t>
  </si>
  <si>
    <t>PRES_ROMNEY_ETHICS_text.txt</t>
  </si>
  <si>
    <t>PRES_ROMNEY_EXTREME_text.txt</t>
  </si>
  <si>
    <t>PRES_ROMNEY_NEVADA_FAMILIES_text.txt</t>
  </si>
  <si>
    <t>PRES_ROMNEY_NEVER_text.txt</t>
  </si>
  <si>
    <t>PRES_ROMNEY_NO_EVIDENCE_text.txt</t>
  </si>
  <si>
    <t>PRES_ROMNEY_PAID_IN_text.txt</t>
  </si>
  <si>
    <t>PRES_ROMNEY_THE_ROMNEY_PLAN_text.txt</t>
  </si>
  <si>
    <t>PRES_ROMNEY_THE_ROMNEY_PRESIDENCY_text.txt</t>
  </si>
  <si>
    <t>PRES_ROMNEY_UN_MEJOR_CAMINO_SP_text.txt</t>
  </si>
  <si>
    <t>PRES_RTR_ALL_IN_text.txt</t>
  </si>
  <si>
    <t>PRES_RTR_AMERICA'S_HEROES_text.txt</t>
  </si>
  <si>
    <t>PRES_RTR_BAD_JUDGEMENT_text.txt</t>
  </si>
  <si>
    <t>PRES_RTR_BELIEFS_text.txt</t>
  </si>
  <si>
    <t>PRES_RTR_BRIEFING_text.txt</t>
  </si>
  <si>
    <t>PRES_RTR_BULLY_text.txt</t>
  </si>
  <si>
    <t>PRES_RTR_CAN'T_STOMACH_TRUMP_OR_CRUZ_text.txt</t>
  </si>
  <si>
    <t>PRES_RTR_COMMITTED_CONSERVATIVE_60_text.txt</t>
  </si>
  <si>
    <t>PRES_RTR_COMMITTED_CONSERVATIVE_text.txt</t>
  </si>
  <si>
    <t>PRES_RTR_DANGEROUSLY_WRONG_text.txt</t>
  </si>
  <si>
    <t>PRES_RTR_DESK_text.txt</t>
  </si>
  <si>
    <t>PRES_RTR_DISRUPT_text.txt</t>
  </si>
  <si>
    <t>PRES_RTR_FIRST_JOB_text.txt</t>
  </si>
  <si>
    <t>PRES_RTR_FRESHMAN_text.txt</t>
  </si>
  <si>
    <t>PRES_RTR_GET_READY_60_text.txt</t>
  </si>
  <si>
    <t>PRES_RTR_GRANITE_text.txt</t>
  </si>
  <si>
    <t>PRES_RTR_GROW_AMERICA_15_text.txt</t>
  </si>
  <si>
    <t>PRES_RTR_ICEBERG_text.txt</t>
  </si>
  <si>
    <t>PRES_RTR_ISN'T_READY_text.txt</t>
  </si>
  <si>
    <t>PRES_RTR_JOKED_text.txt</t>
  </si>
  <si>
    <t>PRES_RTR_LEADER_text.txt</t>
  </si>
  <si>
    <t>PRES_RTR_LEAD_text.txt</t>
  </si>
  <si>
    <t>PRES_RTR_LINE_UP_text.txt</t>
  </si>
  <si>
    <t>PRES_RTR_PROVEN_LEADER_text.txt</t>
  </si>
  <si>
    <t>PRES_RTR_PROVEN_RESOLVE_text.txt</t>
  </si>
  <si>
    <t>PRES_RTR_REAL_RESULTS_text.txt</t>
  </si>
  <si>
    <t>PRES_RTR_SOUND_BITES_text.txt</t>
  </si>
  <si>
    <t>PRES_RTR_SUCK_UPS_text.txt</t>
  </si>
  <si>
    <t>PRES_RTR_THE_SHOWS_60_text.txt</t>
  </si>
  <si>
    <t>PRES_RTR_THREE_REPUBLICAN_GOVERNORS_text.txt</t>
  </si>
  <si>
    <t>PRES_RTR_TOUGHEST_ON_SPENDING_15_text.txt</t>
  </si>
  <si>
    <t>PRES_RTR_UNFAIR_text.txt</t>
  </si>
  <si>
    <t>PRES_RTR_VANE_text.txt</t>
  </si>
  <si>
    <t>PRES_RTR_WHICH_CANDIDATE_text.txt</t>
  </si>
  <si>
    <t>PRES_RTR_WITH_ALL_DUE_RESPECT_60_text.txt</t>
  </si>
  <si>
    <t>PRES_RUBIO_ABOUT_text.txt</t>
  </si>
  <si>
    <t>PRES_RUBIO_ASA_HUTCHINSON_text.txt</t>
  </si>
  <si>
    <t>PRES_RUBIO_A_CIVILIZATIONAL_STRUGGLE_text.txt</t>
  </si>
  <si>
    <t>PRES_RUBIO_BARTENDER_60_text.txt</t>
  </si>
  <si>
    <t>PRES_RUBIO_BECAUSE_60_text.txt</t>
  </si>
  <si>
    <t>PRES_RUBIO_BILL_HASLAM_text.txt</t>
  </si>
  <si>
    <t>PRES_RUBIO_DEFEATING_HILLARY_text.txt</t>
  </si>
  <si>
    <t>PRES_RUBIO_DISQUALIFIED_text.txt</t>
  </si>
  <si>
    <t>PRES_RUBIO_EIGHT_YEARS_text.txt</t>
  </si>
  <si>
    <t>PRES_RUBIO_ESSENCE_OF_AMERICA_text.txt</t>
  </si>
  <si>
    <t>PRES_RUBIO_FAITH_text.txt</t>
  </si>
  <si>
    <t>PRES_RUBIO_FAMILY_text.txt</t>
  </si>
  <si>
    <t>PRES_RUBIO_FAST_AND_FURIOUS_text.txt</t>
  </si>
  <si>
    <t>PRES_RUBIO_FEAR_text.txt</t>
  </si>
  <si>
    <t>PRES_RUBIO_FOOTBALL_60_text.txt</t>
  </si>
  <si>
    <t>PRES_RUBIO_FUTURE_text.txt</t>
  </si>
  <si>
    <t>PRES_RUBIO_HAPPENING_text.txt</t>
  </si>
  <si>
    <t>PRES_RUBIO_I_BELIEVE_text.txt</t>
  </si>
  <si>
    <t>PRES_RUBIO_LIFE_text.txt</t>
  </si>
  <si>
    <t>PRES_RUBIO_LISTENING_text.txt</t>
  </si>
  <si>
    <t>PRES_RUBIO_LUNATIC_text.txt</t>
  </si>
  <si>
    <t>PRES_RUBIO_MARCOMENTUM_NH_text.txt</t>
  </si>
  <si>
    <t>PRES_RUBIO_MARCOMENTUM_text.txt</t>
  </si>
  <si>
    <t>PRES_RUBIO_REVOLUTION_text.txt</t>
  </si>
  <si>
    <t>PRES_RUBIO_SAFE_text.txt</t>
  </si>
  <si>
    <t>PRES_RUBIO_TRUST_text.txt</t>
  </si>
  <si>
    <t>PRES_SANDERS_27_DOLLARS_text.txt</t>
  </si>
  <si>
    <t>PRES_SANDERS_AMERICAN_HORIZON_60_text.txt</t>
  </si>
  <si>
    <t>PRES_SANDERS_AMERICAN_HORIZON_NH_60_text.txt</t>
  </si>
  <si>
    <t>PRES_SANDERS_AMERICAN_HORIZON_NV_60_text.txt</t>
  </si>
  <si>
    <t>PRES_SANDERS_AMERICAN_HORIZON_NY_60_text.txt</t>
  </si>
  <si>
    <t>PRES_SANDERS_AMERICAN_HORIZON_OK_60_text.txt</t>
  </si>
  <si>
    <t>PRES_SANDERS_AMERICAN_HORIZON_SC_60_text.txt</t>
  </si>
  <si>
    <t>PRES_SANDERS_AMERICAN_VALUES_SP_text.txt</t>
  </si>
  <si>
    <t>PRES_SANDERS_AMERICA_60_2_text.txt</t>
  </si>
  <si>
    <t>PRES_SANDERS_AMERICA_60_text.txt</t>
  </si>
  <si>
    <t>PRES_SANDERS_AMERICA_NH_60_text.txt</t>
  </si>
  <si>
    <t>PRES_SANDERS_AMERICA_NV_60_text.txt</t>
  </si>
  <si>
    <t>PRES_SANDERS_AMERICA_NY_60_text.txt</t>
  </si>
  <si>
    <t>PRES_SANDERS_AMERICA_PA_60_2_text.txt</t>
  </si>
  <si>
    <t>PRES_SANDERS_AMERICA_PA_60_text.txt</t>
  </si>
  <si>
    <t>PRES_SANDERS_AMERICA_REV_2_text.txt</t>
  </si>
  <si>
    <t>PRES_SANDERS_AMERICA_REV_text.txt</t>
  </si>
  <si>
    <t>PRES_SANDERS_AMERICA_RI_60_text.txt</t>
  </si>
  <si>
    <t>PRES_SANDERS_AMERICA_SC_60_text.txt</t>
  </si>
  <si>
    <t>PRES_SANDERS_AMERICA_text.txt</t>
  </si>
  <si>
    <t>PRES_SANDERS_BENJAMIN_JEALOUS_60_text.txt</t>
  </si>
  <si>
    <t>PRES_SANDERS_BETTER_POSSIBILITIES_text.txt</t>
  </si>
  <si>
    <t>PRES_SANDERS_BOLDER_SP_text.txt</t>
  </si>
  <si>
    <t>PRES_SANDERS_BOLDER_text.txt</t>
  </si>
  <si>
    <t>PRES_SANDERS_BOLD_IDEA_text.txt</t>
  </si>
  <si>
    <t>PRES_SANDERS_BOLD_text.txt</t>
  </si>
  <si>
    <t>PRES_SANDERS_BULL_text.txt</t>
  </si>
  <si>
    <t>PRES_SANDERS_CALIFORNIA_SP_text.txt</t>
  </si>
  <si>
    <t>PRES_SANDERS_CALIFORNIA_text.txt</t>
  </si>
  <si>
    <t>PRES_SANDERS_CRITICAL_text.txt</t>
  </si>
  <si>
    <t>PRES_SANDERS_DANNY_GLOVER_text.txt</t>
  </si>
  <si>
    <t>PRES_SANDERS_DEFEND_THIS_NATION_text.txt</t>
  </si>
  <si>
    <t>PRES_SANDERS_EFFECTIVE_NV_SP_text.txt</t>
  </si>
  <si>
    <t>PRES_SANDERS_EFFECTIVE_REV_text.txt</t>
  </si>
  <si>
    <t>PRES_SANDERS_EFFECTIVE_text.txt</t>
  </si>
  <si>
    <t>PRES_SANDERS_ENDORSED_NH_text.txt</t>
  </si>
  <si>
    <t>PRES_SANDERS_ENDORSED_text.txt</t>
  </si>
  <si>
    <t>PRES_SANDERS_ENOUGH_IS_ENOUGH_text.txt</t>
  </si>
  <si>
    <t>PRES_SANDERS_ERICA_text.txt</t>
  </si>
  <si>
    <t>PRES_SANDERS_ERIN_BILBRAY_text.txt</t>
  </si>
  <si>
    <t>PRES_SANDERS_EVERY_AMERICAN_text.txt</t>
  </si>
  <si>
    <t>PRES_SANDERS_EXPAND_SOCIAL_SECURITY_text.txt</t>
  </si>
  <si>
    <t>PRES_SANDERS_FAIRNESS_REV_text.txt</t>
  </si>
  <si>
    <t>PRES_SANDERS_FAIRNESS_text.txt</t>
  </si>
  <si>
    <t>PRES_SANDERS_FDR_text.txt</t>
  </si>
  <si>
    <t>PRES_SANDERS_FIND_A_WAY_text.txt</t>
  </si>
  <si>
    <t>PRES_SANDERS_FOR_JOBS_FOR_US_NC_text.txt</t>
  </si>
  <si>
    <t>PRES_SANDERS_FOR_JOBS_FOR_US_OH_text.txt</t>
  </si>
  <si>
    <t>PRES_SANDERS_FOR_JOBS_FOR_US_text.txt</t>
  </si>
  <si>
    <t>PRES_SANDERS_FOR_JOBS_FOR_US_WI_text.txt</t>
  </si>
  <si>
    <t>PRES_SANDERS_GLOBAL_ECONOMY_SP_text.txt</t>
  </si>
  <si>
    <t>PRES_SANDERS_GLOBAL_ECONOMY_text.txt</t>
  </si>
  <si>
    <t>PRES_SANDERS_IT'S_NOT_OVER_120_text.txt</t>
  </si>
  <si>
    <t>PRES_SANDERS_JOIN_THE_FIGHT_text.txt</t>
  </si>
  <si>
    <t>PRES_SANDERS_JUSTIN_BAMBERG_text.txt</t>
  </si>
  <si>
    <t>PRES_SANDERS_KEITH_ELLISON_text.txt</t>
  </si>
  <si>
    <t>PRES_SANDERS_LUCY_FLORES_text.txt</t>
  </si>
  <si>
    <t>PRES_SANDERS_MARI_text.txt</t>
  </si>
  <si>
    <t>PRES_SANDERS_NO_FRACKING_ANYWHERE_text.txt</t>
  </si>
  <si>
    <t>PRES_SANDERS_OLD_NEIGHBORHOOD_text.txt</t>
  </si>
  <si>
    <t>PRES_SANDERS_PATTI_AND_GEORGE_text.txt</t>
  </si>
  <si>
    <t>PRES_SANDERS_PEOPLE_BEFORE_POLLUTERS_CARBON_text.txt</t>
  </si>
  <si>
    <t>PRES_SANDERS_PEOPLE_BEFORE_POLLUTERS_text.txt</t>
  </si>
  <si>
    <t>PRES_SANDERS_PEOPLE_POWER_15_REV_text.txt</t>
  </si>
  <si>
    <t>PRES_SANDERS_PEOPLE_POWER_15_text.txt</t>
  </si>
  <si>
    <t>PRES_SANDERS_PROMISE_text.txt</t>
  </si>
  <si>
    <t>PRES_SANDERS_PROTECT_THOSE_CHILDREN_text.txt</t>
  </si>
  <si>
    <t>PRES_SANDERS_RAE_FEHRING_text.txt</t>
  </si>
  <si>
    <t>PRES_SANDERS_REAL_CHANGE_60_REV_2_text.txt</t>
  </si>
  <si>
    <t>PRES_SANDERS_REAL_CHANGE_60_REV_text.txt</t>
  </si>
  <si>
    <t>PRES_SANDERS_REAL_CHANGE_60_text.txt</t>
  </si>
  <si>
    <t>PRES_SANDERS_REAL_CHANGE_MILLIONS_60_text.txt</t>
  </si>
  <si>
    <t>PRES_SANDERS_RIGGED_ECONOMY_REV_text.txt</t>
  </si>
  <si>
    <t>PRES_SANDERS_RIGGED_ECONOMY_text.txt</t>
  </si>
  <si>
    <t>PRES_SANDERS_ROCK_text.txt</t>
  </si>
  <si>
    <t>PRES_SANDERS_SERVE_THEM_BETTER_text.txt</t>
  </si>
  <si>
    <t>PRES_SANDERS_SOCIAL_SECURITY_text.txt</t>
  </si>
  <si>
    <t>PRES_SANDERS_STOOD_WITH_AMERICAN_WORKERS_text.txt</t>
  </si>
  <si>
    <t>PRES_SANDERS_THE_BOTTOM_100_MILLION_text.txt</t>
  </si>
  <si>
    <t>PRES_SANDERS_THE_PROBLEM_text.txt</t>
  </si>
  <si>
    <t>PRES_SANDERS_THIS_IS_HOW_IT_WORKS_MILLIONS_text.txt</t>
  </si>
  <si>
    <t>PRES_SANDERS_THIS_IS_HOW_IT_WORKS_NV_SP_text.txt</t>
  </si>
  <si>
    <t>PRES_SANDERS_THIS_IS_HOW_IT_WORKS_REV_text.txt</t>
  </si>
  <si>
    <t>PRES_SANDERS_THIS_IS_HOW_IT_WORKS_text.txt</t>
  </si>
  <si>
    <t>PRES_SANDERS_TRANSFORMATIVE_CHANGE_SP_text.txt</t>
  </si>
  <si>
    <t>PRES_SANDERS_TRANSFORMATIVE_CHANGE_text.txt</t>
  </si>
  <si>
    <t>PRES_SANDERS_TULSI_GABBARD_text.txt</t>
  </si>
  <si>
    <t>PRES_SANDERS_TWO_VISIONS_SP_text.txt</t>
  </si>
  <si>
    <t>PRES_SANDERS_TWO_VISIONS_text.txt</t>
  </si>
  <si>
    <t>PRES_SANDERS_VOICE_60_SP_text.txt</t>
  </si>
  <si>
    <t>PRES_SANDERS_VOICE_text.txt</t>
  </si>
  <si>
    <t>PRES_SANDERS_VOTE_TOGETHER_60_text.txt</t>
  </si>
  <si>
    <t>PRES_SANDERS_WALL_STREET_BANKS_text.txt</t>
  </si>
  <si>
    <t>PRES_SANDERS_WENDELL_GILLIARD_text.txt</t>
  </si>
  <si>
    <t>PRES_SANDERS_WHEELS_OF_INEVITABILITY_text.txt</t>
  </si>
  <si>
    <t>PRES_SANDERS_WORKING_FAMILIES_text.txt</t>
  </si>
  <si>
    <t>PRES_SANDERS_WORKS_FOR_US_ALL_SP_text.txt</t>
  </si>
  <si>
    <t>PRES_SANDERS_WORKS_FOR_US_ALL_text.txt</t>
  </si>
  <si>
    <t>PRES_SEIUCOPE_HOMES_SP_text.txt</t>
  </si>
  <si>
    <t>PRES_SEIUCOPE_IAMERICAACTION_PRAYER_SP_text.txt</t>
  </si>
  <si>
    <t>PRES_SEIUCOPE_WE_ARE_THE_WALL_SP_text.txt</t>
  </si>
  <si>
    <t>PRES_SEIUCOPE_YURIEL_SP_text.txt</t>
  </si>
  <si>
    <t>PRES_SEIU_AGAINST_HATE_SP_text.txt</t>
  </si>
  <si>
    <t>PRES_SEIU_NEVADA_CAUCUS_SP_90_text.txt</t>
  </si>
  <si>
    <t>PRES_SEIU_OUR_PRESIDENT_SP_text.txt</t>
  </si>
  <si>
    <t>PRES_SEIU_THEY_HAVE_TO_GO_SP_text.txt</t>
  </si>
  <si>
    <t>PRES_SIDD_FISCAL_RESPONSIBILITY_text.txt</t>
  </si>
  <si>
    <t>PRES_SIS_1938_REV_text.txt</t>
  </si>
  <si>
    <t>PRES_SIS_1938_text.txt</t>
  </si>
  <si>
    <t>PRES_SIS_BIO_text.txt</t>
  </si>
  <si>
    <t>PRES_SIS_STRONG_text.txt</t>
  </si>
  <si>
    <t>PRES_SIS_VETERANS_DAY_text.txt</t>
  </si>
  <si>
    <t>PRES_STANDFORTRUTH_GROWING_THREATS_text.txt</t>
  </si>
  <si>
    <t>PRES_STANDFORTRUTH_HERE_AT_HOME_text.txt</t>
  </si>
  <si>
    <t>PRES_STANDFORTRUTH_MY_VIEWS_text.txt</t>
  </si>
  <si>
    <t>PRES_STANDFORTRUTH_SANCTUARY_text.txt</t>
  </si>
  <si>
    <t>PRES_STANDFORTRUTH_SO_MUCH_AT_STAKE_text.txt</t>
  </si>
  <si>
    <t>PRES_STANDFORTRUTH_SWEET_DEAL_text.txt</t>
  </si>
  <si>
    <t>PRES_STANDFORTRUTH_TRUMP_SHOW_text.txt</t>
  </si>
  <si>
    <t>PRES_STANDFORTRUTH_WE_ARE_AT_WAR_text.txt</t>
  </si>
  <si>
    <t>PRES_STATETEAPARTY_THE_PERRY_WALKER_WAY_text.txt</t>
  </si>
  <si>
    <t>PRES_STEIN_TERRIBLE_60_text.txt</t>
  </si>
  <si>
    <t>PRES_STEIN_TERRIBLE_text.txt</t>
  </si>
  <si>
    <t>PRES_STEIN_THERE_IS_A_CANDIDATE_60_text.txt</t>
  </si>
  <si>
    <t>PRES_STOPHILLARYPAC_I'D_LIKE_TO_ASK_text.txt</t>
  </si>
  <si>
    <t>PRES_SUPERPAC_THE_CASE_AGAINST_OBAMA_60_text.txt</t>
  </si>
  <si>
    <t>PRES_TERRY_IT_WAS_ALL_A_LIE_text.txt</t>
  </si>
  <si>
    <t>PRES_TERRY_PRO_LIFE_SUPER_BOWL_AD_text.txt</t>
  </si>
  <si>
    <t>PRES_TRUMP_ALL_TALK__NO_ACTION_text.txt</t>
  </si>
  <si>
    <t>PRES_TRUMP_ALL_THE_TIME_text.txt</t>
  </si>
  <si>
    <t>PRES_TRUMP_ARGUMENT_FOR_AMERICA_120_text.txt</t>
  </si>
  <si>
    <t>PRES_TRUMP_BAD_TRADE_DEALS_text.txt</t>
  </si>
  <si>
    <t>PRES_TRUMP_BUILDER_text.txt</t>
  </si>
  <si>
    <t>PRES_TRUMP_CHANGE_text.txt</t>
  </si>
  <si>
    <t>PRES_TRUMP_CLEAR_DIFFERENCE_60_text.txt</t>
  </si>
  <si>
    <t>PRES_TRUMP_CONSUMER_BENEFIT_text.txt</t>
  </si>
  <si>
    <t>PRES_TRUMP_CORRUPTION_text.txt</t>
  </si>
  <si>
    <t>PRES_TRUMP_CORRUPT_MARCO_60_text.txt</t>
  </si>
  <si>
    <t>PRES_TRUMP_CREATE_JOBS_SP_text.txt</t>
  </si>
  <si>
    <t>PRES_TRUMP_DANGEROUS_text.txt</t>
  </si>
  <si>
    <t>PRES_TRUMP_DEPLORABLES_text.txt</t>
  </si>
  <si>
    <t>PRES_TRUMP_ELITIST_ARROGANCE_text.txt</t>
  </si>
  <si>
    <t>PRES_TRUMP_FAILED_text.txt</t>
  </si>
  <si>
    <t>PRES_TRUMP_GREAT_AGAIN_text.txt</t>
  </si>
  <si>
    <t>PRES_TRUMP_HOPE_text.txt</t>
  </si>
  <si>
    <t>PRES_TRUMP_IT'S_A_MOVEMENT_text.txt</t>
  </si>
  <si>
    <t>PRES_TRUMP_JAMIEL_text.txt</t>
  </si>
  <si>
    <t>PRES_TRUMP_JOSHUA_text.txt</t>
  </si>
  <si>
    <t>PRES_TRUMP_LIED_text.txt</t>
  </si>
  <si>
    <t>PRES_TRUMP_LISTENING_text.txt</t>
  </si>
  <si>
    <t>PRES_TRUMP_LYING_TED_CRUZ_text.txt</t>
  </si>
  <si>
    <t>PRES_TRUMP_MESS_text.txt</t>
  </si>
  <si>
    <t>PRES_TRUMP_MOTHERHOOD_text.txt</t>
  </si>
  <si>
    <t>PRES_TRUMP_NOT_DEPLORABLE_text.txt</t>
  </si>
  <si>
    <t>PRES_TRUMP_OUR_COUNTRY_text.txt</t>
  </si>
  <si>
    <t>PRES_TRUMP_OUR_ECONOMY_text.txt</t>
  </si>
  <si>
    <t>PRES_TRUMP_RESPECTED_text.txt</t>
  </si>
  <si>
    <t>PRES_TRUMP_RNC_ALL_THE_TIME_text.txt</t>
  </si>
  <si>
    <t>PRES_TRUMP_RNC_ARGUMENT_FOR_AMERICA_120_text.txt</t>
  </si>
  <si>
    <t>PRES_TRUMP_RNC_CORRUPTION_text.txt</t>
  </si>
  <si>
    <t>PRES_TRUMP_RNC_TWO_AMERICAS_text.txt</t>
  </si>
  <si>
    <t>PRES_TRUMP_SOMETHING_ELSE_text.txt</t>
  </si>
  <si>
    <t>PRES_TRUMP_TOUGH_GUY_text.txt</t>
  </si>
  <si>
    <t>PRES_TRUMP_TWO_AMERICAS_ECONOMY_text.txt</t>
  </si>
  <si>
    <t>PRES_TRUMP_TWO_AMERICAS_IMMIGRATION_text.txt</t>
  </si>
  <si>
    <t>PRES_TRUMP_TWO_AMERICAS_text.txt</t>
  </si>
  <si>
    <t>PRES_TRUMP_UNFIT_text.txt</t>
  </si>
  <si>
    <t>PRES_TRUMP_VOTERS_SPEAK_GENERAL_text.txt</t>
  </si>
  <si>
    <t>PRES_TRUMP_VOTERS_SPEAK_text.txt</t>
  </si>
  <si>
    <t>PRES_TRUMP_WASHINGTON_IS_BROKEN_text.txt</t>
  </si>
  <si>
    <t>PRES_TRUMP_WHY_text.txt</t>
  </si>
  <si>
    <t>PRES_TRUMP_WORST_KIND_text.txt</t>
  </si>
  <si>
    <t>PRES_TRUSTEDLEADERSHIP_KASICH_BFF_IN_text.txt</t>
  </si>
  <si>
    <t>PRES_TRUSTEDLEADERSHIP_KASICH_BFF_text.txt</t>
  </si>
  <si>
    <t>PRES_TRUSTEDLEADERSHIP_KASICH_WON'T_PLAY_text.txt</t>
  </si>
  <si>
    <t>PRES_TRUSTEDLEADERSHIP_READY_ON_DAY_ONE_REV_text.txt</t>
  </si>
  <si>
    <t>PRES_TRUSTEDLEADERSHIP_READY_ON_DAY_ONE_text.txt</t>
  </si>
  <si>
    <t>PRES_TRUSTEDLEADERSHIP_SERIOUS_LEADER_text.txt</t>
  </si>
  <si>
    <t>PRES_TRUSTEDLEADERSHIP_SO_MUCH_AT_STAKE_text.txt</t>
  </si>
  <si>
    <t>PRES_TRUTHPAC_NEXT_15_text.txt</t>
  </si>
  <si>
    <t>PRES_TRUTHPAC_NEXT_MORMONS_15_text.txt</t>
  </si>
  <si>
    <t>PRES_TRUTHPAC_ONE_WORD_15_text.txt</t>
  </si>
  <si>
    <t>PRES_UFCWABC_WE'RE_WITH_HER_text.txt</t>
  </si>
  <si>
    <t>PRES_UFCWI_WE_CHOOSE_A_BETTER_AMERICA_text.txt</t>
  </si>
  <si>
    <t>PRES_UNINTIMIDATEDPAC_DELIVERS_text.txt</t>
  </si>
  <si>
    <t>PRES_UNINTIMIDATEDPAC_FIGHT_AND_WIN_60_text.txt</t>
  </si>
  <si>
    <t>PRES_UNINTIMIDATEDPAC_FIGHT_AND_WIN_text.txt</t>
  </si>
  <si>
    <t>PRES_VICTORY2016_UNTHINKABLE_60_text.txt</t>
  </si>
  <si>
    <t>PRES_VOTEVETS_FOR_AMERICA_text.txt</t>
  </si>
  <si>
    <t>PRES_VOTEVETS_MICHELLE_60_text.txt</t>
  </si>
  <si>
    <t>PRES_VOTEVETS_MICHELLE_text.txt</t>
  </si>
  <si>
    <t>PRES_VOTEYOURVALUES_INTERVIEW_text.txt</t>
  </si>
  <si>
    <t>PRES_WELLS_DIFFERENCES_text.txt</t>
  </si>
  <si>
    <t>PRES_WELLS_ENERGY_INDEPENDENCE_text.txt</t>
  </si>
  <si>
    <t>PRES_WELLS_MY_SPECIAL_INTEREST_GROUP_text.txt</t>
  </si>
  <si>
    <t>PRES_WELLS_RISE_UP_AMERICA_text.txt</t>
  </si>
  <si>
    <t>PRES_WETHEPEOPLE_WHAT_MATTERS_text.txt</t>
  </si>
  <si>
    <t>PRES_WILSON_A_CHANCE_TO_SUCCEED_15_text.txt</t>
  </si>
  <si>
    <t>PRES_WILSON_A_CHANCE_TO_SUCCEED_PRIMARY_15_text.txt</t>
  </si>
  <si>
    <t>PRES_WILSON_DRUG_CHARGES_15_text.txt</t>
  </si>
  <si>
    <t>PRES_WILSON_DRUG_CHARGES_PRIMARY_15_text.txt</t>
  </si>
  <si>
    <t>PRES_WILSON_DYNASTY_text.txt</t>
  </si>
  <si>
    <t>PRES_WILSON_ECONOMIC_OPPORTUNITY_text.txt</t>
  </si>
  <si>
    <t>PRES_WILSON_EDUCATION_10_text.txt</t>
  </si>
  <si>
    <t>PRES_WILSON_EDUCATION_15_text.txt</t>
  </si>
  <si>
    <t>PRES_WILSON_EDUCATION_PRIMARY_15_text.txt</t>
  </si>
  <si>
    <t>PRES_WILSON_EDUCATION_SPENDING_text.txt</t>
  </si>
  <si>
    <t>PRES_WILSON_FOR_THE_PEOPLE_text.txt</t>
  </si>
  <si>
    <t>PRES_WILSON_IT_SEEMS_WE_FORGET_text.txt</t>
  </si>
  <si>
    <t>PRES_WILSON_KNOWS_text.txt</t>
  </si>
  <si>
    <t>PRES_WILSON_MILITARY_SPENDING_text.txt</t>
  </si>
  <si>
    <t>PRES_WILSON_OUR_OWN_CITIZENS_text.txt</t>
  </si>
  <si>
    <t>PRES_WILSON_PRESIDENT_FOR_THE_PEOPLE_text.txt</t>
  </si>
  <si>
    <t>PRES_WILSON_REFORM_OUR_PRISON_SYSTEM_10_text.txt</t>
  </si>
  <si>
    <t>PRES_WILSON_REFORM_THE_LEGAL_SYSTEM_10_text.txt</t>
  </si>
  <si>
    <t>PRES_WILSON_SMALL_BUSINESS_10_text.txt</t>
  </si>
  <si>
    <t>PRES_WILSON_SOUTH_CAROLINA_text.txt</t>
  </si>
  <si>
    <t>PRES_WILSON_SUPPORT_text.txt</t>
  </si>
  <si>
    <t>PRES_WILSON_TAKE_CARE_OF_OUR_COUNTRY_FIRST_10_text.txt</t>
  </si>
  <si>
    <t>PRES_WILSON_THREE_STRIKES_text.txt</t>
  </si>
  <si>
    <t>PRES_WILSON_UNITY_text.txt</t>
  </si>
  <si>
    <t>PRES_WILSON_WE_THE_PEOPLE_text.txt</t>
  </si>
  <si>
    <t>PRES_WILSON_YOU_DO_HAVE_A_CHOICE_text.txt</t>
  </si>
  <si>
    <t>PRES_WINNINGOURFUTURE_BLOOD_MONEY_text.txt</t>
  </si>
  <si>
    <t>PRES_WINNINGOURFUTURE_NEXT_60_text.txt</t>
  </si>
  <si>
    <t>PRES_WINNINGOURFUTURE_ON_THE_AIR_60_text.txt</t>
  </si>
  <si>
    <t>PRES_WOMENVOTE_CAPTURED_text.txt</t>
  </si>
  <si>
    <t>PRES_WOMENVOTE_WATCHING_text.txt</t>
  </si>
  <si>
    <t>a</t>
  </si>
  <si>
    <t>b</t>
  </si>
  <si>
    <t>PRES_45COMMITTEE_SAME_PATH_REV</t>
  </si>
  <si>
    <t>PRES_45COMMITTEE_SAME_PATH</t>
  </si>
  <si>
    <t>PRES_52STFUND_BE_CAREFUL</t>
  </si>
  <si>
    <t>PRES_AARP_TAKE_A_STAND</t>
  </si>
  <si>
    <t>PRES_AFF_AHEAD_OF_THE_AMERICAN_PEOPLE</t>
  </si>
  <si>
    <t>PRES_AFF_KEVIN</t>
  </si>
  <si>
    <t>PRES_AFF_SHERRI</t>
  </si>
  <si>
    <t>PRES_AFF_WEAK</t>
  </si>
  <si>
    <t>PRES_AFF_WHO_IS_HE</t>
  </si>
  <si>
    <t>PRES_ALPAC_DISRUPTOR_60</t>
  </si>
  <si>
    <t>PRES_ALPAC_LEADING_THE_FIGHT</t>
  </si>
  <si>
    <t>PRES_ALPAC_PHONY_CONSERVATIVES</t>
  </si>
  <si>
    <t>PRES_AMERICALEADS_AMERICAN_BLOOD</t>
  </si>
  <si>
    <t>PRES_AMERICALEADS_BANKER</t>
  </si>
  <si>
    <t>PRES_AMERICALEADS_CONSERVATIVE_REFORMER</t>
  </si>
  <si>
    <t>PRES_AMERICALEADS_DEMOCRAT_LEGISLATURE_15</t>
  </si>
  <si>
    <t>PRES_AMERICALEADS_GET_THE_JOB_DONE</t>
  </si>
  <si>
    <t>PRES_AMERICALEADS_GITMO</t>
  </si>
  <si>
    <t>PRES_AMERICALEADS_GLIDE_PATH</t>
  </si>
  <si>
    <t>PRES_AMERICALEADS_INTIMIDATE</t>
  </si>
  <si>
    <t>PRES_AMERICALEADS_LEAD</t>
  </si>
  <si>
    <t>PRES_AMERICALEADS_MARY_PAT_60</t>
  </si>
  <si>
    <t>PRES_AMERICALEADS_OBAMA'S_THIRD_TERM</t>
  </si>
  <si>
    <t>PRES_AMERICALEADS_PREVENT_WAR</t>
  </si>
  <si>
    <t>PRES_AMERICALEADS_STAND_UP</t>
  </si>
  <si>
    <t>PRES_AMERICALEADS_TIRED_OF_WEAKNESS</t>
  </si>
  <si>
    <t>PRES_AMERICANENCORE_LEADING_FROM_BEHIND</t>
  </si>
  <si>
    <t>PRES_AMERICANEXT_OUR_MISSION</t>
  </si>
  <si>
    <t>PRES_AMERICANFUTUREPROJECT_RELIGIOUS_LIBERTY</t>
  </si>
  <si>
    <t>PRES_AMERICANLEGACYPAC_LET'S_SAVE_OUR_HEALTHCARE_60</t>
  </si>
  <si>
    <t>PRES_AMERICANOPPORTUNITY_LENNY_CURRY</t>
  </si>
  <si>
    <t>PRES_AMERICATOGETHER_HELLO_SP</t>
  </si>
  <si>
    <t>PRES_AMERUNTD_SAFE</t>
  </si>
  <si>
    <t>PRES_ARMSTRONGWILLIAMS_LET'S_SAVE_OUR_HEALTHCARE_60</t>
  </si>
  <si>
    <t>PRES_BELIEVEAGAIN_IDEA_OF_AMERICA</t>
  </si>
  <si>
    <t>PRES_BELIEVEAGAIN_ON_THE_RISE</t>
  </si>
  <si>
    <t>PRES_BELIEVEAGAIN_TURN_BACK_TO_GOD</t>
  </si>
  <si>
    <t>PRES_BELIEVEAGAIN_WE'RE_ALL_AMERICANS</t>
  </si>
  <si>
    <t>PRES_BOLDPAC_STOOD_STRONG_60</t>
  </si>
  <si>
    <t>PRES_BRAVENEWFILMS_THE_REAL_RUBIO</t>
  </si>
  <si>
    <t>PRES_BUSH_ACCOMPLISHMENTS_60</t>
  </si>
  <si>
    <t>PRES_BUSH_ENOUGH</t>
  </si>
  <si>
    <t>PRES_BUSH_FORCE</t>
  </si>
  <si>
    <t>PRES_BUSH_HONOR_60</t>
  </si>
  <si>
    <t>PRES_BUSH_HONOR</t>
  </si>
  <si>
    <t>PRES_BUSH_I'VE_DELIVERED</t>
  </si>
  <si>
    <t>PRES_BUSH_JOBS</t>
  </si>
  <si>
    <t>PRES_BUSH_LEADERSHIP_SKILLS</t>
  </si>
  <si>
    <t>PRES_BUSH_RECOVERY_60</t>
  </si>
  <si>
    <t>PRES_BUSH_RECOVERY</t>
  </si>
  <si>
    <t>PRES_BUSH_TURN_OFF_TRUMP_120</t>
  </si>
  <si>
    <t>PRES_BUSH_WHAT_KIND_OF_PRESIDENT</t>
  </si>
  <si>
    <t>PRES_CARLYFORAMERICA_TAKE_OUR_COUNTRY_BACK</t>
  </si>
  <si>
    <t>PRES_CARSON_EMPTY_RHETORIC</t>
  </si>
  <si>
    <t>PRES_CARSON_FAILURE</t>
  </si>
  <si>
    <t>PRES_CARSON_FAMILY_VALUES</t>
  </si>
  <si>
    <t>PRES_CARSON_OBAMA'S_AMERICA</t>
  </si>
  <si>
    <t>PRES_CARSON_OUR_HANDS</t>
  </si>
  <si>
    <t>PRES_CARSON_STAND_FOR_OUR_VALUES</t>
  </si>
  <si>
    <t>PRES_CARSON_SWAMP</t>
  </si>
  <si>
    <t>PRES_CARSON_THESE_HANDS</t>
  </si>
  <si>
    <t>PRES_CARSON_WE_CAN_TRUST_BEN_CARSON</t>
  </si>
  <si>
    <t>PRES_CARSON_WE_THE_PEOPLE</t>
  </si>
  <si>
    <t>PRES_CARSON_WHY</t>
  </si>
  <si>
    <t>PRES_CFGACTION_IMAGINE</t>
  </si>
  <si>
    <t>PRES_CFGACTION_MATH</t>
  </si>
  <si>
    <t>PRES_CFG_HE'S_NO_TOUGH_GUY</t>
  </si>
  <si>
    <t>PRES_CFG_MATH</t>
  </si>
  <si>
    <t>PRES_CFG_NOTHING_CONSERVATIVE</t>
  </si>
  <si>
    <t>PRES_CFG_ONE_HUNDRED_PERCENT</t>
  </si>
  <si>
    <t>PRES_CFG_READY_FOR_MIKE_HUCKABEE_60</t>
  </si>
  <si>
    <t>PRES_CFG_SOME_PEOPLE</t>
  </si>
  <si>
    <t>PRES_CHCBOLDPAC_YES_TO_WHO_WE_ARE</t>
  </si>
  <si>
    <t>PRES_CHRISTIE_EVERY_LIFE</t>
  </si>
  <si>
    <t>PRES_CHRISTIE_EYE_ON_THE_BALL</t>
  </si>
  <si>
    <t>PRES_CHRISTIE_LAW_ENFORCER</t>
  </si>
  <si>
    <t>PRES_CHRISTIE_PROTECT_AMERICA</t>
  </si>
  <si>
    <t>PRES_CLINTON_27_MILLION_STRONG_60_SP</t>
  </si>
  <si>
    <t>PRES_CLINTON_ALEXIS</t>
  </si>
  <si>
    <t>PRES_CLINTON_ALL_THE_GOOD_JUNE_SEVEN</t>
  </si>
  <si>
    <t>PRES_CLINTON_ALL_THE_GOOD_MARCH_EIGHT</t>
  </si>
  <si>
    <t>PRES_CLINTON_ALL_THE_GOOD_MARCH_FIFTEEN</t>
  </si>
  <si>
    <t>PRES_CLINTON_ALL_THE_GOOD_MARCH_FIRST</t>
  </si>
  <si>
    <t>PRES_CLINTON_AL_FRANKEN</t>
  </si>
  <si>
    <t>PRES_CLINTON_AMERICA'S_BULLY_60</t>
  </si>
  <si>
    <t>PRES_CLINTON_ARIZONA_SCHOOLS</t>
  </si>
  <si>
    <t>PRES_CLINTON_A_PLACE_FOR_EVERYONE_60</t>
  </si>
  <si>
    <t>PRES_CLINTON_BRAVE_JUNE_SEVEN_60</t>
  </si>
  <si>
    <t>PRES_CLINTON_BRAVE_MARCH_FIRST_60</t>
  </si>
  <si>
    <t>PRES_CLINTON_BRAVE_MARCH_FIRST_CAUCUS_60</t>
  </si>
  <si>
    <t>PRES_CLINTON_BRAVE_MARCH_MARCH_TWENTY_TWO_60</t>
  </si>
  <si>
    <t>PRES_CLINTON_BRAVE_NV_60</t>
  </si>
  <si>
    <t>PRES_CLINTON_CAN'T_WAIT</t>
  </si>
  <si>
    <t>PRES_CLINTON_CHILDREN_60</t>
  </si>
  <si>
    <t>PRES_CLINTON_CHILDREN_GENERAL</t>
  </si>
  <si>
    <t>PRES_CLINTON_CHILDREN</t>
  </si>
  <si>
    <t>PRES_CLINTON_COMMANDER_IN_CHIEF</t>
  </si>
  <si>
    <t>PRES_CLINTON_COUNTRY_FIRST_SP</t>
  </si>
  <si>
    <t>PRES_CLINTON_DALLAS_MORNING_NEWS</t>
  </si>
  <si>
    <t>PRES_CLINTON_DNC_CAPTAIN_KHAN_60</t>
  </si>
  <si>
    <t>PRES_CLINTON_DNC_HEART</t>
  </si>
  <si>
    <t>PRES_CLINTON_DNC_IGNORANCE</t>
  </si>
  <si>
    <t>PRES_CLINTON_DNC_JUST_ONE</t>
  </si>
  <si>
    <t>PRES_CLINTON_DNC_MAX</t>
  </si>
  <si>
    <t>PRES_CLINTON_DNC_MEASURE</t>
  </si>
  <si>
    <t>PRES_CLINTON_DNC_RESPECTED</t>
  </si>
  <si>
    <t>PRES_CLINTON_DNC_SEND_A_MESSAGE</t>
  </si>
  <si>
    <t>PRES_CLINTON_DNC_SHOWING_UP</t>
  </si>
  <si>
    <t>PRES_CLINTON_DNC_WHAT_HE_DOES_60</t>
  </si>
  <si>
    <t>PRES_CLINTON_DOLORES_HUERTA_JUNE_SEVEN_SP</t>
  </si>
  <si>
    <t>PRES_CLINTON_DOLORES_HUERTA_MARCH_TWENTY_TWO_SP</t>
  </si>
  <si>
    <t>PRES_CLINTON_DOLORES_HUERTA_SP</t>
  </si>
  <si>
    <t>PRES_CLINTON_DOROTHY_60</t>
  </si>
  <si>
    <t>PRES_CLINTON_DOUG</t>
  </si>
  <si>
    <t>PRES_CLINTON_EQUAL_PAY_APRIL_TWENTY_SIX</t>
  </si>
  <si>
    <t>PRES_CLINTON_EQUAL_PAY_CAUCUS_MARCH_FIFTEEN</t>
  </si>
  <si>
    <t>PRES_CLINTON_EQUAL_PAY_CAUCUS_MARCH_FIVE</t>
  </si>
  <si>
    <t>PRES_CLINTON_EQUAL_PAY_MARCH_EIGHT</t>
  </si>
  <si>
    <t>PRES_CLINTON_EQUAL_PAY_MARCH_FIRST</t>
  </si>
  <si>
    <t>PRES_CLINTON_EQUAL_PAY_NATIONAL</t>
  </si>
  <si>
    <t>PRES_CLINTON_EVERYTHING</t>
  </si>
  <si>
    <t>PRES_CLINTON_FAMILIES_AND_CHILDREN_SP</t>
  </si>
  <si>
    <t>PRES_CLINTON_FAMILIES_LIKE_MINE_SP</t>
  </si>
  <si>
    <t>PRES_CLINTON_FAMILY_STRONG_60</t>
  </si>
  <si>
    <t>PRES_CLINTON_FIGHT_BACK</t>
  </si>
  <si>
    <t>PRES_CLINTON_FIRST_TIME_SP_REV_2</t>
  </si>
  <si>
    <t>PRES_CLINTON_FIRST_TIME_SP_REV</t>
  </si>
  <si>
    <t>PRES_CLINTON_FIRST_TIME_SP</t>
  </si>
  <si>
    <t>PRES_CLINTON_FRIEND_MARCH_TWENTY_TWO_SP</t>
  </si>
  <si>
    <t>PRES_CLINTON_FRIEND_SP</t>
  </si>
  <si>
    <t>PRES_CLINTON_FRIGHTENED</t>
  </si>
  <si>
    <t>PRES_CLINTON_GABBY</t>
  </si>
  <si>
    <t>PRES_CLINTON_GETTING_THIS_RIGHT</t>
  </si>
  <si>
    <t>PRES_CLINTON_GET_AHEAD</t>
  </si>
  <si>
    <t>PRES_CLINTON_GET_THE_JOB_DONE_MARCH_FIRST</t>
  </si>
  <si>
    <t>PRES_CLINTON_GET_THE_JOB_DONE</t>
  </si>
  <si>
    <t>PRES_CLINTON_GO_TO_BAT</t>
  </si>
  <si>
    <t>PRES_CLINTON_HAT</t>
  </si>
  <si>
    <t>PRES_CLINTON_HAWAII_SCHOOLS</t>
  </si>
  <si>
    <t>PRES_CLINTON_HEART</t>
  </si>
  <si>
    <t>PRES_CLINTON_HEROIC_60</t>
  </si>
  <si>
    <t>PRES_CLINTON_HEROIC</t>
  </si>
  <si>
    <t>PRES_CLINTON_HER_FIGHT</t>
  </si>
  <si>
    <t>PRES_CLINTON_I'M_WITH_HIM</t>
  </si>
  <si>
    <t>PRES_CLINTON_IGNORANCE</t>
  </si>
  <si>
    <t>PRES_CLINTON_INJUSTICE</t>
  </si>
  <si>
    <t>PRES_CLINTON_INVESTIGATION</t>
  </si>
  <si>
    <t>PRES_CLINTON_KAYLA</t>
  </si>
  <si>
    <t>PRES_CLINTON_KEITH</t>
  </si>
  <si>
    <t>PRES_CLINTON_LET'S_STAND_TOGETHER_60</t>
  </si>
  <si>
    <t>PRES_CLINTON_LIFE_REQUIRES_RISK_SP</t>
  </si>
  <si>
    <t>PRES_CLINTON_LOW_OPINION_60</t>
  </si>
  <si>
    <t>PRES_CLINTON_MAX</t>
  </si>
  <si>
    <t>PRES_CLINTON_MEASURE_60</t>
  </si>
  <si>
    <t>PRES_CLINTON_MEASURE</t>
  </si>
  <si>
    <t>PRES_CLINTON_MIRRORS</t>
  </si>
  <si>
    <t>PRES_CLINTON_NAMES_APRIL_TWENTY_SIX</t>
  </si>
  <si>
    <t>PRES_CLINTON_NAMES_MARCH_FIFTEEN</t>
  </si>
  <si>
    <t>PRES_CLINTON_NAMES_MARCH_FIVE</t>
  </si>
  <si>
    <t>PRES_CLINTON_NAMES_NY</t>
  </si>
  <si>
    <t>PRES_CLINTON_NAMES</t>
  </si>
  <si>
    <t>PRES_CLINTON_NEVADENSE_60_SP</t>
  </si>
  <si>
    <t>PRES_CLINTON_NEVADENSE_SP_REV</t>
  </si>
  <si>
    <t>PRES_CLINTON_NEVADENSE_SP</t>
  </si>
  <si>
    <t>PRES_CLINTON_NEW_YORK'S_CHOICE</t>
  </si>
  <si>
    <t>PRES_CLINTON_NEW_YORK</t>
  </si>
  <si>
    <t>PRES_CLINTON_NORMA</t>
  </si>
  <si>
    <t>PRES_CLINTON_OUR_CHILDREN_60</t>
  </si>
  <si>
    <t>PRES_CLINTON_OUR_STRENGTH_JUNE_SEVEN_SP</t>
  </si>
  <si>
    <t>PRES_CLINTON_OUR_STRENGTH_SP</t>
  </si>
  <si>
    <t>PRES_CLINTON_OUTRAGE_MARCH_FIFTEEN</t>
  </si>
  <si>
    <t>PRES_CLINTON_OUTRAGE</t>
  </si>
  <si>
    <t>PRES_CLINTON_OVERNIGHT</t>
  </si>
  <si>
    <t>PRES_CLINTON_PREDATORY_PRICING_APRIL_FIVE</t>
  </si>
  <si>
    <t>PRES_CLINTON_PREDATORY_PRICING_MARCH_FIVE</t>
  </si>
  <si>
    <t>PRES_CLINTON_PREDATORY_PRICING_NATIONAL</t>
  </si>
  <si>
    <t>PRES_CLINTON_PREDATORY_PRICING</t>
  </si>
  <si>
    <t>PRES_CLINTON_PROGRESSIVE_NV</t>
  </si>
  <si>
    <t>PRES_CLINTON_QUIET_MOMENTS</t>
  </si>
  <si>
    <t>PRES_CLINTON_RACE</t>
  </si>
  <si>
    <t>PRES_CLINTON_RAISING_FAMILY_INCOMES</t>
  </si>
  <si>
    <t>PRES_CLINTON_REAL_LIFE_GENERAL</t>
  </si>
  <si>
    <t>PRES_CLINTON_REAL_LIFE_NATIONAL_60</t>
  </si>
  <si>
    <t>PRES_CLINTON_REAL_STRENGTH_SP</t>
  </si>
  <si>
    <t>PRES_CLINTON_REBUILD_AN_ECONOMY_JUNE_SEVEN</t>
  </si>
  <si>
    <t>PRES_CLINTON_REBUILD_AN_ECONOMY</t>
  </si>
  <si>
    <t>PRES_CLINTON_RESHUFFLE_THE_DECK</t>
  </si>
  <si>
    <t>PRES_CLINTON_RESPECTED</t>
  </si>
  <si>
    <t>PRES_CLINTON_ROAR_60</t>
  </si>
  <si>
    <t>PRES_CLINTON_ROLE_MODELS</t>
  </si>
  <si>
    <t>PRES_CLINTON_SACRIFICE</t>
  </si>
  <si>
    <t>PRES_CLINTON_SARA</t>
  </si>
  <si>
    <t>PRES_CLINTON_SEES</t>
  </si>
  <si>
    <t>PRES_CLINTON_SELF_CONTROL</t>
  </si>
  <si>
    <t>PRES_CLINTON_SHIRTS</t>
  </si>
  <si>
    <t>PRES_CLINTON_SITUATION_ROOM</t>
  </si>
  <si>
    <t>PRES_CLINTON_STANDING</t>
  </si>
  <si>
    <t>PRES_CLINTON_STAND_UP_60</t>
  </si>
  <si>
    <t>PRES_CLINTON_STAND_UP_APRIL_FIVE_60</t>
  </si>
  <si>
    <t>PRES_CLINTON_STAND_UP_NV_60</t>
  </si>
  <si>
    <t>PRES_CLINTON_STEPHEN_BENJAMIN</t>
  </si>
  <si>
    <t>PRES_CLINTON_STIFFED</t>
  </si>
  <si>
    <t>PRES_CLINTON_STOOD_STRONG</t>
  </si>
  <si>
    <t>PRES_CLINTON_STOP_TRUMP</t>
  </si>
  <si>
    <t>PRES_CLINTON_STRETCH</t>
  </si>
  <si>
    <t>PRES_CLINTON_STUCK_60</t>
  </si>
  <si>
    <t>PRES_CLINTON_STUDENT_DEBT</t>
  </si>
  <si>
    <t>PRES_CLINTON_TAX_RETURNS</t>
  </si>
  <si>
    <t>PRES_CLINTON_TESTED</t>
  </si>
  <si>
    <t>PRES_CLINTON_THE_SHOWS</t>
  </si>
  <si>
    <t>PRES_CLINTON_THE_WORLD_APRIL_TWENTY_SIX</t>
  </si>
  <si>
    <t>PRES_CLINTON_THE_WORLD_MAY_SEVENTEEN</t>
  </si>
  <si>
    <t>PRES_CLINTON_THE_WORLD_OBAMA</t>
  </si>
  <si>
    <t>PRES_CLINTON_THE_WORLD_REV</t>
  </si>
  <si>
    <t>PRES_CLINTON_THE_WORLD</t>
  </si>
  <si>
    <t>PRES_CLINTON_THINK_ABOUT_IT</t>
  </si>
  <si>
    <t>PRES_CLINTON_THIS_CITY_MEANS_SOMETHING_60</t>
  </si>
  <si>
    <t>PRES_CLINTON_TOGETHER_SP_60</t>
  </si>
  <si>
    <t>PRES_CLINTON_TOGETHER</t>
  </si>
  <si>
    <t>PRES_CLINTON_TOO_DANGEROUS</t>
  </si>
  <si>
    <t>PRES_CLINTON_UNA_BANDERA_SP</t>
  </si>
  <si>
    <t>PRES_CLINTON_UNSTEADY_WORLD</t>
  </si>
  <si>
    <t>PRES_CLINTON_VALENTIA_SP</t>
  </si>
  <si>
    <t>PRES_CLINTON_VALUES</t>
  </si>
  <si>
    <t>PRES_CLINTON_WAGE_GAP</t>
  </si>
  <si>
    <t>PRES_CLINTON_WATCH</t>
  </si>
  <si>
    <t>PRES_CLINTON_WHAT_HE_DOES_60</t>
  </si>
  <si>
    <t>PRES_CLINTON_WHAT_WILL_YOU_SAY_60</t>
  </si>
  <si>
    <t>PRES_CLINTON_WHO_WE_ARE_60</t>
  </si>
  <si>
    <t>PRES_CLINTON_WHO_WE_ARE</t>
  </si>
  <si>
    <t>PRES_CLINTON_WISCONSIN_SCHOOLS</t>
  </si>
  <si>
    <t>PRES_CONSERVATIVESOLUTIONSPAC_BETTER_WAY</t>
  </si>
  <si>
    <t>PRES_CONSERVATIVESOLUTIONSPAC_CALCULATED_15</t>
  </si>
  <si>
    <t>PRES_CONSERVATIVESOLUTIONSPAC_DIFFERENT</t>
  </si>
  <si>
    <t>PRES_CONSERVATIVESOLUTIONSPAC_FAVORITE</t>
  </si>
  <si>
    <t>PRES_CONSERVATIVESOLUTIONSPAC_FEAR_AND_QUOTING</t>
  </si>
  <si>
    <t>PRES_CONSERVATIVESOLUTIONSPAC_HEARD_FIRST</t>
  </si>
  <si>
    <t>PRES_CONSERVATIVESOLUTIONSPAC_LOOK_AT_ME</t>
  </si>
  <si>
    <t>PRES_CONSERVATIVESOLUTIONSPAC_MAKE_IT_HAPPEN</t>
  </si>
  <si>
    <t>PRES_CONSERVATIVESOLUTIONSPAC_MARCO</t>
  </si>
  <si>
    <t>PRES_CONSERVATIVESOLUTIONSPAC_NOBODY_BETTER</t>
  </si>
  <si>
    <t>PRES_CONSERVATIVESOLUTIONSPAC_NOTHING</t>
  </si>
  <si>
    <t>PRES_CONSERVATIVESOLUTIONSPAC_NOT_THE_ANSWER</t>
  </si>
  <si>
    <t>PRES_CONSERVATIVESOLUTIONSPAC_ONE_OF_US_SP</t>
  </si>
  <si>
    <t>PRES_CONSERVATIVESOLUTIONSPAC_PROUD_SP</t>
  </si>
  <si>
    <t>PRES_CONSERVATIVESOLUTIONSPAC_SAFER</t>
  </si>
  <si>
    <t>PRES_CONSERVATIVESOLUTIONSPAC_SECURITY_IOWA</t>
  </si>
  <si>
    <t>PRES_CONSERVATIVESOLUTIONSPAC_SERIOUS</t>
  </si>
  <si>
    <t>PRES_CONSERVATIVESOLUTIONSPAC_SOME_REPUBLICANS</t>
  </si>
  <si>
    <t>PRES_CONSERVATIVESOLUTIONSPAC_TAX_PLAN</t>
  </si>
  <si>
    <t>PRES_CONSERVATIVESOLUTIONSPAC_THE_BASIC</t>
  </si>
  <si>
    <t>PRES_CONSERVATIVESOLUTIONSPAC_TRAIN_WRECK</t>
  </si>
  <si>
    <t>PRES_CONSERVATIVESOLUTIONSPAC_VALUES_SP</t>
  </si>
  <si>
    <t>PRES_CONSERVATIVESOLUTIONSPAC_YESTERDAY'S_OVER_15</t>
  </si>
  <si>
    <t>PRES_CONSERVATIVESOLUTIONSPAC_YESTERDAY'S_OVER</t>
  </si>
  <si>
    <t>PRES_CONSERVATIVESOLUTIONS_AMERICAN_DREAM</t>
  </si>
  <si>
    <t>PRES_CONSERVATIVESOLUTIONS_BAD_DEAL</t>
  </si>
  <si>
    <t>PRES_CONSERVATIVESOLUTIONS_CLEAR_VOICES</t>
  </si>
  <si>
    <t>PRES_CONSERVATIVESOLUTIONS_GREATNESS</t>
  </si>
  <si>
    <t>PRES_CONSERVATIVESOLUTIONS_LESSONS_OF_HISTORY</t>
  </si>
  <si>
    <t>PRES_CONSERVATIVESOLUTIONS_RUBIO_LEE_PLAN</t>
  </si>
  <si>
    <t>PRES_CRUZ_ACTIONS</t>
  </si>
  <si>
    <t>PRES_CRUZ_AMERICAN_SOVEREIGNTY</t>
  </si>
  <si>
    <t>PRES_CRUZ_BEST_TO_COME_60</t>
  </si>
  <si>
    <t>PRES_CRUZ_BLESSING_REV</t>
  </si>
  <si>
    <t>PRES_CRUZ_BLESSING</t>
  </si>
  <si>
    <t>PRES_CRUZ_BORDER</t>
  </si>
  <si>
    <t>PRES_CRUZ_BORN_FREE</t>
  </si>
  <si>
    <t>PRES_CRUZ_BURNED_US_60</t>
  </si>
  <si>
    <t>PRES_CRUZ_CHANCE_AR</t>
  </si>
  <si>
    <t>PRES_CRUZ_CHANCE_OK</t>
  </si>
  <si>
    <t>PRES_CRUZ_CHANCE</t>
  </si>
  <si>
    <t>PRES_CRUZ_CHRISTMAS_CLASSICS_90</t>
  </si>
  <si>
    <t>PRES_CRUZ_COIN</t>
  </si>
  <si>
    <t>PRES_CRUZ_CRUZ_COMMANDER_60</t>
  </si>
  <si>
    <t>PRES_CRUZ_DEALS_60</t>
  </si>
  <si>
    <t>PRES_CRUZ_EVERY_DAY_FIGHTER</t>
  </si>
  <si>
    <t>PRES_CRUZ_FOR_A_CHANGE</t>
  </si>
  <si>
    <t>PRES_CRUZ_FOR_OUR_JOBS</t>
  </si>
  <si>
    <t>PRES_CRUZ_GANG_OF_EIGHT</t>
  </si>
  <si>
    <t>PRES_CRUZ_GREG_ABBOTT</t>
  </si>
  <si>
    <t>PRES_CRUZ_GUTS_60</t>
  </si>
  <si>
    <t>PRES_CRUZ_HAVE_YOUR_BACK</t>
  </si>
  <si>
    <t>PRES_CRUZ_INK</t>
  </si>
  <si>
    <t>PRES_CRUZ_INSIDERS_AND_LOBBYISTS</t>
  </si>
  <si>
    <t>PRES_CRUZ_INTERESTED</t>
  </si>
  <si>
    <t>PRES_CRUZ_IT_FEELS_GOOD_TO_BE_A_CLINTON_60</t>
  </si>
  <si>
    <t>PRES_CRUZ_JOBS_FREEDOM_AND_SECURITY</t>
  </si>
  <si>
    <t>PRES_CRUZ_MIDLANDS</t>
  </si>
  <si>
    <t>PRES_CRUZ_MIKE_LEE</t>
  </si>
  <si>
    <t>PRES_CRUZ_NEVADA'S_LAND</t>
  </si>
  <si>
    <t>PRES_CRUZ_NEW_YORK_VALUES</t>
  </si>
  <si>
    <t>PRES_CRUZ_NOT_FOR_US</t>
  </si>
  <si>
    <t>PRES_CRUZ_OPPORTUNITY_60</t>
  </si>
  <si>
    <t>PRES_CRUZ_PARENTS_90</t>
  </si>
  <si>
    <t>PRES_CRUZ_PARKING_LOT_60</t>
  </si>
  <si>
    <t>PRES_CRUZ_PLAIN_WRONG</t>
  </si>
  <si>
    <t>PRES_CRUZ_PRETTY_FACE</t>
  </si>
  <si>
    <t>PRES_CRUZ_REBUILD_OUR_MILITARY</t>
  </si>
  <si>
    <t>PRES_CRUZ_REPUBLICAN_OBAMA</t>
  </si>
  <si>
    <t>PRES_CRUZ_SCORPION</t>
  </si>
  <si>
    <t>PRES_CRUZ_STEVE_KING</t>
  </si>
  <si>
    <t>PRES_CRUZ_SUPREME_COURT</t>
  </si>
  <si>
    <t>PRES_CRUZ_TAX_PLAN</t>
  </si>
  <si>
    <t>PRES_CRUZ_THEMSELVES</t>
  </si>
  <si>
    <t>PRES_CRUZ_WALKER</t>
  </si>
  <si>
    <t>PRES_CRUZ_WASHINGTON_DEALS_60_REV</t>
  </si>
  <si>
    <t>PRES_CRUZ_WASHINGTON_DEALS_60</t>
  </si>
  <si>
    <t>PRES_CRUZ_WASHINGTON_DEALS_SC_60</t>
  </si>
  <si>
    <t>PRES_CRUZ_WHAT_DIFFERENCE_DOES_IT_MAKE</t>
  </si>
  <si>
    <t>PRES_CRUZ_WON_ONE_CANDIDATE_REV</t>
  </si>
  <si>
    <t>PRES_CRUZ_WON</t>
  </si>
  <si>
    <t>PRES_CRUZ_WORRIED</t>
  </si>
  <si>
    <t>PRES_DELAFUENTE_THE_FUTURE_OF_THE_COUNTRY_SP</t>
  </si>
  <si>
    <t>PRES_DRAFTBIDEN_NEVER_QUIT_90</t>
  </si>
  <si>
    <t>PRES_ECFI_WHERE'S_HILLARY</t>
  </si>
  <si>
    <t>PRES_ELSUPERPAC_CARELIZ_SP</t>
  </si>
  <si>
    <t>PRES_ELSUPERPAC_URIEL_SP</t>
  </si>
  <si>
    <t>PRES_ELSUPERPAC_WHAT_WE_STAND_FOR_SP</t>
  </si>
  <si>
    <t>PRES_ERWIN_BE_INDEPENDENT_AMERICA</t>
  </si>
  <si>
    <t>PRES_ESAFUND_BIG_PLANS</t>
  </si>
  <si>
    <t>PRES_FENTONSOCIALCHANGE_YOU'RE_FIRED</t>
  </si>
  <si>
    <t>PRES_FIORINA_FIGHT</t>
  </si>
  <si>
    <t>PRES_FIORINA_IT_IS_TIME</t>
  </si>
  <si>
    <t>PRES_FSPA_DANGEROUS</t>
  </si>
  <si>
    <t>PRES_FSPA_SANCTIONS</t>
  </si>
  <si>
    <t>PRES_FUTURE45_ALWAYS</t>
  </si>
  <si>
    <t>PRES_FUTURE45_BACK_SP</t>
  </si>
  <si>
    <t>PRES_FUTURE45_BAD_EXPERIENCE</t>
  </si>
  <si>
    <t>PRES_FUTURE45_BAD_NEWS</t>
  </si>
  <si>
    <t>PRES_FUTURE45_CONSEQUENCES</t>
  </si>
  <si>
    <t>PRES_FUTURE45_CROOK</t>
  </si>
  <si>
    <t>PRES_FUTURE45_FRIEND_SP</t>
  </si>
  <si>
    <t>PRES_FUTURE45_HILLARY_OF_TODAY_SP</t>
  </si>
  <si>
    <t>PRES_FUTURE45_NOT_SO_FAST</t>
  </si>
  <si>
    <t>PRES_FUTURE45_RECORD_60</t>
  </si>
  <si>
    <t>PRES_FUTURE45_RESPONSIBLE</t>
  </si>
  <si>
    <t>PRES_FUTURE45_SANDERS_ANSWER</t>
  </si>
  <si>
    <t>PRES_FUTURE45_THE_CLINTONS</t>
  </si>
  <si>
    <t>PRES_FUTURE45_TRANSPARENT</t>
  </si>
  <si>
    <t>PRES_GENFWD_WALL_STREET'S_PUBLIC_ENEMY_NUMBER_1</t>
  </si>
  <si>
    <t>PRES_GILMORE_TRUST</t>
  </si>
  <si>
    <t>PRES_GRAHAM_ONE</t>
  </si>
  <si>
    <t>PRES_GREATAMERICAPAC_AMERICA_NEEDS_DONALD_TRUMP_60</t>
  </si>
  <si>
    <t>PRES_GREATAMERICAPAC_CAN'T_TELL_THE_TRUTH</t>
  </si>
  <si>
    <t>PRES_GREATAMERICAPAC_CONTESTED_CONVENTION_60</t>
  </si>
  <si>
    <t>PRES_GREATAMERICAPAC_DOCTORS_LIKE_US</t>
  </si>
  <si>
    <t>PRES_GREATAMERICAPAC_FACES_SP</t>
  </si>
  <si>
    <t>PRES_GREATAMERICAPAC_FLEAS_SP</t>
  </si>
  <si>
    <t>PRES_GREATAMERICAPAC_PRESUMPTIVE_GOP_NOMINEE_60</t>
  </si>
  <si>
    <t>PRES_GREATAMERICAPAC_RUDY_60</t>
  </si>
  <si>
    <t>PRES_GREATAMERICAPAC_SENT_BACK_SP</t>
  </si>
  <si>
    <t>PRES_GREATAMERICAPAC_THE_DIFFERENCE_60</t>
  </si>
  <si>
    <t>PRES_GREATAMERICAPAC_TRUMP_OR_CLINTON_60</t>
  </si>
  <si>
    <t>PRES_GREATAMERICAPAC_VICE_PRESIDENT</t>
  </si>
  <si>
    <t>PRES_GREATAMERICAPAC_WRONG_PRESCRIPTION</t>
  </si>
  <si>
    <t>PRES_HENRY_THERE'S_SOMETHING_WRONG</t>
  </si>
  <si>
    <t>PRES_HEWES_PRO_LIFE</t>
  </si>
  <si>
    <t>PRES_HEWES_VOTE_PRO_LIFE</t>
  </si>
  <si>
    <t>PRES_HUCKABEE_THANKSGIVING</t>
  </si>
  <si>
    <t>PRES_INSPIREAMERICA_CUBA_SP</t>
  </si>
  <si>
    <t>PRES_JOHNSON_BEEN_THERE_60_REV</t>
  </si>
  <si>
    <t>PRES_JOHNSON_BEEN_THERE_60</t>
  </si>
  <si>
    <t>PRES_JOHNSON_HONEST_JOHNSON_60</t>
  </si>
  <si>
    <t>PRES_JOHNSON_LANDSLIDE_60</t>
  </si>
  <si>
    <t>PRES_KASICH_100_DAYS</t>
  </si>
  <si>
    <t>PRES_KASICH_AMERICA_NEVER_GIVE_UP</t>
  </si>
  <si>
    <t>PRES_KASICH_DEFENDING_OUR_WAY_OF_LIFE</t>
  </si>
  <si>
    <t>PRES_KASICH_HEALING</t>
  </si>
  <si>
    <t>PRES_KASICH_JOIN_ME</t>
  </si>
  <si>
    <t>PRES_KASICH_PROGRESS</t>
  </si>
  <si>
    <t>PRES_KASICH_RISE_TO_A_CHALLENGE</t>
  </si>
  <si>
    <t>PRES_KEEPTHEPROMISEIII_VOTER_POLL_60</t>
  </si>
  <si>
    <t>PRES_KEEPTHEPROMISEI_BOLD_LEADERSHIP_SC</t>
  </si>
  <si>
    <t>PRES_KEEPTHEPROMISEI_BOLD_LEADERSHIP</t>
  </si>
  <si>
    <t>PRES_KEEPTHEPROMISEI_EXPERIENCE</t>
  </si>
  <si>
    <t>PRES_KEEPTHEPROMISEI_EXTREME</t>
  </si>
  <si>
    <t>PRES_KEEPTHEPROMISEI_I_LIKE_TED_CRUZ</t>
  </si>
  <si>
    <t>PRES_KEEPTHEPROMISEI_LEADERSHIP</t>
  </si>
  <si>
    <t>PRES_KEEPTHEPROMISEI_NEW_TAX_PLAN</t>
  </si>
  <si>
    <t>PRES_KEEPTHEPROMISEI_PATH_TO_CITIZENSHIP</t>
  </si>
  <si>
    <t>PRES_KEEPTHEPROMISEI_THE_PEOPLE'S_PRESIDENT</t>
  </si>
  <si>
    <t>PRES_LATINOVICTORY_BUILD_THAT_WALL_SP</t>
  </si>
  <si>
    <t>PRES_LATINOVICTORY_DEPORTATION_SP</t>
  </si>
  <si>
    <t>PRES_LATINOVICTORY_OUR_UNITED_STATES_SP</t>
  </si>
  <si>
    <t>PRES_LATINOVICTORY_RESPECT_SP</t>
  </si>
  <si>
    <t>PRES_LCVVF_YOU_MAKE_ME_FEEL_60</t>
  </si>
  <si>
    <t>PRES_LEADINGILFORTOMORROW_FAILED</t>
  </si>
  <si>
    <t>PRES_LEADINGILFORTOMORROW_HIT_THE_ROAD</t>
  </si>
  <si>
    <t>PRES_LEADINGILFORTOMORROW_REAL_PLAN</t>
  </si>
  <si>
    <t>PRES_LEADINGILFORTOMORROW_SUPPORT</t>
  </si>
  <si>
    <t>PRES_LESSIG_WHO_OWNS_BUSH_15</t>
  </si>
  <si>
    <t>PRES_LESSIG_WHO_OWN_MARCO_RUBIO_15</t>
  </si>
  <si>
    <t>PRES_LOCALVOICES_MEET_ED_60</t>
  </si>
  <si>
    <t>PRES_LOCALVOICES_MEET_ENID_60</t>
  </si>
  <si>
    <t>PRES_LVP_REPUBLICANS_ARE_TALKING_SP</t>
  </si>
  <si>
    <t>PRES_LVP_REPUBLICANS_ARE_TALKING</t>
  </si>
  <si>
    <t>PRES_MAKEAMERICANUMBER1_ENDORSEMENT</t>
  </si>
  <si>
    <t>PRES_MAKEAMERICANUMBER1_I'M_SUPPORTING</t>
  </si>
  <si>
    <t>PRES_MAKEAMERICANUMBER1_STOP_HILLARY</t>
  </si>
  <si>
    <t>PRES_NARAL_RUBIO'S_PRIORITIES</t>
  </si>
  <si>
    <t>PRES_NEWDAYFORAMERICA_CRATERED</t>
  </si>
  <si>
    <t>PRES_NEWDAYFORAMERICA_FAILED</t>
  </si>
  <si>
    <t>PRES_NEWDAYFORAMERICA_FIRST</t>
  </si>
  <si>
    <t>PRES_NEWDAYFORAMERICA_FOR_US_60</t>
  </si>
  <si>
    <t>PRES_NEWDAYFORAMERICA_HINGE</t>
  </si>
  <si>
    <t>PRES_NEWDAYFORAMERICA_HIPPO_CRIT</t>
  </si>
  <si>
    <t>PRES_NEWDAYFORAMERICA_IMPATIENT_RASCAL</t>
  </si>
  <si>
    <t>PRES_NEWDAYFORAMERICA_JOHN_KASICH'S_EXPERIENCE_60</t>
  </si>
  <si>
    <t>PRES_NEWDAYFORAMERICA_MAILMAN</t>
  </si>
  <si>
    <t>PRES_NEWDAYFORAMERICA_MUDDIER</t>
  </si>
  <si>
    <t>PRES_NEWDAYFORAMERICA_MUD</t>
  </si>
  <si>
    <t>PRES_NEWDAYFORAMERICA_NATIONAL_SECURITY</t>
  </si>
  <si>
    <t>PRES_NEWDAYFORAMERICA_QUIET</t>
  </si>
  <si>
    <t>PRES_NEWDAYFORAMERICA_REFORMER</t>
  </si>
  <si>
    <t>PRES_NEWDAYFORAMERICA_SUNRISE</t>
  </si>
  <si>
    <t>PRES_NEWDAYFORAMERICA_TALK_TALK_TALK_REV</t>
  </si>
  <si>
    <t>PRES_NEWDAYFORAMERICA_TALK_TALK_TALK</t>
  </si>
  <si>
    <t>PRES_NEWDAYINDEPENDENTMEDIA_AGAIN</t>
  </si>
  <si>
    <t>PRES_NEWDAYINDEPENDENTMEDIA_CRAZY</t>
  </si>
  <si>
    <t>PRES_NEWDAYINDEPENDENTMEDIA_FOREIGN_POLICY_EXPERIENCE</t>
  </si>
  <si>
    <t>PRES_NEWDAYINDEPENDENTMEDIA_FORGET_ABOUT_IT</t>
  </si>
  <si>
    <t>PRES_NEWDAYINDEPENDENTMEDIA_HELICOPTER</t>
  </si>
  <si>
    <t>PRES_NEWDAYINDEPENDENTMEDIA_NOSE</t>
  </si>
  <si>
    <t>PRES_NEWDAYINDEPENDENTMEDIA_PEOPLE_WANT_CHANGE</t>
  </si>
  <si>
    <t>PRES_NEWDAYINDEPENDENTMEDIA_SUGGEST</t>
  </si>
  <si>
    <t>PRES_NEWDAYINDEPENDENTMEDIA_US</t>
  </si>
  <si>
    <t>PRES_NEWDAYINDEPENDENTMEDIA_WALK</t>
  </si>
  <si>
    <t>PRES_NEWDAYINDEPENDENTMEDIA_WIN</t>
  </si>
  <si>
    <t>PRES_NEXTGENCA_GET_IT</t>
  </si>
  <si>
    <t>PRES_NEXTGENCA_GLOBAL_WARMING</t>
  </si>
  <si>
    <t>PRES_NEXTGENCA_GOOD_FOR_WOMEN</t>
  </si>
  <si>
    <t>PRES_NEXTGENCA_WALL_REV</t>
  </si>
  <si>
    <t>PRES_NEXTGENCA_WALL_SP</t>
  </si>
  <si>
    <t>PRES_NEXTGENCA_WALL</t>
  </si>
  <si>
    <t>PRES_NRAILA_DEFENSELESS</t>
  </si>
  <si>
    <t>PRES_NRAILA_JUSTICES_60</t>
  </si>
  <si>
    <t>PRES_NRAILA_LIES</t>
  </si>
  <si>
    <t>PRES_NRAILA_NOTHING_BUT_A_PHONE</t>
  </si>
  <si>
    <t>PRES_NRAPVF_DEFENSELESS</t>
  </si>
  <si>
    <t>PRES_NRAPVF_STOP_CLINTON_VOTE_TRUMP</t>
  </si>
  <si>
    <t>PRES_OBAMA_PRE_EXISTING_CONDITIONS_SP</t>
  </si>
  <si>
    <t>PRES_OPPFREEDOM_CRISIS_AT_OUR_BORDER</t>
  </si>
  <si>
    <t>PRES_OPPFREEDOM_ONLY_ONE</t>
  </si>
  <si>
    <t>PRES_OPPFREEDOM_VALUES</t>
  </si>
  <si>
    <t>PRES_OURPRINCIPLES_BIG_MONEY</t>
  </si>
  <si>
    <t>PRES_OURPRINCIPLES_DEMOCRAT_15</t>
  </si>
  <si>
    <t>PRES_OURPRINCIPLES_DISHONESTY</t>
  </si>
  <si>
    <t>PRES_OURPRINCIPLES_EVEN_MORE_QUESTIONS</t>
  </si>
  <si>
    <t>PRES_OURPRINCIPLES_ON_HEALTHCARE</t>
  </si>
  <si>
    <t>PRES_OURPRINCIPLES_OUTSOURCER</t>
  </si>
  <si>
    <t>PRES_OURPRINCIPLES_PAY_FOR_IT_15</t>
  </si>
  <si>
    <t>PRES_OURPRINCIPLES_QUESTIONS</t>
  </si>
  <si>
    <t>PRES_OURPRINCIPLES_QUOTES_60</t>
  </si>
  <si>
    <t>PRES_OURPRINCIPLES_QUOTES</t>
  </si>
  <si>
    <t>PRES_OURPRINCIPLES_SCAM_60</t>
  </si>
  <si>
    <t>PRES_OURPRINCIPLES_SCAM</t>
  </si>
  <si>
    <t>PRES_OURPRINCIPLES_SCARE_60</t>
  </si>
  <si>
    <t>PRES_OURPRINCIPLES_SECRET</t>
  </si>
  <si>
    <t>PRES_OURPRINCIPLES_TOO_CRAZY</t>
  </si>
  <si>
    <t>PRES_OURPRINCIPLES_TOUGH_QUESTIONS_60</t>
  </si>
  <si>
    <t>PRES_OURPRINCIPLES_UNIFIER_60</t>
  </si>
  <si>
    <t>PRES_PAG_CHOICES</t>
  </si>
  <si>
    <t>PRES_PAG_HOPE</t>
  </si>
  <si>
    <t>PRES_PAG_SERIOUS</t>
  </si>
  <si>
    <t>PRES_PATAKI_SUSPENDS_120</t>
  </si>
  <si>
    <t>PRES_PAUL_REAL_CONSERVATIVE</t>
  </si>
  <si>
    <t>PRES_PFAW_TRUMP'S_YEAR_OF_HATE_SP</t>
  </si>
  <si>
    <t>PRES_PPV_A_LOT_AT_STAKE_15</t>
  </si>
  <si>
    <t>PRES_PPV_PERSONAL_15</t>
  </si>
  <si>
    <t>PRES_PRIORITIESUSA_CAPTURED</t>
  </si>
  <si>
    <t>PRES_PRIORITIESUSA_DANTE</t>
  </si>
  <si>
    <t>PRES_PRIORITIESUSA_DEPORTATION_SP</t>
  </si>
  <si>
    <t>PRES_PRIORITIESUSA_EVERYTHING</t>
  </si>
  <si>
    <t>PRES_PRIORITIESUSA_FOR_AMERICA</t>
  </si>
  <si>
    <t>PRES_PRIORITIESUSA_GRACE_60</t>
  </si>
  <si>
    <t>PRES_PRIORITIESUSA_GRACE</t>
  </si>
  <si>
    <t>PRES_PRIORITIESUSA_LEAST_RACIST</t>
  </si>
  <si>
    <t>PRES_PRIORITIESUSA_MICHELLE</t>
  </si>
  <si>
    <t>PRES_PRIORITIESUSA_MY_TEMPERAMENT</t>
  </si>
  <si>
    <t>PRES_PRIORITIESUSA_OUR_UNITED_STATES_SP</t>
  </si>
  <si>
    <t>PRES_PRIORITIESUSA_PLEDGE</t>
  </si>
  <si>
    <t>PRES_PRIORITIESUSA_PRESIDENTIAL</t>
  </si>
  <si>
    <t>PRES_PRIORITIESUSA_REPUBLICANS_ARE_RIGHT_NV</t>
  </si>
  <si>
    <t>PRES_PRIORITIESUSA_RESPECT</t>
  </si>
  <si>
    <t>PRES_PRIORITIESUSA_SPEAK</t>
  </si>
  <si>
    <t>PRES_PRIORITIESUSA_TAJ_MAHAL</t>
  </si>
  <si>
    <t>PRES_PRIORITIESUSA_THEN_AND_NOW</t>
  </si>
  <si>
    <t>PRES_PRIORITIESUSA_TRUMP'S_SYMPHONY</t>
  </si>
  <si>
    <t>PRES_PRIORITIESUSA_UNFIT</t>
  </si>
  <si>
    <t>PRES_PRIORITIESUSA_VOTES_MATTER</t>
  </si>
  <si>
    <t>PRES_PRIORITIESUSA_WATCHING</t>
  </si>
  <si>
    <t>PRES_PRIORITIESUSA_YOU_MAKE_ME_FEEL_60</t>
  </si>
  <si>
    <t>PRES_PROGRESSNOW_BULLIED</t>
  </si>
  <si>
    <t>PRES_PROGRESSNOW_HURTING_LITTLE_PEOPLE_60</t>
  </si>
  <si>
    <t>PRES_PROGRESSNOW_HURTING_LITTLE_PEOPLE</t>
  </si>
  <si>
    <t>PRES_PROGRESSOH_STOPPED</t>
  </si>
  <si>
    <t>PRES_PURPLEPAC_FLAME_OF_LIBERTY</t>
  </si>
  <si>
    <t>PRES_PURPLEPAC_FOR_A_CHANGE</t>
  </si>
  <si>
    <t>PRES_PURPLEPAC_THE_HONORABLE_CHOICE</t>
  </si>
  <si>
    <t>PRES_REBUILDINGAMERICA_ALWAYS</t>
  </si>
  <si>
    <t>PRES_REBUILDINGAMERICA_AMERICA_SOARING_60</t>
  </si>
  <si>
    <t>PRES_REBUILDINGAMERICA_AMERICA_SOARING_PENCE_60</t>
  </si>
  <si>
    <t>PRES_REBUILDINGAMERICA_FIVE_REQUESTS</t>
  </si>
  <si>
    <t>PRES_REBUILDINGAMERICA_IT_TAKES_TWO</t>
  </si>
  <si>
    <t>PRES_REBUILDINGAMERICA_OUTSOURCING_REV</t>
  </si>
  <si>
    <t>PRES_REBUILDINGAMERICA_OUTSOURCING</t>
  </si>
  <si>
    <t>PRES_REFORMAMERICA_CLINTON_CORRUPTION</t>
  </si>
  <si>
    <t>PRES_REFORMAMERICA_CLINTON_UNCOVERED</t>
  </si>
  <si>
    <t>PRES_REFORMAMERICA_C_IS_FOR_CLINTON</t>
  </si>
  <si>
    <t>PRES_RIGHTTOLIFEMI_VOTE_FOR_LIFE_60</t>
  </si>
  <si>
    <t>PRES_RIGHTTOLIFEMI_VOTE_FOR_LIFE_90</t>
  </si>
  <si>
    <t>PRES_ROBERTS_MISSION_60</t>
  </si>
  <si>
    <t>PRES_RTR_AMERICA'S_HEROES</t>
  </si>
  <si>
    <t>PRES_RTR_BAD_JUDGEMENT</t>
  </si>
  <si>
    <t>PRES_RTR_BELIEFS</t>
  </si>
  <si>
    <t>PRES_RTR_BRIEFING</t>
  </si>
  <si>
    <t>PRES_RTR_BULLY</t>
  </si>
  <si>
    <t>PRES_RTR_COMMITTED_CONSERVATIVE_60</t>
  </si>
  <si>
    <t>PRES_RTR_DANGEROUSLY_WRONG</t>
  </si>
  <si>
    <t>PRES_RTR_DESK</t>
  </si>
  <si>
    <t>PRES_RTR_DISRUPT</t>
  </si>
  <si>
    <t>PRES_RTR_FIRST_JOB</t>
  </si>
  <si>
    <t>PRES_RTR_FRESHMAN</t>
  </si>
  <si>
    <t>PRES_RTR_GET_READY_60</t>
  </si>
  <si>
    <t>PRES_RTR_GRANITE</t>
  </si>
  <si>
    <t>PRES_RTR_GROW_AMERICA_15</t>
  </si>
  <si>
    <t>PRES_RTR_ISN'T_READY</t>
  </si>
  <si>
    <t>PRES_RTR_JOKED</t>
  </si>
  <si>
    <t>PRES_RTR_LEADER</t>
  </si>
  <si>
    <t>PRES_RTR_LEAD</t>
  </si>
  <si>
    <t>PRES_RTR_LINE_UP</t>
  </si>
  <si>
    <t>PRES_RTR_PROVEN_LEADER</t>
  </si>
  <si>
    <t>PRES_RTR_PROVEN_RESOLVE</t>
  </si>
  <si>
    <t>PRES_RTR_REAL_RESULTS</t>
  </si>
  <si>
    <t>PRES_RTR_SOUND_BITES</t>
  </si>
  <si>
    <t>PRES_RTR_THREE_REPUBLICAN_GOVERNORS</t>
  </si>
  <si>
    <t>PRES_RTR_TOUGHEST_ON_SPENDING_15</t>
  </si>
  <si>
    <t>PRES_RTR_UNFAIR</t>
  </si>
  <si>
    <t>PRES_RTR_VANE</t>
  </si>
  <si>
    <t>PRES_RTR_WHICH_CANDIDATE</t>
  </si>
  <si>
    <t>PRES_RTR_WITH_ALL_DUE_RESPECT_60</t>
  </si>
  <si>
    <t>PRES_RUBIO_ABOUT</t>
  </si>
  <si>
    <t>PRES_RUBIO_ASA_HUTCHINSON</t>
  </si>
  <si>
    <t>PRES_RUBIO_A_CIVILIZATIONAL_STRUGGLE</t>
  </si>
  <si>
    <t>PRES_RUBIO_BARTENDER_60</t>
  </si>
  <si>
    <t>PRES_RUBIO_BECAUSE_60</t>
  </si>
  <si>
    <t>PRES_RUBIO_BILL_HASLAM</t>
  </si>
  <si>
    <t>PRES_RUBIO_DEFEATING_HILLARY</t>
  </si>
  <si>
    <t>PRES_RUBIO_DISQUALIFIED</t>
  </si>
  <si>
    <t>PRES_RUBIO_EIGHT_YEARS</t>
  </si>
  <si>
    <t>PRES_RUBIO_ESSENCE_OF_AMERICA</t>
  </si>
  <si>
    <t>PRES_RUBIO_FAITH</t>
  </si>
  <si>
    <t>PRES_RUBIO_FAMILY</t>
  </si>
  <si>
    <t>PRES_RUBIO_FEAR</t>
  </si>
  <si>
    <t>PRES_RUBIO_FOOTBALL_60</t>
  </si>
  <si>
    <t>PRES_RUBIO_FUTURE</t>
  </si>
  <si>
    <t>PRES_RUBIO_HAPPENING</t>
  </si>
  <si>
    <t>PRES_RUBIO_I_BELIEVE</t>
  </si>
  <si>
    <t>PRES_RUBIO_LISTENING</t>
  </si>
  <si>
    <t>PRES_RUBIO_MARCOMENTUM</t>
  </si>
  <si>
    <t>PRES_RUBIO_REVOLUTION</t>
  </si>
  <si>
    <t>PRES_RUBIO_SAFE</t>
  </si>
  <si>
    <t>PRES_RUBIO_TRUST</t>
  </si>
  <si>
    <t>PRES_SANDERS_AMERICAN_HORIZON_60</t>
  </si>
  <si>
    <t>PRES_SANDERS_AMERICAN_HORIZON_NH_60</t>
  </si>
  <si>
    <t>PRES_SANDERS_AMERICAN_HORIZON_NV_60</t>
  </si>
  <si>
    <t>PRES_SANDERS_AMERICAN_HORIZON_NY_60</t>
  </si>
  <si>
    <t>PRES_SANDERS_AMERICAN_HORIZON_SC_60</t>
  </si>
  <si>
    <t>PRES_SANDERS_AMERICAN_VALUES_SP</t>
  </si>
  <si>
    <t>PRES_SANDERS_AMERICA_60_2</t>
  </si>
  <si>
    <t>PRES_SANDERS_AMERICA_60</t>
  </si>
  <si>
    <t>PRES_SANDERS_AMERICA_NH_60</t>
  </si>
  <si>
    <t>PRES_SANDERS_AMERICA_NV_60</t>
  </si>
  <si>
    <t>PRES_SANDERS_AMERICA_NY_60</t>
  </si>
  <si>
    <t>PRES_SANDERS_AMERICA_PA_60_2</t>
  </si>
  <si>
    <t>PRES_SANDERS_AMERICA_PA_60</t>
  </si>
  <si>
    <t>PRES_SANDERS_AMERICA_REV_2</t>
  </si>
  <si>
    <t>PRES_SANDERS_AMERICA_RI_60</t>
  </si>
  <si>
    <t>PRES_SANDERS_AMERICA_SC_60</t>
  </si>
  <si>
    <t>PRES_SANDERS_AMERICA</t>
  </si>
  <si>
    <t>PRES_SANDERS_BENJAMIN_JEALOUS_60</t>
  </si>
  <si>
    <t>PRES_SANDERS_BETTER_POSSIBILITIES</t>
  </si>
  <si>
    <t>PRES_SANDERS_BOLDER_SP</t>
  </si>
  <si>
    <t>PRES_SANDERS_BOLDER</t>
  </si>
  <si>
    <t>PRES_SANDERS_BOLD_IDEA</t>
  </si>
  <si>
    <t>PRES_SANDERS_BULL</t>
  </si>
  <si>
    <t>PRES_SANDERS_CRITICAL</t>
  </si>
  <si>
    <t>PRES_SANDERS_DANNY_GLOVER</t>
  </si>
  <si>
    <t>PRES_SANDERS_DEFEND_THIS_NATION</t>
  </si>
  <si>
    <t>PRES_SANDERS_EFFECTIVE_REV</t>
  </si>
  <si>
    <t>PRES_SANDERS_ENDORSED_NH</t>
  </si>
  <si>
    <t>PRES_SANDERS_ENDORSED</t>
  </si>
  <si>
    <t>PRES_SANDERS_ENOUGH_IS_ENOUGH</t>
  </si>
  <si>
    <t>PRES_SANDERS_ERICA</t>
  </si>
  <si>
    <t>PRES_SANDERS_ERIN_BILBRAY</t>
  </si>
  <si>
    <t>PRES_SANDERS_EVERY_AMERICAN</t>
  </si>
  <si>
    <t>PRES_SANDERS_EXPAND_SOCIAL_SECURITY</t>
  </si>
  <si>
    <t>PRES_SANDERS_FAIRNESS_REV</t>
  </si>
  <si>
    <t>PRES_SANDERS_FDR</t>
  </si>
  <si>
    <t>PRES_SANDERS_FIND_A_WAY</t>
  </si>
  <si>
    <t>PRES_SANDERS_FOR_JOBS_FOR_US_NC</t>
  </si>
  <si>
    <t>PRES_SANDERS_FOR_JOBS_FOR_US_OH</t>
  </si>
  <si>
    <t>PRES_SANDERS_FOR_JOBS_FOR_US</t>
  </si>
  <si>
    <t>PRES_SANDERS_FOR_JOBS_FOR_US_WI</t>
  </si>
  <si>
    <t>PRES_SANDERS_GLOBAL_ECONOMY_SP</t>
  </si>
  <si>
    <t>PRES_SANDERS_GLOBAL_ECONOMY</t>
  </si>
  <si>
    <t>PRES_SANDERS_IT'S_NOT_OVER_120</t>
  </si>
  <si>
    <t>PRES_SANDERS_JOIN_THE_FIGHT</t>
  </si>
  <si>
    <t>PRES_SANDERS_JUSTIN_BAMBERG</t>
  </si>
  <si>
    <t>PRES_SANDERS_KEITH_ELLISON</t>
  </si>
  <si>
    <t>PRES_SANDERS_MARI</t>
  </si>
  <si>
    <t>PRES_SANDERS_NO_FRACKING_ANYWHERE</t>
  </si>
  <si>
    <t>PRES_SANDERS_OLD_NEIGHBORHOOD</t>
  </si>
  <si>
    <t>PRES_SANDERS_PATTI_AND_GEORGE</t>
  </si>
  <si>
    <t>PRES_SANDERS_PEOPLE_BEFORE_POLLUTERS_CARBON</t>
  </si>
  <si>
    <t>PRES_SANDERS_PEOPLE_BEFORE_POLLUTERS</t>
  </si>
  <si>
    <t>PRES_SANDERS_PEOPLE_POWER_15_REV</t>
  </si>
  <si>
    <t>PRES_SANDERS_PEOPLE_POWER_15</t>
  </si>
  <si>
    <t>PRES_SANDERS_PROTECT_THOSE_CHILDREN</t>
  </si>
  <si>
    <t>PRES_SANDERS_RAE_FEHRING</t>
  </si>
  <si>
    <t>PRES_SANDERS_REAL_CHANGE_60_REV_2</t>
  </si>
  <si>
    <t>PRES_SANDERS_REAL_CHANGE_60_REV</t>
  </si>
  <si>
    <t>PRES_SANDERS_REAL_CHANGE_60</t>
  </si>
  <si>
    <t>PRES_SANDERS_REAL_CHANGE_MILLIONS_60</t>
  </si>
  <si>
    <t>PRES_SANDERS_RIGGED_ECONOMY_REV</t>
  </si>
  <si>
    <t>PRES_SANDERS_RIGGED_ECONOMY</t>
  </si>
  <si>
    <t>PRES_SANDERS_ROCK</t>
  </si>
  <si>
    <t>PRES_SANDERS_SERVE_THEM_BETTER</t>
  </si>
  <si>
    <t>PRES_SANDERS_SOCIAL_SECURITY</t>
  </si>
  <si>
    <t>PRES_SANDERS_STOOD_WITH_AMERICAN_WORKERS</t>
  </si>
  <si>
    <t>PRES_SANDERS_THE_BOTTOM_100_MILLION</t>
  </si>
  <si>
    <t>PRES_SANDERS_THE_PROBLEM</t>
  </si>
  <si>
    <t>PRES_SANDERS_THIS_IS_HOW_IT_WORKS_MILLIONS</t>
  </si>
  <si>
    <t>PRES_SANDERS_THIS_IS_HOW_IT_WORKS_REV</t>
  </si>
  <si>
    <t>PRES_SANDERS_THIS_IS_HOW_IT_WORKS</t>
  </si>
  <si>
    <t>PRES_SANDERS_TRANSFORMATIVE_CHANGE_SP</t>
  </si>
  <si>
    <t>PRES_SANDERS_TRANSFORMATIVE_CHANGE</t>
  </si>
  <si>
    <t>PRES_SANDERS_TULSI_GABBARD</t>
  </si>
  <si>
    <t>PRES_SANDERS_TWO_VISIONS</t>
  </si>
  <si>
    <t>PRES_SANDERS_VOICE_60_SP</t>
  </si>
  <si>
    <t>PRES_SANDERS_VOICE</t>
  </si>
  <si>
    <t>PRES_SANDERS_VOTE_TOGETHER_60</t>
  </si>
  <si>
    <t>PRES_SANDERS_WALL_STREET_BANKS</t>
  </si>
  <si>
    <t>PRES_SANDERS_WENDELL_GILLIARD</t>
  </si>
  <si>
    <t>PRES_SANDERS_WHEELS_OF_INEVITABILITY</t>
  </si>
  <si>
    <t>PRES_SANDERS_WORKING_FAMILIES</t>
  </si>
  <si>
    <t>PRES_SANDERS_WORKS_FOR_US_ALL</t>
  </si>
  <si>
    <t>PRES_SEIUCOPE_HOMES_SP</t>
  </si>
  <si>
    <t>PRES_SEIUCOPE_IAMERICAACTION_PRAYER_SP</t>
  </si>
  <si>
    <t>PRES_SEIUCOPE_WE_ARE_THE_WALL_SP</t>
  </si>
  <si>
    <t>PRES_SEIUCOPE_YURIEL_SP</t>
  </si>
  <si>
    <t>PRES_SEIU_AGAINST_HATE_SP</t>
  </si>
  <si>
    <t>PRES_SEIU_NEVADA_CAUCUS_SP_90</t>
  </si>
  <si>
    <t>PRES_SEIU_OUR_PRESIDENT_SP</t>
  </si>
  <si>
    <t>PRES_SEIU_THEY_HAVE_TO_GO_SP</t>
  </si>
  <si>
    <t>PRES_SIS_1938</t>
  </si>
  <si>
    <t>PRES_SIS_BIO</t>
  </si>
  <si>
    <t>PRES_SIS_STRONG</t>
  </si>
  <si>
    <t>PRES_SIS_VETERANS_DAY</t>
  </si>
  <si>
    <t>PRES_STANDFORTRUTH_GROWING_THREATS</t>
  </si>
  <si>
    <t>PRES_STANDFORTRUTH_HERE_AT_HOME</t>
  </si>
  <si>
    <t>PRES_STANDFORTRUTH_MY_VIEWS</t>
  </si>
  <si>
    <t>PRES_STANDFORTRUTH_SANCTUARY</t>
  </si>
  <si>
    <t>PRES_STANDFORTRUTH_SWEET_DEAL</t>
  </si>
  <si>
    <t>PRES_STANDFORTRUTH_TRUMP_SHOW</t>
  </si>
  <si>
    <t>PRES_STANDFORTRUTH_WE_ARE_AT_WAR</t>
  </si>
  <si>
    <t>PRES_STEIN_TERRIBLE_60</t>
  </si>
  <si>
    <t>PRES_STEIN_TERRIBLE</t>
  </si>
  <si>
    <t>PRES_STEIN_THERE_IS_A_CANDIDATE_60</t>
  </si>
  <si>
    <t>PRES_STOPHILLARYPAC_I'D_LIKE_TO_ASK</t>
  </si>
  <si>
    <t>PRES_TERRY_PRO_LIFE_SUPER_BOWL_AD</t>
  </si>
  <si>
    <t>PRES_TRUMP_ALL_TALK__NO_ACTION</t>
  </si>
  <si>
    <t>PRES_TRUMP_ALL_THE_TIME</t>
  </si>
  <si>
    <t>PRES_TRUMP_ARGUMENT_FOR_AMERICA_120</t>
  </si>
  <si>
    <t>PRES_TRUMP_BAD_TRADE_DEALS</t>
  </si>
  <si>
    <t>PRES_TRUMP_CHANGE</t>
  </si>
  <si>
    <t>PRES_TRUMP_CLEAR_DIFFERENCE_60</t>
  </si>
  <si>
    <t>PRES_TRUMP_CONSUMER_BENEFIT</t>
  </si>
  <si>
    <t>PRES_TRUMP_CORRUPTION</t>
  </si>
  <si>
    <t>PRES_TRUMP_CORRUPT_MARCO_60</t>
  </si>
  <si>
    <t>PRES_TRUMP_CREATE_JOBS_SP</t>
  </si>
  <si>
    <t>PRES_TRUMP_DANGEROUS</t>
  </si>
  <si>
    <t>PRES_TRUMP_DEPLORABLES</t>
  </si>
  <si>
    <t>PRES_TRUMP_FAILED</t>
  </si>
  <si>
    <t>PRES_TRUMP_GREAT_AGAIN</t>
  </si>
  <si>
    <t>PRES_TRUMP_HOPE</t>
  </si>
  <si>
    <t>PRES_TRUMP_IT'S_A_MOVEMENT</t>
  </si>
  <si>
    <t>PRES_TRUMP_JAMIEL</t>
  </si>
  <si>
    <t>PRES_TRUMP_JOSHUA</t>
  </si>
  <si>
    <t>PRES_TRUMP_LIED</t>
  </si>
  <si>
    <t>PRES_TRUMP_LISTENING</t>
  </si>
  <si>
    <t>PRES_TRUMP_LYING_TED_CRUZ</t>
  </si>
  <si>
    <t>PRES_TRUMP_MESS</t>
  </si>
  <si>
    <t>PRES_TRUMP_NOT_DEPLORABLE</t>
  </si>
  <si>
    <t>PRES_TRUMP_OUR_COUNTRY</t>
  </si>
  <si>
    <t>PRES_TRUMP_OUR_ECONOMY</t>
  </si>
  <si>
    <t>PRES_TRUMP_RESPECTED</t>
  </si>
  <si>
    <t>PRES_TRUMP_RNC_ARGUMENT_FOR_AMERICA_120</t>
  </si>
  <si>
    <t>PRES_TRUMP_RNC_CORRUPTION</t>
  </si>
  <si>
    <t>PRES_TRUMP_SOMETHING_ELSE</t>
  </si>
  <si>
    <t>PRES_TRUMP_TOUGH_GUY</t>
  </si>
  <si>
    <t>PRES_TRUMP_TWO_AMERICAS_ECONOMY</t>
  </si>
  <si>
    <t>PRES_TRUMP_TWO_AMERICAS_IMMIGRATION</t>
  </si>
  <si>
    <t>PRES_TRUMP_TWO_AMERICAS</t>
  </si>
  <si>
    <t>PRES_TRUMP_UNFIT</t>
  </si>
  <si>
    <t>PRES_TRUMP_VOTERS_SPEAK_GENERAL</t>
  </si>
  <si>
    <t>PRES_TRUMP_VOTERS_SPEAK</t>
  </si>
  <si>
    <t>PRES_TRUMP_WASHINGTON_IS_BROKEN</t>
  </si>
  <si>
    <t>PRES_TRUMP_WHY</t>
  </si>
  <si>
    <t>PRES_TRUMP_WORST_KIND</t>
  </si>
  <si>
    <t>PRES_TRUSTEDLEADERSHIP_KASICH_BFF_IN</t>
  </si>
  <si>
    <t>PRES_TRUSTEDLEADERSHIP_READY_ON_DAY_ONE_REV</t>
  </si>
  <si>
    <t>PRES_TRUSTEDLEADERSHIP_READY_ON_DAY_ONE</t>
  </si>
  <si>
    <t>PRES_TRUSTEDLEADERSHIP_SERIOUS_LEADER</t>
  </si>
  <si>
    <t>PRES_TRUTHPAC_NEXT_15</t>
  </si>
  <si>
    <t>PRES_TRUTHPAC_NEXT_MORMONS_15</t>
  </si>
  <si>
    <t>PRES_TRUTHPAC_ONE_WORD_15</t>
  </si>
  <si>
    <t>PRES_UFCWABC_WE'RE_WITH_HER</t>
  </si>
  <si>
    <t>PRES_UFCWI_WE_CHOOSE_A_BETTER_AMERICA</t>
  </si>
  <si>
    <t>PRES_UNINTIMIDATEDPAC_DELIVERS</t>
  </si>
  <si>
    <t>PRES_UNINTIMIDATEDPAC_FIGHT_AND_WIN</t>
  </si>
  <si>
    <t>PRES_VICTORY2016_UNTHINKABLE_60</t>
  </si>
  <si>
    <t>PRES_VOTEVETS_FOR_AMERICA</t>
  </si>
  <si>
    <t>PRES_VOTEVETS_MICHELLE_60</t>
  </si>
  <si>
    <t>PRES_VOTEVETS_MICHELLE</t>
  </si>
  <si>
    <t>PRES_WELLS_DIFFERENCES</t>
  </si>
  <si>
    <t>PRES_WELLS_ENERGY_INDEPENDENCE</t>
  </si>
  <si>
    <t>PRES_WELLS_MY_SPECIAL_INTEREST_GROUP</t>
  </si>
  <si>
    <t>PRES_WELLS_RISE_UP_AMERICA</t>
  </si>
  <si>
    <t>PRES_WILSON_A_CHANCE_TO_SUCCEED_15</t>
  </si>
  <si>
    <t>PRES_WILSON_A_CHANCE_TO_SUCCEED_PRIMARY_15</t>
  </si>
  <si>
    <t>PRES_WILSON_DRUG_CHARGES_15</t>
  </si>
  <si>
    <t>PRES_WILSON_DRUG_CHARGES_PRIMARY_15</t>
  </si>
  <si>
    <t>PRES_WILSON_DYNASTY</t>
  </si>
  <si>
    <t>PRES_WILSON_EDUCATION_10</t>
  </si>
  <si>
    <t>PRES_WILSON_EDUCATION_15</t>
  </si>
  <si>
    <t>PRES_WILSON_EDUCATION_PRIMARY_15</t>
  </si>
  <si>
    <t>PRES_WILSON_EDUCATION_SPENDING</t>
  </si>
  <si>
    <t>PRES_WILSON_FOR_THE_PEOPLE</t>
  </si>
  <si>
    <t>PRES_WILSON_IT_SEEMS_WE_FORGET</t>
  </si>
  <si>
    <t>PRES_WILSON_KNOWS</t>
  </si>
  <si>
    <t>PRES_WILSON_MILITARY_SPENDING</t>
  </si>
  <si>
    <t>PRES_WILSON_OUR_OWN_CITIZENS</t>
  </si>
  <si>
    <t>PRES_WILSON_PRESIDENT_FOR_THE_PEOPLE</t>
  </si>
  <si>
    <t>PRES_WILSON_REFORM_OUR_PRISON_SYSTEM_10</t>
  </si>
  <si>
    <t>PRES_WILSON_REFORM_THE_LEGAL_SYSTEM_10</t>
  </si>
  <si>
    <t>PRES_WILSON_SMALL_BUSINESS_10</t>
  </si>
  <si>
    <t>PRES_WILSON_SOUTH_CAROLINA</t>
  </si>
  <si>
    <t>PRES_WILSON_SUPPORT</t>
  </si>
  <si>
    <t>PRES_WILSON_TAKE_CARE_OF_OUR_COUNTRY_FIRST_10</t>
  </si>
  <si>
    <t>PRES_WILSON_THREE_STRIKES</t>
  </si>
  <si>
    <t>PRES_WILSON_WE_THE_PEOPLE</t>
  </si>
  <si>
    <t>PRES_WILSON_YOU_DO_HAVE_A_CHOICE</t>
  </si>
  <si>
    <t>PRES_WOMENVOTE_WATCHING</t>
  </si>
  <si>
    <t>present</t>
  </si>
  <si>
    <t>video_name</t>
  </si>
  <si>
    <t>PRES_1830PROJECT_FOUNDERS.wmv</t>
  </si>
  <si>
    <t>PRES_1830PROJECT_REAL_FREEDOM.wmv</t>
  </si>
  <si>
    <t>PRES_999FUND_VINDICATING_HERMAN_CAIN.wmv</t>
  </si>
  <si>
    <t>PRES_ABTT_ATTACK_IN_B_MINOR_FOR_STRINGS_60.wmv</t>
  </si>
  <si>
    <t>PRES_ABTT_CORNOGRAPHY_60.wmv</t>
  </si>
  <si>
    <t>PRES_ABTT_EPISODE_IV_A_NEW_HOPE_60.wmv</t>
  </si>
  <si>
    <t>PRES_ABTT_MODERN_STAGE_COMBAT_60.wmv</t>
  </si>
  <si>
    <t>PRES_ADS4TRUTH_THE_WHOLE_TRUTH.wmv</t>
  </si>
  <si>
    <t>PRES_AEA_STAND_WITH_COAL.wmv</t>
  </si>
  <si>
    <t>PRES_AFF_AMERICA'S_WOMEN.wmv</t>
  </si>
  <si>
    <t>PRES_AFF_A_NEW_PATH_60.wmv</t>
  </si>
  <si>
    <t>PRES_AFF_CONFIANZA_SP_60.wmv</t>
  </si>
  <si>
    <t>PRES_AFF_DECISION.wmv</t>
  </si>
  <si>
    <t>PRES_AFF_DELPHI_60.wmv</t>
  </si>
  <si>
    <t>PRES_AFF_FOUR_YEARS.wmv</t>
  </si>
  <si>
    <t>PRES_AFF_GSA_60.wmv</t>
  </si>
  <si>
    <t>PRES_AFF_HANDS.wmv</t>
  </si>
  <si>
    <t>PRES_AFF_JANESVILLE.wmv</t>
  </si>
  <si>
    <t>PRES_AFF_JUSTICE_FOR_SALE_60.wmv</t>
  </si>
  <si>
    <t>PRES_AFF_OBAMA'S_WALL_STREET_60.wmv</t>
  </si>
  <si>
    <t>PRES_AFF_SECURITY.wmv</t>
  </si>
  <si>
    <t>PRES_AFF_THE_REAL_STATE_OF_THE_UNION_60.wmv</t>
  </si>
  <si>
    <t>PRES_AFF_TIED.wmv</t>
  </si>
  <si>
    <t>PRES_AFP_A_ONE_TERM_PROPOSITION.wmv</t>
  </si>
  <si>
    <t>PRES_AFP_DOING_FINE.wmv</t>
  </si>
  <si>
    <t>PRES_AFP_FIGHTING_FOR_RE-ELECTION.wmv</t>
  </si>
  <si>
    <t>PRES_AFP_HAPPY_101ST_BIRTHDAY_PRESIDENT_REAGAN_60.wmv</t>
  </si>
  <si>
    <t>PRES_AFP_HAS_PRESIDENT_OBAMA_EARNED_YOUR_VOTE.wmv</t>
  </si>
  <si>
    <t>PRES_AFP_HAS_PRESIDENT_OBAMA_EARNED_YOUR_VOTE_60.wmv</t>
  </si>
  <si>
    <t>PRES_AFP_MEDIOCRE.wmv</t>
  </si>
  <si>
    <t>PRES_AFP_NOT_A_TAX_INCREASE.wmv</t>
  </si>
  <si>
    <t>PRES_AFP_OBAMA'S_GREEN_GIVEAWAY_60.wmv</t>
  </si>
  <si>
    <t>PRES_AFP_OBAMA_SACRIFICES_PAWNS_FOR_POLITICS_60.wmv</t>
  </si>
  <si>
    <t>PRES_AFP_WASTEFUL_SPENDING_60.wmv</t>
  </si>
  <si>
    <t>PRES_AFP_WE_MUST_REPLACE_PRESIDENT_OBAMA.wmv</t>
  </si>
  <si>
    <t>PRES_AFSCME_ROMNEY'S_WORLD.wmv</t>
  </si>
  <si>
    <t>PRES_AFSCME_SOUND_FAMILIAR.wmv</t>
  </si>
  <si>
    <t>PRES_AGENDAPROJECT_GRANNY_OFF_THE_CLIFF_PART_2.wmv</t>
  </si>
  <si>
    <t>PRES_AIFORC_OBAMA_2012.wmv</t>
  </si>
  <si>
    <t>PRES_AJS_RUNNING.wmv</t>
  </si>
  <si>
    <t>PRES_AMERICANBRIDGE_ROMNOPOLY_60.wmv</t>
  </si>
  <si>
    <t>PRES_AMERICANCROSSROADS_ACROSS_THE_AISLE.wmv</t>
  </si>
  <si>
    <t>PRES_AMERICANCROSSROADS_ACTUALLY_HAPPENED.wmv</t>
  </si>
  <si>
    <t>PRES_AMERICANCROSSROADS_AT_STAKE.wmv</t>
  </si>
  <si>
    <t>PRES_AMERICANCROSSROADS_BOW.wmv</t>
  </si>
  <si>
    <t>PRES_AMERICANCROSSROADS_DEBATE.wmv</t>
  </si>
  <si>
    <t>PRES_AMERICANCROSSROADS_DON'T.wmv</t>
  </si>
  <si>
    <t>PRES_AMERICANCROSSROADS_LOSING_GROUND.wmv</t>
  </si>
  <si>
    <t>PRES_AMERICANCROSSROADS_NO_THANKS.wmv</t>
  </si>
  <si>
    <t>PRES_AMERICANCROSSROADS_SMOKE.wmv</t>
  </si>
  <si>
    <t>PRES_AMERICANCROSSROADS_SURVIVE.wmv</t>
  </si>
  <si>
    <t>PRES_AMERICANCROSSROADS_THE_PROBLEM.wmv</t>
  </si>
  <si>
    <t>PRES_AMERICANJOBS_COMMITTED_CONSERVATIVE.wmv</t>
  </si>
  <si>
    <t>PRES_AMERICANLP_FRENCH_MITT_ROMNEY_60.wmv</t>
  </si>
  <si>
    <t>PRES_AMERICANLP_FRENCH_MITT_ROMNEY_PART_DEUX.wmv</t>
  </si>
  <si>
    <t>PRES_AMERICANLP_MITT_ROMNEY_VS_KEN_DOLL.wmv</t>
  </si>
  <si>
    <t>PRES_AMERICANLP_ROMNEY_BAIN.wmv</t>
  </si>
  <si>
    <t>PRES_AMERICANLP_STRETCH_MITT_ROMNEY.wmv</t>
  </si>
  <si>
    <t>PRES_AMERICANPRINCIPLES_DEPORTER_IN_CHIEF_SP.wmv</t>
  </si>
  <si>
    <t>PRES_API_KEYSTONE_CHOICE.wmv</t>
  </si>
  <si>
    <t>PRES_BACHMANN_AMERICA'S_IRON_LADY.wmv</t>
  </si>
  <si>
    <t>PRES_BACHMANN_BELIEVE_IT.wmv</t>
  </si>
  <si>
    <t>PRES_BACHMANN_WATERLOO.wmv</t>
  </si>
  <si>
    <t>PRES_CAIN_WALKER_CIVIC_CENTER_15.wmv</t>
  </si>
  <si>
    <t>PRES_CATHOLICVOTE_BELIEVE.wmv</t>
  </si>
  <si>
    <t>PRES_CATHOLICVOTE_IN_GOOD_CONSCIENCE_60.wmv</t>
  </si>
  <si>
    <t>PRES_CEL_ROMNEY_VS_SANDY.wmv</t>
  </si>
  <si>
    <t>PRES_CFAV_CHANGE_I_VOTED_FOR.wmv</t>
  </si>
  <si>
    <t>PRES_CFAV_RELIGIOUS_LIBERTY.wmv</t>
  </si>
  <si>
    <t>PRES_CFWA_ROMNEY_MAN_WITH_A_PLAN.wmv</t>
  </si>
  <si>
    <t>PRES_CFWA_WHO_CAN_STOP_OBAMA.wmv</t>
  </si>
  <si>
    <t>PRES_CONCERNEDWOMEN_CARE_60.wmv</t>
  </si>
  <si>
    <t>PRES_CRNC_WHAT'S_YOUR_PLAN.wmv</t>
  </si>
  <si>
    <t>PRES_CROSSROADSGPS_2_PRESIDENTS.wmv</t>
  </si>
  <si>
    <t>PRES_CROSSROADSGPS_BASKETBALL.wmv</t>
  </si>
  <si>
    <t>PRES_CROSSROADSGPS_BASKETBALL_60.wmv</t>
  </si>
  <si>
    <t>PRES_CROSSROADSGPS_BUNCH_OF_CASH.wmv</t>
  </si>
  <si>
    <t>PRES_CROSSROADSGPS_BUNCH_OF_CASH_SP.wmv</t>
  </si>
  <si>
    <t>PRES_CROSSROADSGPS_CAN'T_AFFORD_MORE.wmv</t>
  </si>
  <si>
    <t>PRES_CROSSROADSGPS_DEFLECT.wmv</t>
  </si>
  <si>
    <t>PRES_CROSSROADSGPS_DISHONEST_ON_TAXES.wmv</t>
  </si>
  <si>
    <t>PRES_CROSSROADSGPS_EXCUSES.wmv</t>
  </si>
  <si>
    <t>PRES_CROSSROADSGPS_MITT_AND_DAVID_60.wmv</t>
  </si>
  <si>
    <t>PRES_CROSSROADSGPS_OBAMA'S_PROMISE_60.wmv</t>
  </si>
  <si>
    <t>PRES_CROSSROADSGPS_OBAMACARE_SP.wmv</t>
  </si>
  <si>
    <t>PRES_CROSSROADSGPS_PROMISED_SP.wmv</t>
  </si>
  <si>
    <t>PRES_CROSSROADSGPS_SHOVEL_READY.wmv</t>
  </si>
  <si>
    <t>PRES_CROSSROADSGPS_STOPWATCH.wmv</t>
  </si>
  <si>
    <t>PRES_CROSSROADSGPS_THIS_WAY.wmv</t>
  </si>
  <si>
    <t>PRES_CROSSROADSGPS_THREAD.wmv</t>
  </si>
  <si>
    <t>PRES_CROSSROADSGPS_TOO_MUCH.wmv</t>
  </si>
  <si>
    <t>PRES_CROSSROADSGPS_TYPICAL.wmv</t>
  </si>
  <si>
    <t>PRES_CROSSROADSGPS_WAKE_UP.wmv</t>
  </si>
  <si>
    <t>PRES_CROSSROADSGPS_WAKE_UP_60.wmv</t>
  </si>
  <si>
    <t>PRES_CROSSROADSGPS_WAKE_UP_SP_60.wmv</t>
  </si>
  <si>
    <t>PRES_CROSSROADSGPS_WORST.wmv</t>
  </si>
  <si>
    <t>PRES_CRVPAC_ABORTION_60.wmv</t>
  </si>
  <si>
    <t>PRES_CULINARYWORKERS_WE_ARE_NOT_FOOLS_SP.wmv</t>
  </si>
  <si>
    <t>PRES_CU_FIRE_FROM_THE_HEARTLAND.wmv</t>
  </si>
  <si>
    <t>PRES_DEFEATOBAMA_4TH_OF_JULY.wmv</t>
  </si>
  <si>
    <t>PRES_DEFEATOBAMA_THE_REAL_WAR_ON_WOMEN_60.wmv</t>
  </si>
  <si>
    <t>PRES_DEFEATOBAMA_TIME_TO_PUT_THE_ADULTS_BACK_IN_CHARGE_OF_AMERICA.wmv</t>
  </si>
  <si>
    <t>PRES_DEJEAN_BILL_CLINTON_AD.wmv</t>
  </si>
  <si>
    <t>PRES_DEJEAN_CLINTON_ON_THE_BALLOT_REV.wmv</t>
  </si>
  <si>
    <t>PRES_DEJEAN_FORWARD.wmv</t>
  </si>
  <si>
    <t>PRES_DEJEAN_JOB_CREATION.wmv</t>
  </si>
  <si>
    <t>PRES_DNC&amp;OBAMA_THE_CHOICE_60.wmv</t>
  </si>
  <si>
    <t>PRES_DNC&amp;OBAMA_THE_SAME.wmv</t>
  </si>
  <si>
    <t>PRES_DNC&amp;OBAMA_WOMEN_SPEAK_JENNI.wmv</t>
  </si>
  <si>
    <t>PRES_DNC_14_MONTHS.wmv</t>
  </si>
  <si>
    <t>PRES_DNC_DIFFICULT_DECISIONS_SP.wmv</t>
  </si>
  <si>
    <t>PRES_DNC_GET_GOING.wmv</t>
  </si>
  <si>
    <t>PRES_DNC_GET_TO_WORK_COLORADO_SP.wmv</t>
  </si>
  <si>
    <t>PRES_DNC_PEOPLE.wmv</t>
  </si>
  <si>
    <t>PRES_DNC_PLAN_DE_TRABAJOS_SP.wmv</t>
  </si>
  <si>
    <t>PRES_DNC_PUT_VETERANS_TO_WORK.wmv</t>
  </si>
  <si>
    <t>PRES_DNC_THEY_ALWAYS_SAY_NO_SP.wmv</t>
  </si>
  <si>
    <t>PRES_DNC_TRAPPED.wmv</t>
  </si>
  <si>
    <t>PRES_DNC_UNDER_WATER.wmv</t>
  </si>
  <si>
    <t>PRES_DNC_WHO_TO_TRUST_SP.wmv</t>
  </si>
  <si>
    <t>PRES_ECFI_WHOSE_DEMOCRATIC_PARTY_60.wmv</t>
  </si>
  <si>
    <t>PRES_EDF_SUPPORT_THE_EPA'S_CLEAN_AIR_STANDARDS.wmv</t>
  </si>
  <si>
    <t>PRES_EJ_A_GREENER_ECONOMY.wmv</t>
  </si>
  <si>
    <t>PRES_ENDINGSPENDING_CHILLICOTHE.wmv</t>
  </si>
  <si>
    <t>PRES_ENDINGSPENDING_COAL_VA.wmv</t>
  </si>
  <si>
    <t>PRES_ENDINGSPENDING_IF_NOT_NOW_WHEN.wmv</t>
  </si>
  <si>
    <t>PRES_ENDINGSPENDING_IF_NOT_NOW_WHEN_2.wmv</t>
  </si>
  <si>
    <t>PRES_ENDINGSPENDING_IOWA_CHANGE.wmv</t>
  </si>
  <si>
    <t>PRES_ENDINGSPENDING_REASON.wmv</t>
  </si>
  <si>
    <t>PRES_ENDINGSPENDING_WHY_I_CHANGED_MY_VOTE_PART_ONE_60.wmv</t>
  </si>
  <si>
    <t>PRES_ENDINGSPENDING_WHY_I_CHANGED_MY_VOTE_PART_TWO.wmv</t>
  </si>
  <si>
    <t>PRES_FAIRSHARE&amp;PRIORITIESUSA_DOWN_HERE.wmv</t>
  </si>
  <si>
    <t>PRES_FREEDOMSDEFENSE_OBAMA_KEEP_THE_CHANGE.wmv</t>
  </si>
  <si>
    <t>PRES_GINGRICH_250_PLAN.wmv</t>
  </si>
  <si>
    <t>PRES_GINGRICH_CHRISTMAS_GREETINGS.wmv</t>
  </si>
  <si>
    <t>PRES_GINGRICH_JUNTOS_SP.wmv</t>
  </si>
  <si>
    <t>PRES_GINGRICH_MAIN_STREET.wmv</t>
  </si>
  <si>
    <t>PRES_GINGRICH_REAGAN_SP.wmv</t>
  </si>
  <si>
    <t>PRES_GINGRICH_REBUILD.wmv</t>
  </si>
  <si>
    <t>PRES_GINGRICH_REBUILDING_THE_AMERICA_WE_LOVE_60.wmv</t>
  </si>
  <si>
    <t>PRES_GINGRICH_REBUILDING_THE_AMERICA_WE_LOVE_60_REV.wmv</t>
  </si>
  <si>
    <t>PRES_GINGRICH_THE_MOMENT.wmv</t>
  </si>
  <si>
    <t>PRES_GINGRICH_WE_DESERVE_SOLUTIONS.wmv</t>
  </si>
  <si>
    <t>PRES_GINGRICH_WINNING_THE_ARGUMENT.wmv</t>
  </si>
  <si>
    <t>PRES_HLF_OPORTUNIDADES_DE_TRABAJO_SP.wmv</t>
  </si>
  <si>
    <t>PRES_HLF_OPORTUNIDADES_PARA_FAMILIA_SP.wmv</t>
  </si>
  <si>
    <t>PRES_HLF_VALORES_SP.wmv</t>
  </si>
  <si>
    <t>PRES_HUNTSMAN_ONLY_ONE.wmv</t>
  </si>
  <si>
    <t>PRES_KARGER_EXXON.wmv</t>
  </si>
  <si>
    <t>PRES_KARGER_FED_UP.wmv</t>
  </si>
  <si>
    <t>PRES_KARGER_FED_UP_MICHIGAN.wmv</t>
  </si>
  <si>
    <t>PRES_KARGER_FRISBEE.wmv</t>
  </si>
  <si>
    <t>PRES_KARGER_JOBS_NOW_60.wmv</t>
  </si>
  <si>
    <t>PRES_KARGER_LET'S_MAKE_HISTORY.wmv</t>
  </si>
  <si>
    <t>PRES_KAS_MORE_RISK.wmv</t>
  </si>
  <si>
    <t>PRES_LCV_LEADERS_LEAD.wmv</t>
  </si>
  <si>
    <t>PRES_LCV_ROMNEY_OPPOSES_WIND_ENERGY_TAX_CREDIT.wmv</t>
  </si>
  <si>
    <t>PRES_LCV_WIND.wmv</t>
  </si>
  <si>
    <t>PRES_LEADERSFORFAMILIES_ONE_OF_US.wmv</t>
  </si>
  <si>
    <t>PRES_LETFREEDOMRING_BAD_START_60.wmv</t>
  </si>
  <si>
    <t>PRES_LETFREEDOMRING_CORRUPT_CULTURE_60.wmv</t>
  </si>
  <si>
    <t>PRES_LETFREEDOMRING_DC_OPPORTUNITY_SCHOLARSHIP_60.wmv</t>
  </si>
  <si>
    <t>PRES_LETFREEDOMRING_EUROPEAN_PRICES_60.wmv</t>
  </si>
  <si>
    <t>PRES_LETFREEDOMRING_GAS_PRICE_HYPOCRISY_60.wmv</t>
  </si>
  <si>
    <t>PRES_LETFREEDOMRING_MISSING_WORKERS_60.wmv</t>
  </si>
  <si>
    <t>PRES_LETFREEDOMRING_REFORM_PROMISES_60.wmv</t>
  </si>
  <si>
    <t>PRES_LOCALVOICES_ED_60.wmv</t>
  </si>
  <si>
    <t>PRES_LOCALVOICES_IMMY_60.wmv</t>
  </si>
  <si>
    <t>PRES_LOCALVOICES_JACK_60.wmv</t>
  </si>
  <si>
    <t>PRES_MAKEUSGREATAGAIN_CONSERVATIVE.wmv</t>
  </si>
  <si>
    <t>PRES_MAKEUSGREATAGAIN_ELITES.wmv</t>
  </si>
  <si>
    <t>PRES_MAKEUSGREATAGAIN_LEADERSHIP.wmv</t>
  </si>
  <si>
    <t>PRES_MAKEUSGREATAGAIN_NEWSREEL.wmv</t>
  </si>
  <si>
    <t>PRES_MAKEUSGREATAGAIN_THE_DIFFERENCE.wmv</t>
  </si>
  <si>
    <t>PRES_MARTIN_GRANITE_STATE_ROOTS.wmv</t>
  </si>
  <si>
    <t>PRES_MARTIN_KOOKS_CLOWNS_CROOKS.wmv</t>
  </si>
  <si>
    <t>PRES_MARTIN_NORTHERN_PASS.wmv</t>
  </si>
  <si>
    <t>PRES_MARTIN_SOUTH_CAROLINA.wmv</t>
  </si>
  <si>
    <t>PRES_MARTIN_TOUGH_QUESTIONS.wmv</t>
  </si>
  <si>
    <t>PRES_MOVEON_BETTER_SHOT_SP.wmv</t>
  </si>
  <si>
    <t>PRES_MOVEON_CONGRATULATIONS_MITT_ROMNEY.wmv</t>
  </si>
  <si>
    <t>PRES_MOVEON_KITTENS_ARE_CUTE.wmv</t>
  </si>
  <si>
    <t>PRES_MOVEON_PICKPOCKET.wmv</t>
  </si>
  <si>
    <t>PRES_MOVEON_RACIST_VOTER_PURGE.wmv</t>
  </si>
  <si>
    <t>PRES_MOVEON_RAFALCA_ROMNEY.wmv</t>
  </si>
  <si>
    <t>PRES_MOVEON_THANK_YOU_FOR_THE_JOB_MITT_ROMNEY.wmv</t>
  </si>
  <si>
    <t>PRES_MOVEON_VOTE.wmv</t>
  </si>
  <si>
    <t>PRES_MOVEON_VOTERS_NOT_VICTIMS_BRUCE.wmv</t>
  </si>
  <si>
    <t>PRES_NEWAMERICANECONOMY_CANDIDATES_AGREE_60.wmv</t>
  </si>
  <si>
    <t>PRES_NEXTGEN_STOP_OBAMA.wmv</t>
  </si>
  <si>
    <t>PRES_NOAMERICANDEBT_PATAKI_NO_PLAN.wmv</t>
  </si>
  <si>
    <t>PRES_NOCOMPROMISE_TIM_TEBOW_60.wmv</t>
  </si>
  <si>
    <t>PRES_NOM_WRONG_ON_MARRIAGE.wmv</t>
  </si>
  <si>
    <t>PRES_NRA_CHIPPING_AWAY.wmv</t>
  </si>
  <si>
    <t>PRES_NRA_FOUGHT_FOR_IT.wmv</t>
  </si>
  <si>
    <t>PRES_NUMBERSUSA_ENGINEERS.wmv</t>
  </si>
  <si>
    <t>PRES_NUMBERSUSA_JOBS_JOBS_JOBS.wmv</t>
  </si>
  <si>
    <t>PRES_OBAMA_537.wmv</t>
  </si>
  <si>
    <t>PRES_OBAMA_BALANCED.wmv</t>
  </si>
  <si>
    <t>PRES_OBAMA_BELIEVE.wmv</t>
  </si>
  <si>
    <t>PRES_OBAMA_BLATANT.wmv</t>
  </si>
  <si>
    <t>PRES_OBAMA_BRIAN_FROM_OHIO.wmv</t>
  </si>
  <si>
    <t>PRES_OBAMA_BUEN_EJEMPLO_SP.wmv</t>
  </si>
  <si>
    <t>PRES_OBAMA_BUSINESS_EXPERIENCE.wmv</t>
  </si>
  <si>
    <t>PRES_OBAMA_CARE.wmv</t>
  </si>
  <si>
    <t>PRES_OBAMA_CHALLENGES.wmv</t>
  </si>
  <si>
    <t>PRES_OBAMA_CHILDREN.wmv</t>
  </si>
  <si>
    <t>PRES_OBAMA_COLLAPSE.wmv</t>
  </si>
  <si>
    <t>PRES_OBAMA_COMEBACK_OH.wmv</t>
  </si>
  <si>
    <t>PRES_OBAMA_COME_AND_GO.wmv</t>
  </si>
  <si>
    <t>PRES_OBAMA_COMMITMENT.wmv</t>
  </si>
  <si>
    <t>PRES_OBAMA_CRISTINA_SARALEGUI_CO_SP.wmv</t>
  </si>
  <si>
    <t>PRES_OBAMA_CRISTINA_SARALEGUI_ECONOMY_SP.wmv</t>
  </si>
  <si>
    <t>PRES_OBAMA_CRISTINA_SARALEGUI_EDUCATION_SP.wmv</t>
  </si>
  <si>
    <t>PRES_OBAMA_CRISTINA_SARALEGUI_FL_SP_60.wmv</t>
  </si>
  <si>
    <t>PRES_OBAMA_CRISTINA_SARALEGUI_MUCHISIMO_SP.wmv</t>
  </si>
  <si>
    <t>PRES_OBAMA_DANIELLA_SP.wmv</t>
  </si>
  <si>
    <t>PRES_OBAMA_DANIELLA_URBINA_SP.wmv</t>
  </si>
  <si>
    <t>PRES_OBAMA_DANIELLA_URBINA_SP_2.wmv</t>
  </si>
  <si>
    <t>PRES_OBAMA_DECISION.wmv</t>
  </si>
  <si>
    <t>PRES_OBAMA_DECISION_CLARA_SP.wmv</t>
  </si>
  <si>
    <t>PRES_OBAMA_DETERMINATION_60.wmv</t>
  </si>
  <si>
    <t>PRES_OBAMA_DE_ESO_NADA_SP.wmv</t>
  </si>
  <si>
    <t>PRES_OBAMA_DISHONEST.wmv</t>
  </si>
  <si>
    <t>PRES_OBAMA_EARNED.wmv</t>
  </si>
  <si>
    <t>PRES_OBAMA_ECONOMIC_GROWTH.wmv</t>
  </si>
  <si>
    <t>PRES_OBAMA_ELENA_SP.wmv</t>
  </si>
  <si>
    <t>PRES_OBAMA_ELENA_VIDAL_MCCULLOUGH_SP_2.wmv</t>
  </si>
  <si>
    <t>PRES_OBAMA_EL_VOTO_ES_CRITICO_SP.wmv</t>
  </si>
  <si>
    <t>PRES_OBAMA_ERNESTO_APREZA_SP.wmv</t>
  </si>
  <si>
    <t>PRES_OBAMA_ERNESTO_APREZA_SP_2.wmv</t>
  </si>
  <si>
    <t>PRES_OBAMA_ERNESTO_SP.wmv</t>
  </si>
  <si>
    <t>PRES_OBAMA_FACTS.wmv</t>
  </si>
  <si>
    <t>PRES_OBAMA_FAIR_SHARE.wmv</t>
  </si>
  <si>
    <t>PRES_OBAMA_FIRMS.wmv</t>
  </si>
  <si>
    <t>PRES_OBAMA_FRIEND_OF_COAL.wmv</t>
  </si>
  <si>
    <t>PRES_OBAMA_GET_REAL_MITT.wmv</t>
  </si>
  <si>
    <t>PRES_OBAMA_GOVERNOR_LYNCH.wmv</t>
  </si>
  <si>
    <t>PRES_OBAMA_GO_60.wmv</t>
  </si>
  <si>
    <t>PRES_OBAMA_GUIDE.wmv</t>
  </si>
  <si>
    <t>PRES_OBAMA_HE'S_GOT_IT_RIGHT.wmv</t>
  </si>
  <si>
    <t>PRES_OBAMA_HEAVY_LOAD.wmv</t>
  </si>
  <si>
    <t>PRES_OBAMA_HIDING.wmv</t>
  </si>
  <si>
    <t>PRES_OBAMA_HIGHER_EDUCATION_FL.wmv</t>
  </si>
  <si>
    <t>PRES_OBAMA_HIGHER_EDUCATION_NC.wmv</t>
  </si>
  <si>
    <t>PRES_OBAMA_HIGHER_EDUCATION_NV.wmv</t>
  </si>
  <si>
    <t>PRES_OBAMA_HIGHER_EDUCATION_OH.wmv</t>
  </si>
  <si>
    <t>PRES_OBAMA_HIGHER_EDUCATION_VA.wmv</t>
  </si>
  <si>
    <t>PRES_OBAMA_IT_WASN'T_EASY_SP.wmv</t>
  </si>
  <si>
    <t>PRES_OBAMA_I_BELIEVE.wmv</t>
  </si>
  <si>
    <t>PRES_OBAMA_JOBS.wmv</t>
  </si>
  <si>
    <t>PRES_OBAMA_LA_VERDAD_SP.wmv</t>
  </si>
  <si>
    <t>PRES_OBAMA_LA_VERDAD_SP_60.wmv</t>
  </si>
  <si>
    <t>PRES_OBAMA_LOOKING.wmv</t>
  </si>
  <si>
    <t>PRES_OBAMA_LYNNETTE_ACOSTA_SP.wmv</t>
  </si>
  <si>
    <t>PRES_OBAMA_LYNNETTE_SP.wmv</t>
  </si>
  <si>
    <t>PRES_OBAMA_MADE_IN_AMERICA.wmv</t>
  </si>
  <si>
    <t>PRES_OBAMA_MADE_IN_OHIO.wmv</t>
  </si>
  <si>
    <t>PRES_OBAMA_MAKES_YOU_WONDER.wmv</t>
  </si>
  <si>
    <t>PRES_OBAMA_MANDATORY.wmv</t>
  </si>
  <si>
    <t>PRES_OBAMA_MANNY_DIAZ_SP.wmv</t>
  </si>
  <si>
    <t>PRES_OBAMA_MEDICARE_SP.wmv</t>
  </si>
  <si>
    <t>PRES_OBAMA_NUMBER_ONE.wmv</t>
  </si>
  <si>
    <t>PRES_OBAMA_OUR_VOICE.wmv</t>
  </si>
  <si>
    <t>PRES_OBAMA_PAGAR_LA_CUENTA_SP.wmv</t>
  </si>
  <si>
    <t>PRES_OBAMA_PERSONAL.wmv</t>
  </si>
  <si>
    <t>PRES_OBAMA_PLAN.wmv</t>
  </si>
  <si>
    <t>PRES_OBAMA_POLICY.wmv</t>
  </si>
  <si>
    <t>PRES_OBAMA_PRESERVING.wmv</t>
  </si>
  <si>
    <t>PRES_OBAMA_PROMISES.wmv</t>
  </si>
  <si>
    <t>PRES_OBAMA_PROTEGE_EL_SUENO.wmv</t>
  </si>
  <si>
    <t>PRES_OBAMA_QUE_SIGNIFICARIA_SP.wmv</t>
  </si>
  <si>
    <t>PRES_OBAMA_REBUILDING.wmv</t>
  </si>
  <si>
    <t>PRES_OBAMA_REGISTER_TO_VOTE_FL_SP.wmv</t>
  </si>
  <si>
    <t>PRES_OBAMA_REGISTER_TO_VOTE_FL_SP_2.wmv</t>
  </si>
  <si>
    <t>PRES_OBAMA_REGISTER_TO_VOTE_NV_SP.wmv</t>
  </si>
  <si>
    <t>PRES_OBAMA_REGISTER_TO_VOTE_NV_SP_2.wmv</t>
  </si>
  <si>
    <t>PRES_OBAMA_REGISTER_TO_VOTE_SP.wmv</t>
  </si>
  <si>
    <t>PRES_OBAMA_REMEMBER.wmv</t>
  </si>
  <si>
    <t>PRES_OBAMA_REMEMBER_GENERAL.wmv</t>
  </si>
  <si>
    <t>PRES_OBAMA_REMEMBER_REV.wmv</t>
  </si>
  <si>
    <t>PRES_OBAMA_REVEALED_IA.wmv</t>
  </si>
  <si>
    <t>PRES_OBAMA_REVEALED_OH.wmv</t>
  </si>
  <si>
    <t>PRES_OBAMA_REVEALED_VA.wmv</t>
  </si>
  <si>
    <t>PRES_OBAMA_REVERSE.wmv</t>
  </si>
  <si>
    <t>PRES_OBAMA_RODRIGO_RIOS_SP.wmv</t>
  </si>
  <si>
    <t>PRES_OBAMA_RODRIGO_SP.wmv</t>
  </si>
  <si>
    <t>PRES_OBAMA_SACRED_TRUST.wmv</t>
  </si>
  <si>
    <t>PRES_OBAMA_SEEN.wmv</t>
  </si>
  <si>
    <t>PRES_OBAMA_SINCE_WHEN.wmv</t>
  </si>
  <si>
    <t>PRES_OBAMA_SLEEPLESS_NIGHTS.wmv</t>
  </si>
  <si>
    <t>PRES_OBAMA_SOLID.wmv</t>
  </si>
  <si>
    <t>PRES_OBAMA_SON_OF_BOSS.wmv</t>
  </si>
  <si>
    <t>PRES_OBAMA_STEEL_120.wmv</t>
  </si>
  <si>
    <t>PRES_OBAMA_STEEL_60.wmv</t>
  </si>
  <si>
    <t>PRES_OBAMA_STRETCH.wmv</t>
  </si>
  <si>
    <t>PRES_OBAMA_SUCCEED.wmv</t>
  </si>
  <si>
    <t>PRES_OBAMA_SWISS_BANK_ACCOUNT.wmv</t>
  </si>
  <si>
    <t>PRES_OBAMA_TABLE_120.wmv</t>
  </si>
  <si>
    <t>PRES_OBAMA_THAT_GUY.wmv</t>
  </si>
  <si>
    <t>PRES_OBAMA_THE_CHEATERS.wmv</t>
  </si>
  <si>
    <t>PRES_OBAMA_THE_CHOICE_60.wmv</t>
  </si>
  <si>
    <t>PRES_OBAMA_THE_PROBLEM.wmv</t>
  </si>
  <si>
    <t>PRES_OBAMA_THE_QUESTION_60.wmv</t>
  </si>
  <si>
    <t>PRES_OBAMA_THE_SAME.wmv</t>
  </si>
  <si>
    <t>PRES_OBAMA_TIRES.wmv</t>
  </si>
  <si>
    <t>PRES_OBAMA_TOUGH_LUCK.wmv</t>
  </si>
  <si>
    <t>PRES_OBAMA_TROUBLED.wmv</t>
  </si>
  <si>
    <t>PRES_OBAMA_TWO_PLANS.wmv</t>
  </si>
  <si>
    <t>PRES_OBAMA_UNA_OBLIGACION_ROTA_SP.wmv</t>
  </si>
  <si>
    <t>PRES_OBAMA_UNPRECEDENTED.wmv</t>
  </si>
  <si>
    <t>PRES_OBAMA_WE'VE_HEARD_IT_ALL_BEFORE_60.wmv</t>
  </si>
  <si>
    <t>PRES_OBAMA_WHAT_ARE_YOU_GOING_TO_TELL_THEM.wmv</t>
  </si>
  <si>
    <t>PRES_OBAMA_WHAT_ARE_YOU_GOING_TO_TELL_THEM_WI.wmv</t>
  </si>
  <si>
    <t>PRES_OBAMA_WHAT_HE_SAID.wmv</t>
  </si>
  <si>
    <t>PRES_OBAMA_WHAT_IT_TAKES.wmv</t>
  </si>
  <si>
    <t>PRES_OBAMA_WHICH_DO_YOU_BELIEVE.wmv</t>
  </si>
  <si>
    <t>PRES_OBAMA_WOMEN_SPEAK_CRISIS.wmv</t>
  </si>
  <si>
    <t>PRES_OBAMA_WOMEN_SPEAK_DAWN_AND_ALEX.wmv</t>
  </si>
  <si>
    <t>PRES_OBAMA_WOMEN_SPEAK_JENNI.wmv</t>
  </si>
  <si>
    <t>PRES_OBAMA_WONDERFUL.wmv</t>
  </si>
  <si>
    <t>PRES_OBAMA_WORKING_FAMILIES_SP.wmv</t>
  </si>
  <si>
    <t>PRES_OBAMA_WORRIED.wmv</t>
  </si>
  <si>
    <t>PRES_OCDB_AMERICA_DESERVES_BETTER.wmv</t>
  </si>
  <si>
    <t>PRES_OURDESTINY_QUOTES.wmv</t>
  </si>
  <si>
    <t>PRES_OURDESTINY_SOMEONE.wmv</t>
  </si>
  <si>
    <t>PRES_OURDESTINY_TWO.wmv</t>
  </si>
  <si>
    <t>PRES_PATRIOTSUPERPAC_FALSE_CHANGE.wmv</t>
  </si>
  <si>
    <t>PRES_PATRIOTSUPERPAC_OBAMA_GET_OUT_60.wmv</t>
  </si>
  <si>
    <t>PRES_PAUL_BELIEVE_60.wmv</t>
  </si>
  <si>
    <t>PRES_PAUL_BELIEVE_REV_60.wmv</t>
  </si>
  <si>
    <t>PRES_PAUL_BETRAYAL_60.wmv</t>
  </si>
  <si>
    <t>PRES_PAUL_BIG_BOLD_TEXAN.wmv</t>
  </si>
  <si>
    <t>PRES_PAUL_CONSISTENT_60.wmv</t>
  </si>
  <si>
    <t>PRES_PAUL_CONVICTION_NOT_COMPROMISE_60.wmv</t>
  </si>
  <si>
    <t>PRES_PAUL_HE_SERVED_60.wmv</t>
  </si>
  <si>
    <t>PRES_PAUL_PLAN.wmv</t>
  </si>
  <si>
    <t>PRES_PAUL_SERIAL_HYPOCRISY_60.wmv</t>
  </si>
  <si>
    <t>PRES_PAUL_THE_ONE_WHO_CAN_BEAT_OBAMA_60.wmv</t>
  </si>
  <si>
    <t>PRES_PAUL_THE_ONE_YOU_CAN_TRUST_60.wmv</t>
  </si>
  <si>
    <t>PRES_PAUL_THREE_OF_A_KIND_60.wmv</t>
  </si>
  <si>
    <t>PRES_PAUL_TRUST_60.wmv</t>
  </si>
  <si>
    <t>PRES_PAUL_WASHINGTON_MACHINE.wmv</t>
  </si>
  <si>
    <t>PRES_PAWLENTY_QUESTION.wmv</t>
  </si>
  <si>
    <t>PRES_PAWLENTY_RESULTS_NOT_RHETORIC.wmv</t>
  </si>
  <si>
    <t>PRES_PAWLENTY_THE_AMERICAN_COMEBACK.wmv</t>
  </si>
  <si>
    <t>PRES_PAWLENTY_THE_ONLY_CANDIDATE.wmv</t>
  </si>
  <si>
    <t>PRES_PERRY_ANITA.wmv</t>
  </si>
  <si>
    <t>PRES_PERRY_CREATING_JOBS.wmv</t>
  </si>
  <si>
    <t>PRES_PERRY_CREATING_JOBS_REV.wmv</t>
  </si>
  <si>
    <t>PRES_PERRY_DOER_NOT_A_TALKER.wmv</t>
  </si>
  <si>
    <t>PRES_PERRY_FOREIGN_OIL.wmv</t>
  </si>
  <si>
    <t>PRES_PERRY_FOX_GUARDING_HEN_HOUSE.wmv</t>
  </si>
  <si>
    <t>PRES_PERRY_LAZY.wmv</t>
  </si>
  <si>
    <t>PRES_PERRY_LENO_AD.wmv</t>
  </si>
  <si>
    <t>PRES_PERRY_OBAMACARE.wmv</t>
  </si>
  <si>
    <t>PRES_PERRY_OUTSIDER.wmv</t>
  </si>
  <si>
    <t>PRES_PERRY_PART-TIME_CONGRESS.wmv</t>
  </si>
  <si>
    <t>PRES_PERRY_POLITICALLY_CORRECT.wmv</t>
  </si>
  <si>
    <t>PRES_PERRY_PRESIDENT_OF_HONOR_60.wmv</t>
  </si>
  <si>
    <t>PRES_PERRY_PROBLEM_SOLUTION.wmv</t>
  </si>
  <si>
    <t>PRES_PERRY_STRONG.wmv</t>
  </si>
  <si>
    <t>PRES_PERRY_VALUES.wmv</t>
  </si>
  <si>
    <t>PRES_PETERFFY_AMERICAN_DREAM_60.wmv</t>
  </si>
  <si>
    <t>PRES_PETERFFY_AMERICAN_DREAM_60_SP.wmv</t>
  </si>
  <si>
    <t>PRES_PFAW_EL_VERDADERO_MITT_ROMNEY_SP.wmv</t>
  </si>
  <si>
    <t>PRES_PFAW_NOT_FOR_US_SP.wmv</t>
  </si>
  <si>
    <t>PRES_PFAW_SOMOS_EL_47_SP.wmv</t>
  </si>
  <si>
    <t>PRES_PFAW_TAXES_SP.wmv</t>
  </si>
  <si>
    <t>PRES_PPAF_CYNTHIA.wmv</t>
  </si>
  <si>
    <t>PRES_PPAF_OUT_OF_TOUCH.wmv</t>
  </si>
  <si>
    <t>PRES_PPAF_STILL_COMPLETELY_WRONG.wmv</t>
  </si>
  <si>
    <t>PRES_PPAF_TURN_BACK_THE_CLOCK.wmv</t>
  </si>
  <si>
    <t>PRES_PRIORITIESUSA&amp;LCV_IN_THE_TANK_FOR_BIG_OIL.wmv</t>
  </si>
  <si>
    <t>PRES_PRIORITIESUSA_BANKRUPT_REV.wmv</t>
  </si>
  <si>
    <t>PRES_PRIORITIESUSA_BRIEFCASE.wmv</t>
  </si>
  <si>
    <t>PRES_PRIORITIESUSA_CONNECT_THE_DOTS.wmv</t>
  </si>
  <si>
    <t>PRES_PRIORITIESUSA_DONNIE.wmv</t>
  </si>
  <si>
    <t>PRES_PRIORITIESUSA_DOORS.wmv</t>
  </si>
  <si>
    <t>PRES_PRIORITIESUSA_LORIS_AND_AMPAD.wmv</t>
  </si>
  <si>
    <t>PRES_PRIORITIESUSA_OLIVE.wmv</t>
  </si>
  <si>
    <t>PRES_PRIORITIESUSA_PAGES.wmv</t>
  </si>
  <si>
    <t>PRES_PRIORITIESUSA_PORTRAITS.wmv</t>
  </si>
  <si>
    <t>PRES_PRIORITIESUSA_ROMNEY'S_WORLD_VIEW.wmv</t>
  </si>
  <si>
    <t>PRES_PRIORITIESUSA_SAME_PROMISES.wmv</t>
  </si>
  <si>
    <t>PRES_PRIORITIESUSA_STAGE_60.wmv</t>
  </si>
  <si>
    <t>PRES_PRIORITIESUSA_SUPPORT_OUR_STUDENTS.wmv</t>
  </si>
  <si>
    <t>PRES_PRIORITIESUSA_TAKE_AWAY.wmv</t>
  </si>
  <si>
    <t>PRES_PRIORITIESUSA_WE_THE_PEOPLE.wmv</t>
  </si>
  <si>
    <t>PRES_PROLIFE_ACTIONS_SPEAK_LOUDER_THAN_WORDS.wmv</t>
  </si>
  <si>
    <t>PRES_PROTECTYOURCARE_LISTEN.wmv</t>
  </si>
  <si>
    <t>PRES_REALLEADER_HIGH_HOPES.wmv</t>
  </si>
  <si>
    <t>PRES_REALLEADER_HIGH_HOPES_2.wmv</t>
  </si>
  <si>
    <t>PRES_REALLEADER_LED_THE_WAY_60.wmv</t>
  </si>
  <si>
    <t>PRES_RESTOREOURFUTURE_ANOTHER_MONTH.wmv</t>
  </si>
  <si>
    <t>PRES_RESTOREOURFUTURE_BAGGAGE_60.wmv</t>
  </si>
  <si>
    <t>PRES_RESTOREOURFUTURE_BETTER.wmv</t>
  </si>
  <si>
    <t>PRES_RESTOREOURFUTURE_CARE.wmv</t>
  </si>
  <si>
    <t>PRES_RESTOREOURFUTURE_CONTINUE_TO_FAIL.wmv</t>
  </si>
  <si>
    <t>PRES_RESTOREOURFUTURE_DEBATE.wmv</t>
  </si>
  <si>
    <t>PRES_RESTOREOURFUTURE_DESPERATE.wmv</t>
  </si>
  <si>
    <t>PRES_RESTOREOURFUTURE_DISAPPEARING.wmv</t>
  </si>
  <si>
    <t>PRES_RESTOREOURFUTURE_DOING_FINE.wmv</t>
  </si>
  <si>
    <t>PRES_RESTOREOURFUTURE_FACTS.wmv</t>
  </si>
  <si>
    <t>PRES_RESTOREOURFUTURE_GENUINELY_CARES.wmv</t>
  </si>
  <si>
    <t>PRES_RESTOREOURFUTURE_KINDERGARTEN.wmv</t>
  </si>
  <si>
    <t>PRES_RESTOREOURFUTURE_MOTHER'S_DAY.wmv</t>
  </si>
  <si>
    <t>PRES_RESTOREOURFUTURE_NEW_NORMAL.wmv</t>
  </si>
  <si>
    <t>PRES_RESTOREOURFUTURE_NOW_YOU_SEE_THE_PROBLEM.wmv</t>
  </si>
  <si>
    <t>PRES_RESTOREOURFUTURE_OLYMPICS.wmv</t>
  </si>
  <si>
    <t>PRES_RESTOREOURFUTURE_OWN_WORDS.wmv</t>
  </si>
  <si>
    <t>PRES_RESTOREOURFUTURE_REAGAN.wmv</t>
  </si>
  <si>
    <t>PRES_RESTOREOURFUTURE_RIGHT_EXPERIENCE.wmv</t>
  </si>
  <si>
    <t>PRES_RESTOREOURFUTURE_RISK.wmv</t>
  </si>
  <si>
    <t>PRES_RESTOREOURFUTURE_SAVED.wmv</t>
  </si>
  <si>
    <t>PRES_RESTOREOURFUTURE_SMALL_BUSINESS.wmv</t>
  </si>
  <si>
    <t>PRES_RESTOREOURFUTURE_SMILING.wmv</t>
  </si>
  <si>
    <t>PRES_RESTOREOURFUTURE_SMILING_60.wmv</t>
  </si>
  <si>
    <t>PRES_RESTOREOURFUTURE_TOO_MUCH.wmv</t>
  </si>
  <si>
    <t>PRES_RESTOREOURFUTURE_VALUES.wmv</t>
  </si>
  <si>
    <t>PRES_RESTOREOURFUTURE_VOTES.wmv</t>
  </si>
  <si>
    <t>PRES_RJC_BERNIE_60.wmv</t>
  </si>
  <si>
    <t>PRES_RJC_BRYNA_60.wmv</t>
  </si>
  <si>
    <t>PRES_RJC_MICHAEL.wmv</t>
  </si>
  <si>
    <t>PRES_RJC_RENIE.wmv</t>
  </si>
  <si>
    <t>PRES_RNC&amp;ROMNEY_BELIEVE_IN_OUR_FUTURE.wmv</t>
  </si>
  <si>
    <t>PRES_RNC&amp;ROMNEY_BELIEVE_IN_OUR_FUTURE_60.wmv</t>
  </si>
  <si>
    <t>PRES_RNC&amp;ROMNEY_BETTER_FUTURE_SP.wmv</t>
  </si>
  <si>
    <t>PRES_RNC&amp;ROMNEY_BE_NOT_AFRAID.wmv</t>
  </si>
  <si>
    <t>PRES_RNC&amp;ROMNEY_DREAM.wmv</t>
  </si>
  <si>
    <t>PRES_RNC&amp;ROMNEY_GRAN_LOGRO_SP.wmv</t>
  </si>
  <si>
    <t>PRES_RNC&amp;ROMNEY_NO_PODEMOS_MAS_SP.wmv</t>
  </si>
  <si>
    <t>PRES_RNC&amp;ROMNEY_NO_SE_PUDO_SP.wmv</t>
  </si>
  <si>
    <t>PRES_RNC&amp;ROMNEY_PAIS_DE_INMIGRANTES_SP.wmv</t>
  </si>
  <si>
    <t>PRES_RNC&amp;ROMNEY_RAISE_TAXES.wmv</t>
  </si>
  <si>
    <t>PRES_RNC&amp;ROMNEY_RIGHT_CHOICE.wmv</t>
  </si>
  <si>
    <t>PRES_RNC&amp;ROMNEY_SOLUCIONES_PARA_LA_INMIGRACION_SP.wmv</t>
  </si>
  <si>
    <t>PRES_RNC&amp;ROMNEY_THESE_HANDS.wmv</t>
  </si>
  <si>
    <t>PRES_RNC&amp;ROMNEY_THE_RIGHT_KIND_OF_LEADERSHIP.wmv</t>
  </si>
  <si>
    <t>PRES_RNC&amp;ROMNEY_WHERE_DID_ALL_THE_MONEY_GO.wmv</t>
  </si>
  <si>
    <t>PRES_RNC&amp;ROMNEY_WHO_WILL_RAISE_TAXES.wmv</t>
  </si>
  <si>
    <t>PRES_RNC&amp;ROMNEY_WORK_FOR_WELFARE.wmv</t>
  </si>
  <si>
    <t>PRES_RNC&amp;ROMNEY_WORK_FOR_WELFARE_IA.wmv</t>
  </si>
  <si>
    <t>PRES_RNC_BIG_PLANS.wmv</t>
  </si>
  <si>
    <t>PRES_RNC_CHANGE_DIRECTION.wmv</t>
  </si>
  <si>
    <t>PRES_RNC_CHANGE_DIRECTION_3.wmv</t>
  </si>
  <si>
    <t>PRES_RNC_CHANGE_DIRECTION_4.wmv</t>
  </si>
  <si>
    <t>PRES_RNC_CHANGE_DIRECTION_60.wmv</t>
  </si>
  <si>
    <t>PRES_RNC_GOLDEN.wmv</t>
  </si>
  <si>
    <t>PRES_RNC_MAKE_A_CHANGE.wmv</t>
  </si>
  <si>
    <t>PRES_RNC_MILLIONS.wmv</t>
  </si>
  <si>
    <t>PRES_RNC_PAIS_DE_INMIGRANTES_SP.wmv</t>
  </si>
  <si>
    <t>PRES_RNC_RHETORIC_VS_REALITY.wmv</t>
  </si>
  <si>
    <t>PRES_RNC_STATE_OF_OUR_UNION.wmv</t>
  </si>
  <si>
    <t>PRES_RNC_THESE_HANDS.wmv</t>
  </si>
  <si>
    <t>PRES_RNC_WHERE_DID_ALL_THE_MONEY_GO.wmv</t>
  </si>
  <si>
    <t>PRES_RNC_WORKED.wmv</t>
  </si>
  <si>
    <t>PRES_ROMNEY_AMERICAN_OPTIMISM.wmv</t>
  </si>
  <si>
    <t>PRES_ROMNEY_AMERICA_DESERVES_BETTER.wmv</t>
  </si>
  <si>
    <t>PRES_ROMNEY_AMERICA_IS_DROWNING.wmv</t>
  </si>
  <si>
    <t>PRES_ROMNEY_AMIGO_SP.wmv</t>
  </si>
  <si>
    <t>PRES_ROMNEY_A_BETTER_DAY.wmv</t>
  </si>
  <si>
    <t>PRES_ROMNEY_A_BETTER_FUTURE_CO_DEFENSE.wmv</t>
  </si>
  <si>
    <t>PRES_ROMNEY_A_BETTER_FUTURE_CO_OVERREGULATION.wmv</t>
  </si>
  <si>
    <t>PRES_ROMNEY_A_BETTER_FUTURE_FL_DEFENSE.wmv</t>
  </si>
  <si>
    <t>PRES_ROMNEY_A_BETTER_FUTURE_FL_HOME_VALUES.wmv</t>
  </si>
  <si>
    <t>PRES_ROMNEY_A_BETTER_FUTURE_IA_DEFICIT.wmv</t>
  </si>
  <si>
    <t>PRES_ROMNEY_A_BETTER_FUTURE_IA_OVERREGULATION.wmv</t>
  </si>
  <si>
    <t>PRES_ROMNEY_A_BETTER_FUTURE_NC_DEFENSE.wmv</t>
  </si>
  <si>
    <t>PRES_ROMNEY_A_BETTER_FUTURE_NC_MANUFACTURING.wmv</t>
  </si>
  <si>
    <t>PRES_ROMNEY_A_BETTER_FUTURE_NH.wmv</t>
  </si>
  <si>
    <t>PRES_ROMNEY_A_BETTER_FUTURE_NV.wmv</t>
  </si>
  <si>
    <t>PRES_ROMNEY_A_BETTER_FUTURE_OH_DEFENSE.wmv</t>
  </si>
  <si>
    <t>PRES_ROMNEY_A_BETTER_FUTURE_OH_MANUFACTURING.wmv</t>
  </si>
  <si>
    <t>PRES_ROMNEY_A_BETTER_FUTURE_VA_DEFENSE.wmv</t>
  </si>
  <si>
    <t>PRES_ROMNEY_A_BETTER_FUTURE_VA_ENERGY.wmv</t>
  </si>
  <si>
    <t>PRES_ROMNEY_A_BETTER_FUTURE_VA_FAMILIES.wmv</t>
  </si>
  <si>
    <t>PRES_ROMNEY_A_BETTER_FUTURE_WI_DEFICIT.wmv</t>
  </si>
  <si>
    <t>PRES_ROMNEY_BANKRUPT.wmv</t>
  </si>
  <si>
    <t>PRES_ROMNEY_BORN_AND_RAISED_IN_NEVADA.wmv</t>
  </si>
  <si>
    <t>PRES_ROMNEY_BRIGHT_FUTURE.wmv</t>
  </si>
  <si>
    <t>PRES_ROMNEY_BRINGING_PEOPLE_TOGETHER.wmv</t>
  </si>
  <si>
    <t>PRES_ROMNEY_CABINET_MEMBERS.wmv</t>
  </si>
  <si>
    <t>PRES_ROMNEY_CHARACTER.wmv</t>
  </si>
  <si>
    <t>PRES_ROMNEY_CHERISHED_RELATIONSHIP.wmv</t>
  </si>
  <si>
    <t>PRES_ROMNEY_CONSERVATIVE_AGENDA.wmv</t>
  </si>
  <si>
    <t>PRES_ROMNEY_CONSERVATIVE_RECORD.wmv</t>
  </si>
  <si>
    <t>PRES_ROMNEY_DAY_ONE_PART_TWO.wmv</t>
  </si>
  <si>
    <t>PRES_ROMNEY_DAY_ONE_PART_TWO_SP.wmv</t>
  </si>
  <si>
    <t>PRES_ROMNEY_DAY_ONE_SP.wmv</t>
  </si>
  <si>
    <t>PRES_ROMNEY_DEAR_DAUGHTER.wmv</t>
  </si>
  <si>
    <t>PRES_ROMNEY_DOING_FINE.wmv</t>
  </si>
  <si>
    <t>PRES_ROMNEY_DOING_FINE_SP.wmv</t>
  </si>
  <si>
    <t>PRES_ROMNEY_DO_MORE.wmv</t>
  </si>
  <si>
    <t>PRES_ROMNEY_ECONOMIC_LIGHTWEIGHT.wmv</t>
  </si>
  <si>
    <t>PRES_ROMNEY_FACTS_ARE_CLEAR.wmv</t>
  </si>
  <si>
    <t>PRES_ROMNEY_FAILING_AMERICAN_FAMILIES.wmv</t>
  </si>
  <si>
    <t>PRES_ROMNEY_FAILING_AMERICAN_WORKERS.wmv</t>
  </si>
  <si>
    <t>PRES_ROMNEY_FIND_A_WAY.wmv</t>
  </si>
  <si>
    <t>PRES_ROMNEY_FIRST_100_DAYS_IA.wmv</t>
  </si>
  <si>
    <t>PRES_ROMNEY_FIRST_100_DAYS_NC.wmv</t>
  </si>
  <si>
    <t>PRES_ROMNEY_FIRST_100_DAYS_OH.wmv</t>
  </si>
  <si>
    <t>PRES_ROMNEY_FIRST_100_DAYS_VA.wmv</t>
  </si>
  <si>
    <t>PRES_ROMNEY_FLORIDA_FAMILIES.wmv</t>
  </si>
  <si>
    <t>PRES_ROMNEY_FOCUS.wmv</t>
  </si>
  <si>
    <t>PRES_ROMNEY_FREEDOM_AND_OPPORTUNITY_60.wmv</t>
  </si>
  <si>
    <t>PRES_ROMNEY_GIVE_ME_A_BREAK.wmv</t>
  </si>
  <si>
    <t>PRES_ROMNEY_GROWING_UP.wmv</t>
  </si>
  <si>
    <t>PRES_ROMNEY_HECHOS_SP.wmv</t>
  </si>
  <si>
    <t>PRES_ROMNEY_HELPING_THE_MIDDLE_CLASS.wmv</t>
  </si>
  <si>
    <t>PRES_ROMNEY_HE_PROMISED.wmv</t>
  </si>
  <si>
    <t>PRES_ROMNEY_HISPANIC_COMMUNITY_SP.wmv</t>
  </si>
  <si>
    <t>PRES_ROMNEY_HISTORIC.wmv</t>
  </si>
  <si>
    <t>PRES_ROMNEY_HOPE_AND_CHANGE.wmv</t>
  </si>
  <si>
    <t>PRES_ROMNEY_IMPORTANT_ELECTION.wmv</t>
  </si>
  <si>
    <t>PRES_ROMNEY_IOWA_NEWSPAPERS_AGREE.wmv</t>
  </si>
  <si>
    <t>PRES_ROMNEY_IT'S_JUST_NOT_GETTING_BETTER.wmv</t>
  </si>
  <si>
    <t>PRES_ROMNEY_JUNTOS_CON_ROMNEY_SP.wmv</t>
  </si>
  <si>
    <t>PRES_ROMNEY_JUNTOS_SP_60.wmv</t>
  </si>
  <si>
    <t>PRES_ROMNEY_JUNTOS_SP_60_REV.wmv</t>
  </si>
  <si>
    <t>PRES_ROMNEY_LEADER.wmv</t>
  </si>
  <si>
    <t>PRES_ROMNEY_LOS_INVITO_SP.wmv</t>
  </si>
  <si>
    <t>PRES_ROMNEY_MILFORD_NH.wmv</t>
  </si>
  <si>
    <t>PRES_ROMNEY_MORAL_RESPONSIBILITY.wmv</t>
  </si>
  <si>
    <t>PRES_ROMNEY_NEVER_3.wmv</t>
  </si>
  <si>
    <t>PRES_ROMNEY_NEVER_REV.wmv</t>
  </si>
  <si>
    <t>PRES_ROMNEY_NOSOTROS_SP.wmv</t>
  </si>
  <si>
    <t>PRES_ROMNEY_NOTHING'S_FREE.wmv</t>
  </si>
  <si>
    <t>PRES_ROMNEY_NUESTRA_COMUNIDAD_SP.wmv</t>
  </si>
  <si>
    <t>PRES_ROMNEY_OHIO_JOBS.wmv</t>
  </si>
  <si>
    <t>PRES_ROMNEY_OUR_MOMENT.wmv</t>
  </si>
  <si>
    <t>PRES_ROMNEY_PAIS_DE_INMIGRANTES_SP.wmv</t>
  </si>
  <si>
    <t>PRES_ROMNEY_PROMISE.wmv</t>
  </si>
  <si>
    <t>PRES_ROMNEY_PUTTING_JOBS_FIRST.wmv</t>
  </si>
  <si>
    <t>PRES_ROMNEY_RAISE_TAXES.wmv</t>
  </si>
  <si>
    <t>PRES_ROMNEY_READY_TO_LEAD.wmv</t>
  </si>
  <si>
    <t>PRES_ROMNEY_RICHMOND-TIMES_DISPATCH_ON_WELFARE_REFORM.wmv</t>
  </si>
  <si>
    <t>PRES_ROMNEY_RIGHT_TO_WORK_SC.wmv</t>
  </si>
  <si>
    <t>PRES_ROMNEY_ROSARIO_MARIN_SP.wmv</t>
  </si>
  <si>
    <t>PRES_ROMNEY_SECOND_TERM_AGENDA.wmv</t>
  </si>
  <si>
    <t>PRES_ROMNEY_SHAME_ON_YOU.wmv</t>
  </si>
  <si>
    <t>PRES_ROMNEY_STAND_UP_TO_CHINA.wmv</t>
  </si>
  <si>
    <t>PRES_ROMNEY_STRONG_LEADERSHIP.wmv</t>
  </si>
  <si>
    <t>PRES_ROMNEY_STRONG_LEADERSHIP_SP.wmv</t>
  </si>
  <si>
    <t>PRES_ROMNEY_TAKE_ONE_FOR_THE_TEAM.wmv</t>
  </si>
  <si>
    <t>PRES_ROMNEY_THESE_HANDS.wmv</t>
  </si>
  <si>
    <t>PRES_ROMNEY_THE_CLEAR_PATH.wmv</t>
  </si>
  <si>
    <t>PRES_ROMNEY_THE_LEAST_WE_CAN_DO.wmv</t>
  </si>
  <si>
    <t>PRES_ROMNEY_THE_LEAST_WE_CAN_DO_SP.wmv</t>
  </si>
  <si>
    <t>PRES_ROMNEY_THE_OBAMA_PLAN.wmv</t>
  </si>
  <si>
    <t>PRES_ROMNEY_THE_RIGHT_ANSWER.wmv</t>
  </si>
  <si>
    <t>PRES_ROMNEY_THE_RIGHT_ANSWER_IOWA.wmv</t>
  </si>
  <si>
    <t>PRES_ROMNEY_TOO_MANY_AMERICANS.wmv</t>
  </si>
  <si>
    <t>PRES_ROMNEY_TOO_MANY_AMERICANS_60.wmv</t>
  </si>
  <si>
    <t>PRES_ROMNEY_WAR_ON_COAL.wmv</t>
  </si>
  <si>
    <t>PRES_ROMNEY_WAY_OF_LIFE.wmv</t>
  </si>
  <si>
    <t>PRES_ROMNEY_WHAT_HAPPENED.wmv</t>
  </si>
  <si>
    <t>PRES_ROMNEY_WHERE_DID_ALL_THE_MONEY_GO.wmv</t>
  </si>
  <si>
    <t>PRES_ROMNEY_WHO_SUPPORTS_OBAMA_SP.wmv</t>
  </si>
  <si>
    <t>PRES_ROMNEY_WORK_FOR_WELFARE.wmv</t>
  </si>
  <si>
    <t>PRES_ROMNEY_YA_NO_MAS_SP.wmv</t>
  </si>
  <si>
    <t>PRES_ROMNEY_YO_PAGUE_SP.wmv</t>
  </si>
  <si>
    <t>PRES_RWBFUND_AMERICA'S_FUTURE.wmv</t>
  </si>
  <si>
    <t>PRES_RWBFUND_BOLD_PLAN.wmv</t>
  </si>
  <si>
    <t>PRES_RWBFUND_DEVOTED.wmv</t>
  </si>
  <si>
    <t>PRES_RWBFUND_MEET.wmv</t>
  </si>
  <si>
    <t>PRES_RWBFUND_OBAMA.wmv</t>
  </si>
  <si>
    <t>PRES_RWBFUND_PRIDE.wmv</t>
  </si>
  <si>
    <t>PRES_RWBFUND_TRUE_CONSERVATIVE.wmv</t>
  </si>
  <si>
    <t>PRES_RWBFUND_TRUST.wmv</t>
  </si>
  <si>
    <t>PRES_RWBFUND_TRUST_REV.wmv</t>
  </si>
  <si>
    <t>PRES_RWBFUND_VALUES.wmv</t>
  </si>
  <si>
    <t>PRES_RWBFUND_VITAL_DECISIONS.wmv</t>
  </si>
  <si>
    <t>PRES_RWBFUND_WHAT_KIND_OF_PRESIDENT.wmv</t>
  </si>
  <si>
    <t>PRES_SANTARITA_BAILOUT.wmv</t>
  </si>
  <si>
    <t>PRES_SANTARITA_ELECTABILITY.wmv</t>
  </si>
  <si>
    <t>PRES_SANTARITA_NO_MORE_MASKS.wmv</t>
  </si>
  <si>
    <t>PRES_SANTARITA_SUPPORT_OF_AND_FROM_OUR_MILITARY.wmv</t>
  </si>
  <si>
    <t>PRES_SANTARITA_WHAT_THE_POLLS_SHOW_15.wmv</t>
  </si>
  <si>
    <t>PRES_SANTORUM_BEST_CHANCE.wmv</t>
  </si>
  <si>
    <t>PRES_SANTORUM_EASY_ANSWER.wmv</t>
  </si>
  <si>
    <t>PRES_SANTORUM_MADE_IN_THE_USA.wmv</t>
  </si>
  <si>
    <t>PRES_SANTORUM_MADE_IN_THE_USA_REV.wmv</t>
  </si>
  <si>
    <t>PRES_SANTORUM_ROMBO.wmv</t>
  </si>
  <si>
    <t>PRES_SANTORUM_SAY_WHAT.wmv</t>
  </si>
  <si>
    <t>PRES_SANTORUM_VERY_VERY_BEST_CHANCE.wmv</t>
  </si>
  <si>
    <t>PRES_SBALIST_ABORTION_RADICAL.wmv</t>
  </si>
  <si>
    <t>PRES_SBALIST_HOW_WILL_YOU_ANSWER_60.wmv</t>
  </si>
  <si>
    <t>PRES_SECUREAMERICANOW_AMERICA_FACES_DANGEROUS_THREATS.wmv</t>
  </si>
  <si>
    <t>PRES_SECUREAMERICANOW_IT'S_TIME_TO_REPLACE_THIS_SORRY_PRESIDENT.wmv</t>
  </si>
  <si>
    <t>PRES_SECUREAMERICANOW_NO_APOLOGIES.wmv</t>
  </si>
  <si>
    <t>PRES_SEIU&amp;PRIORITIESUSA_FORECLOSURES_NV_SP.wmv</t>
  </si>
  <si>
    <t>PRES_SEIU&amp;PRIORITIESUSA_JOBS_CO_SP.wmv</t>
  </si>
  <si>
    <t>PRES_SEIU&amp;PRIORITIESUSA_JOBS_FL_SP.wmv</t>
  </si>
  <si>
    <t>PRES_SEIU&amp;PRIORITIESUSA_JOBS_NV_SP.wmv</t>
  </si>
  <si>
    <t>PRES_SEIU&amp;PRIORITIESUSA_MEDICARE_CO_SP.wmv</t>
  </si>
  <si>
    <t>PRES_SEIU&amp;PRIORITIESUSA_MEDICARE_SP.wmv</t>
  </si>
  <si>
    <t>PRES_SEIU&amp;PRIORITIESUSA_NO_TRUST_SP.wmv</t>
  </si>
  <si>
    <t>PRES_SEIU&amp;PRIORITIESUSA_VOTERS_REACT_CO_SP.wmv</t>
  </si>
  <si>
    <t>PRES_SEIU&amp;PRIORITIESUSA_VOTERS_REACT_FL_SP.wmv</t>
  </si>
  <si>
    <t>PRES_SEIU&amp;PRIORITIESUSA_VOTERS_REACT_NV_SP.wmv</t>
  </si>
  <si>
    <t>PRES_SEIU_DEFINITELY_NO_SP_60.wmv</t>
  </si>
  <si>
    <t>PRES_SEIU_LUCHANDO_POR_NUESTRA_COMUNIDAD_SP.wmv</t>
  </si>
  <si>
    <t>PRES_SEIU_LUCHANDO_POR_NUESTRO_FUTURO_SP.wmv</t>
  </si>
  <si>
    <t>PRES_SEIU_PAST_PRESENT_AND_FUTURE_SP.wmv</t>
  </si>
  <si>
    <t>PRES_SEIU_VOTEMOS_SP_60.wmv</t>
  </si>
  <si>
    <t>PRES_SEIU_WORKDAY_SP.wmv</t>
  </si>
  <si>
    <t>PRES_SIERRA_OBAMA_DISAPPOINTS_SP.wmv</t>
  </si>
  <si>
    <t>PRES_SPECIALOPS_BUMP_IN_THE_ROAD.wmv</t>
  </si>
  <si>
    <t>PRES_SPECIALOPS_JOLTED_60.wmv</t>
  </si>
  <si>
    <t>PRES_SPIAEQ_PERMANENT_POLITICAL_CLASS.wmv</t>
  </si>
  <si>
    <t>PRES_SPIAEQ_TIME_TO_RECONSIDER.wmv</t>
  </si>
  <si>
    <t>PRES_SUPERPAC_FOUR_MORE_YEARS.wmv</t>
  </si>
  <si>
    <t>PRES_SUPERPAC_OBAMACARE_HURTS_SENIORS.wmv</t>
  </si>
  <si>
    <t>PRES_SUPERPAC_OBAMACARE_HURTS_SENIORS_REV.wmv</t>
  </si>
  <si>
    <t>PRES_TERRY_ABORTION_NIGHTMARE.wmv</t>
  </si>
  <si>
    <t>PRES_TERRY_ASSAULT_ON_LIFE_AND_LIBERTY.wmv</t>
  </si>
  <si>
    <t>PRES_TERRY_IOWA_CAUCUS_15.wmv</t>
  </si>
  <si>
    <t>PRES_TERRY_JUDAS_KISS_60.wmv</t>
  </si>
  <si>
    <t>PRES_TERRY_MURDER.wmv</t>
  </si>
  <si>
    <t>PRES_TERRY_MUSLIM_NIGHTMARE_I_CAN'T_VOTE_FOR_OBAMA_AGAIN.wmv</t>
  </si>
  <si>
    <t>PRES_TERRY_OBAMA'S_ASSAULT_ON_LIFE_AND_LIBERTY.wmv</t>
  </si>
  <si>
    <t>PRES_TERRY_OBAMA_TELLS_CHURCH.wmv</t>
  </si>
  <si>
    <t>PRES_TERRY_SAMUEL_L_JACKSON.wmv</t>
  </si>
  <si>
    <t>PRES_TERRY_THERE'S_A_WAR_ON_WOMEN.wmv</t>
  </si>
  <si>
    <t>PRES_TERRY_TRAMPLES.wmv</t>
  </si>
  <si>
    <t>PRES_TRUMANNSP_COMMANDER_IN_CHIEF_60.wmv</t>
  </si>
  <si>
    <t>PRES_UNITEHERE_DREAMERS_SP_15.wmv</t>
  </si>
  <si>
    <t>PRES_UNITY2012_OBAMA_CARES.wmv</t>
  </si>
  <si>
    <t>PRES_UNITY2012_OBAMA_CARES_2.wmv</t>
  </si>
  <si>
    <t>PRES_UNITY2012_OBAMA_CARES_2_SP.wmv</t>
  </si>
  <si>
    <t>PRES_UNITY2012_OBAMA_CARES_SP.wmv</t>
  </si>
  <si>
    <t>PRES_VSA_PRESIDENT_OBAMA'S_FORM_LETTERS.wmv</t>
  </si>
  <si>
    <t>PRES_WINFUTURE_BOLD_CONSERVATIVE.wmv</t>
  </si>
  <si>
    <t>PRES_WINFUTURE_CORPORATE_RAIDERS.wmv</t>
  </si>
  <si>
    <t>PRES_WINFUTURE_EXCEPTIONAL_LEADERSHIP.wmv</t>
  </si>
  <si>
    <t>PRES_WINFUTURE_NOT_ELECTABLE.wmv</t>
  </si>
  <si>
    <t>PRES_WINFUTURE_ONLY_ONE.wmv</t>
  </si>
  <si>
    <t>PRES_WINFUTURE_PROVEN_CONSERVATIVE_LEADER.wmv</t>
  </si>
  <si>
    <t>PRES_WINFUTURE_QUESTIONABLE.wmv</t>
  </si>
  <si>
    <t>PRES_WINFUTURE_RENEW_PROSPERITY.wmv</t>
  </si>
  <si>
    <t>PRES_WINNINGFREEDOM_WHAT_WILL_IT_TAKE_60.wmv</t>
  </si>
  <si>
    <t>PRES_WINNINGOURFUTURE_BEST_FRIENDS.wmv</t>
  </si>
  <si>
    <t>PRES_WINNINGOURFUTURE_BLOOD_MONEY_60.wmv</t>
  </si>
  <si>
    <t>PRES_WINNINGOURFUTURE_IT'S_TIME_TO_CHOOSE_NEWT.wmv</t>
  </si>
  <si>
    <t>PRES_WINNINGOURFUTURE_IT'S_TIME_TO_CHOOSE_NEWT_60.wmv</t>
  </si>
  <si>
    <t>PRES_WINNINGOURFUTURE_THINK_YOU_KNOW_MITT.wmv</t>
  </si>
  <si>
    <t>PRES_WINNINGOUR_FUTURE_DREAM_DEBATE_60.wmv</t>
  </si>
  <si>
    <t>PRES_WOMENSPEAKOUT_HOW_WILL_YOU_ANSWER_60.wmv</t>
  </si>
  <si>
    <t>PRES_WOMENSPEAKOUT_THE_NURSE_THE_EXTREMIST_THE_SURVIVOR_60.wmv</t>
  </si>
  <si>
    <t>PRES_WOMENWARRIORS_EMILY'S_LETTER_FROM_PRESIDENT_OBAMA.wmv</t>
  </si>
  <si>
    <t>PRES_1830PROJECT_FOUNDERS</t>
  </si>
  <si>
    <t>PRES_1830PROJECT_REAL_FREEDOM</t>
  </si>
  <si>
    <t>PRES_999FUND_VINDICATING_HERMAN_CAIN</t>
  </si>
  <si>
    <t>PRES_ABTT_ATTACK_IN_B_MINOR_FOR_STRINGS_60</t>
  </si>
  <si>
    <t>PRES_ABTT_CORNOGRAPHY_60</t>
  </si>
  <si>
    <t>PRES_ADS4TRUTH_THE_WHOLE_TRUTH</t>
  </si>
  <si>
    <t>PRES_AFF_AMERICA'S_WOMEN</t>
  </si>
  <si>
    <t>PRES_AFF_A_NEW_PATH_60</t>
  </si>
  <si>
    <t>PRES_AFF_CONFIANZA_SP_60</t>
  </si>
  <si>
    <t>PRES_AFF_DECISION</t>
  </si>
  <si>
    <t>PRES_AFF_DELPHI_60</t>
  </si>
  <si>
    <t>PRES_AFF_FOUR_YEARS</t>
  </si>
  <si>
    <t>PRES_AFF_GSA_60</t>
  </si>
  <si>
    <t>PRES_AFF_HANDS</t>
  </si>
  <si>
    <t>PRES_AFF_JANESVILLE</t>
  </si>
  <si>
    <t>PRES_AFF_JUSTICE_FOR_SALE_60</t>
  </si>
  <si>
    <t>PRES_AFF_OBAMA'S_WALL_STREET_60</t>
  </si>
  <si>
    <t>PRES_AFF_SECURITY</t>
  </si>
  <si>
    <t>PRES_AFF_THE_REAL_STATE_OF_THE_UNION_60</t>
  </si>
  <si>
    <t>PRES_AFF_TIED</t>
  </si>
  <si>
    <t>PRES_AFP_A_ONE_TERM_PROPOSITION</t>
  </si>
  <si>
    <t>PRES_AFP_HAPPY_101ST_BIRTHDAY_PRESIDENT_REAGAN_60</t>
  </si>
  <si>
    <t>PRES_AFP_HAS_PRESIDENT_OBAMA_EARNED_YOUR_VOTE</t>
  </si>
  <si>
    <t>PRES_AFP_MEDIOCRE</t>
  </si>
  <si>
    <t>PRES_AFP_NOT_A_TAX_INCREASE</t>
  </si>
  <si>
    <t>PRES_AFP_OBAMA'S_GREEN_GIVEAWAY_60</t>
  </si>
  <si>
    <t>PRES_AFP_OBAMA_SACRIFICES_PAWNS_FOR_POLITICS_60</t>
  </si>
  <si>
    <t>PRES_AFP_WASTEFUL_SPENDING_60</t>
  </si>
  <si>
    <t>PRES_AFP_WE_MUST_REPLACE_PRESIDENT_OBAMA</t>
  </si>
  <si>
    <t>PRES_AFSCME_ROMNEY'S_WORLD</t>
  </si>
  <si>
    <t>PRES_AFSCME_SOUND_FAMILIAR</t>
  </si>
  <si>
    <t>PRES_AGENDAPROJECT_GRANNY_OFF_THE_CLIFF_PART_2</t>
  </si>
  <si>
    <t>PRES_AIFORC_OBAMA_2012</t>
  </si>
  <si>
    <t>PRES_AJS_RUNNING</t>
  </si>
  <si>
    <t>PRES_AMERICANBRIDGE_ROMNOPOLY_60</t>
  </si>
  <si>
    <t>PRES_AMERICANCROSSROADS_ACROSS_THE_AISLE</t>
  </si>
  <si>
    <t>PRES_AMERICANCROSSROADS_ACTUALLY_HAPPENED</t>
  </si>
  <si>
    <t>PRES_AMERICANCROSSROADS_AT_STAKE</t>
  </si>
  <si>
    <t>PRES_AMERICANCROSSROADS_BOW</t>
  </si>
  <si>
    <t>PRES_AMERICANCROSSROADS_DEBATE</t>
  </si>
  <si>
    <t>PRES_AMERICANCROSSROADS_DON'T</t>
  </si>
  <si>
    <t>PRES_AMERICANCROSSROADS_LOSING_GROUND</t>
  </si>
  <si>
    <t>PRES_AMERICANCROSSROADS_NO_THANKS</t>
  </si>
  <si>
    <t>PRES_AMERICANCROSSROADS_SMOKE</t>
  </si>
  <si>
    <t>PRES_AMERICANCROSSROADS_SURVIVE</t>
  </si>
  <si>
    <t>PRES_AMERICANCROSSROADS_THE_PROBLEM</t>
  </si>
  <si>
    <t>PRES_AMERICANJOBS_COMMITTED_CONSERVATIVE</t>
  </si>
  <si>
    <t>PRES_AMERICANLP_FRENCH_MITT_ROMNEY_60</t>
  </si>
  <si>
    <t>PRES_AMERICANLP_FRENCH_MITT_ROMNEY_PART_DEUX</t>
  </si>
  <si>
    <t>PRES_AMERICANLP_MITT_ROMNEY_VS_KEN_DOLL</t>
  </si>
  <si>
    <t>PRES_AMERICANLP_ROMNEY_BAIN</t>
  </si>
  <si>
    <t>PRES_AMERICANLP_STRETCH_MITT_ROMNEY</t>
  </si>
  <si>
    <t>PRES_AMERICANPRINCIPLES_DEPORTER_IN_CHIEF_SP</t>
  </si>
  <si>
    <t>PRES_API_KEYSTONE_CHOICE</t>
  </si>
  <si>
    <t>PRES_BACHMANN_BELIEVE_IT</t>
  </si>
  <si>
    <t>PRES_BACHMANN_WATERLOO</t>
  </si>
  <si>
    <t>PRES_CAIN_WALKER_CIVIC_CENTER_15</t>
  </si>
  <si>
    <t>PRES_CATHOLICVOTE_BELIEVE</t>
  </si>
  <si>
    <t>PRES_CATHOLICVOTE_IN_GOOD_CONSCIENCE_60</t>
  </si>
  <si>
    <t>PRES_CEL_ROMNEY_VS_SANDY</t>
  </si>
  <si>
    <t>PRES_CFAV_CHANGE_I_VOTED_FOR</t>
  </si>
  <si>
    <t>PRES_CFAV_RELIGIOUS_LIBERTY</t>
  </si>
  <si>
    <t>PRES_CFWA_ROMNEY_MAN_WITH_A_PLAN</t>
  </si>
  <si>
    <t>PRES_CFWA_WHO_CAN_STOP_OBAMA</t>
  </si>
  <si>
    <t>PRES_CONCERNEDWOMEN_CARE_60</t>
  </si>
  <si>
    <t>PRES_CRNC_WHAT'S_YOUR_PLAN</t>
  </si>
  <si>
    <t>PRES_CROSSROADSGPS_2_PRESIDENTS</t>
  </si>
  <si>
    <t>PRES_CROSSROADSGPS_BASKETBALL</t>
  </si>
  <si>
    <t>PRES_CROSSROADSGPS_BASKETBALL_60</t>
  </si>
  <si>
    <t>PRES_CROSSROADSGPS_BUNCH_OF_CASH_SP</t>
  </si>
  <si>
    <t>PRES_CROSSROADSGPS_CAN'T_AFFORD_MORE</t>
  </si>
  <si>
    <t>PRES_CROSSROADSGPS_DEFLECT</t>
  </si>
  <si>
    <t>PRES_CROSSROADSGPS_DISHONEST_ON_TAXES</t>
  </si>
  <si>
    <t>PRES_CROSSROADSGPS_EXCUSES</t>
  </si>
  <si>
    <t>PRES_CROSSROADSGPS_MITT_AND_DAVID_60</t>
  </si>
  <si>
    <t>PRES_CROSSROADSGPS_OBAMA'S_PROMISE_60</t>
  </si>
  <si>
    <t>PRES_CROSSROADSGPS_OBAMACARE_SP</t>
  </si>
  <si>
    <t>PRES_CROSSROADSGPS_PROMISED_SP</t>
  </si>
  <si>
    <t>PRES_CROSSROADSGPS_SHOVEL_READY</t>
  </si>
  <si>
    <t>PRES_CROSSROADSGPS_STOPWATCH</t>
  </si>
  <si>
    <t>PRES_CROSSROADSGPS_THIS_WAY</t>
  </si>
  <si>
    <t>PRES_CROSSROADSGPS_THREAD</t>
  </si>
  <si>
    <t>PRES_CROSSROADSGPS_TOO_MUCH</t>
  </si>
  <si>
    <t>PRES_CROSSROADSGPS_TYPICAL</t>
  </si>
  <si>
    <t>PRES_CROSSROADSGPS_WAKE_UP</t>
  </si>
  <si>
    <t>PRES_CROSSROADSGPS_WAKE_UP_60</t>
  </si>
  <si>
    <t>PRES_CROSSROADSGPS_WAKE_UP_SP_60</t>
  </si>
  <si>
    <t>PRES_CROSSROADSGPS_WORST</t>
  </si>
  <si>
    <t>PRES_CRVPAC_ABORTION_60</t>
  </si>
  <si>
    <t>PRES_CULINARYWORKERS_WE_ARE_NOT_FOOLS_SP</t>
  </si>
  <si>
    <t>PRES_CU_FIRE_FROM_THE_HEARTLAND</t>
  </si>
  <si>
    <t>PRES_DEFEATOBAMA_4TH_OF_JULY</t>
  </si>
  <si>
    <t>PRES_DEFEATOBAMA_THE_REAL_WAR_ON_WOMEN_60</t>
  </si>
  <si>
    <t>PRES_DEFEATOBAMA_TIME_TO_PUT_THE_ADULTS_BACK_IN_CHARGE_OF_AMERICA</t>
  </si>
  <si>
    <t>PRES_DEJEAN_BILL_CLINTON_AD</t>
  </si>
  <si>
    <t>PRES_DEJEAN_CLINTON_ON_THE_BALLOT_REV</t>
  </si>
  <si>
    <t>PRES_DEJEAN_FORWARD</t>
  </si>
  <si>
    <t>PRES_DEJEAN_JOB_CREATION</t>
  </si>
  <si>
    <t>PRES_DNC&amp;OBAMA_THE_CHOICE_60</t>
  </si>
  <si>
    <t>PRES_DNC&amp;OBAMA_THE_SAME</t>
  </si>
  <si>
    <t>PRES_DNC&amp;OBAMA_WOMEN_SPEAK_JENNI</t>
  </si>
  <si>
    <t>PRES_DNC_14_MONTHS</t>
  </si>
  <si>
    <t>PRES_DNC_DIFFICULT_DECISIONS_SP</t>
  </si>
  <si>
    <t>PRES_DNC_GET_GOING</t>
  </si>
  <si>
    <t>PRES_DNC_GET_TO_WORK_COLORADO_SP</t>
  </si>
  <si>
    <t>PRES_DNC_PEOPLE</t>
  </si>
  <si>
    <t>PRES_DNC_PLAN_DE_TRABAJOS_SP</t>
  </si>
  <si>
    <t>PRES_DNC_PUT_VETERANS_TO_WORK</t>
  </si>
  <si>
    <t>PRES_DNC_THEY_ALWAYS_SAY_NO_SP</t>
  </si>
  <si>
    <t>PRES_DNC_TRAPPED</t>
  </si>
  <si>
    <t>PRES_DNC_UNDER_WATER</t>
  </si>
  <si>
    <t>PRES_DNC_WHO_TO_TRUST_SP</t>
  </si>
  <si>
    <t>PRES_ECFI_WHOSE_DEMOCRATIC_PARTY_60</t>
  </si>
  <si>
    <t>PRES_EDF_SUPPORT_THE_EPA'S_CLEAN_AIR_STANDARDS</t>
  </si>
  <si>
    <t>PRES_EJ_A_GREENER_ECONOMY</t>
  </si>
  <si>
    <t>PRES_ENDINGSPENDING_CHILLICOTHE</t>
  </si>
  <si>
    <t>PRES_ENDINGSPENDING_COAL_VA</t>
  </si>
  <si>
    <t>PRES_ENDINGSPENDING_IF_NOT_NOW_WHEN</t>
  </si>
  <si>
    <t>PRES_ENDINGSPENDING_IF_NOT_NOW_WHEN_2</t>
  </si>
  <si>
    <t>PRES_ENDINGSPENDING_IOWA_CHANGE</t>
  </si>
  <si>
    <t>PRES_ENDINGSPENDING_REASON</t>
  </si>
  <si>
    <t>PRES_ENDINGSPENDING_WHY_I_CHANGED_MY_VOTE_PART_ONE_60</t>
  </si>
  <si>
    <t>PRES_ENDINGSPENDING_WHY_I_CHANGED_MY_VOTE_PART_TWO</t>
  </si>
  <si>
    <t>PRES_FAIRSHARE&amp;PRIORITIESUSA_DOWN_HERE</t>
  </si>
  <si>
    <t>PRES_FREEDOMSDEFENSE_OBAMA_KEEP_THE_CHANGE</t>
  </si>
  <si>
    <t>PRES_GINGRICH_250_PLAN</t>
  </si>
  <si>
    <t>PRES_GINGRICH_CHRISTMAS_GREETINGS</t>
  </si>
  <si>
    <t>PRES_GINGRICH_JUNTOS_SP</t>
  </si>
  <si>
    <t>PRES_GINGRICH_MAIN_STREET</t>
  </si>
  <si>
    <t>PRES_GINGRICH_REAGAN_SP</t>
  </si>
  <si>
    <t>PRES_GINGRICH_REBUILD</t>
  </si>
  <si>
    <t>PRES_GINGRICH_REBUILDING_THE_AMERICA_WE_LOVE_60</t>
  </si>
  <si>
    <t>PRES_GINGRICH_REBUILDING_THE_AMERICA_WE_LOVE_60_REV</t>
  </si>
  <si>
    <t>PRES_GINGRICH_THE_MOMENT</t>
  </si>
  <si>
    <t>PRES_GINGRICH_WE_DESERVE_SOLUTIONS</t>
  </si>
  <si>
    <t>PRES_GINGRICH_WINNING_THE_ARGUMENT</t>
  </si>
  <si>
    <t>PRES_HLF_OPORTUNIDADES_PARA_FAMILIA_SP</t>
  </si>
  <si>
    <t>PRES_HLF_VALORES_SP</t>
  </si>
  <si>
    <t>PRES_HUNTSMAN_ONLY_ONE</t>
  </si>
  <si>
    <t>PRES_KARGER_FED_UP</t>
  </si>
  <si>
    <t>PRES_KARGER_FED_UP_MICHIGAN</t>
  </si>
  <si>
    <t>PRES_KARGER_FRISBEE</t>
  </si>
  <si>
    <t>PRES_KARGER_JOBS_NOW_60</t>
  </si>
  <si>
    <t>PRES_KARGER_LET'S_MAKE_HISTORY</t>
  </si>
  <si>
    <t>PRES_KAS_MORE_RISK</t>
  </si>
  <si>
    <t>PRES_LCV_LEADERS_LEAD</t>
  </si>
  <si>
    <t>PRES_LCV_ROMNEY_OPPOSES_WIND_ENERGY_TAX_CREDIT</t>
  </si>
  <si>
    <t>PRES_LCV_WIND</t>
  </si>
  <si>
    <t>PRES_LETFREEDOMRING_BAD_START_60</t>
  </si>
  <si>
    <t>PRES_LETFREEDOMRING_CORRUPT_CULTURE_60</t>
  </si>
  <si>
    <t>PRES_LETFREEDOMRING_DC_OPPORTUNITY_SCHOLARSHIP_60</t>
  </si>
  <si>
    <t>PRES_LETFREEDOMRING_EUROPEAN_PRICES_60</t>
  </si>
  <si>
    <t>PRES_LETFREEDOMRING_GAS_PRICE_HYPOCRISY_60</t>
  </si>
  <si>
    <t>PRES_LETFREEDOMRING_MISSING_WORKERS_60</t>
  </si>
  <si>
    <t>PRES_LETFREEDOMRING_REFORM_PROMISES_60</t>
  </si>
  <si>
    <t>PRES_LOCALVOICES_ED_60</t>
  </si>
  <si>
    <t>PRES_LOCALVOICES_IMMY_60</t>
  </si>
  <si>
    <t>PRES_LOCALVOICES_JACK_60</t>
  </si>
  <si>
    <t>PRES_MAKEUSGREATAGAIN_CONSERVATIVE</t>
  </si>
  <si>
    <t>PRES_MAKEUSGREATAGAIN_ELITES</t>
  </si>
  <si>
    <t>PRES_MAKEUSGREATAGAIN_LEADERSHIP</t>
  </si>
  <si>
    <t>PRES_MAKEUSGREATAGAIN_NEWSREEL</t>
  </si>
  <si>
    <t>PRES_MAKEUSGREATAGAIN_THE_DIFFERENCE</t>
  </si>
  <si>
    <t>PRES_MARTIN_GRANITE_STATE_ROOTS</t>
  </si>
  <si>
    <t>PRES_MARTIN_KOOKS_CLOWNS_CROOKS</t>
  </si>
  <si>
    <t>PRES_MARTIN_NORTHERN_PASS</t>
  </si>
  <si>
    <t>PRES_MARTIN_SOUTH_CAROLINA</t>
  </si>
  <si>
    <t>PRES_MARTIN_TOUGH_QUESTIONS</t>
  </si>
  <si>
    <t>PRES_MOVEON_BETTER_SHOT_SP</t>
  </si>
  <si>
    <t>PRES_MOVEON_CONGRATULATIONS_MITT_ROMNEY</t>
  </si>
  <si>
    <t>PRES_MOVEON_KITTENS_ARE_CUTE</t>
  </si>
  <si>
    <t>PRES_MOVEON_PICKPOCKET</t>
  </si>
  <si>
    <t>PRES_MOVEON_RACIST_VOTER_PURGE</t>
  </si>
  <si>
    <t>PRES_MOVEON_RAFALCA_ROMNEY</t>
  </si>
  <si>
    <t>PRES_MOVEON_THANK_YOU_FOR_THE_JOB_MITT_ROMNEY</t>
  </si>
  <si>
    <t>PRES_MOVEON_VOTE</t>
  </si>
  <si>
    <t>PRES_MOVEON_VOTERS_NOT_VICTIMS_BRUCE</t>
  </si>
  <si>
    <t>PRES_NEWAMERICANECONOMY_CANDIDATES_AGREE_60</t>
  </si>
  <si>
    <t>PRES_NEXTGEN_STOP_OBAMA</t>
  </si>
  <si>
    <t>PRES_NOAMERICANDEBT_PATAKI_NO_PLAN</t>
  </si>
  <si>
    <t>PRES_NOCOMPROMISE_TIM_TEBOW_60</t>
  </si>
  <si>
    <t>PRES_NOM_WRONG_ON_MARRIAGE</t>
  </si>
  <si>
    <t>PRES_NRA_CHIPPING_AWAY</t>
  </si>
  <si>
    <t>PRES_NRA_FOUGHT_FOR_IT</t>
  </si>
  <si>
    <t>PRES_NUMBERSUSA_ENGINEERS</t>
  </si>
  <si>
    <t>PRES_NUMBERSUSA_JOBS_JOBS_JOBS</t>
  </si>
  <si>
    <t>PRES_OBAMA_537</t>
  </si>
  <si>
    <t>PRES_OBAMA_BALANCED</t>
  </si>
  <si>
    <t>PRES_OBAMA_BELIEVE</t>
  </si>
  <si>
    <t>PRES_OBAMA_BLATANT</t>
  </si>
  <si>
    <t>PRES_OBAMA_BRIAN_FROM_OHIO</t>
  </si>
  <si>
    <t>PRES_OBAMA_BUEN_EJEMPLO_SP</t>
  </si>
  <si>
    <t>PRES_OBAMA_CARE</t>
  </si>
  <si>
    <t>PRES_OBAMA_CHALLENGES</t>
  </si>
  <si>
    <t>PRES_OBAMA_CHILDREN</t>
  </si>
  <si>
    <t>PRES_OBAMA_COLLAPSE</t>
  </si>
  <si>
    <t>PRES_OBAMA_COMEBACK_OH</t>
  </si>
  <si>
    <t>PRES_OBAMA_COME_AND_GO</t>
  </si>
  <si>
    <t>PRES_OBAMA_COMMITMENT</t>
  </si>
  <si>
    <t>PRES_OBAMA_CRISTINA_SARALEGUI_CO_SP</t>
  </si>
  <si>
    <t>PRES_OBAMA_CRISTINA_SARALEGUI_ECONOMY_SP</t>
  </si>
  <si>
    <t>PRES_OBAMA_CRISTINA_SARALEGUI_EDUCATION_SP</t>
  </si>
  <si>
    <t>PRES_OBAMA_CRISTINA_SARALEGUI_FL_SP_60</t>
  </si>
  <si>
    <t>PRES_OBAMA_CRISTINA_SARALEGUI_MUCHISIMO_SP</t>
  </si>
  <si>
    <t>PRES_OBAMA_DANIELLA_SP</t>
  </si>
  <si>
    <t>PRES_OBAMA_DANIELLA_URBINA_SP</t>
  </si>
  <si>
    <t>PRES_OBAMA_DANIELLA_URBINA_SP_2</t>
  </si>
  <si>
    <t>PRES_OBAMA_DECISION</t>
  </si>
  <si>
    <t>PRES_OBAMA_DECISION_CLARA_SP</t>
  </si>
  <si>
    <t>PRES_OBAMA_DETERMINATION_60</t>
  </si>
  <si>
    <t>PRES_OBAMA_DE_ESO_NADA_SP</t>
  </si>
  <si>
    <t>PRES_OBAMA_DISHONEST</t>
  </si>
  <si>
    <t>PRES_OBAMA_EARNED</t>
  </si>
  <si>
    <t>PRES_OBAMA_ECONOMIC_GROWTH</t>
  </si>
  <si>
    <t>PRES_OBAMA_ELENA_SP</t>
  </si>
  <si>
    <t>PRES_OBAMA_ELENA_VIDAL_MCCULLOUGH_SP_2</t>
  </si>
  <si>
    <t>PRES_OBAMA_EL_VOTO_ES_CRITICO_SP</t>
  </si>
  <si>
    <t>PRES_OBAMA_ERNESTO_APREZA_SP</t>
  </si>
  <si>
    <t>PRES_OBAMA_ERNESTO_APREZA_SP_2</t>
  </si>
  <si>
    <t>PRES_OBAMA_ERNESTO_SP</t>
  </si>
  <si>
    <t>PRES_OBAMA_FACTS</t>
  </si>
  <si>
    <t>PRES_OBAMA_FAIR_SHARE</t>
  </si>
  <si>
    <t>PRES_OBAMA_FIRMS</t>
  </si>
  <si>
    <t>PRES_OBAMA_FRIEND_OF_COAL</t>
  </si>
  <si>
    <t>PRES_OBAMA_GOVERNOR_LYNCH</t>
  </si>
  <si>
    <t>PRES_OBAMA_GO_60</t>
  </si>
  <si>
    <t>PRES_OBAMA_GUIDE</t>
  </si>
  <si>
    <t>PRES_OBAMA_HEAVY_LOAD</t>
  </si>
  <si>
    <t>PRES_OBAMA_HIDING</t>
  </si>
  <si>
    <t>PRES_OBAMA_HIGHER_EDUCATION_FL</t>
  </si>
  <si>
    <t>PRES_OBAMA_HIGHER_EDUCATION_NC</t>
  </si>
  <si>
    <t>PRES_OBAMA_HIGHER_EDUCATION_NV</t>
  </si>
  <si>
    <t>PRES_OBAMA_HIGHER_EDUCATION_OH</t>
  </si>
  <si>
    <t>PRES_OBAMA_HIGHER_EDUCATION_VA</t>
  </si>
  <si>
    <t>PRES_OBAMA_I_BELIEVE</t>
  </si>
  <si>
    <t>PRES_OBAMA_JOBS</t>
  </si>
  <si>
    <t>PRES_OBAMA_LA_VERDAD_SP</t>
  </si>
  <si>
    <t>PRES_OBAMA_LA_VERDAD_SP_60</t>
  </si>
  <si>
    <t>PRES_OBAMA_LOOKING</t>
  </si>
  <si>
    <t>PRES_OBAMA_LYNNETTE_ACOSTA_SP</t>
  </si>
  <si>
    <t>PRES_OBAMA_LYNNETTE_SP</t>
  </si>
  <si>
    <t>PRES_OBAMA_MADE_IN_AMERICA</t>
  </si>
  <si>
    <t>PRES_OBAMA_MADE_IN_OHIO</t>
  </si>
  <si>
    <t>PRES_OBAMA_MAKES_YOU_WONDER</t>
  </si>
  <si>
    <t>PRES_OBAMA_MANDATORY</t>
  </si>
  <si>
    <t>PRES_OBAMA_MANNY_DIAZ_SP</t>
  </si>
  <si>
    <t>PRES_OBAMA_MEDICARE_SP</t>
  </si>
  <si>
    <t>PRES_OBAMA_NUMBER_ONE</t>
  </si>
  <si>
    <t>PRES_OBAMA_PAGAR_LA_CUENTA_SP</t>
  </si>
  <si>
    <t>PRES_OBAMA_PERSONAL</t>
  </si>
  <si>
    <t>PRES_OBAMA_PLAN</t>
  </si>
  <si>
    <t>PRES_OBAMA_POLICY</t>
  </si>
  <si>
    <t>PRES_OBAMA_PRESERVING</t>
  </si>
  <si>
    <t>PRES_OBAMA_PROMISES</t>
  </si>
  <si>
    <t>PRES_OBAMA_PROTEGE_EL_SUENO</t>
  </si>
  <si>
    <t>PRES_OBAMA_QUE_SIGNIFICARIA_SP</t>
  </si>
  <si>
    <t>PRES_OBAMA_REBUILDING</t>
  </si>
  <si>
    <t>PRES_OBAMA_REGISTER_TO_VOTE_FL_SP</t>
  </si>
  <si>
    <t>PRES_OBAMA_REGISTER_TO_VOTE_FL_SP_2</t>
  </si>
  <si>
    <t>PRES_OBAMA_REGISTER_TO_VOTE_NV_SP</t>
  </si>
  <si>
    <t>PRES_OBAMA_REGISTER_TO_VOTE_NV_SP_2</t>
  </si>
  <si>
    <t>PRES_OBAMA_REGISTER_TO_VOTE_SP</t>
  </si>
  <si>
    <t>PRES_OBAMA_REMEMBER</t>
  </si>
  <si>
    <t>PRES_OBAMA_REMEMBER_GENERAL</t>
  </si>
  <si>
    <t>PRES_OBAMA_REMEMBER_REV</t>
  </si>
  <si>
    <t>PRES_OBAMA_REVEALED_IA</t>
  </si>
  <si>
    <t>PRES_OBAMA_REVEALED_OH</t>
  </si>
  <si>
    <t>PRES_OBAMA_REVEALED_VA</t>
  </si>
  <si>
    <t>PRES_OBAMA_REVERSE</t>
  </si>
  <si>
    <t>PRES_OBAMA_RODRIGO_RIOS_SP</t>
  </si>
  <si>
    <t>PRES_OBAMA_RODRIGO_SP</t>
  </si>
  <si>
    <t>PRES_OBAMA_SACRED_TRUST</t>
  </si>
  <si>
    <t>PRES_OBAMA_SEEN</t>
  </si>
  <si>
    <t>PRES_OBAMA_SINCE_WHEN</t>
  </si>
  <si>
    <t>PRES_OBAMA_SOLID</t>
  </si>
  <si>
    <t>PRES_OBAMA_SON_OF_BOSS</t>
  </si>
  <si>
    <t>PRES_OBAMA_STEEL_120</t>
  </si>
  <si>
    <t>PRES_OBAMA_STEEL_60</t>
  </si>
  <si>
    <t>PRES_OBAMA_STRETCH</t>
  </si>
  <si>
    <t>PRES_OBAMA_SUCCEED</t>
  </si>
  <si>
    <t>PRES_OBAMA_SWISS_BANK_ACCOUNT</t>
  </si>
  <si>
    <t>PRES_OBAMA_TABLE_120</t>
  </si>
  <si>
    <t>PRES_OBAMA_THAT_GUY</t>
  </si>
  <si>
    <t>PRES_OBAMA_THE_CHEATERS</t>
  </si>
  <si>
    <t>PRES_OBAMA_THE_PROBLEM</t>
  </si>
  <si>
    <t>PRES_OBAMA_THE_QUESTION_60</t>
  </si>
  <si>
    <t>PRES_OBAMA_THE_SAME</t>
  </si>
  <si>
    <t>PRES_OBAMA_TIRES</t>
  </si>
  <si>
    <t>PRES_OBAMA_TROUBLED</t>
  </si>
  <si>
    <t>PRES_OBAMA_TWO_PLANS</t>
  </si>
  <si>
    <t>PRES_OBAMA_UNA_OBLIGACION_ROTA_SP</t>
  </si>
  <si>
    <t>PRES_OBAMA_UNPRECEDENTED</t>
  </si>
  <si>
    <t>PRES_OBAMA_WE'VE_HEARD_IT_ALL_BEFORE_60</t>
  </si>
  <si>
    <t>PRES_OBAMA_WHAT_ARE_YOU_GOING_TO_TELL_THEM</t>
  </si>
  <si>
    <t>PRES_OBAMA_WHAT_ARE_YOU_GOING_TO_TELL_THEM_WI</t>
  </si>
  <si>
    <t>PRES_OBAMA_WHAT_IT_TAKES</t>
  </si>
  <si>
    <t>PRES_OBAMA_WHICH_DO_YOU_BELIEVE</t>
  </si>
  <si>
    <t>PRES_OBAMA_WOMEN_SPEAK_CRISIS</t>
  </si>
  <si>
    <t>PRES_OBAMA_WOMEN_SPEAK_DAWN_AND_ALEX</t>
  </si>
  <si>
    <t>PRES_OBAMA_WOMEN_SPEAK_JENNI</t>
  </si>
  <si>
    <t>PRES_OBAMA_WONDERFUL</t>
  </si>
  <si>
    <t>PRES_OBAMA_WORKING_FAMILIES_SP</t>
  </si>
  <si>
    <t>PRES_OBAMA_WORRIED</t>
  </si>
  <si>
    <t>PRES_OCDB_AMERICA_DESERVES_BETTER</t>
  </si>
  <si>
    <t>PRES_OURDESTINY_QUOTES</t>
  </si>
  <si>
    <t>PRES_OURDESTINY_TWO</t>
  </si>
  <si>
    <t>PRES_PATRIOTSUPERPAC_FALSE_CHANGE</t>
  </si>
  <si>
    <t>PRES_PATRIOTSUPERPAC_OBAMA_GET_OUT_60</t>
  </si>
  <si>
    <t>PRES_PAUL_BELIEVE_60</t>
  </si>
  <si>
    <t>PRES_PAUL_BELIEVE_REV_60</t>
  </si>
  <si>
    <t>PRES_PAUL_BETRAYAL_60</t>
  </si>
  <si>
    <t>PRES_PAUL_BIG_BOLD_TEXAN</t>
  </si>
  <si>
    <t>PRES_PAUL_CONSISTENT_60</t>
  </si>
  <si>
    <t>PRES_PAUL_CONVICTION_NOT_COMPROMISE_60</t>
  </si>
  <si>
    <t>PRES_PAUL_HE_SERVED_60</t>
  </si>
  <si>
    <t>PRES_PAUL_PLAN</t>
  </si>
  <si>
    <t>PRES_PAUL_SERIAL_HYPOCRISY_60</t>
  </si>
  <si>
    <t>PRES_PAUL_THE_ONE_WHO_CAN_BEAT_OBAMA_60</t>
  </si>
  <si>
    <t>PRES_PAUL_THE_ONE_YOU_CAN_TRUST_60</t>
  </si>
  <si>
    <t>PRES_PAUL_THREE_OF_A_KIND_60</t>
  </si>
  <si>
    <t>PRES_PAUL_TRUST_60</t>
  </si>
  <si>
    <t>PRES_PAUL_WASHINGTON_MACHINE</t>
  </si>
  <si>
    <t>PRES_PAWLENTY_QUESTION</t>
  </si>
  <si>
    <t>PRES_PAWLENTY_THE_AMERICAN_COMEBACK</t>
  </si>
  <si>
    <t>PRES_PAWLENTY_THE_ONLY_CANDIDATE</t>
  </si>
  <si>
    <t>PRES_PERRY_ANITA</t>
  </si>
  <si>
    <t>PRES_PERRY_CREATING_JOBS</t>
  </si>
  <si>
    <t>PRES_PERRY_CREATING_JOBS_REV</t>
  </si>
  <si>
    <t>PRES_PERRY_DOER_NOT_A_TALKER</t>
  </si>
  <si>
    <t>PRES_PERRY_FOREIGN_OIL</t>
  </si>
  <si>
    <t>PRES_PERRY_FOX_GUARDING_HEN_HOUSE</t>
  </si>
  <si>
    <t>PRES_PERRY_LAZY</t>
  </si>
  <si>
    <t>PRES_PERRY_LENO_AD</t>
  </si>
  <si>
    <t>PRES_PERRY_OBAMACARE</t>
  </si>
  <si>
    <t>PRES_PERRY_OUTSIDER</t>
  </si>
  <si>
    <t>PRES_PERRY_PART-TIME_CONGRESS</t>
  </si>
  <si>
    <t>PRES_PERRY_PRESIDENT_OF_HONOR_60</t>
  </si>
  <si>
    <t>PRES_PERRY_PROBLEM_SOLUTION</t>
  </si>
  <si>
    <t>PRES_PERRY_STRONG</t>
  </si>
  <si>
    <t>PRES_PERRY_VALUES</t>
  </si>
  <si>
    <t>PRES_PETERFFY_AMERICAN_DREAM_60</t>
  </si>
  <si>
    <t>PRES_PETERFFY_AMERICAN_DREAM_60_SP</t>
  </si>
  <si>
    <t>PRES_PFAW_NOT_FOR_US_SP</t>
  </si>
  <si>
    <t>PRES_PFAW_SOMOS_EL_47_SP</t>
  </si>
  <si>
    <t>PRES_PFAW_TAXES_SP</t>
  </si>
  <si>
    <t>PRES_PPAF_CYNTHIA</t>
  </si>
  <si>
    <t>PRES_PPAF_OUT_OF_TOUCH</t>
  </si>
  <si>
    <t>PRES_PPAF_STILL_COMPLETELY_WRONG</t>
  </si>
  <si>
    <t>PRES_PPAF_TURN_BACK_THE_CLOCK</t>
  </si>
  <si>
    <t>PRES_PRIORITIESUSA_BANKRUPT_REV</t>
  </si>
  <si>
    <t>PRES_PRIORITIESUSA_BRIEFCASE</t>
  </si>
  <si>
    <t>PRES_PRIORITIESUSA_CONNECT_THE_DOTS</t>
  </si>
  <si>
    <t>PRES_PRIORITIESUSA_DONNIE</t>
  </si>
  <si>
    <t>PRES_PRIORITIESUSA_DOORS</t>
  </si>
  <si>
    <t>PRES_PRIORITIESUSA_LORIS_AND_AMPAD</t>
  </si>
  <si>
    <t>PRES_PRIORITIESUSA_OLIVE</t>
  </si>
  <si>
    <t>PRES_PRIORITIESUSA_PAGES</t>
  </si>
  <si>
    <t>PRES_PRIORITIESUSA_PORTRAITS</t>
  </si>
  <si>
    <t>PRES_PRIORITIESUSA_ROMNEY'S_WORLD_VIEW</t>
  </si>
  <si>
    <t>PRES_PRIORITIESUSA_SAME_PROMISES</t>
  </si>
  <si>
    <t>PRES_PRIORITIESUSA_STAGE_60</t>
  </si>
  <si>
    <t>PRES_PRIORITIESUSA_SUPPORT_OUR_STUDENTS</t>
  </si>
  <si>
    <t>PRES_PRIORITIESUSA_TAKE_AWAY</t>
  </si>
  <si>
    <t>PRES_PRIORITIESUSA_WE_THE_PEOPLE</t>
  </si>
  <si>
    <t>PRES_PROLIFE_ACTIONS_SPEAK_LOUDER_THAN_WORDS</t>
  </si>
  <si>
    <t>PRES_PROTECTYOURCARE_LISTEN</t>
  </si>
  <si>
    <t>PRES_REALLEADER_HIGH_HOPES</t>
  </si>
  <si>
    <t>PRES_REALLEADER_HIGH_HOPES_2</t>
  </si>
  <si>
    <t>PRES_REALLEADER_LED_THE_WAY_60</t>
  </si>
  <si>
    <t>PRES_RESTOREOURFUTURE_ANOTHER_MONTH</t>
  </si>
  <si>
    <t>PRES_RESTOREOURFUTURE_BAGGAGE_60</t>
  </si>
  <si>
    <t>PRES_RESTOREOURFUTURE_BETTER</t>
  </si>
  <si>
    <t>PRES_RESTOREOURFUTURE_CARE</t>
  </si>
  <si>
    <t>PRES_RESTOREOURFUTURE_CONTINUE_TO_FAIL</t>
  </si>
  <si>
    <t>PRES_RESTOREOURFUTURE_DEBATE</t>
  </si>
  <si>
    <t>PRES_RESTOREOURFUTURE_DISAPPEARING</t>
  </si>
  <si>
    <t>PRES_RESTOREOURFUTURE_DOING_FINE</t>
  </si>
  <si>
    <t>PRES_RESTOREOURFUTURE_FACTS</t>
  </si>
  <si>
    <t>PRES_RESTOREOURFUTURE_GENUINELY_CARES</t>
  </si>
  <si>
    <t>PRES_RESTOREOURFUTURE_KINDERGARTEN</t>
  </si>
  <si>
    <t>PRES_RESTOREOURFUTURE_MOTHER'S_DAY</t>
  </si>
  <si>
    <t>PRES_RESTOREOURFUTURE_NEW_NORMAL</t>
  </si>
  <si>
    <t>PRES_RESTOREOURFUTURE_NOW_YOU_SEE_THE_PROBLEM</t>
  </si>
  <si>
    <t>PRES_RESTOREOURFUTURE_OWN_WORDS</t>
  </si>
  <si>
    <t>PRES_RESTOREOURFUTURE_REAGAN</t>
  </si>
  <si>
    <t>PRES_RESTOREOURFUTURE_RIGHT_EXPERIENCE</t>
  </si>
  <si>
    <t>PRES_RESTOREOURFUTURE_RISK</t>
  </si>
  <si>
    <t>PRES_RESTOREOURFUTURE_SAVED</t>
  </si>
  <si>
    <t>PRES_RESTOREOURFUTURE_SMALL_BUSINESS</t>
  </si>
  <si>
    <t>PRES_RESTOREOURFUTURE_SMILING</t>
  </si>
  <si>
    <t>PRES_RESTOREOURFUTURE_TOO_MUCH</t>
  </si>
  <si>
    <t>PRES_RESTOREOURFUTURE_VALUES</t>
  </si>
  <si>
    <t>PRES_RESTOREOURFUTURE_VOTES</t>
  </si>
  <si>
    <t>PRES_RJC_BERNIE_60</t>
  </si>
  <si>
    <t>PRES_RJC_BRYNA_60</t>
  </si>
  <si>
    <t>PRES_RJC_MICHAEL</t>
  </si>
  <si>
    <t>PRES_RJC_RENIE</t>
  </si>
  <si>
    <t>PRES_RNC&amp;ROMNEY_BELIEVE_IN_OUR_FUTURE_60</t>
  </si>
  <si>
    <t>PRES_RNC&amp;ROMNEY_BE_NOT_AFRAID</t>
  </si>
  <si>
    <t>PRES_RNC&amp;ROMNEY_DREAM</t>
  </si>
  <si>
    <t>PRES_RNC&amp;ROMNEY_GRAN_LOGRO_SP</t>
  </si>
  <si>
    <t>PRES_RNC&amp;ROMNEY_NO_PODEMOS_MAS_SP</t>
  </si>
  <si>
    <t>PRES_RNC&amp;ROMNEY_NO_SE_PUDO_SP</t>
  </si>
  <si>
    <t>PRES_RNC&amp;ROMNEY_PAIS_DE_INMIGRANTES_SP</t>
  </si>
  <si>
    <t>PRES_RNC&amp;ROMNEY_RIGHT_CHOICE</t>
  </si>
  <si>
    <t>PRES_RNC&amp;ROMNEY_THESE_HANDS</t>
  </si>
  <si>
    <t>PRES_RNC&amp;ROMNEY_THE_RIGHT_KIND_OF_LEADERSHIP</t>
  </si>
  <si>
    <t>PRES_RNC&amp;ROMNEY_WHERE_DID_ALL_THE_MONEY_GO</t>
  </si>
  <si>
    <t>PRES_RNC&amp;ROMNEY_WORK_FOR_WELFARE</t>
  </si>
  <si>
    <t>PRES_RNC&amp;ROMNEY_WORK_FOR_WELFARE_IA</t>
  </si>
  <si>
    <t>PRES_RNC_BIG_PLANS</t>
  </si>
  <si>
    <t>PRES_RNC_CHANGE_DIRECTION</t>
  </si>
  <si>
    <t>PRES_RNC_CHANGE_DIRECTION_3</t>
  </si>
  <si>
    <t>PRES_RNC_CHANGE_DIRECTION_4</t>
  </si>
  <si>
    <t>PRES_RNC_CHANGE_DIRECTION_60</t>
  </si>
  <si>
    <t>PRES_RNC_GOLDEN</t>
  </si>
  <si>
    <t>PRES_RNC_MAKE_A_CHANGE</t>
  </si>
  <si>
    <t>PRES_RNC_MILLIONS</t>
  </si>
  <si>
    <t>PRES_RNC_PAIS_DE_INMIGRANTES_SP</t>
  </si>
  <si>
    <t>PRES_RNC_RHETORIC_VS_REALITY</t>
  </si>
  <si>
    <t>PRES_RNC_STATE_OF_OUR_UNION</t>
  </si>
  <si>
    <t>PRES_RNC_THESE_HANDS</t>
  </si>
  <si>
    <t>PRES_RNC_WHERE_DID_ALL_THE_MONEY_GO</t>
  </si>
  <si>
    <t>PRES_RNC_WORKED</t>
  </si>
  <si>
    <t>PRES_ROMNEY_AMERICAN_OPTIMISM</t>
  </si>
  <si>
    <t>PRES_ROMNEY_AMERICA_DESERVES_BETTER</t>
  </si>
  <si>
    <t>PRES_ROMNEY_AMERICA_IS_DROWNING</t>
  </si>
  <si>
    <t>PRES_ROMNEY_AMIGO_SP</t>
  </si>
  <si>
    <t>PRES_ROMNEY_A_BETTER_DAY</t>
  </si>
  <si>
    <t>PRES_ROMNEY_A_BETTER_FUTURE_CO_DEFENSE</t>
  </si>
  <si>
    <t>PRES_ROMNEY_A_BETTER_FUTURE_CO_OVERREGULATION</t>
  </si>
  <si>
    <t>PRES_ROMNEY_A_BETTER_FUTURE_FL_DEFENSE</t>
  </si>
  <si>
    <t>PRES_ROMNEY_A_BETTER_FUTURE_FL_HOME_VALUES</t>
  </si>
  <si>
    <t>PRES_ROMNEY_A_BETTER_FUTURE_IA_DEFICIT</t>
  </si>
  <si>
    <t>PRES_ROMNEY_A_BETTER_FUTURE_IA_OVERREGULATION</t>
  </si>
  <si>
    <t>PRES_ROMNEY_A_BETTER_FUTURE_NC_MANUFACTURING</t>
  </si>
  <si>
    <t>PRES_ROMNEY_A_BETTER_FUTURE_NH</t>
  </si>
  <si>
    <t>PRES_ROMNEY_A_BETTER_FUTURE_NV</t>
  </si>
  <si>
    <t>PRES_ROMNEY_A_BETTER_FUTURE_OH_DEFENSE</t>
  </si>
  <si>
    <t>PRES_ROMNEY_A_BETTER_FUTURE_VA_ENERGY</t>
  </si>
  <si>
    <t>PRES_ROMNEY_A_BETTER_FUTURE_VA_FAMILIES</t>
  </si>
  <si>
    <t>PRES_ROMNEY_A_BETTER_FUTURE_WI_DEFICIT</t>
  </si>
  <si>
    <t>PRES_ROMNEY_BANKRUPT</t>
  </si>
  <si>
    <t>PRES_ROMNEY_BORN_AND_RAISED_IN_NEVADA</t>
  </si>
  <si>
    <t>PRES_ROMNEY_BRIGHT_FUTURE</t>
  </si>
  <si>
    <t>PRES_ROMNEY_BRINGING_PEOPLE_TOGETHER</t>
  </si>
  <si>
    <t>PRES_ROMNEY_CABINET_MEMBERS</t>
  </si>
  <si>
    <t>PRES_ROMNEY_CHARACTER</t>
  </si>
  <si>
    <t>PRES_ROMNEY_CHERISHED_RELATIONSHIP</t>
  </si>
  <si>
    <t>PRES_ROMNEY_CONSERVATIVE_RECORD</t>
  </si>
  <si>
    <t>PRES_ROMNEY_DAY_ONE_PART_TWO</t>
  </si>
  <si>
    <t>PRES_ROMNEY_DAY_ONE_PART_TWO_SP</t>
  </si>
  <si>
    <t>PRES_ROMNEY_DAY_ONE_SP</t>
  </si>
  <si>
    <t>PRES_ROMNEY_DEAR_DAUGHTER</t>
  </si>
  <si>
    <t>PRES_ROMNEY_DOING_FINE</t>
  </si>
  <si>
    <t>PRES_ROMNEY_DOING_FINE_SP</t>
  </si>
  <si>
    <t>PRES_ROMNEY_DO_MORE</t>
  </si>
  <si>
    <t>PRES_ROMNEY_ECONOMIC_LIGHTWEIGHT</t>
  </si>
  <si>
    <t>PRES_ROMNEY_FACTS_ARE_CLEAR</t>
  </si>
  <si>
    <t>PRES_ROMNEY_FAILING_AMERICAN_FAMILIES</t>
  </si>
  <si>
    <t>PRES_ROMNEY_FAILING_AMERICAN_WORKERS</t>
  </si>
  <si>
    <t>PRES_ROMNEY_FIND_A_WAY</t>
  </si>
  <si>
    <t>PRES_ROMNEY_FIRST_100_DAYS_IA</t>
  </si>
  <si>
    <t>PRES_ROMNEY_FIRST_100_DAYS_NC</t>
  </si>
  <si>
    <t>PRES_ROMNEY_FIRST_100_DAYS_OH</t>
  </si>
  <si>
    <t>PRES_ROMNEY_FIRST_100_DAYS_VA</t>
  </si>
  <si>
    <t>PRES_ROMNEY_FLORIDA_FAMILIES</t>
  </si>
  <si>
    <t>PRES_ROMNEY_FOCUS</t>
  </si>
  <si>
    <t>PRES_ROMNEY_FREEDOM_AND_OPPORTUNITY_60</t>
  </si>
  <si>
    <t>PRES_ROMNEY_GIVE_ME_A_BREAK</t>
  </si>
  <si>
    <t>PRES_ROMNEY_GROWING_UP</t>
  </si>
  <si>
    <t>PRES_ROMNEY_HECHOS_SP</t>
  </si>
  <si>
    <t>PRES_ROMNEY_HELPING_THE_MIDDLE_CLASS</t>
  </si>
  <si>
    <t>PRES_ROMNEY_HE_PROMISED</t>
  </si>
  <si>
    <t>PRES_ROMNEY_HISPANIC_COMMUNITY_SP</t>
  </si>
  <si>
    <t>PRES_ROMNEY_HISTORIC</t>
  </si>
  <si>
    <t>PRES_ROMNEY_HOPE_AND_CHANGE</t>
  </si>
  <si>
    <t>PRES_ROMNEY_IMPORTANT_ELECTION</t>
  </si>
  <si>
    <t>PRES_ROMNEY_IOWA_NEWSPAPERS_AGREE</t>
  </si>
  <si>
    <t>PRES_ROMNEY_IT'S_JUST_NOT_GETTING_BETTER</t>
  </si>
  <si>
    <t>PRES_ROMNEY_JUNTOS_CON_ROMNEY_SP</t>
  </si>
  <si>
    <t>PRES_ROMNEY_JUNTOS_SP_60</t>
  </si>
  <si>
    <t>PRES_ROMNEY_LEADER</t>
  </si>
  <si>
    <t>PRES_ROMNEY_LOS_INVITO_SP</t>
  </si>
  <si>
    <t>PRES_ROMNEY_MILFORD_NH</t>
  </si>
  <si>
    <t>PRES_ROMNEY_NEVER_REV</t>
  </si>
  <si>
    <t>PRES_ROMNEY_NOSOTROS_SP</t>
  </si>
  <si>
    <t>PRES_ROMNEY_NOTHING'S_FREE</t>
  </si>
  <si>
    <t>PRES_ROMNEY_OHIO_JOBS</t>
  </si>
  <si>
    <t>PRES_ROMNEY_OUR_MOMENT</t>
  </si>
  <si>
    <t>PRES_ROMNEY_PAIS_DE_INMIGRANTES_SP</t>
  </si>
  <si>
    <t>PRES_ROMNEY_PROMISE</t>
  </si>
  <si>
    <t>PRES_ROMNEY_PUTTING_JOBS_FIRST</t>
  </si>
  <si>
    <t>PRES_ROMNEY_RAISE_TAXES</t>
  </si>
  <si>
    <t>PRES_ROMNEY_READY_TO_LEAD</t>
  </si>
  <si>
    <t>PRES_ROMNEY_RICHMOND-TIMES_DISPATCH_ON_WELFARE_REFORM</t>
  </si>
  <si>
    <t>PRES_ROMNEY_RIGHT_TO_WORK_SC</t>
  </si>
  <si>
    <t>PRES_ROMNEY_ROSARIO_MARIN_SP</t>
  </si>
  <si>
    <t>PRES_ROMNEY_SECOND_TERM_AGENDA</t>
  </si>
  <si>
    <t>PRES_ROMNEY_SHAME_ON_YOU</t>
  </si>
  <si>
    <t>PRES_ROMNEY_STRONG_LEADERSHIP</t>
  </si>
  <si>
    <t>PRES_ROMNEY_STRONG_LEADERSHIP_SP</t>
  </si>
  <si>
    <t>PRES_ROMNEY_TAKE_ONE_FOR_THE_TEAM</t>
  </si>
  <si>
    <t>PRES_ROMNEY_THESE_HANDS</t>
  </si>
  <si>
    <t>PRES_ROMNEY_THE_CLEAR_PATH</t>
  </si>
  <si>
    <t>PRES_ROMNEY_THE_LEAST_WE_CAN_DO</t>
  </si>
  <si>
    <t>PRES_ROMNEY_THE_LEAST_WE_CAN_DO_SP</t>
  </si>
  <si>
    <t>PRES_ROMNEY_THE_OBAMA_PLAN</t>
  </si>
  <si>
    <t>PRES_ROMNEY_THE_RIGHT_ANSWER</t>
  </si>
  <si>
    <t>PRES_ROMNEY_THE_RIGHT_ANSWER_IOWA</t>
  </si>
  <si>
    <t>PRES_ROMNEY_TOO_MANY_AMERICANS</t>
  </si>
  <si>
    <t>PRES_ROMNEY_TOO_MANY_AMERICANS_60</t>
  </si>
  <si>
    <t>PRES_ROMNEY_WAR_ON_COAL</t>
  </si>
  <si>
    <t>PRES_ROMNEY_WAY_OF_LIFE</t>
  </si>
  <si>
    <t>PRES_ROMNEY_WHAT_HAPPENED</t>
  </si>
  <si>
    <t>PRES_ROMNEY_WHERE_DID_ALL_THE_MONEY_GO</t>
  </si>
  <si>
    <t>PRES_ROMNEY_WHO_SUPPORTS_OBAMA_SP</t>
  </si>
  <si>
    <t>PRES_ROMNEY_WORK_FOR_WELFARE</t>
  </si>
  <si>
    <t>PRES_ROMNEY_YA_NO_MAS_SP</t>
  </si>
  <si>
    <t>PRES_ROMNEY_YO_PAGUE_SP</t>
  </si>
  <si>
    <t>PRES_RWBFUND_AMERICA'S_FUTURE</t>
  </si>
  <si>
    <t>PRES_RWBFUND_BOLD_PLAN</t>
  </si>
  <si>
    <t>PRES_RWBFUND_DEVOTED</t>
  </si>
  <si>
    <t>PRES_RWBFUND_MEET</t>
  </si>
  <si>
    <t>PRES_RWBFUND_OBAMA</t>
  </si>
  <si>
    <t>PRES_RWBFUND_TRUE_CONSERVATIVE</t>
  </si>
  <si>
    <t>PRES_RWBFUND_TRUST</t>
  </si>
  <si>
    <t>PRES_RWBFUND_TRUST_REV</t>
  </si>
  <si>
    <t>PRES_RWBFUND_VALUES</t>
  </si>
  <si>
    <t>PRES_RWBFUND_VITAL_DECISIONS</t>
  </si>
  <si>
    <t>PRES_RWBFUND_WHAT_KIND_OF_PRESIDENT</t>
  </si>
  <si>
    <t>PRES_SANTARITA_BAILOUT</t>
  </si>
  <si>
    <t>PRES_SANTARITA_ELECTABILITY</t>
  </si>
  <si>
    <t>PRES_SANTARITA_NO_MORE_MASKS</t>
  </si>
  <si>
    <t>PRES_SANTARITA_SUPPORT_OF_AND_FROM_OUR_MILITARY</t>
  </si>
  <si>
    <t>PRES_SANTARITA_WHAT_THE_POLLS_SHOW_15</t>
  </si>
  <si>
    <t>PRES_SANTORUM_BEST_CHANCE</t>
  </si>
  <si>
    <t>PRES_SANTORUM_EASY_ANSWER</t>
  </si>
  <si>
    <t>PRES_SANTORUM_MADE_IN_THE_USA</t>
  </si>
  <si>
    <t>PRES_SANTORUM_MADE_IN_THE_USA_REV</t>
  </si>
  <si>
    <t>PRES_SANTORUM_ROMBO</t>
  </si>
  <si>
    <t>PRES_SANTORUM_VERY_VERY_BEST_CHANCE</t>
  </si>
  <si>
    <t>PRES_SBALIST_ABORTION_RADICAL</t>
  </si>
  <si>
    <t>PRES_SBALIST_HOW_WILL_YOU_ANSWER_60</t>
  </si>
  <si>
    <t>PRES_SECUREAMERICANOW_AMERICA_FACES_DANGEROUS_THREATS</t>
  </si>
  <si>
    <t>PRES_SECUREAMERICANOW_IT'S_TIME_TO_REPLACE_THIS_SORRY_PRESIDENT</t>
  </si>
  <si>
    <t>PRES_SEIU&amp;PRIORITIESUSA_FORECLOSURES_NV_SP</t>
  </si>
  <si>
    <t>PRES_SEIU&amp;PRIORITIESUSA_JOBS_CO_SP</t>
  </si>
  <si>
    <t>PRES_SEIU&amp;PRIORITIESUSA_JOBS_FL_SP</t>
  </si>
  <si>
    <t>PRES_SEIU&amp;PRIORITIESUSA_JOBS_NV_SP</t>
  </si>
  <si>
    <t>PRES_SEIU&amp;PRIORITIESUSA_MEDICARE_CO_SP</t>
  </si>
  <si>
    <t>PRES_SEIU&amp;PRIORITIESUSA_MEDICARE_SP</t>
  </si>
  <si>
    <t>PRES_SEIU&amp;PRIORITIESUSA_NO_TRUST_SP</t>
  </si>
  <si>
    <t>PRES_SEIU&amp;PRIORITIESUSA_VOTERS_REACT_FL_SP</t>
  </si>
  <si>
    <t>PRES_SEIU&amp;PRIORITIESUSA_VOTERS_REACT_NV_SP</t>
  </si>
  <si>
    <t>PRES_SEIU_DEFINITELY_NO_SP_60</t>
  </si>
  <si>
    <t>PRES_SEIU_LUCHANDO_POR_NUESTRA_COMUNIDAD_SP</t>
  </si>
  <si>
    <t>PRES_SEIU_LUCHANDO_POR_NUESTRO_FUTURO_SP</t>
  </si>
  <si>
    <t>PRES_SEIU_PAST_PRESENT_AND_FUTURE_SP</t>
  </si>
  <si>
    <t>PRES_SEIU_VOTEMOS_SP_60</t>
  </si>
  <si>
    <t>PRES_SEIU_WORKDAY_SP</t>
  </si>
  <si>
    <t>PRES_SIERRA_OBAMA_DISAPPOINTS_SP</t>
  </si>
  <si>
    <t>PRES_SPECIALOPS_BUMP_IN_THE_ROAD</t>
  </si>
  <si>
    <t>PRES_SPECIALOPS_JOLTED_60</t>
  </si>
  <si>
    <t>PRES_SPIAEQ_PERMANENT_POLITICAL_CLASS</t>
  </si>
  <si>
    <t>PRES_SPIAEQ_TIME_TO_RECONSIDER</t>
  </si>
  <si>
    <t>PRES_SUPERPAC_FOUR_MORE_YEARS</t>
  </si>
  <si>
    <t>PRES_SUPERPAC_OBAMACARE_HURTS_SENIORS</t>
  </si>
  <si>
    <t>PRES_SUPERPAC_OBAMACARE_HURTS_SENIORS_REV</t>
  </si>
  <si>
    <t>PRES_TERRY_ABORTION_NIGHTMARE</t>
  </si>
  <si>
    <t>PRES_TERRY_ASSAULT_ON_LIFE_AND_LIBERTY</t>
  </si>
  <si>
    <t>PRES_TERRY_IOWA_CAUCUS_15</t>
  </si>
  <si>
    <t>PRES_TERRY_JUDAS_KISS_60</t>
  </si>
  <si>
    <t>PRES_TERRY_MURDER</t>
  </si>
  <si>
    <t>PRES_TERRY_MUSLIM_NIGHTMARE_I_CAN'T_VOTE_FOR_OBAMA_AGAIN</t>
  </si>
  <si>
    <t>PRES_TERRY_OBAMA'S_ASSAULT_ON_LIFE_AND_LIBERTY</t>
  </si>
  <si>
    <t>PRES_TERRY_OBAMA_TELLS_CHURCH</t>
  </si>
  <si>
    <t>PRES_TERRY_SAMUEL_L_JACKSON</t>
  </si>
  <si>
    <t>PRES_TERRY_THERE'S_A_WAR_ON_WOMEN</t>
  </si>
  <si>
    <t>PRES_TERRY_TRAMPLES</t>
  </si>
  <si>
    <t>PRES_TRUMANNSP_COMMANDER_IN_CHIEF_60</t>
  </si>
  <si>
    <t>PRES_UNITEHERE_DREAMERS_SP_15</t>
  </si>
  <si>
    <t>PRES_UNITY2012_OBAMA_CARES</t>
  </si>
  <si>
    <t>PRES_UNITY2012_OBAMA_CARES_2_SP</t>
  </si>
  <si>
    <t>PRES_UNITY2012_OBAMA_CARES_SP</t>
  </si>
  <si>
    <t>PRES_VSA_PRESIDENT_OBAMA'S_FORM_LETTERS</t>
  </si>
  <si>
    <t>PRES_WINFUTURE_BOLD_CONSERVATIVE</t>
  </si>
  <si>
    <t>PRES_WINFUTURE_CORPORATE_RAIDERS</t>
  </si>
  <si>
    <t>PRES_WINFUTURE_EXCEPTIONAL_LEADERSHIP</t>
  </si>
  <si>
    <t>PRES_WINFUTURE_NOT_ELECTABLE</t>
  </si>
  <si>
    <t>PRES_WINFUTURE_ONLY_ONE</t>
  </si>
  <si>
    <t>PRES_WINFUTURE_PROVEN_CONSERVATIVE_LEADER</t>
  </si>
  <si>
    <t>PRES_WINFUTURE_QUESTIONABLE</t>
  </si>
  <si>
    <t>PRES_WINNINGFREEDOM_WHAT_WILL_IT_TAKE_60</t>
  </si>
  <si>
    <t>PRES_WINNINGOURFUTURE_BEST_FRIENDS</t>
  </si>
  <si>
    <t>PRES_WINNINGOURFUTURE_BLOOD_MONEY_60</t>
  </si>
  <si>
    <t>PRES_WINNINGOURFUTURE_IT'S_TIME_TO_CHOOSE_NEWT</t>
  </si>
  <si>
    <t>PRES_WINNINGOURFUTURE_IT'S_TIME_TO_CHOOSE_NEWT_60</t>
  </si>
  <si>
    <t>PRES_WINNINGOURFUTURE_THINK_YOU_KNOW_MITT</t>
  </si>
  <si>
    <t>PRES_WINNINGOUR_FUTURE_DREAM_DEBATE_60</t>
  </si>
  <si>
    <t>PRES_WOMENSPEAKOUT_HOW_WILL_YOU_ANSWER_60</t>
  </si>
  <si>
    <t>PRES_WOMENSPEAKOUT_THE_NURSE_THE_EXTREMIST_THE_SURVIVOR_60</t>
  </si>
  <si>
    <t>PRES_WOMENWARRIORS_EMILY'S_LETTER_FROM_PRESIDENT_OBAMA</t>
  </si>
  <si>
    <t>PRES_AFP_FIGHTING_FOR_RE_ELECTION</t>
  </si>
  <si>
    <t>PRES_60PLUS_STRENGTHEN.wmv</t>
  </si>
  <si>
    <t>PRES_ABTT_DOUBLE_NEGATIVE_60.wmv</t>
  </si>
  <si>
    <t>PRES_ABTT_NOT_ABEL_60.wmv</t>
  </si>
  <si>
    <t>PRES_AEA_NINE_DOLLAR_GAS.wmv</t>
  </si>
  <si>
    <t>PRES_AFP_LEADERSHIP_FAILURE.wmv</t>
  </si>
  <si>
    <t>PRES_AMERICANCROSSROADS_FORWARD.wmv</t>
  </si>
  <si>
    <t>PRES_AMERICANCROSSROADS_HIT.wmv</t>
  </si>
  <si>
    <t>PRES_AMERICANCROSSROADS_SACK_IT.wmv</t>
  </si>
  <si>
    <t>PRES_BACHMANN_COURAGE.wmv</t>
  </si>
  <si>
    <t>PRES_CROSSROADSGPS_CUT_THE_DEBT.wmv</t>
  </si>
  <si>
    <t>PRES_CROSSROADSGPS_MESA_DE_COCINA_SP.wmv</t>
  </si>
  <si>
    <t>PRES_CROSSROADSGPS_OBAMA'S_PROMISE.wmv</t>
  </si>
  <si>
    <t>PRES_DEJEAN_AMERICA_IS_BLEEDING_60.wmv</t>
  </si>
  <si>
    <t>PRES_DNC_14_MONTHS_REV.wmv</t>
  </si>
  <si>
    <t>PRES_ENDINGSPENDING_THIS_TIME.wmv</t>
  </si>
  <si>
    <t>PRES_GINGRICH_TIMID_VS_BOLD.wmv</t>
  </si>
  <si>
    <t>PRES_GINGRICH_TRUST.wmv</t>
  </si>
  <si>
    <t>PRES_GINGRICH_WHAT_HAPPENED.wmv</t>
  </si>
  <si>
    <t>PRES_GINGRICH_WHAT_KIND_OF_MAN_60.wmv</t>
  </si>
  <si>
    <t>PRES_LOCALVOICES_BARCLAY_60.wmv</t>
  </si>
  <si>
    <t>PRES_MARTIN_FAILED_MUSLIM_STATES.wmv</t>
  </si>
  <si>
    <t>PRES_MARTIN_SOCIAL_SECURITY_MEDICARE.wmv</t>
  </si>
  <si>
    <t>PRES_MOVEON_RACIST_VOTER_PURGE_60_SP.wmv</t>
  </si>
  <si>
    <t>PRES_NPV_MARBLES.wmv</t>
  </si>
  <si>
    <t>PRES_NUMBERSUSA_JOBS_JOBS_JOBS_REV.wmv</t>
  </si>
  <si>
    <t>PRES_OBAMA_ALWAYS.wmv</t>
  </si>
  <si>
    <t>PRES_OBAMA_BIG_BIRD.wmv</t>
  </si>
  <si>
    <t>PRES_OBAMA_CHARACTER.wmv</t>
  </si>
  <si>
    <t>PRES_OBAMA_CLEAR_CHOICE.wmv</t>
  </si>
  <si>
    <t>PRES_OBAMA_CYNICAL.wmv</t>
  </si>
  <si>
    <t>PRES_OBAMA_DETERMINATION_60_SP.wmv</t>
  </si>
  <si>
    <t>PRES_OBAMA_ELENA_VIDAL_MCCULLOUGH_SP.wmv</t>
  </si>
  <si>
    <t>PRES_OBAMA_FIRST_LAW.wmv</t>
  </si>
  <si>
    <t>PRES_OBAMA_GOTTA_VOTE.wmv</t>
  </si>
  <si>
    <t>PRES_OBAMA_MAIN_STREET.wmv</t>
  </si>
  <si>
    <t>PRES_OBAMA_MOSAIC.wmv</t>
  </si>
  <si>
    <t>PRES_OBAMA_MY_JOB.wmv</t>
  </si>
  <si>
    <t>PRES_OBAMA_ONLY_CHOICE.wmv</t>
  </si>
  <si>
    <t>PRES_OBAMA_PRE-EXISTING_CONDITIONS_SP.wmv</t>
  </si>
  <si>
    <t>PRES_OBAMA_TRUST.wmv</t>
  </si>
  <si>
    <t>PRES_OBAMA_UNBREAKABLE.wmv</t>
  </si>
  <si>
    <t>PRES_OBAMA_WHAT_ARE_YOU_GOING_TO_TELL_THEM_OH.wmv</t>
  </si>
  <si>
    <t>PRES_OBAMA_WON'T_SAY.wmv</t>
  </si>
  <si>
    <t>PRES_OURDESTINY_SOMEONE_60.wmv</t>
  </si>
  <si>
    <t>PRES_PATRIOT_ROMNEY_IS_BAIN.wmv</t>
  </si>
  <si>
    <t>PRES_PAUL_BIG_DOG.wmv</t>
  </si>
  <si>
    <t>PRES_PAUL_KEEP_AMERICA_SECURE.wmv</t>
  </si>
  <si>
    <t>PRES_PAUL_PROTECT_LIFE_PROTECT_LIBERTY.wmv</t>
  </si>
  <si>
    <t>PRES_PERRY_FAITH.wmv</t>
  </si>
  <si>
    <t>PRES_PRIORITIESUSA_BANKRUPT.wmv</t>
  </si>
  <si>
    <t>PRES_PRIORITIESUSA_HEADS_OR_TAILS.wmv</t>
  </si>
  <si>
    <t>PRES_PRIORITIESUSA_UNDERSTANDS_60.wmv</t>
  </si>
  <si>
    <t>PRES_RESTOREOURFUTURE_BIG_SPENDER.wmv</t>
  </si>
  <si>
    <t>PRES_RESTOREOURFUTURE_FLATLINE.wmv</t>
  </si>
  <si>
    <t>PRES_RESTOREOURFUTURE_PROUD.wmv</t>
  </si>
  <si>
    <t>PRES_RESTOREOURFUTURE_WHOOPS.wmv</t>
  </si>
  <si>
    <t>PRES_REVOLUTIONPAC_COMPASSION_60.wmv</t>
  </si>
  <si>
    <t>PRES_ROEMER_THE_CANDIDATE.wmv</t>
  </si>
  <si>
    <t>PRES_ROMNEY_12_MILLION_JOBS.wmv</t>
  </si>
  <si>
    <t>PRES_ROMNEY_A_BETTER_DAY_SP.wmv</t>
  </si>
  <si>
    <t>PRES_ROMNEY_BELIEVE_IN_AMERICA_60.wmv</t>
  </si>
  <si>
    <t>PRES_ROMNEY_DAY_ONE.wmv</t>
  </si>
  <si>
    <t>PRES_ROMNEY_ETHICS.wmv</t>
  </si>
  <si>
    <t>PRES_ROMNEY_EXTREME.wmv</t>
  </si>
  <si>
    <t>PRES_ROMNEY_NEVADA_FAMILIES.wmv</t>
  </si>
  <si>
    <t>PRES_ROMNEY_NEVER.wmv</t>
  </si>
  <si>
    <t>PRES_ROMNEY_NO_EVIDENCE.wmv</t>
  </si>
  <si>
    <t>PRES_ROMNEY_PAID_IN.wmv</t>
  </si>
  <si>
    <t>PRES_ROMNEY_THE_ROMNEY_PLAN.wmv</t>
  </si>
  <si>
    <t>PRES_ROMNEY_THE_ROMNEY_PRESIDENCY.wmv</t>
  </si>
  <si>
    <t>PRES_ROMNEY_UN_MEJOR_CAMINO_SP.wmv</t>
  </si>
  <si>
    <t>PRES_SANTARITA_WHERE_ARE_YOU.wmv</t>
  </si>
  <si>
    <t>PRES_SANTARITA_WHO_IS_REPRESENTING_YOU.wmv</t>
  </si>
  <si>
    <t>PRES_SIDD_FISCAL_RESPONSIBILITY.wmv</t>
  </si>
  <si>
    <t>PRES_STATETEAPARTY_THE_PERRY_WALKER_WAY.wmv</t>
  </si>
  <si>
    <t>PRES_SUPERPAC_THE_CASE_AGAINST_OBAMA_60.wmv</t>
  </si>
  <si>
    <t>PRES_TERRY_IT_WAS_ALL_A_LIE.wmv</t>
  </si>
  <si>
    <t>PRES_TERRY_PRO-LIFE_SUPER_BOWL_AD.wmv</t>
  </si>
  <si>
    <t>PRES_VOTEYOURVALUES_INTERVIEW.wmv</t>
  </si>
  <si>
    <t>PRES_WINNINGOURFUTURE_BLOOD_MONEY.wmv</t>
  </si>
  <si>
    <t>PRES_WINNINGOURFUTURE_NEXT_60.wmv</t>
  </si>
  <si>
    <t>PRES_WINNINGOURFUTURE_ON_THE_AIR_60.wmv</t>
  </si>
  <si>
    <t>c</t>
  </si>
  <si>
    <t>d</t>
  </si>
  <si>
    <t>e</t>
  </si>
  <si>
    <t>f</t>
  </si>
  <si>
    <t>g</t>
  </si>
  <si>
    <t>PRES_ABTT_EPISODE_IV_A_NEW_HOPE_60_text.txt</t>
  </si>
  <si>
    <t>PRES_ABTT_MODERN_STAGE_COMBAT_60_text.txt</t>
  </si>
  <si>
    <t>PRES_AEA_STAND_WITH_COAL_text.txt</t>
  </si>
  <si>
    <t>PRES_AFP_DOING_FINE_text.txt</t>
  </si>
  <si>
    <t>PRES_AFP_FIGHTING_FOR_RE_ELECTION_text.txt</t>
  </si>
  <si>
    <t>PRES_AFP_HAS_PRESIDENT_OBAMA_EARNED_YOUR_VOTE_60_text.txt</t>
  </si>
  <si>
    <t>PRES_BACHMANN_AMERICA'S_IRON_LADY_text.txt</t>
  </si>
  <si>
    <t>PRES_CROSSROADSGPS_BUNCH_OF_CASH_text.txt</t>
  </si>
  <si>
    <t>PRES_HLF_OPORTUNIDADES_DE_TRABAJO_SP_text.txt</t>
  </si>
  <si>
    <t>PRES_KARGER_EXXON_text.txt</t>
  </si>
  <si>
    <t>PRES_OBAMA_BUSINESS_EXPERIENCE_text.txt</t>
  </si>
  <si>
    <t>PRES_OBAMA_GET_REAL_MITT_text.txt</t>
  </si>
  <si>
    <t>PRES_OBAMA_HE'S_GOT_IT_RIGHT_text.txt</t>
  </si>
  <si>
    <t>PRES_OBAMA_IT_WASN'T_EASY_SP_text.txt</t>
  </si>
  <si>
    <t>PRES_OBAMA_OUR_VOICE_text.txt</t>
  </si>
  <si>
    <t>PRES_OBAMA_SLEEPLESS_NIGHTS_text.txt</t>
  </si>
  <si>
    <t>PRES_OBAMA_THE_CHOICE_60_text.txt</t>
  </si>
  <si>
    <t>PRES_OBAMA_TOUGH_LUCK_text.txt</t>
  </si>
  <si>
    <t>PRES_OBAMA_WHAT_HE_SAID_text.txt</t>
  </si>
  <si>
    <t>PRES_OURDESTINY_SOMEONE_text.txt</t>
  </si>
  <si>
    <t>PRES_PAWLENTY_RESULTS_NOT_RHETORIC_text.txt</t>
  </si>
  <si>
    <t>PRES_PFAW_EL_VERDADERO_MITT_ROMNEY_SP_text.txt</t>
  </si>
  <si>
    <t>PRES_RESTOREOURFUTURE_OLYMPICS_text.txt</t>
  </si>
  <si>
    <t>PRES_ROMNEY_A_BETTER_FUTURE_NC_DEFENSE_text.txt</t>
  </si>
  <si>
    <t>PRES_ROMNEY_A_BETTER_FUTURE_OH_MANUFACTURING_text.txt</t>
  </si>
  <si>
    <t>PRES_ROMNEY_A_BETTER_FUTURE_VA_DEFENSE_text.txt</t>
  </si>
  <si>
    <t>PRES_ROMNEY_JUNTOS_SP_60_REV_text.txt</t>
  </si>
  <si>
    <t>PRES_ROMNEY_NEVER_3_text.txt</t>
  </si>
  <si>
    <t>PRES_ROMNEY_NUESTRA_COMUNIDAD_SP_text.txt</t>
  </si>
  <si>
    <t>PRES_ROMNEY_STAND_UP_TO_CHINA_text.txt</t>
  </si>
  <si>
    <t>PRES_SANTORUM_SAY_WHAT_text.txt</t>
  </si>
  <si>
    <t>PRES_SECUREAMERICANOW_NO_APOLOGIES_text.txt</t>
  </si>
  <si>
    <t>PRES_UNITY2012_OBAMA_CARES_2_text.txt</t>
  </si>
  <si>
    <t>PRES_CLINTON_DNC_SELF_CONTROL_text.txt</t>
  </si>
  <si>
    <t>annotators</t>
  </si>
  <si>
    <t>counts</t>
  </si>
  <si>
    <t>has_base</t>
  </si>
  <si>
    <t>has_center</t>
  </si>
  <si>
    <t>is_pos</t>
  </si>
  <si>
    <t>name</t>
  </si>
  <si>
    <t>nam1</t>
  </si>
  <si>
    <t>name2</t>
  </si>
  <si>
    <t>Count of name</t>
  </si>
  <si>
    <t>Row Labels</t>
  </si>
  <si>
    <t>Grand Total</t>
  </si>
  <si>
    <t>Column Labels</t>
  </si>
  <si>
    <t>(All)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</si>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</sst>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an Oren" refreshedDate="44719.987035416663" createdVersion="8" refreshedVersion="8" minRefreshableVersion="3" recordCount="288" xr:uid="{928602A4-DA59-43AD-B0D1-5C20191A567B}">
  <cacheSource type="worksheet">
    <worksheetSource ref="A1:R289" sheet="tagging"/>
  </cacheSource>
  <cacheFields count="18">
    <cacheField name="name" numFmtId="0">
      <sharedItems/>
    </cacheField>
    <cacheField name="nam1" numFmtId="0">
      <sharedItems/>
    </cacheField>
    <cacheField name="name2" numFmtId="0">
      <sharedItems/>
    </cacheField>
    <cacheField name="year" numFmtId="0">
      <sharedItems containsString="0" containsBlank="1" containsNumber="1" containsInteger="1" minValue="2012" maxValue="2016"/>
    </cacheField>
    <cacheField name="Lidor" numFmtId="0">
      <sharedItems containsBlank="1"/>
    </cacheField>
    <cacheField name="Liora" numFmtId="0">
      <sharedItems containsBlank="1" containsMixedTypes="1" containsNumber="1" containsInteger="1" minValue="37" maxValue="37"/>
    </cacheField>
    <cacheField name="Roee" numFmtId="0">
      <sharedItems containsBlank="1"/>
    </cacheField>
    <cacheField name="Barak" numFmtId="0">
      <sharedItems containsBlank="1"/>
    </cacheField>
    <cacheField name="Ania" numFmtId="0">
      <sharedItems containsBlank="1"/>
    </cacheField>
    <cacheField name="Or" numFmtId="0">
      <sharedItems containsBlank="1"/>
    </cacheField>
    <cacheField name="Shir" numFmtId="0">
      <sharedItems containsBlank="1"/>
    </cacheField>
    <cacheField name="present" numFmtId="0">
      <sharedItems containsSemiMixedTypes="0" containsString="0" containsNumber="1" containsInteger="1" minValue="0" maxValue="1" count="2">
        <n v="1"/>
        <n v="0"/>
      </sharedItems>
    </cacheField>
    <cacheField name="annotators" numFmtId="0">
      <sharedItems containsSemiMixedTypes="0" containsString="0" containsNumber="1" containsInteger="1" minValue="0" maxValue="6" count="7">
        <n v="5"/>
        <n v="3"/>
        <n v="4"/>
        <n v="1"/>
        <n v="6"/>
        <n v="2"/>
        <n v="0"/>
      </sharedItems>
    </cacheField>
    <cacheField name="Spanish" numFmtId="0">
      <sharedItems containsSemiMixedTypes="0" containsString="0" containsNumber="1" containsInteger="1" minValue="0" maxValue="1" count="2">
        <n v="0"/>
        <n v="1"/>
      </sharedItems>
    </cacheField>
    <cacheField name="counts" numFmtId="0">
      <sharedItems containsSemiMixedTypes="0" containsString="0" containsNumber="1" containsInteger="1" minValue="0" maxValue="1" count="2">
        <n v="1"/>
        <n v="0"/>
      </sharedItems>
    </cacheField>
    <cacheField name="has_base" numFmtId="0">
      <sharedItems containsSemiMixedTypes="0" containsString="0" containsNumber="1" containsInteger="1" minValue="0" maxValue="5" count="6">
        <n v="1"/>
        <n v="0"/>
        <n v="2"/>
        <n v="3"/>
        <n v="5"/>
        <n v="4"/>
      </sharedItems>
    </cacheField>
    <cacheField name="has_center" numFmtId="0">
      <sharedItems containsSemiMixedTypes="0" containsString="0" containsNumber="1" containsInteger="1" minValue="0" maxValue="5" count="6">
        <n v="4"/>
        <n v="3"/>
        <n v="5"/>
        <n v="0"/>
        <n v="2"/>
        <n v="1"/>
      </sharedItems>
    </cacheField>
    <cacheField name="is_pos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s v="PRES_45COMMITTEE_SAME_PATH_60"/>
    <s v="PRES_45COMMITTEE_SAME_PATH_60"/>
    <s v="PRES_45COMMITTEE_SAME_PATH_60_text.txt"/>
    <m/>
    <s v="Base"/>
    <s v="center"/>
    <s v="center"/>
    <m/>
    <s v="center"/>
    <s v="center"/>
    <m/>
    <x v="0"/>
    <x v="0"/>
    <x v="0"/>
    <x v="0"/>
    <x v="0"/>
    <x v="0"/>
    <x v="0"/>
  </r>
  <r>
    <s v="PRES_45COMMITTEE_SAME_PATH_REV_2"/>
    <s v="PRES_45COMMITTEE_SAME_PATH_REV_2"/>
    <s v="PRES_45COMMITTEE_SAME_PATH_REV_2_text.txt"/>
    <m/>
    <s v="center"/>
    <s v="center"/>
    <m/>
    <m/>
    <m/>
    <s v="center"/>
    <m/>
    <x v="0"/>
    <x v="1"/>
    <x v="0"/>
    <x v="0"/>
    <x v="1"/>
    <x v="1"/>
    <x v="1"/>
  </r>
  <r>
    <s v="PRES_60PLUS_STRENGTHEN"/>
    <s v="PRES_60PLUS_STRENGTHEN"/>
    <s v="PRES_60PLUS_STRENGTHEN_text.txt"/>
    <m/>
    <s v="center"/>
    <s v="center"/>
    <s v="center"/>
    <m/>
    <s v="center"/>
    <s v="center"/>
    <m/>
    <x v="0"/>
    <x v="0"/>
    <x v="0"/>
    <x v="0"/>
    <x v="1"/>
    <x v="2"/>
    <x v="1"/>
  </r>
  <r>
    <s v="PRES_AARP_LEADER"/>
    <s v="PRES_AARP_LEADER"/>
    <s v="PRES_AARP_LEADER_text.txt"/>
    <m/>
    <m/>
    <s v="base"/>
    <s v="both"/>
    <s v="base"/>
    <m/>
    <m/>
    <m/>
    <x v="0"/>
    <x v="1"/>
    <x v="0"/>
    <x v="0"/>
    <x v="2"/>
    <x v="3"/>
    <x v="1"/>
  </r>
  <r>
    <s v="PRES_ABTT_DOUBLE_NEGATIVE_60"/>
    <s v="PRES_ABTT_DOUBLE_NEGATIVE_60"/>
    <s v="PRES_ABTT_DOUBLE_NEGATIVE_60_text.txt"/>
    <m/>
    <m/>
    <s v="center"/>
    <s v="both"/>
    <s v="center"/>
    <m/>
    <m/>
    <m/>
    <x v="0"/>
    <x v="1"/>
    <x v="0"/>
    <x v="0"/>
    <x v="1"/>
    <x v="4"/>
    <x v="1"/>
  </r>
  <r>
    <s v="PRES_ABTT_NOT_ABEL_60"/>
    <s v="PRES_ABTT_NOT_ABEL_60"/>
    <s v="PRES_ABTT_NOT_ABEL_60_text.txt"/>
    <m/>
    <m/>
    <s v="both"/>
    <s v="both"/>
    <m/>
    <m/>
    <s v="both"/>
    <m/>
    <x v="0"/>
    <x v="1"/>
    <x v="0"/>
    <x v="0"/>
    <x v="1"/>
    <x v="3"/>
    <x v="1"/>
  </r>
  <r>
    <s v="PRES_AEA_NINE_DOLLAR_GAS"/>
    <s v="PRES_AEA_NINE_DOLLAR_GAS"/>
    <s v="PRES_AEA_NINE_DOLLAR_GAS_text.txt"/>
    <m/>
    <s v="center"/>
    <s v="center"/>
    <m/>
    <s v="center"/>
    <m/>
    <m/>
    <m/>
    <x v="0"/>
    <x v="1"/>
    <x v="0"/>
    <x v="0"/>
    <x v="1"/>
    <x v="1"/>
    <x v="1"/>
  </r>
  <r>
    <s v="PRES_AFF_BOB"/>
    <s v="PRES_AFF_BOB"/>
    <s v="PRES_AFF_BOB_text.txt"/>
    <m/>
    <s v="center"/>
    <s v="center"/>
    <s v="both"/>
    <m/>
    <m/>
    <s v="center"/>
    <m/>
    <x v="0"/>
    <x v="2"/>
    <x v="0"/>
    <x v="0"/>
    <x v="1"/>
    <x v="1"/>
    <x v="1"/>
  </r>
  <r>
    <s v="PRES_AFF_MICHAEL_WALTZ"/>
    <s v="PRES_AFF_MICHAEL_WALTZ"/>
    <s v="PRES_AFF_MICHAEL_WALTZ_text.txt"/>
    <m/>
    <s v="center"/>
    <s v="center"/>
    <m/>
    <s v="center"/>
    <m/>
    <m/>
    <m/>
    <x v="0"/>
    <x v="1"/>
    <x v="0"/>
    <x v="0"/>
    <x v="1"/>
    <x v="1"/>
    <x v="1"/>
  </r>
  <r>
    <s v="PRES_AFF_PROMISES"/>
    <s v="PRES_AFF_PROMISES"/>
    <s v="PRES_AFF_PROMISES_text.txt"/>
    <m/>
    <s v="both"/>
    <s v="center"/>
    <s v="center"/>
    <m/>
    <s v="center"/>
    <m/>
    <m/>
    <x v="0"/>
    <x v="2"/>
    <x v="0"/>
    <x v="0"/>
    <x v="1"/>
    <x v="1"/>
    <x v="1"/>
  </r>
  <r>
    <s v="PRES_AFP_LEADERSHIP_FAILURE"/>
    <s v="PRES_AFP_LEADERSHIP_FAILURE"/>
    <s v="PRES_AFP_LEADERSHIP_FAILURE_text.txt"/>
    <m/>
    <m/>
    <s v="both"/>
    <m/>
    <s v="center"/>
    <m/>
    <s v="both"/>
    <m/>
    <x v="0"/>
    <x v="1"/>
    <x v="0"/>
    <x v="0"/>
    <x v="1"/>
    <x v="5"/>
    <x v="1"/>
  </r>
  <r>
    <s v="PRES_AMERICALEADS_ENDORSED"/>
    <s v="PRES_AMERICALEADS_ENDORSED"/>
    <s v="PRES_AMERICALEADS_ENDORSED_text.txt"/>
    <m/>
    <s v="center"/>
    <s v="center"/>
    <s v="center"/>
    <m/>
    <s v="center"/>
    <m/>
    <m/>
    <x v="0"/>
    <x v="2"/>
    <x v="0"/>
    <x v="0"/>
    <x v="1"/>
    <x v="0"/>
    <x v="1"/>
  </r>
  <r>
    <s v="PRES_AMERICANCROSSROADS_FORWARD"/>
    <s v="PRES_AMERICANCROSSROADS_FORWARD"/>
    <s v="PRES_AMERICANCROSSROADS_FORWARD_text.txt"/>
    <m/>
    <s v="center"/>
    <s v="center"/>
    <s v="center"/>
    <m/>
    <s v="center"/>
    <m/>
    <m/>
    <x v="0"/>
    <x v="2"/>
    <x v="0"/>
    <x v="0"/>
    <x v="1"/>
    <x v="0"/>
    <x v="1"/>
  </r>
  <r>
    <s v="PRES_AMERICANCROSSROADS_HIT"/>
    <s v="PRES_AMERICANCROSSROADS_HIT"/>
    <s v="PRES_AMERICANCROSSROADS_HIT_text.txt"/>
    <m/>
    <m/>
    <s v="center"/>
    <m/>
    <s v="center"/>
    <m/>
    <s v="both"/>
    <m/>
    <x v="0"/>
    <x v="1"/>
    <x v="0"/>
    <x v="0"/>
    <x v="1"/>
    <x v="4"/>
    <x v="1"/>
  </r>
  <r>
    <s v="PRES_AMERICANCROSSROADS_SACK_IT"/>
    <s v="PRES_AMERICANCROSSROADS_SACK_IT"/>
    <s v="PRES_AMERICANCROSSROADS_SACK_IT_text.txt"/>
    <m/>
    <m/>
    <s v="center"/>
    <m/>
    <s v="center"/>
    <m/>
    <s v="center"/>
    <m/>
    <x v="0"/>
    <x v="1"/>
    <x v="0"/>
    <x v="0"/>
    <x v="1"/>
    <x v="1"/>
    <x v="1"/>
  </r>
  <r>
    <s v="PRES_BACHMANN_COURAGE"/>
    <s v="PRES_BACHMANN_COURAGE"/>
    <s v="PRES_BACHMANN_COURAGE_text.txt"/>
    <m/>
    <s v="both"/>
    <s v="both"/>
    <s v="both"/>
    <s v="both"/>
    <s v="both"/>
    <m/>
    <m/>
    <x v="0"/>
    <x v="0"/>
    <x v="0"/>
    <x v="0"/>
    <x v="1"/>
    <x v="3"/>
    <x v="1"/>
  </r>
  <r>
    <s v="PRES_BUSH_ENOUGH_60"/>
    <s v="PRES_BUSH_ENOUGH_60"/>
    <s v="PRES_BUSH_ENOUGH_60_text.txt"/>
    <m/>
    <m/>
    <s v="center"/>
    <s v="center"/>
    <m/>
    <s v="center"/>
    <s v="both"/>
    <m/>
    <x v="0"/>
    <x v="2"/>
    <x v="0"/>
    <x v="0"/>
    <x v="1"/>
    <x v="1"/>
    <x v="1"/>
  </r>
  <r>
    <s v="PRES_CARSON_OUTSIDE_THE_BOX"/>
    <s v="PRES_CARSON_OUTSIDE_THE_BOX"/>
    <s v="PRES_CARSON_OUTSIDE_THE_BOX_text.txt"/>
    <m/>
    <m/>
    <s v="center"/>
    <s v="center"/>
    <s v="center"/>
    <s v="center"/>
    <m/>
    <m/>
    <x v="0"/>
    <x v="2"/>
    <x v="0"/>
    <x v="0"/>
    <x v="1"/>
    <x v="0"/>
    <x v="1"/>
  </r>
  <r>
    <s v="PRES_CHCBOLDPAC_YES_TO_WHO_WE_ARE_SP"/>
    <s v="PRES_CHCBOLDPAC_YES_TO_WHO_WE_ARE_SP"/>
    <s v="PRES_CHCBOLDPAC_YES_TO_WHO_WE_ARE_SP_text.txt"/>
    <m/>
    <m/>
    <s v="center"/>
    <m/>
    <m/>
    <m/>
    <m/>
    <m/>
    <x v="0"/>
    <x v="3"/>
    <x v="1"/>
    <x v="1"/>
    <x v="1"/>
    <x v="5"/>
    <x v="1"/>
  </r>
  <r>
    <s v="PRES_CHRISTIE_LEADERSHIP"/>
    <s v="PRES_CHRISTIE_LEADERSHIP"/>
    <s v="PRES_CHRISTIE_LEADERSHIP_text.txt"/>
    <m/>
    <s v="center"/>
    <s v="center"/>
    <s v="center"/>
    <m/>
    <s v="center"/>
    <m/>
    <m/>
    <x v="0"/>
    <x v="2"/>
    <x v="0"/>
    <x v="0"/>
    <x v="1"/>
    <x v="0"/>
    <x v="1"/>
  </r>
  <r>
    <s v="PRES_CHRISTIE_STRONG_AND_CLEAR"/>
    <s v="PRES_CHRISTIE_STRONG_AND_CLEAR"/>
    <s v="PRES_CHRISTIE_STRONG_AND_CLEAR_text.txt"/>
    <m/>
    <s v="center"/>
    <s v="center"/>
    <s v="center"/>
    <m/>
    <s v="center"/>
    <m/>
    <m/>
    <x v="0"/>
    <x v="2"/>
    <x v="0"/>
    <x v="0"/>
    <x v="1"/>
    <x v="0"/>
    <x v="1"/>
  </r>
  <r>
    <s v="PRES_CLINTON_BARRIERS"/>
    <s v="PRES_CLINTON_BARRIERS"/>
    <s v="PRES_CLINTON_BARRIERS_text.txt"/>
    <m/>
    <s v="center"/>
    <s v="center"/>
    <s v="base"/>
    <m/>
    <s v="center"/>
    <s v="base"/>
    <s v="both"/>
    <x v="0"/>
    <x v="4"/>
    <x v="0"/>
    <x v="0"/>
    <x v="2"/>
    <x v="1"/>
    <x v="0"/>
  </r>
  <r>
    <s v="PRES_CLINTON_CAN'T_WAIT_NV"/>
    <s v="PRES_CLINTON_CAN'T_WAIT_NV"/>
    <s v="PRES_CLINTON_CAN'T_WAIT_NV_text.txt"/>
    <m/>
    <s v="both"/>
    <s v="both"/>
    <s v="both"/>
    <m/>
    <s v="center"/>
    <s v="base"/>
    <s v="both"/>
    <x v="1"/>
    <x v="4"/>
    <x v="0"/>
    <x v="1"/>
    <x v="0"/>
    <x v="5"/>
    <x v="0"/>
  </r>
  <r>
    <s v="PRES_CLINTON_DNC_THE_LAST_STRAW"/>
    <s v="PRES_CLINTON_DNC_THE_LAST_STRAW"/>
    <s v="PRES_CLINTON_DNC_THE_LAST_STRAW_text.txt"/>
    <m/>
    <s v="center"/>
    <s v="base"/>
    <m/>
    <s v="Already Tagged"/>
    <m/>
    <m/>
    <s v="center"/>
    <x v="0"/>
    <x v="2"/>
    <x v="0"/>
    <x v="0"/>
    <x v="0"/>
    <x v="4"/>
    <x v="0"/>
  </r>
  <r>
    <s v="PRES_CLINTON_EQUAL_PAY_REV"/>
    <s v="PRES_CLINTON_EQUAL_PAY_REV"/>
    <s v="PRES_CLINTON_EQUAL_PAY_REV_text.txt"/>
    <m/>
    <s v="Base"/>
    <s v="base"/>
    <m/>
    <s v="base"/>
    <m/>
    <m/>
    <m/>
    <x v="0"/>
    <x v="1"/>
    <x v="0"/>
    <x v="0"/>
    <x v="3"/>
    <x v="3"/>
    <x v="1"/>
  </r>
  <r>
    <s v="PRES_CLINTON_ERIC_HOLDER"/>
    <s v="PRES_CLINTON_ERIC_HOLDER"/>
    <s v="PRES_CLINTON_ERIC_HOLDER_text.txt"/>
    <m/>
    <s v="Base"/>
    <s v="base"/>
    <m/>
    <s v="base"/>
    <m/>
    <m/>
    <m/>
    <x v="0"/>
    <x v="1"/>
    <x v="0"/>
    <x v="0"/>
    <x v="3"/>
    <x v="3"/>
    <x v="1"/>
  </r>
  <r>
    <s v="PRES_CLINTON_EVERY_CHILD"/>
    <s v="PRES_CLINTON_EVERY_CHILD"/>
    <s v="PRES_CLINTON_EVERY_CHILD_text.txt"/>
    <m/>
    <s v="both"/>
    <s v="both"/>
    <s v="both"/>
    <m/>
    <s v="both"/>
    <s v="both"/>
    <m/>
    <x v="0"/>
    <x v="0"/>
    <x v="0"/>
    <x v="0"/>
    <x v="1"/>
    <x v="3"/>
    <x v="1"/>
  </r>
  <r>
    <s v="PRES_CLINTON_EVERY_CORNER"/>
    <s v="PRES_CLINTON_EVERY_CORNER"/>
    <s v="PRES_CLINTON_EVERY_CORNER_text.txt"/>
    <m/>
    <s v="center"/>
    <s v="center"/>
    <s v="center"/>
    <m/>
    <m/>
    <s v="center"/>
    <m/>
    <x v="0"/>
    <x v="2"/>
    <x v="0"/>
    <x v="0"/>
    <x v="1"/>
    <x v="0"/>
    <x v="1"/>
  </r>
  <r>
    <s v="PRES_CLINTON_HOW_TO"/>
    <s v="PRES_CLINTON_HOW_TO"/>
    <s v="PRES_CLINTON_HOW_TO_text.txt"/>
    <m/>
    <s v="base/both"/>
    <m/>
    <s v="base/both"/>
    <m/>
    <m/>
    <s v="base/both"/>
    <m/>
    <x v="0"/>
    <x v="1"/>
    <x v="0"/>
    <x v="0"/>
    <x v="1"/>
    <x v="3"/>
    <x v="1"/>
  </r>
  <r>
    <s v="PRES_CLINTON_LET'S_MOVE_FORWARD"/>
    <s v="PRES_CLINTON_LET'S_MOVE_FORWARD"/>
    <s v="PRES_CLINTON_LET'S_MOVE_FORWARD_text.txt"/>
    <m/>
    <s v="center"/>
    <s v="center"/>
    <s v="center"/>
    <m/>
    <s v="center"/>
    <m/>
    <m/>
    <x v="0"/>
    <x v="2"/>
    <x v="0"/>
    <x v="0"/>
    <x v="1"/>
    <x v="0"/>
    <x v="1"/>
  </r>
  <r>
    <s v="PRES_CLINTON_LYNN'S_FAMILY"/>
    <s v="PRES_CLINTON_LYNN'S_FAMILY"/>
    <s v="PRES_CLINTON_LYNN'S_FAMILY_text.txt"/>
    <m/>
    <s v="center"/>
    <s v="center"/>
    <m/>
    <m/>
    <s v="center"/>
    <m/>
    <m/>
    <x v="0"/>
    <x v="1"/>
    <x v="0"/>
    <x v="0"/>
    <x v="1"/>
    <x v="1"/>
    <x v="1"/>
  </r>
  <r>
    <s v="PRES_CLINTON_NAMES_MARCH_FIRST"/>
    <s v="PRES_CLINTON_NAMES_MARCH_FIRST"/>
    <s v="PRES_CLINTON_NAMES_MARCH_FIRST_text.txt"/>
    <m/>
    <m/>
    <s v="center"/>
    <m/>
    <m/>
    <s v="center"/>
    <m/>
    <m/>
    <x v="0"/>
    <x v="5"/>
    <x v="0"/>
    <x v="0"/>
    <x v="1"/>
    <x v="4"/>
    <x v="1"/>
  </r>
  <r>
    <s v="PRES_CLINTON_ONLY_WAY"/>
    <s v="PRES_CLINTON_ONLY_WAY"/>
    <s v="PRES_CLINTON_ONLY_WAY_text.txt"/>
    <m/>
    <s v="center"/>
    <s v="center"/>
    <m/>
    <s v="center"/>
    <m/>
    <m/>
    <m/>
    <x v="0"/>
    <x v="1"/>
    <x v="0"/>
    <x v="0"/>
    <x v="1"/>
    <x v="1"/>
    <x v="1"/>
  </r>
  <r>
    <s v="PRES_CLINTON_POTENTIAL"/>
    <s v="PRES_CLINTON_POTENTIAL"/>
    <s v="PRES_CLINTON_POTENTIAL_text.txt"/>
    <m/>
    <s v="Base"/>
    <s v="base"/>
    <m/>
    <s v="base"/>
    <m/>
    <m/>
    <m/>
    <x v="0"/>
    <x v="1"/>
    <x v="0"/>
    <x v="0"/>
    <x v="3"/>
    <x v="3"/>
    <x v="1"/>
  </r>
  <r>
    <s v="PRES_CLINTON_PREDATORY_PRICING_MARCH_FIFTEEN"/>
    <s v="PRES_CLINTON_PREDATORY_PRICING_MARCH_FIFTEEN"/>
    <s v="PRES_CLINTON_PREDATORY_PRICING_MARCH_FIFTEEN_text.txt"/>
    <m/>
    <s v="Base"/>
    <s v="base"/>
    <s v="base"/>
    <s v="base"/>
    <s v="base"/>
    <m/>
    <m/>
    <x v="0"/>
    <x v="0"/>
    <x v="0"/>
    <x v="0"/>
    <x v="4"/>
    <x v="3"/>
    <x v="1"/>
  </r>
  <r>
    <s v="PRES_CLINTON_PROGRESSIVE"/>
    <s v="PRES_CLINTON_PROGRESSIVE"/>
    <s v="PRES_CLINTON_PROGRESSIVE_text.txt"/>
    <m/>
    <s v="Base"/>
    <s v="base"/>
    <m/>
    <m/>
    <m/>
    <s v="base"/>
    <m/>
    <x v="0"/>
    <x v="1"/>
    <x v="0"/>
    <x v="0"/>
    <x v="3"/>
    <x v="3"/>
    <x v="1"/>
  </r>
  <r>
    <s v="PRES_CLINTON_REAL_LIFE_60"/>
    <s v="PRES_CLINTON_REAL_LIFE_60"/>
    <s v="PRES_CLINTON_REAL_LIFE_60_text.txt"/>
    <m/>
    <s v="Base"/>
    <s v="center"/>
    <m/>
    <s v="base"/>
    <m/>
    <m/>
    <m/>
    <x v="0"/>
    <x v="1"/>
    <x v="0"/>
    <x v="0"/>
    <x v="2"/>
    <x v="5"/>
    <x v="0"/>
  </r>
  <r>
    <s v="PRES_CLINTON_ROLE_MODELS_60"/>
    <s v="PRES_CLINTON_ROLE_MODELS_60"/>
    <s v="PRES_CLINTON_ROLE_MODELS_60_text.txt"/>
    <m/>
    <s v="center"/>
    <s v="center"/>
    <s v="center"/>
    <m/>
    <m/>
    <s v="both"/>
    <m/>
    <x v="0"/>
    <x v="2"/>
    <x v="0"/>
    <x v="0"/>
    <x v="1"/>
    <x v="1"/>
    <x v="1"/>
  </r>
  <r>
    <s v="PRES_CLINTON_SOMEPLACE"/>
    <s v="PRES_CLINTON_SOMEPLACE"/>
    <s v="PRES_CLINTON_SOMEPLACE_text.txt"/>
    <m/>
    <s v="center"/>
    <s v="center"/>
    <s v="center"/>
    <m/>
    <m/>
    <s v="center"/>
    <m/>
    <x v="0"/>
    <x v="2"/>
    <x v="0"/>
    <x v="0"/>
    <x v="1"/>
    <x v="0"/>
    <x v="1"/>
  </r>
  <r>
    <s v="PRES_CLINTON_STEADY_LEADER"/>
    <s v="PRES_CLINTON_STEADY_LEADER"/>
    <s v="PRES_CLINTON_STEADY_LEADER_text.txt"/>
    <m/>
    <s v="center"/>
    <s v="center"/>
    <s v="center"/>
    <s v="center"/>
    <s v="center"/>
    <m/>
    <m/>
    <x v="0"/>
    <x v="0"/>
    <x v="0"/>
    <x v="0"/>
    <x v="1"/>
    <x v="2"/>
    <x v="1"/>
  </r>
  <r>
    <s v="PRES_CLINTON_TAKE_ON_60"/>
    <s v="PRES_CLINTON_TAKE_ON_60"/>
    <s v="PRES_CLINTON_TAKE_ON_60_text.txt"/>
    <m/>
    <m/>
    <s v="base"/>
    <s v="base"/>
    <m/>
    <s v="base"/>
    <s v="base"/>
    <m/>
    <x v="0"/>
    <x v="2"/>
    <x v="0"/>
    <x v="0"/>
    <x v="5"/>
    <x v="3"/>
    <x v="1"/>
  </r>
  <r>
    <s v="PRES_CLINTON_THANK_YOU"/>
    <s v="PRES_CLINTON_THANK_YOU"/>
    <s v="PRES_CLINTON_THANK_YOU_text.txt"/>
    <m/>
    <s v="both"/>
    <s v="base"/>
    <m/>
    <s v="center"/>
    <m/>
    <m/>
    <s v="base"/>
    <x v="0"/>
    <x v="2"/>
    <x v="0"/>
    <x v="0"/>
    <x v="2"/>
    <x v="5"/>
    <x v="0"/>
  </r>
  <r>
    <s v="PRES_CLINTON_THE_LAST_STRAW"/>
    <s v="PRES_CLINTON_THE_LAST_STRAW"/>
    <s v="PRES_CLINTON_THE_LAST_STRAW_text.txt"/>
    <m/>
    <m/>
    <s v="center"/>
    <m/>
    <s v="center"/>
    <m/>
    <s v="center"/>
    <m/>
    <x v="0"/>
    <x v="1"/>
    <x v="0"/>
    <x v="0"/>
    <x v="1"/>
    <x v="1"/>
    <x v="1"/>
  </r>
  <r>
    <s v="PRES_CLINTON_TOMORROW_120"/>
    <s v="PRES_CLINTON_TOMORROW_120"/>
    <s v="PRES_CLINTON_TOMORROW_120_text.txt"/>
    <m/>
    <m/>
    <s v="center"/>
    <m/>
    <s v="center"/>
    <m/>
    <s v="center"/>
    <m/>
    <x v="0"/>
    <x v="1"/>
    <x v="0"/>
    <x v="0"/>
    <x v="1"/>
    <x v="1"/>
    <x v="1"/>
  </r>
  <r>
    <s v="PRES_CLINTON_WHAT_IT_TAKES"/>
    <s v="PRES_CLINTON_WHAT_IT_TAKES"/>
    <s v="PRES_CLINTON_WHAT_IT_TAKES_text.txt"/>
    <m/>
    <s v="Base"/>
    <s v="base"/>
    <s v="base"/>
    <m/>
    <s v="base"/>
    <m/>
    <s v="base"/>
    <x v="0"/>
    <x v="0"/>
    <x v="0"/>
    <x v="0"/>
    <x v="4"/>
    <x v="3"/>
    <x v="1"/>
  </r>
  <r>
    <s v="PRES_CONSERVATIVESOLUTIONSPAC_BAD_IDEAS"/>
    <s v="PRES_CONSERVATIVESOLUTIONSPAC_BAD_IDEAS"/>
    <s v="PRES_CONSERVATIVESOLUTIONSPAC_BAD_IDEAS_text.txt"/>
    <m/>
    <s v="Base"/>
    <s v="base"/>
    <s v="base"/>
    <m/>
    <s v="base"/>
    <m/>
    <m/>
    <x v="0"/>
    <x v="2"/>
    <x v="0"/>
    <x v="0"/>
    <x v="5"/>
    <x v="3"/>
    <x v="1"/>
  </r>
  <r>
    <s v="PRES_CONSERVATIVESOLUTIONSPAC_BELIEVE_IN_THE_FUTURE_60"/>
    <s v="PRES_CONSERVATIVESOLUTIONSPAC_BELIEVE_IN_THE_FUTURE_60"/>
    <s v="PRES_CONSERVATIVESOLUTIONSPAC_BELIEVE_IN_THE_FUTURE_60_text.txt"/>
    <m/>
    <s v="Base"/>
    <s v="base"/>
    <s v="both"/>
    <s v="center"/>
    <s v="center"/>
    <m/>
    <s v="base"/>
    <x v="0"/>
    <x v="4"/>
    <x v="0"/>
    <x v="0"/>
    <x v="3"/>
    <x v="4"/>
    <x v="0"/>
  </r>
  <r>
    <s v="PRES_CONSERVATIVESOLUTIONSPAC_BOTH_RIGHT"/>
    <s v="PRES_CONSERVATIVESOLUTIONSPAC_BOTH_RIGHT"/>
    <s v="PRES_CONSERVATIVESOLUTIONSPAC_BOTH_RIGHT_text.txt"/>
    <m/>
    <s v="Base"/>
    <s v="base"/>
    <m/>
    <s v="base"/>
    <m/>
    <m/>
    <m/>
    <x v="0"/>
    <x v="1"/>
    <x v="0"/>
    <x v="0"/>
    <x v="3"/>
    <x v="3"/>
    <x v="1"/>
  </r>
  <r>
    <s v="PRES_CONSERVATIVESOLUTIONSPAC_FOOLS"/>
    <s v="PRES_CONSERVATIVESOLUTIONSPAC_FOOLS"/>
    <s v="PRES_CONSERVATIVESOLUTIONSPAC_FOOLS_text.txt"/>
    <m/>
    <m/>
    <s v="both"/>
    <s v="both"/>
    <m/>
    <m/>
    <s v="center"/>
    <m/>
    <x v="0"/>
    <x v="1"/>
    <x v="0"/>
    <x v="0"/>
    <x v="1"/>
    <x v="5"/>
    <x v="1"/>
  </r>
  <r>
    <s v="PRES_CROSSROADSGPS_CUT_THE_DEBT"/>
    <s v="PRES_CROSSROADSGPS_CUT_THE_DEBT"/>
    <s v="PRES_CROSSROADSGPS_CUT_THE_DEBT_text.txt"/>
    <m/>
    <s v="center"/>
    <s v="center"/>
    <m/>
    <s v="center"/>
    <m/>
    <m/>
    <m/>
    <x v="0"/>
    <x v="1"/>
    <x v="0"/>
    <x v="0"/>
    <x v="1"/>
    <x v="1"/>
    <x v="1"/>
  </r>
  <r>
    <s v="PRES_CROSSROADSGPS_MESA_DE_COCINA_SP"/>
    <s v="PRES_CROSSROADSGPS_MESA_DE_COCINA_SP"/>
    <s v="PRES_CROSSROADSGPS_MESA_DE_COCINA_SP_text.txt"/>
    <m/>
    <m/>
    <s v="both"/>
    <m/>
    <m/>
    <s v="both"/>
    <m/>
    <m/>
    <x v="0"/>
    <x v="5"/>
    <x v="1"/>
    <x v="1"/>
    <x v="1"/>
    <x v="3"/>
    <x v="1"/>
  </r>
  <r>
    <s v="PRES_CROSSROADSGPS_OBAMA'S_PROMISE"/>
    <s v="PRES_CROSSROADSGPS_OBAMA'S_PROMISE"/>
    <s v="PRES_CROSSROADSGPS_OBAMA'S_PROMISE_text.txt"/>
    <m/>
    <s v="center"/>
    <s v="center"/>
    <s v="base"/>
    <m/>
    <s v="center"/>
    <m/>
    <s v="center"/>
    <x v="0"/>
    <x v="0"/>
    <x v="0"/>
    <x v="0"/>
    <x v="0"/>
    <x v="0"/>
    <x v="0"/>
  </r>
  <r>
    <s v="PRES_CRUZ_CRUZ_COUNTRY"/>
    <s v="PRES_CRUZ_CRUZ_COUNTRY"/>
    <s v="PRES_CRUZ_CRUZ_COUNTRY_text.txt"/>
    <m/>
    <m/>
    <s v="base"/>
    <s v="base"/>
    <s v="base"/>
    <s v="base"/>
    <m/>
    <m/>
    <x v="0"/>
    <x v="2"/>
    <x v="0"/>
    <x v="0"/>
    <x v="5"/>
    <x v="3"/>
    <x v="1"/>
  </r>
  <r>
    <s v="PRES_CRUZ_FIRST_PRINCIPLES"/>
    <s v="PRES_CRUZ_FIRST_PRINCIPLES"/>
    <s v="PRES_CRUZ_FIRST_PRINCIPLES_text.txt"/>
    <m/>
    <s v="Base"/>
    <s v="base"/>
    <s v="base"/>
    <m/>
    <s v="center"/>
    <m/>
    <s v="center"/>
    <x v="0"/>
    <x v="0"/>
    <x v="0"/>
    <x v="0"/>
    <x v="3"/>
    <x v="4"/>
    <x v="0"/>
  </r>
  <r>
    <s v="PRES_CRUZ_GET_THIS_RIGHT_15"/>
    <s v="PRES_CRUZ_GET_THIS_RIGHT_15"/>
    <s v="PRES_CRUZ_GET_THIS_RIGHT_15_text.txt"/>
    <m/>
    <s v="both"/>
    <s v="both"/>
    <s v="both"/>
    <m/>
    <s v="center"/>
    <m/>
    <s v="both"/>
    <x v="0"/>
    <x v="0"/>
    <x v="0"/>
    <x v="0"/>
    <x v="1"/>
    <x v="5"/>
    <x v="1"/>
  </r>
  <r>
    <s v="PRES_CRUZ_JAMES_DOBSON"/>
    <s v="PRES_CRUZ_JAMES_DOBSON"/>
    <s v="PRES_CRUZ_JAMES_DOBSON_text.txt"/>
    <m/>
    <s v="Base"/>
    <s v="base"/>
    <m/>
    <s v="base"/>
    <m/>
    <m/>
    <m/>
    <x v="0"/>
    <x v="1"/>
    <x v="0"/>
    <x v="0"/>
    <x v="3"/>
    <x v="3"/>
    <x v="1"/>
  </r>
  <r>
    <s v="PRES_CRUZ_NO_ONE_ELSE"/>
    <s v="PRES_CRUZ_NO_ONE_ELSE"/>
    <s v="PRES_CRUZ_NO_ONE_ELSE_text.txt"/>
    <m/>
    <s v="Base"/>
    <s v="center"/>
    <s v="base"/>
    <m/>
    <s v="base"/>
    <m/>
    <s v="base"/>
    <x v="0"/>
    <x v="0"/>
    <x v="0"/>
    <x v="0"/>
    <x v="5"/>
    <x v="5"/>
    <x v="0"/>
  </r>
  <r>
    <s v="PRES_CRUZ_PENCE_FOR_CRUZ"/>
    <s v="PRES_CRUZ_PENCE_FOR_CRUZ"/>
    <s v="PRES_CRUZ_PENCE_FOR_CRUZ_text.txt"/>
    <m/>
    <s v="Base"/>
    <s v="base"/>
    <m/>
    <m/>
    <s v="base"/>
    <m/>
    <m/>
    <x v="0"/>
    <x v="1"/>
    <x v="0"/>
    <x v="0"/>
    <x v="3"/>
    <x v="3"/>
    <x v="1"/>
  </r>
  <r>
    <s v="PRES_CRUZ_SAME"/>
    <s v="PRES_CRUZ_SAME"/>
    <s v="PRES_CRUZ_SAME_text.txt"/>
    <m/>
    <m/>
    <s v="base"/>
    <m/>
    <s v="base"/>
    <m/>
    <s v="base"/>
    <m/>
    <x v="0"/>
    <x v="1"/>
    <x v="0"/>
    <x v="0"/>
    <x v="3"/>
    <x v="3"/>
    <x v="1"/>
  </r>
  <r>
    <s v="PRES_CRUZ_STEVE_KING_15"/>
    <s v="PRES_CRUZ_STEVE_KING_15"/>
    <s v="PRES_CRUZ_STEVE_KING_15_text.txt"/>
    <m/>
    <m/>
    <s v="base"/>
    <m/>
    <s v="base"/>
    <m/>
    <m/>
    <m/>
    <x v="0"/>
    <x v="5"/>
    <x v="0"/>
    <x v="0"/>
    <x v="2"/>
    <x v="3"/>
    <x v="1"/>
  </r>
  <r>
    <s v="PRES_CRUZ_SUPREME_TRUST"/>
    <s v="PRES_CRUZ_SUPREME_TRUST"/>
    <s v="PRES_CRUZ_SUPREME_TRUST_text.txt"/>
    <m/>
    <s v="Base"/>
    <s v="base"/>
    <m/>
    <s v="base"/>
    <m/>
    <m/>
    <m/>
    <x v="0"/>
    <x v="1"/>
    <x v="0"/>
    <x v="0"/>
    <x v="3"/>
    <x v="3"/>
    <x v="1"/>
  </r>
  <r>
    <s v="PRES_DEJEAN_AMERICA_IS_BLEEDING_60"/>
    <s v="PRES_DEJEAN_AMERICA_IS_BLEEDING_60"/>
    <s v="PRES_DEJEAN_AMERICA_IS_BLEEDING_60_text.txt"/>
    <m/>
    <s v="both"/>
    <s v="base"/>
    <s v="base"/>
    <m/>
    <s v="base"/>
    <m/>
    <m/>
    <x v="0"/>
    <x v="2"/>
    <x v="0"/>
    <x v="0"/>
    <x v="3"/>
    <x v="3"/>
    <x v="1"/>
  </r>
  <r>
    <s v="PRES_DELAFUENTE_WE_THE_PEOPLE_SP_60"/>
    <s v="PRES_DELAFUENTE_WE_THE_PEOPLE_SP_60"/>
    <s v="PRES_DELAFUENTE_WE_THE_PEOPLE_SP_60_text.txt"/>
    <m/>
    <m/>
    <m/>
    <m/>
    <s v="Spanish"/>
    <s v="both"/>
    <m/>
    <m/>
    <x v="0"/>
    <x v="5"/>
    <x v="1"/>
    <x v="1"/>
    <x v="1"/>
    <x v="3"/>
    <x v="1"/>
  </r>
  <r>
    <s v="PRES_DNC_14_MONTHS_REV"/>
    <s v="PRES_DNC_14_MONTHS_REV"/>
    <s v="PRES_DNC_14_MONTHS_REV_text.txt"/>
    <m/>
    <s v="center"/>
    <s v="center"/>
    <s v="center"/>
    <m/>
    <s v="center"/>
    <m/>
    <s v="both"/>
    <x v="0"/>
    <x v="0"/>
    <x v="0"/>
    <x v="0"/>
    <x v="1"/>
    <x v="0"/>
    <x v="1"/>
  </r>
  <r>
    <s v="PRES_ENDINGSPENDING_THIS_TIME"/>
    <s v="PRES_ENDINGSPENDING_THIS_TIME"/>
    <s v="PRES_ENDINGSPENDING_THIS_TIME_text.txt"/>
    <m/>
    <s v="center"/>
    <s v="center"/>
    <m/>
    <s v="center"/>
    <m/>
    <m/>
    <m/>
    <x v="0"/>
    <x v="1"/>
    <x v="0"/>
    <x v="0"/>
    <x v="1"/>
    <x v="1"/>
    <x v="1"/>
  </r>
  <r>
    <s v="PRES_FUTURE45_PAID"/>
    <s v="PRES_FUTURE45_PAID"/>
    <s v="PRES_FUTURE45_PAID_text.txt"/>
    <m/>
    <s v="center"/>
    <s v="center"/>
    <s v="center"/>
    <m/>
    <s v="center"/>
    <m/>
    <m/>
    <x v="0"/>
    <x v="2"/>
    <x v="0"/>
    <x v="0"/>
    <x v="1"/>
    <x v="0"/>
    <x v="1"/>
  </r>
  <r>
    <s v="PRES_GENFWD_ACTIONS"/>
    <s v="PRES_GENFWD_ACTIONS"/>
    <s v="PRES_GENFWD_ACTIONS_text.txt"/>
    <m/>
    <m/>
    <s v="base"/>
    <s v="base"/>
    <m/>
    <m/>
    <s v="base"/>
    <m/>
    <x v="0"/>
    <x v="1"/>
    <x v="0"/>
    <x v="0"/>
    <x v="3"/>
    <x v="3"/>
    <x v="1"/>
  </r>
  <r>
    <s v="PRES_GINGRICH_TIMID_VS_BOLD"/>
    <s v="PRES_GINGRICH_TIMID_VS_BOLD"/>
    <s v="PRES_GINGRICH_TIMID_VS_BOLD_text.txt"/>
    <m/>
    <s v="Base"/>
    <s v="base"/>
    <m/>
    <s v="base"/>
    <m/>
    <m/>
    <m/>
    <x v="1"/>
    <x v="1"/>
    <x v="0"/>
    <x v="1"/>
    <x v="3"/>
    <x v="3"/>
    <x v="1"/>
  </r>
  <r>
    <s v="PRES_GINGRICH_TRUST"/>
    <s v="PRES_GINGRICH_TRUST"/>
    <s v="PRES_GINGRICH_TRUST_text.txt"/>
    <m/>
    <s v="Base"/>
    <s v="center"/>
    <m/>
    <s v="base"/>
    <m/>
    <m/>
    <s v="base"/>
    <x v="0"/>
    <x v="2"/>
    <x v="0"/>
    <x v="0"/>
    <x v="3"/>
    <x v="5"/>
    <x v="0"/>
  </r>
  <r>
    <s v="PRES_GINGRICH_WHAT_HAPPENED"/>
    <s v="PRES_GINGRICH_WHAT_HAPPENED"/>
    <s v="PRES_GINGRICH_WHAT_HAPPENED_text.txt"/>
    <m/>
    <s v="Base"/>
    <s v="base"/>
    <s v="base"/>
    <m/>
    <s v="base"/>
    <m/>
    <m/>
    <x v="1"/>
    <x v="2"/>
    <x v="0"/>
    <x v="1"/>
    <x v="5"/>
    <x v="3"/>
    <x v="1"/>
  </r>
  <r>
    <s v="PRES_GINGRICH_WHAT_KIND_OF_MAN_60"/>
    <s v="PRES_GINGRICH_WHAT_KIND_OF_MAN_60"/>
    <s v="PRES_GINGRICH_WHAT_KIND_OF_MAN_60_text.txt"/>
    <m/>
    <s v="both"/>
    <s v="base"/>
    <s v="base"/>
    <m/>
    <m/>
    <s v="base"/>
    <m/>
    <x v="0"/>
    <x v="2"/>
    <x v="0"/>
    <x v="0"/>
    <x v="3"/>
    <x v="3"/>
    <x v="1"/>
  </r>
  <r>
    <s v="PRES_GREATAMERICAPAC_PLEDGE_YOUR_SUPPORT_60"/>
    <s v="PRES_GREATAMERICAPAC_PLEDGE_YOUR_SUPPORT_60"/>
    <s v="PRES_GREATAMERICAPAC_PLEDGE_YOUR_SUPPORT_60_text.txt"/>
    <m/>
    <s v="Base"/>
    <s v="base"/>
    <s v="both"/>
    <m/>
    <m/>
    <s v="base"/>
    <m/>
    <x v="0"/>
    <x v="2"/>
    <x v="0"/>
    <x v="0"/>
    <x v="3"/>
    <x v="3"/>
    <x v="1"/>
  </r>
  <r>
    <s v="PRES_HEWES_VOTE_PRO-LIFE"/>
    <s v="PRES_HEWES_VOTE_PRO_LIFE"/>
    <s v="PRES_HEWES_VOTE_PRO_LIFE_text.txt"/>
    <m/>
    <s v="center"/>
    <s v="center"/>
    <m/>
    <s v="base"/>
    <m/>
    <m/>
    <s v="base"/>
    <x v="1"/>
    <x v="2"/>
    <x v="0"/>
    <x v="1"/>
    <x v="2"/>
    <x v="4"/>
    <x v="0"/>
  </r>
  <r>
    <s v="PRES_JOHNSON_PLAN_60"/>
    <s v="PRES_JOHNSON_PLAN_60"/>
    <s v="PRES_JOHNSON_PLAN_60_text.txt"/>
    <m/>
    <m/>
    <s v="base"/>
    <s v="base"/>
    <m/>
    <s v="base"/>
    <m/>
    <m/>
    <x v="0"/>
    <x v="1"/>
    <x v="0"/>
    <x v="0"/>
    <x v="3"/>
    <x v="3"/>
    <x v="1"/>
  </r>
  <r>
    <s v="PRES_KASICH_THIS_GUY"/>
    <s v="PRES_KASICH_THIS_GUY"/>
    <s v="PRES_KASICH_THIS_GUY_text.txt"/>
    <m/>
    <s v="center"/>
    <s v="center"/>
    <m/>
    <s v="base"/>
    <m/>
    <m/>
    <s v="center"/>
    <x v="0"/>
    <x v="2"/>
    <x v="0"/>
    <x v="0"/>
    <x v="0"/>
    <x v="1"/>
    <x v="0"/>
  </r>
  <r>
    <s v="PRES_KEEPTHEPROMISEI_RUBIO'S_FRIENDS"/>
    <s v="PRES_KEEPTHEPROMISEI_RUBIO'S_FRIENDS"/>
    <s v="PRES_KEEPTHEPROMISEI_RUBIO'S_FRIENDS_text.txt"/>
    <m/>
    <m/>
    <s v="base"/>
    <s v="base"/>
    <s v="base"/>
    <s v="base"/>
    <m/>
    <m/>
    <x v="0"/>
    <x v="2"/>
    <x v="0"/>
    <x v="0"/>
    <x v="5"/>
    <x v="3"/>
    <x v="1"/>
  </r>
  <r>
    <s v="PRES_KEEPTHEPROMISEI_STAND_UP_FOR_IOWA"/>
    <s v="PRES_KEEPTHEPROMISEI_STAND_UP_FOR_IOWA"/>
    <s v="PRES_KEEPTHEPROMISEI_STAND_UP_FOR_IOWA_text.txt"/>
    <m/>
    <s v="center"/>
    <s v="center"/>
    <m/>
    <s v="center"/>
    <m/>
    <m/>
    <m/>
    <x v="0"/>
    <x v="1"/>
    <x v="0"/>
    <x v="0"/>
    <x v="1"/>
    <x v="1"/>
    <x v="1"/>
  </r>
  <r>
    <s v="PRES_KEEPTHEPROMISEI_TRUMPCARE"/>
    <s v="PRES_KEEPTHEPROMISEI_TRUMPCARE"/>
    <s v="PRES_KEEPTHEPROMISEI_TRUMPCARE_text.txt"/>
    <m/>
    <m/>
    <s v="base"/>
    <m/>
    <s v="base"/>
    <m/>
    <s v="base"/>
    <m/>
    <x v="0"/>
    <x v="1"/>
    <x v="0"/>
    <x v="0"/>
    <x v="3"/>
    <x v="3"/>
    <x v="1"/>
  </r>
  <r>
    <s v="PRES_LCVVF_TRUMP'S_SYMPHONY"/>
    <s v="PRES_LCVVF_TRUMP'S_SYMPHONY"/>
    <s v="PRES_LCVVF_TRUMP'S_SYMPHONY_text.txt"/>
    <m/>
    <s v="center"/>
    <s v="center"/>
    <s v="center"/>
    <s v="center"/>
    <s v="center"/>
    <m/>
    <m/>
    <x v="0"/>
    <x v="0"/>
    <x v="0"/>
    <x v="0"/>
    <x v="1"/>
    <x v="2"/>
    <x v="1"/>
  </r>
  <r>
    <s v="PRES_LESSIG_WHO_OWNS_TRUMP_15"/>
    <s v="PRES_LESSIG_WHO_OWNS_TRUMP_15"/>
    <s v="PRES_LESSIG_WHO_OWNS_TRUMP_15_text.txt"/>
    <m/>
    <s v="both"/>
    <s v="base"/>
    <m/>
    <s v="center"/>
    <m/>
    <m/>
    <s v="base"/>
    <x v="0"/>
    <x v="2"/>
    <x v="0"/>
    <x v="0"/>
    <x v="2"/>
    <x v="5"/>
    <x v="0"/>
  </r>
  <r>
    <s v="PRES_LOCALVOICES_BARCLAY_60"/>
    <s v="PRES_LOCALVOICES_BARCLAY_60"/>
    <s v="PRES_LOCALVOICES_BARCLAY_60_text.txt"/>
    <m/>
    <s v="center"/>
    <s v="center"/>
    <s v="center"/>
    <m/>
    <m/>
    <s v="center"/>
    <s v="center"/>
    <x v="0"/>
    <x v="0"/>
    <x v="0"/>
    <x v="0"/>
    <x v="1"/>
    <x v="2"/>
    <x v="1"/>
  </r>
  <r>
    <s v="PRES_MARTIN_FAILED_MUSLIM_STATES"/>
    <s v="PRES_MARTIN_FAILED_MUSLIM_STATES"/>
    <s v="PRES_MARTIN_FAILED_MUSLIM_STATES_text.txt"/>
    <m/>
    <s v="Base"/>
    <s v="base"/>
    <s v="center"/>
    <m/>
    <s v="base"/>
    <s v="base"/>
    <s v="base"/>
    <x v="0"/>
    <x v="4"/>
    <x v="0"/>
    <x v="0"/>
    <x v="4"/>
    <x v="5"/>
    <x v="0"/>
  </r>
  <r>
    <s v="PRES_MARTIN_SOCIAL_SECURITY_MEDICARE"/>
    <s v="PRES_MARTIN_SOCIAL_SECURITY_MEDICARE"/>
    <s v="PRES_MARTIN_SOCIAL_SECURITY_MEDICARE_text.txt"/>
    <m/>
    <s v="center"/>
    <s v="base"/>
    <m/>
    <s v="center"/>
    <s v="base"/>
    <m/>
    <s v="both"/>
    <x v="1"/>
    <x v="0"/>
    <x v="0"/>
    <x v="1"/>
    <x v="2"/>
    <x v="4"/>
    <x v="0"/>
  </r>
  <r>
    <s v="PRES_MOVEON_RACIST_VOTER_PURGE_60_SP"/>
    <s v="PRES_MOVEON_RACIST_VOTER_PURGE_60_SP"/>
    <s v="PRES_MOVEON_RACIST_VOTER_PURGE_60_SP_text.txt"/>
    <m/>
    <m/>
    <s v="center"/>
    <m/>
    <m/>
    <s v="both"/>
    <m/>
    <m/>
    <x v="0"/>
    <x v="5"/>
    <x v="1"/>
    <x v="1"/>
    <x v="1"/>
    <x v="5"/>
    <x v="1"/>
  </r>
  <r>
    <s v="PRES_NEWDAYFORAMERICA_NEWT"/>
    <s v="PRES_NEWDAYFORAMERICA_NEWT"/>
    <s v="PRES_NEWDAYFORAMERICA_NEWT_text.txt"/>
    <m/>
    <s v="Base"/>
    <s v="both"/>
    <s v="both"/>
    <m/>
    <s v="both"/>
    <m/>
    <m/>
    <x v="0"/>
    <x v="2"/>
    <x v="0"/>
    <x v="0"/>
    <x v="0"/>
    <x v="3"/>
    <x v="1"/>
  </r>
  <r>
    <s v="PRES_NEWDAYFORAMERICA_ON_THE_JOB_TRAINING"/>
    <s v="PRES_NEWDAYFORAMERICA_ON_THE_JOB_TRAINING"/>
    <s v="PRES_NEWDAYFORAMERICA_ON_THE_JOB_TRAINING_text.txt"/>
    <m/>
    <m/>
    <s v="center"/>
    <m/>
    <s v="center"/>
    <m/>
    <m/>
    <m/>
    <x v="0"/>
    <x v="5"/>
    <x v="0"/>
    <x v="0"/>
    <x v="1"/>
    <x v="4"/>
    <x v="1"/>
  </r>
  <r>
    <s v="PRES_NEWDAYFORAMERICA_US"/>
    <s v="PRES_NEWDAYFORAMERICA_US"/>
    <s v="PRES_NEWDAYFORAMERICA_US_text.txt"/>
    <m/>
    <m/>
    <s v="center"/>
    <s v="center"/>
    <m/>
    <s v="center"/>
    <s v="both"/>
    <m/>
    <x v="0"/>
    <x v="2"/>
    <x v="0"/>
    <x v="0"/>
    <x v="1"/>
    <x v="1"/>
    <x v="1"/>
  </r>
  <r>
    <s v="PRES_NEXTGENCA_WALL_SP_REV"/>
    <s v="PRES_NEXTGENCA_WALL_SP_REV"/>
    <s v="PRES_NEXTGENCA_WALL_SP_REV_text.txt"/>
    <m/>
    <s v="center"/>
    <s v="center"/>
    <s v="base"/>
    <s v="base"/>
    <s v="center"/>
    <m/>
    <s v="base"/>
    <x v="0"/>
    <x v="4"/>
    <x v="1"/>
    <x v="1"/>
    <x v="3"/>
    <x v="1"/>
    <x v="0"/>
  </r>
  <r>
    <s v="PRES_NPV_MARBLES"/>
    <s v="PRES_NPV_MARBLES"/>
    <s v="PRES_NPV_MARBLES_text.txt"/>
    <m/>
    <s v="center"/>
    <s v="base"/>
    <m/>
    <s v="center"/>
    <m/>
    <m/>
    <s v="center"/>
    <x v="0"/>
    <x v="2"/>
    <x v="0"/>
    <x v="0"/>
    <x v="0"/>
    <x v="1"/>
    <x v="0"/>
  </r>
  <r>
    <s v="PRES_NRTPAC_CORRUPT_AND_DANGEROUS_60"/>
    <s v="PRES_NRTPAC_CORRUPT_AND_DANGEROUS_60"/>
    <s v="PRES_NRTPAC_CORRUPT_AND_DANGEROUS_60_text.txt"/>
    <m/>
    <s v="center"/>
    <s v="center"/>
    <m/>
    <s v="center"/>
    <m/>
    <m/>
    <m/>
    <x v="0"/>
    <x v="1"/>
    <x v="0"/>
    <x v="0"/>
    <x v="1"/>
    <x v="1"/>
    <x v="1"/>
  </r>
  <r>
    <s v="PRES_NUMBERSUSA_JOBS_JOBS_JOBS_REV"/>
    <s v="PRES_NUMBERSUSA_JOBS_JOBS_JOBS_REV"/>
    <s v="PRES_NUMBERSUSA_JOBS_JOBS_JOBS_REV_text.txt"/>
    <m/>
    <m/>
    <s v="base"/>
    <m/>
    <s v="base"/>
    <m/>
    <s v="base"/>
    <m/>
    <x v="0"/>
    <x v="1"/>
    <x v="0"/>
    <x v="0"/>
    <x v="3"/>
    <x v="3"/>
    <x v="1"/>
  </r>
  <r>
    <s v="PRES_OBAMA_ALWAYS"/>
    <s v="PRES_OBAMA_ALWAYS"/>
    <s v="PRES_OBAMA_ALWAYS_text.txt"/>
    <m/>
    <s v="center"/>
    <s v="base"/>
    <m/>
    <s v="center"/>
    <m/>
    <m/>
    <s v="both"/>
    <x v="0"/>
    <x v="2"/>
    <x v="0"/>
    <x v="0"/>
    <x v="0"/>
    <x v="4"/>
    <x v="0"/>
  </r>
  <r>
    <s v="PRES_OBAMA_BIG_BIRD"/>
    <s v="PRES_OBAMA_BIG_BIRD"/>
    <s v="PRES_OBAMA_BIG_BIRD_text.txt"/>
    <m/>
    <s v="center"/>
    <s v="center"/>
    <s v="base"/>
    <s v="center"/>
    <s v="base"/>
    <m/>
    <s v="center"/>
    <x v="0"/>
    <x v="4"/>
    <x v="0"/>
    <x v="0"/>
    <x v="2"/>
    <x v="0"/>
    <x v="0"/>
  </r>
  <r>
    <s v="PRES_OBAMA_CHARACTER"/>
    <s v="PRES_OBAMA_CHARACTER"/>
    <s v="PRES_OBAMA_CHARACTER_text.txt"/>
    <m/>
    <m/>
    <s v="center"/>
    <m/>
    <s v="center"/>
    <m/>
    <s v="center"/>
    <m/>
    <x v="0"/>
    <x v="1"/>
    <x v="0"/>
    <x v="0"/>
    <x v="1"/>
    <x v="1"/>
    <x v="1"/>
  </r>
  <r>
    <s v="PRES_OBAMA_CLEAR_CHOICE"/>
    <s v="PRES_OBAMA_CLEAR_CHOICE"/>
    <s v="PRES_OBAMA_CLEAR_CHOICE_text.txt"/>
    <m/>
    <s v="Base"/>
    <s v="base"/>
    <m/>
    <s v="center"/>
    <m/>
    <m/>
    <s v="center"/>
    <x v="0"/>
    <x v="2"/>
    <x v="0"/>
    <x v="0"/>
    <x v="2"/>
    <x v="4"/>
    <x v="0"/>
  </r>
  <r>
    <s v="PRES_OBAMA_CYNICAL"/>
    <s v="PRES_OBAMA_CYNICAL"/>
    <s v="PRES_OBAMA_CYNICAL_text.txt"/>
    <m/>
    <s v="center"/>
    <s v="center"/>
    <s v="center"/>
    <m/>
    <m/>
    <s v="both"/>
    <s v="center"/>
    <x v="0"/>
    <x v="0"/>
    <x v="0"/>
    <x v="0"/>
    <x v="1"/>
    <x v="0"/>
    <x v="1"/>
  </r>
  <r>
    <s v="PRES_OBAMA_DETERMINATION_60_SP"/>
    <s v="PRES_OBAMA_DETERMINATION_60_SP"/>
    <s v="PRES_OBAMA_DETERMINATION_60_SP_text.txt"/>
    <m/>
    <m/>
    <s v="base"/>
    <m/>
    <m/>
    <m/>
    <s v="both"/>
    <m/>
    <x v="0"/>
    <x v="5"/>
    <x v="1"/>
    <x v="1"/>
    <x v="0"/>
    <x v="3"/>
    <x v="1"/>
  </r>
  <r>
    <s v="PRES_OBAMA_ELENA_VIDAL_MCCULLOUGH_SP"/>
    <s v="PRES_OBAMA_ELENA_VIDAL_MCCULLOUGH_SP"/>
    <s v="PRES_OBAMA_ELENA_VIDAL_MCCULLOUGH_SP_text.txt"/>
    <m/>
    <m/>
    <m/>
    <m/>
    <s v="Spanish"/>
    <s v="both"/>
    <m/>
    <m/>
    <x v="0"/>
    <x v="5"/>
    <x v="1"/>
    <x v="1"/>
    <x v="1"/>
    <x v="3"/>
    <x v="1"/>
  </r>
  <r>
    <s v="PRES_OBAMA_FIRST_LAW"/>
    <s v="PRES_OBAMA_FIRST_LAW"/>
    <s v="PRES_OBAMA_FIRST_LAW_text.txt"/>
    <m/>
    <s v="center"/>
    <s v="center"/>
    <s v="base"/>
    <m/>
    <s v="center"/>
    <m/>
    <s v="base"/>
    <x v="0"/>
    <x v="0"/>
    <x v="0"/>
    <x v="0"/>
    <x v="2"/>
    <x v="1"/>
    <x v="0"/>
  </r>
  <r>
    <s v="PRES_OBAMA_GOTTA_VOTE"/>
    <s v="PRES_OBAMA_GOTTA_VOTE"/>
    <s v="PRES_OBAMA_GOTTA_VOTE_text.txt"/>
    <m/>
    <s v="center"/>
    <s v="center"/>
    <m/>
    <s v="base"/>
    <m/>
    <m/>
    <s v="both"/>
    <x v="0"/>
    <x v="2"/>
    <x v="0"/>
    <x v="0"/>
    <x v="0"/>
    <x v="4"/>
    <x v="0"/>
  </r>
  <r>
    <s v="PRES_OBAMA_MAIN_STREET"/>
    <s v="PRES_OBAMA_MAIN_STREET"/>
    <s v="PRES_OBAMA_MAIN_STREET_text.txt"/>
    <m/>
    <s v="center"/>
    <s v="center"/>
    <s v="center"/>
    <m/>
    <s v="center"/>
    <m/>
    <s v="center"/>
    <x v="0"/>
    <x v="0"/>
    <x v="0"/>
    <x v="0"/>
    <x v="1"/>
    <x v="2"/>
    <x v="1"/>
  </r>
  <r>
    <s v="PRES_OBAMA_MOSAIC"/>
    <s v="PRES_OBAMA_MOSAIC"/>
    <s v="PRES_OBAMA_MOSAIC_text.txt"/>
    <m/>
    <s v="center"/>
    <s v="center"/>
    <s v="center"/>
    <m/>
    <s v="center"/>
    <m/>
    <m/>
    <x v="0"/>
    <x v="2"/>
    <x v="0"/>
    <x v="0"/>
    <x v="1"/>
    <x v="0"/>
    <x v="1"/>
  </r>
  <r>
    <s v="PRES_OBAMA_MY_JOB"/>
    <s v="PRES_OBAMA_MY_JOB"/>
    <s v="PRES_OBAMA_MY_JOB_text.txt"/>
    <m/>
    <s v="center"/>
    <s v="center"/>
    <s v="both"/>
    <s v="base"/>
    <s v="center"/>
    <m/>
    <s v="both"/>
    <x v="0"/>
    <x v="4"/>
    <x v="0"/>
    <x v="0"/>
    <x v="0"/>
    <x v="1"/>
    <x v="0"/>
  </r>
  <r>
    <s v="PRES_OBAMA_ONLY_CHOICE"/>
    <s v="PRES_OBAMA_ONLY_CHOICE"/>
    <s v="PRES_OBAMA_ONLY_CHOICE_text.txt"/>
    <m/>
    <s v="center"/>
    <s v="base"/>
    <m/>
    <s v="center"/>
    <m/>
    <m/>
    <s v="center"/>
    <x v="0"/>
    <x v="2"/>
    <x v="0"/>
    <x v="0"/>
    <x v="0"/>
    <x v="1"/>
    <x v="0"/>
  </r>
  <r>
    <s v="PRES_OBAMA_PRE-EXISTING_CONDITIONS_SP"/>
    <s v="PRES_OBAMA_PRE_EXISTING_CONDITIONS_SP"/>
    <s v="PRES_OBAMA_PRE_EXISTING_CONDITIONS_SP_text.txt"/>
    <m/>
    <m/>
    <s v="center"/>
    <m/>
    <m/>
    <m/>
    <s v="center"/>
    <m/>
    <x v="1"/>
    <x v="5"/>
    <x v="1"/>
    <x v="1"/>
    <x v="1"/>
    <x v="4"/>
    <x v="1"/>
  </r>
  <r>
    <s v="PRES_OBAMA_TRUST"/>
    <s v="PRES_OBAMA_TRUST"/>
    <s v="PRES_OBAMA_TRUST_text.txt"/>
    <m/>
    <m/>
    <s v="center"/>
    <s v="center"/>
    <s v="center"/>
    <s v="center"/>
    <m/>
    <m/>
    <x v="0"/>
    <x v="2"/>
    <x v="0"/>
    <x v="0"/>
    <x v="1"/>
    <x v="0"/>
    <x v="1"/>
  </r>
  <r>
    <s v="PRES_OBAMA_UNBREAKABLE"/>
    <s v="PRES_OBAMA_UNBREAKABLE"/>
    <s v="PRES_OBAMA_UNBREAKABLE_text.txt"/>
    <m/>
    <m/>
    <s v="center"/>
    <s v="center"/>
    <m/>
    <s v="center"/>
    <s v="center"/>
    <m/>
    <x v="0"/>
    <x v="2"/>
    <x v="0"/>
    <x v="0"/>
    <x v="1"/>
    <x v="0"/>
    <x v="1"/>
  </r>
  <r>
    <s v="PRES_OBAMA_WHAT_ARE_YOU_GOING_TO_TELL_THEM_OH"/>
    <s v="PRES_OBAMA_WHAT_ARE_YOU_GOING_TO_TELL_THEM_OH"/>
    <s v="PRES_OBAMA_WHAT_ARE_YOU_GOING_TO_TELL_THEM_OH_text.txt"/>
    <m/>
    <s v="center"/>
    <s v="center"/>
    <s v="both"/>
    <m/>
    <s v="center"/>
    <m/>
    <m/>
    <x v="0"/>
    <x v="2"/>
    <x v="0"/>
    <x v="0"/>
    <x v="1"/>
    <x v="1"/>
    <x v="1"/>
  </r>
  <r>
    <s v="PRES_OBAMA_WON'T_SAY"/>
    <s v="PRES_OBAMA_WON'T_SAY"/>
    <s v="PRES_OBAMA_WON'T_SAY_text.txt"/>
    <m/>
    <s v="center"/>
    <s v="base"/>
    <m/>
    <s v="center"/>
    <m/>
    <m/>
    <s v="center"/>
    <x v="0"/>
    <x v="2"/>
    <x v="0"/>
    <x v="0"/>
    <x v="0"/>
    <x v="1"/>
    <x v="0"/>
  </r>
  <r>
    <s v="PRES_OURDESTINY_SOMEONE_60"/>
    <s v="PRES_OURDESTINY_SOMEONE_60"/>
    <s v="PRES_OURDESTINY_SOMEONE_60_text.txt"/>
    <m/>
    <m/>
    <s v="base"/>
    <m/>
    <s v="base"/>
    <s v="both"/>
    <m/>
    <m/>
    <x v="1"/>
    <x v="1"/>
    <x v="0"/>
    <x v="1"/>
    <x v="2"/>
    <x v="3"/>
    <x v="1"/>
  </r>
  <r>
    <s v="PRES_OURPRINCIPLES_FRAUD"/>
    <s v="PRES_OURPRINCIPLES_FRAUD"/>
    <s v="PRES_OURPRINCIPLES_FRAUD_text.txt"/>
    <m/>
    <m/>
    <s v="both"/>
    <s v="both"/>
    <m/>
    <s v="base"/>
    <s v="both"/>
    <m/>
    <x v="0"/>
    <x v="2"/>
    <x v="0"/>
    <x v="0"/>
    <x v="0"/>
    <x v="3"/>
    <x v="1"/>
  </r>
  <r>
    <s v="PRES_OURPRINCIPLES_KNOW"/>
    <s v="PRES_OURPRINCIPLES_KNOW"/>
    <s v="PRES_OURPRINCIPLES_KNOW_text.txt"/>
    <m/>
    <m/>
    <s v="base"/>
    <s v="base"/>
    <m/>
    <s v="base"/>
    <s v="base"/>
    <m/>
    <x v="0"/>
    <x v="2"/>
    <x v="0"/>
    <x v="0"/>
    <x v="5"/>
    <x v="3"/>
    <x v="1"/>
  </r>
  <r>
    <s v="PRES_PATRIOT_ROMNEY_IS_BAIN"/>
    <s v="PRES_PATRIOT_ROMNEY_IS_BAIN"/>
    <s v="PRES_PATRIOT_ROMNEY_IS_BAIN_text.txt"/>
    <m/>
    <s v="center"/>
    <s v="center"/>
    <m/>
    <m/>
    <s v="center"/>
    <m/>
    <m/>
    <x v="0"/>
    <x v="1"/>
    <x v="0"/>
    <x v="0"/>
    <x v="1"/>
    <x v="1"/>
    <x v="1"/>
  </r>
  <r>
    <s v="PRES_PAUL_BIG_DOG"/>
    <s v="PRES_PAUL_BIG_DOG"/>
    <s v="PRES_PAUL_BIG_DOG_text.txt"/>
    <m/>
    <m/>
    <s v="base"/>
    <m/>
    <s v="base"/>
    <m/>
    <s v="base"/>
    <m/>
    <x v="1"/>
    <x v="1"/>
    <x v="0"/>
    <x v="1"/>
    <x v="3"/>
    <x v="3"/>
    <x v="1"/>
  </r>
  <r>
    <s v="PRES_PAUL_KEEP_AMERICA_SECURE"/>
    <s v="PRES_PAUL_KEEP_AMERICA_SECURE"/>
    <s v="PRES_PAUL_KEEP_AMERICA_SECURE_text.txt"/>
    <m/>
    <s v="Base"/>
    <s v="base"/>
    <m/>
    <s v="base"/>
    <m/>
    <m/>
    <m/>
    <x v="1"/>
    <x v="1"/>
    <x v="0"/>
    <x v="1"/>
    <x v="3"/>
    <x v="3"/>
    <x v="1"/>
  </r>
  <r>
    <s v="PRES_PAUL_PROTECT_LIFE_PROTECT_LIBERTY"/>
    <s v="PRES_PAUL_PROTECT_LIFE_PROTECT_LIBERTY"/>
    <s v="PRES_PAUL_PROTECT_LIFE_PROTECT_LIBERTY_text.txt"/>
    <m/>
    <s v="Base"/>
    <s v="base"/>
    <m/>
    <s v="base"/>
    <m/>
    <m/>
    <m/>
    <x v="1"/>
    <x v="1"/>
    <x v="0"/>
    <x v="1"/>
    <x v="3"/>
    <x v="3"/>
    <x v="1"/>
  </r>
  <r>
    <s v="PRES_PERRY_FAITH"/>
    <s v="PRES_PERRY_FAITH"/>
    <s v="PRES_PERRY_FAITH_text.txt"/>
    <m/>
    <s v="center"/>
    <s v="base"/>
    <s v="base"/>
    <m/>
    <s v="base"/>
    <m/>
    <s v="both"/>
    <x v="1"/>
    <x v="0"/>
    <x v="0"/>
    <x v="1"/>
    <x v="3"/>
    <x v="5"/>
    <x v="0"/>
  </r>
  <r>
    <s v="PRES_PRIORITIESUSA&amp;LCV_IN_THE_TANK_FOR_BIG_OIL"/>
    <s v="PRES_PRIORITIESUSA&amp;LCV_IN_THE_TANK_FOR_BIG_OIL"/>
    <s v="PRES_PRIORITIESUSA&amp;LCV_IN_THE_TANK_FOR_BIG_OIL_text.txt"/>
    <m/>
    <m/>
    <s v="center"/>
    <m/>
    <s v="center"/>
    <m/>
    <s v="both"/>
    <m/>
    <x v="1"/>
    <x v="1"/>
    <x v="0"/>
    <x v="1"/>
    <x v="1"/>
    <x v="4"/>
    <x v="1"/>
  </r>
  <r>
    <s v="PRES_PRIORITIESUSA_BANKRUPT"/>
    <s v="PRES_PRIORITIESUSA_BANKRUPT"/>
    <s v="PRES_PRIORITIESUSA_BANKRUPT_text.txt"/>
    <m/>
    <m/>
    <s v="center"/>
    <s v="center"/>
    <m/>
    <s v="center"/>
    <m/>
    <m/>
    <x v="0"/>
    <x v="1"/>
    <x v="0"/>
    <x v="0"/>
    <x v="1"/>
    <x v="1"/>
    <x v="1"/>
  </r>
  <r>
    <s v="PRES_PRIORITIESUSA_HATE_60"/>
    <s v="PRES_PRIORITIESUSA_HATE_60"/>
    <s v="PRES_PRIORITIESUSA_HATE_60_text.txt"/>
    <m/>
    <m/>
    <s v="center"/>
    <m/>
    <s v="center"/>
    <m/>
    <s v="both"/>
    <m/>
    <x v="0"/>
    <x v="1"/>
    <x v="0"/>
    <x v="0"/>
    <x v="1"/>
    <x v="4"/>
    <x v="1"/>
  </r>
  <r>
    <s v="PRES_PRIORITIESUSA_HEADS_OR_TAILS"/>
    <s v="PRES_PRIORITIESUSA_HEADS_OR_TAILS"/>
    <s v="PRES_PRIORITIESUSA_HEADS_OR_TAILS_text.txt"/>
    <m/>
    <s v="center"/>
    <s v="center"/>
    <s v="center"/>
    <m/>
    <m/>
    <m/>
    <m/>
    <x v="0"/>
    <x v="1"/>
    <x v="0"/>
    <x v="0"/>
    <x v="1"/>
    <x v="1"/>
    <x v="1"/>
  </r>
  <r>
    <s v="PRES_PRIORITIESUSA_HIS_WORDS"/>
    <s v="PRES_PRIORITIESUSA_HIS_WORDS"/>
    <s v="PRES_PRIORITIESUSA_HIS_WORDS_text.txt"/>
    <m/>
    <s v="center"/>
    <s v="center"/>
    <s v="center"/>
    <s v="center"/>
    <s v="center"/>
    <m/>
    <m/>
    <x v="0"/>
    <x v="0"/>
    <x v="0"/>
    <x v="0"/>
    <x v="1"/>
    <x v="2"/>
    <x v="1"/>
  </r>
  <r>
    <s v="PRES_PRIORITIESUSA_I_LOVE_WAR"/>
    <s v="PRES_PRIORITIESUSA_I_LOVE_WAR"/>
    <s v="PRES_PRIORITIESUSA_I_LOVE_WAR_text.txt"/>
    <m/>
    <m/>
    <s v="center"/>
    <s v="center"/>
    <s v="center"/>
    <s v="center"/>
    <m/>
    <m/>
    <x v="0"/>
    <x v="2"/>
    <x v="0"/>
    <x v="0"/>
    <x v="1"/>
    <x v="0"/>
    <x v="1"/>
  </r>
  <r>
    <s v="PRES_PRIORITIESUSA_OUR_DAUGHTER_GRACE_60"/>
    <s v="PRES_PRIORITIESUSA_OUR_DAUGHTER_GRACE_60"/>
    <s v="PRES_PRIORITIESUSA_OUR_DAUGHTER_GRACE_60_text.txt"/>
    <m/>
    <s v="center"/>
    <s v="center"/>
    <m/>
    <s v="base"/>
    <m/>
    <m/>
    <s v="center"/>
    <x v="0"/>
    <x v="2"/>
    <x v="0"/>
    <x v="0"/>
    <x v="0"/>
    <x v="1"/>
    <x v="0"/>
  </r>
  <r>
    <s v="PRES_PRIORITIESUSA_REPUBLICANS_ARE_RIGHT"/>
    <s v="PRES_PRIORITIESUSA_REPUBLICANS_ARE_RIGHT"/>
    <s v="PRES_PRIORITIESUSA_REPUBLICANS_ARE_RIGHT_text.txt"/>
    <m/>
    <m/>
    <s v="center"/>
    <s v="center"/>
    <s v="center"/>
    <s v="center"/>
    <m/>
    <m/>
    <x v="0"/>
    <x v="2"/>
    <x v="0"/>
    <x v="0"/>
    <x v="1"/>
    <x v="0"/>
    <x v="1"/>
  </r>
  <r>
    <s v="PRES_PRIORITIESUSA_UNDERSTANDS_60"/>
    <s v="PRES_PRIORITIESUSA_UNDERSTANDS_60"/>
    <s v="PRES_PRIORITIESUSA_UNDERSTANDS_60_text.txt"/>
    <m/>
    <s v="center"/>
    <s v="center"/>
    <s v="both"/>
    <m/>
    <m/>
    <s v="both"/>
    <m/>
    <x v="0"/>
    <x v="2"/>
    <x v="0"/>
    <x v="0"/>
    <x v="1"/>
    <x v="4"/>
    <x v="1"/>
  </r>
  <r>
    <s v="PRES_REBUILDINGAMERICA_CLASSIFIED"/>
    <s v="PRES_REBUILDINGAMERICA_CLASSIFIED"/>
    <s v="PRES_REBUILDINGAMERICA_CLASSIFIED_text.txt"/>
    <m/>
    <m/>
    <s v="center"/>
    <m/>
    <s v="center"/>
    <m/>
    <s v="both"/>
    <m/>
    <x v="0"/>
    <x v="1"/>
    <x v="0"/>
    <x v="0"/>
    <x v="1"/>
    <x v="4"/>
    <x v="1"/>
  </r>
  <r>
    <s v="PRES_REBUILDINGAMERICA_CLASSIFIED_REOPENING"/>
    <s v="PRES_REBUILDINGAMERICA_CLASSIFIED_REOPENING"/>
    <s v="PRES_REBUILDINGAMERICA_CLASSIFIED_REOPENING_text.txt"/>
    <m/>
    <m/>
    <s v="center"/>
    <m/>
    <m/>
    <s v="center"/>
    <m/>
    <m/>
    <x v="0"/>
    <x v="5"/>
    <x v="0"/>
    <x v="0"/>
    <x v="1"/>
    <x v="4"/>
    <x v="1"/>
  </r>
  <r>
    <s v="PRES_REBUILDINGAMERICA_DEAD_BROKE"/>
    <s v="PRES_REBUILDINGAMERICA_DEAD_BROKE"/>
    <s v="PRES_REBUILDINGAMERICA_DEAD_BROKE_text.txt"/>
    <m/>
    <s v="center"/>
    <s v="center"/>
    <m/>
    <m/>
    <s v="center"/>
    <m/>
    <m/>
    <x v="0"/>
    <x v="1"/>
    <x v="0"/>
    <x v="0"/>
    <x v="1"/>
    <x v="1"/>
    <x v="1"/>
  </r>
  <r>
    <s v="PRES_REBUILDINGAMERICA_MORE_OF_THE_SAME"/>
    <s v="PRES_REBUILDINGAMERICA_MORE_OF_THE_SAME"/>
    <s v="PRES_REBUILDINGAMERICA_MORE_OF_THE_SAME_text.txt"/>
    <m/>
    <m/>
    <s v="center"/>
    <s v="center"/>
    <m/>
    <s v="center"/>
    <s v="both"/>
    <m/>
    <x v="0"/>
    <x v="2"/>
    <x v="0"/>
    <x v="0"/>
    <x v="1"/>
    <x v="1"/>
    <x v="1"/>
  </r>
  <r>
    <s v="PRES_RESTOREOURFUTURE_BIG_SPENDER"/>
    <s v="PRES_RESTOREOURFUTURE_BIG_SPENDER"/>
    <s v="PRES_RESTOREOURFUTURE_BIG_SPENDER_text.txt"/>
    <m/>
    <m/>
    <s v="base"/>
    <m/>
    <m/>
    <m/>
    <m/>
    <m/>
    <x v="0"/>
    <x v="3"/>
    <x v="1"/>
    <x v="1"/>
    <x v="0"/>
    <x v="3"/>
    <x v="1"/>
  </r>
  <r>
    <s v="PRES_RESTOREOURFUTURE_FLATLINE"/>
    <s v="PRES_RESTOREOURFUTURE_FLATLINE"/>
    <s v="PRES_RESTOREOURFUTURE_FLATLINE_text.txt"/>
    <m/>
    <s v="center"/>
    <s v="center"/>
    <s v="center"/>
    <m/>
    <s v="center"/>
    <m/>
    <m/>
    <x v="0"/>
    <x v="2"/>
    <x v="0"/>
    <x v="0"/>
    <x v="1"/>
    <x v="0"/>
    <x v="1"/>
  </r>
  <r>
    <s v="PRES_RESTOREOURFUTURE_PROUD"/>
    <s v="PRES_RESTOREOURFUTURE_PROUD"/>
    <s v="PRES_RESTOREOURFUTURE_PROUD_text.txt"/>
    <m/>
    <s v="Base"/>
    <s v="base"/>
    <m/>
    <s v="base"/>
    <m/>
    <m/>
    <s v="base"/>
    <x v="1"/>
    <x v="2"/>
    <x v="0"/>
    <x v="1"/>
    <x v="5"/>
    <x v="3"/>
    <x v="1"/>
  </r>
  <r>
    <s v="PRES_RESTOREOURFUTURE_WHOOPS"/>
    <s v="PRES_RESTOREOURFUTURE_WHOOPS"/>
    <s v="PRES_RESTOREOURFUTURE_WHOOPS_text.txt"/>
    <m/>
    <s v="Base"/>
    <s v="base"/>
    <s v="base"/>
    <s v="base"/>
    <s v="base"/>
    <m/>
    <m/>
    <x v="1"/>
    <x v="0"/>
    <x v="0"/>
    <x v="1"/>
    <x v="4"/>
    <x v="3"/>
    <x v="1"/>
  </r>
  <r>
    <s v="PRES_REVOLUTIONPAC_COMPASSION_60"/>
    <s v="PRES_REVOLUTIONPAC_COMPASSION_60"/>
    <s v="PRES_REVOLUTIONPAC_COMPASSION_60_text.txt"/>
    <m/>
    <s v="center"/>
    <s v="center"/>
    <m/>
    <s v="center"/>
    <m/>
    <m/>
    <m/>
    <x v="1"/>
    <x v="1"/>
    <x v="0"/>
    <x v="1"/>
    <x v="1"/>
    <x v="1"/>
    <x v="1"/>
  </r>
  <r>
    <s v="PRES_RNC&amp;ROMNEY_BELIEVE_IN_OUR_FUTURE"/>
    <s v="PRES_RNC&amp;ROMNEY_BELIEVE_IN_OUR_FUTURE"/>
    <s v="PRES_RNC&amp;ROMNEY_BELIEVE_IN_OUR_FUTURE_text.txt"/>
    <m/>
    <m/>
    <s v="center"/>
    <m/>
    <s v="center"/>
    <m/>
    <s v="center"/>
    <m/>
    <x v="1"/>
    <x v="1"/>
    <x v="0"/>
    <x v="1"/>
    <x v="1"/>
    <x v="1"/>
    <x v="1"/>
  </r>
  <r>
    <s v="PRES_RNC&amp;ROMNEY_BETTER_FUTURE_SP"/>
    <s v="PRES_RNC&amp;ROMNEY_BETTER_FUTURE_SP"/>
    <s v="PRES_RNC&amp;ROMNEY_BETTER_FUTURE_SP_text.txt"/>
    <m/>
    <m/>
    <m/>
    <m/>
    <s v="Spanish"/>
    <s v="both"/>
    <m/>
    <m/>
    <x v="1"/>
    <x v="5"/>
    <x v="1"/>
    <x v="1"/>
    <x v="1"/>
    <x v="3"/>
    <x v="1"/>
  </r>
  <r>
    <s v="PRES_RNC&amp;ROMNEY_RAISE_TAXES"/>
    <s v="PRES_RNC&amp;ROMNEY_RAISE_TAXES"/>
    <s v="PRES_RNC&amp;ROMNEY_RAISE_TAXES_text.txt"/>
    <m/>
    <s v="Base"/>
    <s v="center"/>
    <m/>
    <s v="base"/>
    <m/>
    <m/>
    <s v="center"/>
    <x v="1"/>
    <x v="2"/>
    <x v="0"/>
    <x v="1"/>
    <x v="2"/>
    <x v="4"/>
    <x v="0"/>
  </r>
  <r>
    <s v="PRES_ROEMER_THE_CANDIDATE"/>
    <s v="PRES_ROEMER_THE_CANDIDATE"/>
    <s v="PRES_ROEMER_THE_CANDIDATE_text.txt"/>
    <m/>
    <m/>
    <s v="both"/>
    <s v="both"/>
    <m/>
    <s v="both"/>
    <s v="base"/>
    <m/>
    <x v="0"/>
    <x v="2"/>
    <x v="0"/>
    <x v="0"/>
    <x v="0"/>
    <x v="3"/>
    <x v="1"/>
  </r>
  <r>
    <s v="PRES_ROMNEY_12_MILLION_JOBS"/>
    <s v="PRES_ROMNEY_12_MILLION_JOBS"/>
    <s v="PRES_ROMNEY_12_MILLION_JOBS_text.txt"/>
    <m/>
    <s v="center"/>
    <s v="center"/>
    <m/>
    <s v="center"/>
    <m/>
    <m/>
    <m/>
    <x v="0"/>
    <x v="1"/>
    <x v="0"/>
    <x v="0"/>
    <x v="1"/>
    <x v="1"/>
    <x v="1"/>
  </r>
  <r>
    <s v="PRES_ROMNEY_A_BETTER_DAY_SP"/>
    <s v="PRES_ROMNEY_A_BETTER_DAY_SP"/>
    <s v="PRES_ROMNEY_A_BETTER_DAY_SP_text.txt"/>
    <m/>
    <m/>
    <s v="both"/>
    <m/>
    <m/>
    <s v="both"/>
    <m/>
    <m/>
    <x v="0"/>
    <x v="5"/>
    <x v="1"/>
    <x v="1"/>
    <x v="1"/>
    <x v="3"/>
    <x v="1"/>
  </r>
  <r>
    <s v="PRES_ROMNEY_BELIEVE_IN_AMERICA_60"/>
    <s v="PRES_ROMNEY_BELIEVE_IN_AMERICA_60"/>
    <s v="PRES_ROMNEY_BELIEVE_IN_AMERICA_60_text.txt"/>
    <m/>
    <s v="center"/>
    <s v="base"/>
    <s v="base"/>
    <s v="center"/>
    <s v="center"/>
    <m/>
    <s v="center"/>
    <x v="0"/>
    <x v="4"/>
    <x v="0"/>
    <x v="0"/>
    <x v="2"/>
    <x v="0"/>
    <x v="0"/>
  </r>
  <r>
    <s v="PRES_ROMNEY_DAY_ONE"/>
    <s v="PRES_ROMNEY_DAY_ONE"/>
    <s v="PRES_ROMNEY_DAY_ONE_text.txt"/>
    <m/>
    <s v="Base"/>
    <s v="base"/>
    <m/>
    <s v="center"/>
    <m/>
    <m/>
    <s v="center"/>
    <x v="0"/>
    <x v="2"/>
    <x v="0"/>
    <x v="0"/>
    <x v="2"/>
    <x v="4"/>
    <x v="0"/>
  </r>
  <r>
    <s v="PRES_ROMNEY_ETHICS"/>
    <s v="PRES_ROMNEY_ETHICS"/>
    <s v="PRES_ROMNEY_ETHICS_text.txt"/>
    <m/>
    <m/>
    <s v="both"/>
    <s v="both"/>
    <m/>
    <s v="base"/>
    <s v="both"/>
    <m/>
    <x v="0"/>
    <x v="2"/>
    <x v="0"/>
    <x v="0"/>
    <x v="0"/>
    <x v="3"/>
    <x v="1"/>
  </r>
  <r>
    <s v="PRES_ROMNEY_EXTREME"/>
    <s v="PRES_ROMNEY_EXTREME"/>
    <s v="PRES_ROMNEY_EXTREME_text.txt"/>
    <m/>
    <s v="center"/>
    <s v="center"/>
    <s v="base"/>
    <m/>
    <s v="center"/>
    <s v="center"/>
    <s v="center"/>
    <x v="0"/>
    <x v="4"/>
    <x v="0"/>
    <x v="0"/>
    <x v="0"/>
    <x v="2"/>
    <x v="0"/>
  </r>
  <r>
    <s v="PRES_ROMNEY_NEVADA_FAMILIES"/>
    <s v="PRES_ROMNEY_NEVADA_FAMILIES"/>
    <s v="PRES_ROMNEY_NEVADA_FAMILIES_text.txt"/>
    <m/>
    <s v="Base"/>
    <s v="base"/>
    <s v="both"/>
    <s v="base"/>
    <s v="base"/>
    <m/>
    <m/>
    <x v="0"/>
    <x v="0"/>
    <x v="0"/>
    <x v="0"/>
    <x v="5"/>
    <x v="3"/>
    <x v="1"/>
  </r>
  <r>
    <s v="PRES_ROMNEY_NEVER"/>
    <s v="PRES_ROMNEY_NEVER"/>
    <s v="PRES_ROMNEY_NEVER_text.txt"/>
    <m/>
    <m/>
    <s v="base"/>
    <s v="base"/>
    <s v="base"/>
    <s v="base"/>
    <s v="base"/>
    <m/>
    <x v="0"/>
    <x v="0"/>
    <x v="0"/>
    <x v="0"/>
    <x v="4"/>
    <x v="3"/>
    <x v="1"/>
  </r>
  <r>
    <s v="PRES_ROMNEY_NO_EVIDENCE"/>
    <s v="PRES_ROMNEY_NO_EVIDENCE"/>
    <s v="PRES_ROMNEY_NO_EVIDENCE_text.txt"/>
    <m/>
    <s v="center"/>
    <s v="center"/>
    <m/>
    <s v="center"/>
    <m/>
    <m/>
    <m/>
    <x v="0"/>
    <x v="1"/>
    <x v="0"/>
    <x v="0"/>
    <x v="1"/>
    <x v="1"/>
    <x v="1"/>
  </r>
  <r>
    <s v="PRES_ROMNEY_PAID_IN"/>
    <s v="PRES_ROMNEY_PAID_IN"/>
    <s v="PRES_ROMNEY_PAID_IN_text.txt"/>
    <m/>
    <m/>
    <s v="center"/>
    <s v="center"/>
    <s v="center"/>
    <s v="center"/>
    <m/>
    <m/>
    <x v="0"/>
    <x v="2"/>
    <x v="0"/>
    <x v="0"/>
    <x v="1"/>
    <x v="0"/>
    <x v="1"/>
  </r>
  <r>
    <s v="PRES_ROMNEY_THE_ROMNEY_PLAN"/>
    <s v="PRES_ROMNEY_THE_ROMNEY_PLAN"/>
    <s v="PRES_ROMNEY_THE_ROMNEY_PLAN_text.txt"/>
    <m/>
    <s v="both"/>
    <s v="both"/>
    <m/>
    <m/>
    <s v="center"/>
    <m/>
    <m/>
    <x v="0"/>
    <x v="1"/>
    <x v="0"/>
    <x v="0"/>
    <x v="1"/>
    <x v="5"/>
    <x v="1"/>
  </r>
  <r>
    <s v="PRES_ROMNEY_THE_ROMNEY_PRESIDENCY"/>
    <s v="PRES_ROMNEY_THE_ROMNEY_PRESIDENCY"/>
    <s v="PRES_ROMNEY_THE_ROMNEY_PRESIDENCY_text.txt"/>
    <m/>
    <s v="center"/>
    <s v="center"/>
    <s v="center"/>
    <m/>
    <s v="center"/>
    <m/>
    <m/>
    <x v="0"/>
    <x v="2"/>
    <x v="0"/>
    <x v="0"/>
    <x v="1"/>
    <x v="0"/>
    <x v="1"/>
  </r>
  <r>
    <s v="PRES_ROMNEY_UN_MEJOR_CAMINO_SP"/>
    <s v="PRES_ROMNEY_UN_MEJOR_CAMINO_SP"/>
    <s v="PRES_ROMNEY_UN_MEJOR_CAMINO_SP_text.txt"/>
    <m/>
    <m/>
    <s v="both"/>
    <m/>
    <m/>
    <s v="both"/>
    <m/>
    <m/>
    <x v="0"/>
    <x v="5"/>
    <x v="1"/>
    <x v="1"/>
    <x v="1"/>
    <x v="3"/>
    <x v="1"/>
  </r>
  <r>
    <s v="PRES_RTR_ICEBERG"/>
    <s v="PRES_RTR_ICEBERG"/>
    <s v="PRES_RTR_ICEBERG_text.txt"/>
    <m/>
    <s v="Base"/>
    <s v="base"/>
    <s v="both"/>
    <m/>
    <m/>
    <s v="base"/>
    <m/>
    <x v="0"/>
    <x v="2"/>
    <x v="0"/>
    <x v="0"/>
    <x v="3"/>
    <x v="3"/>
    <x v="1"/>
  </r>
  <r>
    <s v="PRES_RUBIO_FAST_AND_FURIOUS"/>
    <s v="PRES_RUBIO_FAST_AND_FURIOUS"/>
    <s v="PRES_RUBIO_FAST_AND_FURIOUS_text.txt"/>
    <m/>
    <m/>
    <s v="base"/>
    <s v="both"/>
    <s v="base"/>
    <s v="base"/>
    <m/>
    <m/>
    <x v="0"/>
    <x v="2"/>
    <x v="0"/>
    <x v="0"/>
    <x v="3"/>
    <x v="3"/>
    <x v="1"/>
  </r>
  <r>
    <s v="PRES_RUBIO_LIFE"/>
    <s v="PRES_RUBIO_LIFE"/>
    <s v="PRES_RUBIO_LIFE_text.txt"/>
    <m/>
    <s v="Base"/>
    <s v="base"/>
    <s v="base"/>
    <s v="base"/>
    <s v="base"/>
    <m/>
    <m/>
    <x v="0"/>
    <x v="0"/>
    <x v="0"/>
    <x v="0"/>
    <x v="4"/>
    <x v="3"/>
    <x v="1"/>
  </r>
  <r>
    <s v="PRES_RUBIO_LUNATIC"/>
    <s v="PRES_RUBIO_LUNATIC"/>
    <s v="PRES_RUBIO_LUNATIC_text.txt"/>
    <m/>
    <s v="base/both"/>
    <s v="base/both"/>
    <m/>
    <s v="base/both"/>
    <m/>
    <s v="base/both"/>
    <m/>
    <x v="0"/>
    <x v="2"/>
    <x v="0"/>
    <x v="0"/>
    <x v="1"/>
    <x v="3"/>
    <x v="1"/>
  </r>
  <r>
    <s v="PRES_RUBIO_MARCOMENTUM_NH"/>
    <s v="PRES_RUBIO_MARCOMENTUM_NH"/>
    <s v="PRES_RUBIO_MARCOMENTUM_NH_text.txt"/>
    <m/>
    <s v="center"/>
    <s v="base"/>
    <s v="center"/>
    <s v="center"/>
    <s v="center"/>
    <m/>
    <s v="center"/>
    <x v="0"/>
    <x v="4"/>
    <x v="0"/>
    <x v="0"/>
    <x v="0"/>
    <x v="2"/>
    <x v="0"/>
  </r>
  <r>
    <s v="PRES_SANDERS_27_DOLLARS"/>
    <s v="PRES_SANDERS_27_DOLLARS"/>
    <s v="PRES_SANDERS_27_DOLLARS_text.txt"/>
    <m/>
    <s v="center"/>
    <s v="center"/>
    <s v="base"/>
    <m/>
    <s v="center"/>
    <m/>
    <s v="base"/>
    <x v="0"/>
    <x v="0"/>
    <x v="0"/>
    <x v="0"/>
    <x v="2"/>
    <x v="1"/>
    <x v="0"/>
  </r>
  <r>
    <s v="PRES_SANDERS_AMERICAN_HORIZON_OK_60"/>
    <s v="PRES_SANDERS_AMERICAN_HORIZON_OK_60"/>
    <s v="PRES_SANDERS_AMERICAN_HORIZON_OK_60_text.txt"/>
    <m/>
    <m/>
    <s v="base"/>
    <s v="base"/>
    <m/>
    <s v="base"/>
    <s v="base"/>
    <m/>
    <x v="0"/>
    <x v="2"/>
    <x v="0"/>
    <x v="0"/>
    <x v="5"/>
    <x v="3"/>
    <x v="1"/>
  </r>
  <r>
    <s v="PRES_SANDERS_AMERICA_REV"/>
    <s v="PRES_SANDERS_AMERICA_REV"/>
    <s v="PRES_SANDERS_AMERICA_REV_text.txt"/>
    <m/>
    <s v="center"/>
    <s v="center"/>
    <s v="both"/>
    <m/>
    <s v="center"/>
    <m/>
    <m/>
    <x v="0"/>
    <x v="2"/>
    <x v="0"/>
    <x v="0"/>
    <x v="1"/>
    <x v="1"/>
    <x v="1"/>
  </r>
  <r>
    <s v="PRES_SANDERS_BOLD"/>
    <s v="PRES_SANDERS_BOLD"/>
    <s v="PRES_SANDERS_BOLD_text.txt"/>
    <m/>
    <s v="center"/>
    <s v="base"/>
    <m/>
    <s v="center"/>
    <m/>
    <s v="both"/>
    <s v="center"/>
    <x v="0"/>
    <x v="0"/>
    <x v="0"/>
    <x v="0"/>
    <x v="0"/>
    <x v="1"/>
    <x v="0"/>
  </r>
  <r>
    <s v="PRES_SANDERS_CALIFORNIA"/>
    <s v="PRES_SANDERS_CALIFORNIA"/>
    <s v="PRES_SANDERS_CALIFORNIA_text.txt"/>
    <m/>
    <s v="Base"/>
    <s v="base"/>
    <m/>
    <m/>
    <m/>
    <s v="base"/>
    <m/>
    <x v="0"/>
    <x v="1"/>
    <x v="0"/>
    <x v="0"/>
    <x v="3"/>
    <x v="3"/>
    <x v="1"/>
  </r>
  <r>
    <s v="PRES_SANDERS_CALIFORNIA_SP"/>
    <s v="PRES_SANDERS_CALIFORNIA_SP"/>
    <s v="PRES_SANDERS_CALIFORNIA_SP_text.txt"/>
    <m/>
    <m/>
    <s v="center"/>
    <m/>
    <m/>
    <s v="center"/>
    <m/>
    <m/>
    <x v="0"/>
    <x v="5"/>
    <x v="1"/>
    <x v="1"/>
    <x v="1"/>
    <x v="4"/>
    <x v="1"/>
  </r>
  <r>
    <s v="PRES_SANDERS_EFFECTIVE"/>
    <s v="PRES_SANDERS_EFFECTIVE"/>
    <s v="PRES_SANDERS_EFFECTIVE_text.txt"/>
    <m/>
    <m/>
    <s v="center"/>
    <s v="center"/>
    <m/>
    <m/>
    <s v="center"/>
    <m/>
    <x v="0"/>
    <x v="1"/>
    <x v="0"/>
    <x v="0"/>
    <x v="1"/>
    <x v="1"/>
    <x v="1"/>
  </r>
  <r>
    <s v="PRES_SANDERS_EFFECTIVE_NV_SP"/>
    <s v="PRES_SANDERS_EFFECTIVE_NV_SP"/>
    <s v="PRES_SANDERS_EFFECTIVE_NV_SP_text.txt"/>
    <m/>
    <m/>
    <s v="both"/>
    <m/>
    <m/>
    <s v="both"/>
    <m/>
    <m/>
    <x v="0"/>
    <x v="5"/>
    <x v="1"/>
    <x v="1"/>
    <x v="1"/>
    <x v="3"/>
    <x v="1"/>
  </r>
  <r>
    <s v="PRES_SANDERS_FAIRNESS"/>
    <s v="PRES_SANDERS_FAIRNESS"/>
    <s v="PRES_SANDERS_FAIRNESS_text.txt"/>
    <m/>
    <m/>
    <s v="base"/>
    <s v="base"/>
    <m/>
    <s v="base"/>
    <s v="base"/>
    <m/>
    <x v="0"/>
    <x v="2"/>
    <x v="0"/>
    <x v="0"/>
    <x v="5"/>
    <x v="3"/>
    <x v="1"/>
  </r>
  <r>
    <s v="PRES_SANDERS_LUCY_FLORES"/>
    <s v="PRES_SANDERS_LUCY_FLORES"/>
    <s v="PRES_SANDERS_LUCY_FLORES_text.txt"/>
    <m/>
    <s v="center"/>
    <s v="base"/>
    <m/>
    <s v="center"/>
    <m/>
    <m/>
    <s v="base"/>
    <x v="0"/>
    <x v="2"/>
    <x v="0"/>
    <x v="0"/>
    <x v="2"/>
    <x v="4"/>
    <x v="0"/>
  </r>
  <r>
    <s v="PRES_SANDERS_PROMISE"/>
    <s v="PRES_SANDERS_PROMISE"/>
    <s v="PRES_SANDERS_PROMISE_text.txt"/>
    <m/>
    <s v="center"/>
    <s v="base"/>
    <s v="base"/>
    <m/>
    <m/>
    <s v="base"/>
    <m/>
    <x v="0"/>
    <x v="2"/>
    <x v="0"/>
    <x v="0"/>
    <x v="3"/>
    <x v="5"/>
    <x v="0"/>
  </r>
  <r>
    <s v="PRES_SANDERS_THIS_IS_HOW_IT_WORKS_NV_SP"/>
    <s v="PRES_SANDERS_THIS_IS_HOW_IT_WORKS_NV_SP"/>
    <s v="PRES_SANDERS_THIS_IS_HOW_IT_WORKS_NV_SP_text.txt"/>
    <m/>
    <m/>
    <m/>
    <m/>
    <s v="Spanish"/>
    <m/>
    <m/>
    <m/>
    <x v="0"/>
    <x v="3"/>
    <x v="1"/>
    <x v="1"/>
    <x v="1"/>
    <x v="3"/>
    <x v="1"/>
  </r>
  <r>
    <s v="PRES_SANTARITA_WHERE_ARE_YOU"/>
    <s v="PRES_SANTARITA_WHERE_ARE_YOU"/>
    <s v="PRES_SANTARITA_WHERE_ARE_YOU_text.txt"/>
    <m/>
    <s v="Base"/>
    <s v="base"/>
    <s v="base"/>
    <m/>
    <m/>
    <s v="base"/>
    <m/>
    <x v="1"/>
    <x v="2"/>
    <x v="0"/>
    <x v="1"/>
    <x v="5"/>
    <x v="3"/>
    <x v="1"/>
  </r>
  <r>
    <s v="PRES_SANTARITA_WHO_IS_REPRESENTING_YOU"/>
    <s v="PRES_SANTARITA_WHO_IS_REPRESENTING_YOU"/>
    <s v="PRES_SANTARITA_WHO_IS_REPRESENTING_YOU_text.txt"/>
    <m/>
    <s v="Base"/>
    <s v="base"/>
    <m/>
    <m/>
    <m/>
    <s v="base"/>
    <m/>
    <x v="1"/>
    <x v="1"/>
    <x v="0"/>
    <x v="1"/>
    <x v="3"/>
    <x v="3"/>
    <x v="1"/>
  </r>
  <r>
    <s v="PRES_SIDD_FISCAL_RESPONSIBILITY"/>
    <s v="PRES_SIDD_FISCAL_RESPONSIBILITY"/>
    <s v="PRES_SIDD_FISCAL_RESPONSIBILITY_text.txt"/>
    <m/>
    <s v="center"/>
    <s v="center"/>
    <s v="base"/>
    <s v="center"/>
    <s v="center"/>
    <m/>
    <s v="center"/>
    <x v="0"/>
    <x v="4"/>
    <x v="0"/>
    <x v="0"/>
    <x v="0"/>
    <x v="2"/>
    <x v="0"/>
  </r>
  <r>
    <s v="PRES_STANDFORTRUTH_SO_MUCH_AT_STAKE"/>
    <s v="PRES_STANDFORTRUTH_SO_MUCH_AT_STAKE"/>
    <s v="PRES_STANDFORTRUTH_SO_MUCH_AT_STAKE_text.txt"/>
    <m/>
    <m/>
    <s v="base"/>
    <m/>
    <m/>
    <s v="base"/>
    <m/>
    <m/>
    <x v="0"/>
    <x v="5"/>
    <x v="0"/>
    <x v="0"/>
    <x v="2"/>
    <x v="3"/>
    <x v="1"/>
  </r>
  <r>
    <s v="PRES_STATETEAPARTY_THE_PERRY_WALKER_WAY"/>
    <s v="PRES_STATETEAPARTY_THE_PERRY_WALKER_WAY"/>
    <s v="PRES_STATETEAPARTY_THE_PERRY_WALKER_WAY_text.txt"/>
    <m/>
    <s v="center"/>
    <s v="center"/>
    <s v="base"/>
    <s v="base"/>
    <s v="center"/>
    <m/>
    <m/>
    <x v="0"/>
    <x v="0"/>
    <x v="0"/>
    <x v="0"/>
    <x v="2"/>
    <x v="1"/>
    <x v="0"/>
  </r>
  <r>
    <s v="PRES_SUPERPAC_THE_CASE_AGAINST_OBAMA_60"/>
    <s v="PRES_SUPERPAC_THE_CASE_AGAINST_OBAMA_60"/>
    <s v="PRES_SUPERPAC_THE_CASE_AGAINST_OBAMA_60_text.txt"/>
    <m/>
    <m/>
    <s v="center"/>
    <s v="center"/>
    <s v="center"/>
    <s v="center"/>
    <m/>
    <m/>
    <x v="0"/>
    <x v="2"/>
    <x v="0"/>
    <x v="0"/>
    <x v="1"/>
    <x v="0"/>
    <x v="1"/>
  </r>
  <r>
    <s v="PRES_TERRY_IT_WAS_ALL_A_LIE"/>
    <s v="PRES_TERRY_IT_WAS_ALL_A_LIE"/>
    <s v="PRES_TERRY_IT_WAS_ALL_A_LIE_text.txt"/>
    <m/>
    <s v="Base"/>
    <s v="base"/>
    <s v="base"/>
    <m/>
    <s v="base"/>
    <m/>
    <m/>
    <x v="0"/>
    <x v="2"/>
    <x v="0"/>
    <x v="0"/>
    <x v="5"/>
    <x v="3"/>
    <x v="1"/>
  </r>
  <r>
    <s v="PRES_TERRY_PRO-LIFE_SUPER_BOWL_AD"/>
    <s v="PRES_TERRY_PRO_LIFE_SUPER_BOWL_AD"/>
    <s v="PRES_TERRY_PRO_LIFE_SUPER_BOWL_AD_text.txt"/>
    <m/>
    <s v="center"/>
    <s v="center"/>
    <s v="base"/>
    <m/>
    <s v="center"/>
    <m/>
    <s v="both"/>
    <x v="1"/>
    <x v="0"/>
    <x v="0"/>
    <x v="1"/>
    <x v="0"/>
    <x v="1"/>
    <x v="0"/>
  </r>
  <r>
    <s v="PRES_TRUMP_BUILDER"/>
    <s v="PRES_TRUMP_BUILDER"/>
    <s v="PRES_TRUMP_BUILDER_text.txt"/>
    <m/>
    <s v="center"/>
    <s v="base"/>
    <s v="center"/>
    <s v="center"/>
    <s v="center"/>
    <m/>
    <s v="center"/>
    <x v="0"/>
    <x v="4"/>
    <x v="0"/>
    <x v="0"/>
    <x v="0"/>
    <x v="2"/>
    <x v="0"/>
  </r>
  <r>
    <s v="PRES_TRUMP_ELITIST_ARROGANCE"/>
    <s v="PRES_TRUMP_ELITIST_ARROGANCE"/>
    <s v="PRES_TRUMP_ELITIST_ARROGANCE_text.txt"/>
    <m/>
    <s v="center"/>
    <s v="center"/>
    <m/>
    <s v="center"/>
    <m/>
    <m/>
    <m/>
    <x v="0"/>
    <x v="1"/>
    <x v="0"/>
    <x v="0"/>
    <x v="1"/>
    <x v="1"/>
    <x v="1"/>
  </r>
  <r>
    <s v="PRES_TRUMP_MOTHERHOOD"/>
    <s v="PRES_TRUMP_MOTHERHOOD"/>
    <s v="PRES_TRUMP_MOTHERHOOD_text.txt"/>
    <m/>
    <m/>
    <s v="center"/>
    <s v="center"/>
    <m/>
    <s v="center"/>
    <s v="center"/>
    <m/>
    <x v="0"/>
    <x v="2"/>
    <x v="0"/>
    <x v="0"/>
    <x v="1"/>
    <x v="0"/>
    <x v="1"/>
  </r>
  <r>
    <s v="PRES_TRUSTEDLEADERSHIP_KASICH_BFF"/>
    <s v="PRES_TRUSTEDLEADERSHIP_KASICH_BFF"/>
    <s v="PRES_TRUSTEDLEADERSHIP_KASICH_BFF_text.txt"/>
    <m/>
    <m/>
    <s v="base"/>
    <m/>
    <m/>
    <m/>
    <s v="base"/>
    <m/>
    <x v="0"/>
    <x v="5"/>
    <x v="0"/>
    <x v="0"/>
    <x v="2"/>
    <x v="3"/>
    <x v="1"/>
  </r>
  <r>
    <s v="PRES_TRUSTEDLEADERSHIP_KASICH_WON'T_PLAY"/>
    <s v="PRES_TRUSTEDLEADERSHIP_KASICH_WON'T_PLAY"/>
    <s v="PRES_TRUSTEDLEADERSHIP_KASICH_WON'T_PLAY_text.txt"/>
    <m/>
    <m/>
    <s v="base"/>
    <s v="base"/>
    <s v="base"/>
    <m/>
    <m/>
    <m/>
    <x v="0"/>
    <x v="1"/>
    <x v="0"/>
    <x v="0"/>
    <x v="3"/>
    <x v="3"/>
    <x v="1"/>
  </r>
  <r>
    <s v="PRES_VOTEYOURVALUES_INTERVIEW"/>
    <s v="PRES_VOTEYOURVALUES_INTERVIEW"/>
    <s v="PRES_VOTEYOURVALUES_INTERVIEW_text.txt"/>
    <m/>
    <s v="both"/>
    <s v="both"/>
    <m/>
    <m/>
    <s v="center"/>
    <m/>
    <m/>
    <x v="0"/>
    <x v="1"/>
    <x v="0"/>
    <x v="0"/>
    <x v="1"/>
    <x v="5"/>
    <x v="1"/>
  </r>
  <r>
    <s v="PRES_WINNINGOURFUTURE_BLOOD_MONEY"/>
    <s v="PRES_WINNINGOURFUTURE_BLOOD_MONEY"/>
    <s v="PRES_WINNINGOURFUTURE_BLOOD_MONEY_text.txt"/>
    <m/>
    <s v="both"/>
    <s v="both"/>
    <s v="both"/>
    <s v="center"/>
    <s v="both"/>
    <m/>
    <s v="both"/>
    <x v="1"/>
    <x v="4"/>
    <x v="0"/>
    <x v="1"/>
    <x v="1"/>
    <x v="5"/>
    <x v="1"/>
  </r>
  <r>
    <s v="PRES_WINNINGOURFUTURE_NEXT_60"/>
    <s v="PRES_WINNINGOURFUTURE_NEXT_60"/>
    <s v="PRES_WINNINGOURFUTURE_NEXT_60_text.txt"/>
    <m/>
    <s v="both"/>
    <s v="both"/>
    <s v="both"/>
    <m/>
    <m/>
    <s v="base"/>
    <s v="base"/>
    <x v="1"/>
    <x v="0"/>
    <x v="0"/>
    <x v="1"/>
    <x v="2"/>
    <x v="3"/>
    <x v="1"/>
  </r>
  <r>
    <s v="PRES_WINNINGOURFUTURE_ON_THE_AIR_60"/>
    <s v="PRES_WINNINGOURFUTURE_ON_THE_AIR_60"/>
    <s v="PRES_WINNINGOURFUTURE_ON_THE_AIR_60_text.txt"/>
    <m/>
    <s v="Base"/>
    <s v="base"/>
    <s v="center"/>
    <m/>
    <s v="center"/>
    <s v="base"/>
    <s v="base"/>
    <x v="1"/>
    <x v="4"/>
    <x v="0"/>
    <x v="1"/>
    <x v="5"/>
    <x v="4"/>
    <x v="0"/>
  </r>
  <r>
    <s v="PRES_WOMENVOTE_CAPTURED"/>
    <s v="PRES_WOMENVOTE_CAPTURED"/>
    <s v="PRES_WOMENVOTE_CAPTURED_text.txt"/>
    <m/>
    <s v="center"/>
    <s v="center"/>
    <m/>
    <s v="center"/>
    <m/>
    <m/>
    <m/>
    <x v="1"/>
    <x v="1"/>
    <x v="0"/>
    <x v="1"/>
    <x v="1"/>
    <x v="1"/>
    <x v="1"/>
  </r>
  <r>
    <s v="batch no. 2"/>
    <s v="batch no. 2"/>
    <s v="batch no. 2_text.txt"/>
    <m/>
    <m/>
    <m/>
    <m/>
    <m/>
    <m/>
    <m/>
    <m/>
    <x v="1"/>
    <x v="6"/>
    <x v="0"/>
    <x v="1"/>
    <x v="1"/>
    <x v="3"/>
    <x v="1"/>
  </r>
  <r>
    <s v="PRES_CLINTON_REAL_LIFE"/>
    <s v="PRES_CLINTON_REAL_LIFE"/>
    <s v="PRES_CLINTON_REAL_LIFE_text.txt"/>
    <n v="2016"/>
    <s v="Base"/>
    <s v="base"/>
    <s v="both"/>
    <m/>
    <m/>
    <m/>
    <m/>
    <x v="0"/>
    <x v="1"/>
    <x v="0"/>
    <x v="0"/>
    <x v="2"/>
    <x v="3"/>
    <x v="1"/>
  </r>
  <r>
    <s v="PRES_KEEPTHEPROMISEI_RECORD_NOT_RHETORIC"/>
    <s v="PRES_KEEPTHEPROMISEI_RECORD_NOT_RHETORIC"/>
    <s v="PRES_KEEPTHEPROMISEI_RECORD_NOT_RHETORIC_text.txt"/>
    <n v="2016"/>
    <m/>
    <s v="base"/>
    <s v="base"/>
    <m/>
    <m/>
    <m/>
    <m/>
    <x v="0"/>
    <x v="5"/>
    <x v="0"/>
    <x v="0"/>
    <x v="2"/>
    <x v="3"/>
    <x v="1"/>
  </r>
  <r>
    <s v="PRES_WETHEPEOPLE_WHAT_MATTERS"/>
    <s v="PRES_WETHEPEOPLE_WHAT_MATTERS"/>
    <s v="PRES_WETHEPEOPLE_WHAT_MATTERS_text.txt"/>
    <n v="2016"/>
    <s v="Base"/>
    <s v="base"/>
    <s v="base"/>
    <m/>
    <m/>
    <m/>
    <m/>
    <x v="1"/>
    <x v="1"/>
    <x v="0"/>
    <x v="1"/>
    <x v="3"/>
    <x v="3"/>
    <x v="1"/>
  </r>
  <r>
    <s v="PRES_CLINTON_EQUAL_PAY"/>
    <s v="PRES_CLINTON_EQUAL_PAY"/>
    <s v="PRES_CLINTON_EQUAL_PAY_text.txt"/>
    <n v="2016"/>
    <s v="Base"/>
    <s v="base"/>
    <s v="base"/>
    <m/>
    <m/>
    <m/>
    <m/>
    <x v="0"/>
    <x v="1"/>
    <x v="0"/>
    <x v="0"/>
    <x v="3"/>
    <x v="3"/>
    <x v="1"/>
  </r>
  <r>
    <s v="PRES_AMERUNTD_POPE_OR_KOCHS"/>
    <s v="PRES_AMERUNTD_POPE_OR_KOCHS"/>
    <s v="PRES_AMERUNTD_POPE_OR_KOCHS_text.txt"/>
    <n v="2016"/>
    <m/>
    <s v="center"/>
    <s v="center"/>
    <m/>
    <m/>
    <m/>
    <m/>
    <x v="0"/>
    <x v="5"/>
    <x v="0"/>
    <x v="0"/>
    <x v="1"/>
    <x v="4"/>
    <x v="1"/>
  </r>
  <r>
    <s v="PRES_SANDERS_WORKS_FOR_US_ALL_SP"/>
    <s v="PRES_SANDERS_WORKS_FOR_US_ALL_SP"/>
    <s v="PRES_SANDERS_WORKS_FOR_US_ALL_SP_text.txt"/>
    <n v="2016"/>
    <m/>
    <m/>
    <m/>
    <m/>
    <m/>
    <m/>
    <m/>
    <x v="0"/>
    <x v="6"/>
    <x v="1"/>
    <x v="1"/>
    <x v="1"/>
    <x v="3"/>
    <x v="1"/>
  </r>
  <r>
    <s v="PRES_CLINTON_AGREE"/>
    <s v="PRES_CLINTON_AGREE"/>
    <s v="PRES_CLINTON_AGREE_text.txt"/>
    <n v="2016"/>
    <s v="center"/>
    <s v="center"/>
    <s v="center"/>
    <m/>
    <m/>
    <m/>
    <m/>
    <x v="0"/>
    <x v="1"/>
    <x v="0"/>
    <x v="0"/>
    <x v="1"/>
    <x v="1"/>
    <x v="1"/>
  </r>
  <r>
    <s v="PRES_NEWDAYFORAMERICA_LONDONDERRY"/>
    <s v="PRES_NEWDAYFORAMERICA_LONDONDERRY"/>
    <s v="PRES_NEWDAYFORAMERICA_LONDONDERRY_text.txt"/>
    <n v="2016"/>
    <s v="center"/>
    <s v="center"/>
    <s v="both"/>
    <m/>
    <m/>
    <m/>
    <m/>
    <x v="0"/>
    <x v="1"/>
    <x v="0"/>
    <x v="0"/>
    <x v="1"/>
    <x v="4"/>
    <x v="1"/>
  </r>
  <r>
    <s v="PRES_TRUSTEDLEADERSHIP_SO_MUCH_AT_STAKE"/>
    <s v="PRES_TRUSTEDLEADERSHIP_SO_MUCH_AT_STAKE"/>
    <s v="PRES_TRUSTEDLEADERSHIP_SO_MUCH_AT_STAKE_text.txt"/>
    <n v="2016"/>
    <s v="Base"/>
    <s v="base"/>
    <s v="base"/>
    <m/>
    <m/>
    <m/>
    <m/>
    <x v="0"/>
    <x v="1"/>
    <x v="0"/>
    <x v="0"/>
    <x v="3"/>
    <x v="3"/>
    <x v="1"/>
  </r>
  <r>
    <s v="PRES_CLINTON_SQUAT"/>
    <s v="PRES_CLINTON_SQUAT"/>
    <s v="PRES_CLINTON_SQUAT_text.txt"/>
    <n v="2016"/>
    <m/>
    <s v="center"/>
    <s v="center"/>
    <m/>
    <m/>
    <m/>
    <m/>
    <x v="0"/>
    <x v="5"/>
    <x v="0"/>
    <x v="0"/>
    <x v="1"/>
    <x v="4"/>
    <x v="1"/>
  </r>
  <r>
    <s v="PRES_TRUMP_RNC_TWO_AMERICAS"/>
    <s v="PRES_TRUMP_RNC_TWO_AMERICAS"/>
    <s v="PRES_TRUMP_RNC_TWO_AMERICAS_text.txt"/>
    <n v="2016"/>
    <s v="both"/>
    <s v="center"/>
    <s v="center"/>
    <m/>
    <m/>
    <m/>
    <m/>
    <x v="0"/>
    <x v="1"/>
    <x v="0"/>
    <x v="0"/>
    <x v="1"/>
    <x v="4"/>
    <x v="1"/>
  </r>
  <r>
    <s v="PRES_ELSUPERPAC_BUILD_THAT_WALL_SP"/>
    <s v="PRES_ELSUPERPAC_BUILD_THAT_WALL_SP"/>
    <s v="PRES_ELSUPERPAC_BUILD_THAT_WALL_SP_text.txt"/>
    <n v="2016"/>
    <m/>
    <m/>
    <m/>
    <m/>
    <m/>
    <m/>
    <m/>
    <x v="0"/>
    <x v="6"/>
    <x v="1"/>
    <x v="1"/>
    <x v="1"/>
    <x v="3"/>
    <x v="1"/>
  </r>
  <r>
    <s v="PRES_TRUMP_RNC_ALL_THE_TIME"/>
    <s v="PRES_TRUMP_RNC_ALL_THE_TIME"/>
    <s v="PRES_TRUMP_RNC_ALL_THE_TIME_text.txt"/>
    <n v="2016"/>
    <s v="center"/>
    <s v="center"/>
    <s v="center"/>
    <m/>
    <m/>
    <m/>
    <m/>
    <x v="0"/>
    <x v="1"/>
    <x v="0"/>
    <x v="0"/>
    <x v="1"/>
    <x v="1"/>
    <x v="1"/>
  </r>
  <r>
    <s v="PRES_CLINTON_27_MILLION_STRONG_SP"/>
    <s v="PRES_CLINTON_27_MILLION_STRONG_SP"/>
    <s v="PRES_CLINTON_27_MILLION_STRONG_SP_text.txt"/>
    <n v="2016"/>
    <m/>
    <m/>
    <m/>
    <m/>
    <m/>
    <m/>
    <m/>
    <x v="0"/>
    <x v="6"/>
    <x v="1"/>
    <x v="1"/>
    <x v="1"/>
    <x v="3"/>
    <x v="1"/>
  </r>
  <r>
    <s v="PRES_RTR_SUCK_UPS"/>
    <s v="PRES_RTR_SUCK_UPS"/>
    <s v="PRES_RTR_SUCK_UPS_text.txt"/>
    <n v="2016"/>
    <s v="Base"/>
    <s v="base"/>
    <s v="base"/>
    <m/>
    <m/>
    <m/>
    <m/>
    <x v="0"/>
    <x v="1"/>
    <x v="0"/>
    <x v="0"/>
    <x v="3"/>
    <x v="3"/>
    <x v="1"/>
  </r>
  <r>
    <s v="PRES_RTR_THE_SHOWS_60"/>
    <s v="PRES_RTR_THE_SHOWS_60"/>
    <s v="PRES_RTR_THE_SHOWS_60_text.txt"/>
    <n v="2016"/>
    <s v="Base"/>
    <s v="base"/>
    <s v="both"/>
    <m/>
    <m/>
    <m/>
    <m/>
    <x v="0"/>
    <x v="1"/>
    <x v="0"/>
    <x v="0"/>
    <x v="2"/>
    <x v="3"/>
    <x v="1"/>
  </r>
  <r>
    <s v="PRES_CLINTON_JUST_ONE"/>
    <s v="PRES_CLINTON_JUST_ONE"/>
    <s v="PRES_CLINTON_JUST_ONE_text.txt"/>
    <n v="2016"/>
    <s v="center"/>
    <s v="base"/>
    <s v="base"/>
    <m/>
    <m/>
    <m/>
    <m/>
    <x v="0"/>
    <x v="1"/>
    <x v="0"/>
    <x v="0"/>
    <x v="2"/>
    <x v="5"/>
    <x v="0"/>
  </r>
  <r>
    <s v="PRES_RTR_ALL_IN"/>
    <s v="PRES_RTR_ALL_IN"/>
    <s v="PRES_RTR_ALL_IN_text.txt"/>
    <n v="2016"/>
    <m/>
    <s v="both"/>
    <s v="both"/>
    <m/>
    <m/>
    <m/>
    <m/>
    <x v="0"/>
    <x v="5"/>
    <x v="0"/>
    <x v="0"/>
    <x v="1"/>
    <x v="3"/>
    <x v="1"/>
  </r>
  <r>
    <s v="PRES_CLINTON_THE_TIME_HAS_COME_60"/>
    <s v="PRES_CLINTON_THE_TIME_HAS_COME_60"/>
    <s v="PRES_CLINTON_THE_TIME_HAS_COME_60_text.txt"/>
    <n v="2016"/>
    <m/>
    <s v="base"/>
    <s v="base"/>
    <m/>
    <m/>
    <m/>
    <m/>
    <x v="0"/>
    <x v="5"/>
    <x v="0"/>
    <x v="0"/>
    <x v="2"/>
    <x v="3"/>
    <x v="1"/>
  </r>
  <r>
    <s v="PRES_HSLF_OPPOSE_DONALD_TRUMP"/>
    <s v="PRES_HSLF_OPPOSE_DONALD_TRUMP"/>
    <s v="PRES_HSLF_OPPOSE_DONALD_TRUMP_text.txt"/>
    <n v="2016"/>
    <m/>
    <s v="center"/>
    <s v="center"/>
    <m/>
    <m/>
    <m/>
    <m/>
    <x v="0"/>
    <x v="5"/>
    <x v="0"/>
    <x v="0"/>
    <x v="1"/>
    <x v="4"/>
    <x v="1"/>
  </r>
  <r>
    <s v="PRES_CLINTON_GETTING_THIS_RIGHT_APRIL_TWENTY_SIX"/>
    <s v="PRES_CLINTON_GETTING_THIS_RIGHT_APRIL_TWENTY_SIX"/>
    <s v="PRES_CLINTON_GETTING_THIS_RIGHT_APRIL_TWENTY_SIX_text.txt"/>
    <n v="2016"/>
    <m/>
    <s v="both"/>
    <s v="base"/>
    <m/>
    <m/>
    <m/>
    <m/>
    <x v="0"/>
    <x v="5"/>
    <x v="0"/>
    <x v="0"/>
    <x v="0"/>
    <x v="3"/>
    <x v="1"/>
  </r>
  <r>
    <s v="PRES_CLINTON_DNC_SELF_CONTROL"/>
    <s v="PRES_CLINTON_DNC_SELF_CONTROL"/>
    <s v="PRES_CLINTON_DNC_SELF_CONTROL_text.txt"/>
    <n v="2016"/>
    <s v="center"/>
    <s v="center"/>
    <s v="center"/>
    <m/>
    <m/>
    <m/>
    <m/>
    <x v="0"/>
    <x v="1"/>
    <x v="0"/>
    <x v="0"/>
    <x v="1"/>
    <x v="1"/>
    <x v="1"/>
  </r>
  <r>
    <s v="PRES_FUTURE45_HUMAN_RIGHTS"/>
    <s v="PRES_FUTURE45_HUMAN_RIGHTS"/>
    <s v="PRES_FUTURE45_HUMAN_RIGHTS_text.txt"/>
    <n v="2016"/>
    <s v="center"/>
    <s v="center"/>
    <s v="center"/>
    <m/>
    <m/>
    <m/>
    <m/>
    <x v="0"/>
    <x v="1"/>
    <x v="0"/>
    <x v="0"/>
    <x v="1"/>
    <x v="1"/>
    <x v="1"/>
  </r>
  <r>
    <s v="PRES_BELIEVEAGAIN_MORE_TOWN_HALLS"/>
    <s v="PRES_BELIEVEAGAIN_MORE_TOWN_HALLS"/>
    <s v="PRES_BELIEVEAGAIN_MORE_TOWN_HALLS_text.txt"/>
    <n v="2016"/>
    <m/>
    <s v="base"/>
    <m/>
    <m/>
    <m/>
    <m/>
    <m/>
    <x v="0"/>
    <x v="3"/>
    <x v="0"/>
    <x v="0"/>
    <x v="0"/>
    <x v="3"/>
    <x v="1"/>
  </r>
  <r>
    <s v="PRES_CRUZ_SYSTEM"/>
    <s v="PRES_CRUZ_SYSTEM"/>
    <s v="PRES_CRUZ_SYSTEM_text.txt"/>
    <n v="2016"/>
    <s v="Base"/>
    <s v="base"/>
    <m/>
    <m/>
    <m/>
    <m/>
    <m/>
    <x v="0"/>
    <x v="5"/>
    <x v="0"/>
    <x v="0"/>
    <x v="2"/>
    <x v="3"/>
    <x v="1"/>
  </r>
  <r>
    <s v="PRES_OPPFREEDOM_PAINT_CREEK"/>
    <s v="PRES_OPPFREEDOM_PAINT_CREEK"/>
    <s v="PRES_OPPFREEDOM_PAINT_CREEK_text.txt"/>
    <n v="2016"/>
    <m/>
    <s v="both"/>
    <m/>
    <m/>
    <m/>
    <m/>
    <m/>
    <x v="0"/>
    <x v="3"/>
    <x v="0"/>
    <x v="0"/>
    <x v="1"/>
    <x v="3"/>
    <x v="1"/>
  </r>
  <r>
    <s v="PRES_CONSERVATIVESOLUTIONSPAC_CALCULATED"/>
    <s v="PRES_CONSERVATIVESOLUTIONSPAC_CALCULATED"/>
    <s v="PRES_CONSERVATIVESOLUTIONSPAC_CALCULATED_text.txt"/>
    <n v="2016"/>
    <s v="Base"/>
    <s v="base"/>
    <m/>
    <m/>
    <m/>
    <m/>
    <m/>
    <x v="0"/>
    <x v="5"/>
    <x v="0"/>
    <x v="0"/>
    <x v="2"/>
    <x v="3"/>
    <x v="1"/>
  </r>
  <r>
    <s v="PRES_RTR_CAN'T_STOMACH_TRUMP_OR_CRUZ"/>
    <s v="PRES_RTR_CAN'T_STOMACH_TRUMP_OR_CRUZ"/>
    <s v="PRES_RTR_CAN'T_STOMACH_TRUMP_OR_CRUZ_text.txt"/>
    <n v="2016"/>
    <s v="Base"/>
    <s v="base"/>
    <m/>
    <m/>
    <m/>
    <m/>
    <m/>
    <x v="0"/>
    <x v="5"/>
    <x v="0"/>
    <x v="0"/>
    <x v="2"/>
    <x v="3"/>
    <x v="1"/>
  </r>
  <r>
    <s v="PRES_RTR_COMMITTED_CONSERVATIVE"/>
    <s v="PRES_RTR_COMMITTED_CONSERVATIVE"/>
    <s v="PRES_RTR_COMMITTED_CONSERVATIVE_text.txt"/>
    <n v="2016"/>
    <s v="center"/>
    <s v="center"/>
    <m/>
    <m/>
    <m/>
    <m/>
    <m/>
    <x v="0"/>
    <x v="5"/>
    <x v="0"/>
    <x v="0"/>
    <x v="1"/>
    <x v="4"/>
    <x v="1"/>
  </r>
  <r>
    <s v="PRES_AFF_THE_BEST_WORDS"/>
    <s v="PRES_AFF_THE_BEST_WORDS"/>
    <s v="PRES_AFF_THE_BEST_WORDS_text.txt"/>
    <n v="2016"/>
    <m/>
    <s v="both"/>
    <m/>
    <m/>
    <m/>
    <m/>
    <m/>
    <x v="0"/>
    <x v="3"/>
    <x v="0"/>
    <x v="0"/>
    <x v="1"/>
    <x v="3"/>
    <x v="1"/>
  </r>
  <r>
    <s v="PRES_CLINTON_NAMES_NATIONAL"/>
    <s v="PRES_CLINTON_NAMES_NATIONAL"/>
    <s v="PRES_CLINTON_NAMES_NATIONAL_text.txt"/>
    <n v="2016"/>
    <s v="center"/>
    <s v="center"/>
    <m/>
    <m/>
    <m/>
    <m/>
    <m/>
    <x v="0"/>
    <x v="5"/>
    <x v="0"/>
    <x v="0"/>
    <x v="1"/>
    <x v="4"/>
    <x v="1"/>
  </r>
  <r>
    <s v="PRES_CRUZ_CLOSEST"/>
    <s v="PRES_CRUZ_CLOSEST"/>
    <s v="PRES_CRUZ_CLOSEST_text.txt"/>
    <n v="2016"/>
    <s v="Base"/>
    <s v="base"/>
    <m/>
    <m/>
    <m/>
    <m/>
    <m/>
    <x v="0"/>
    <x v="5"/>
    <x v="0"/>
    <x v="0"/>
    <x v="2"/>
    <x v="3"/>
    <x v="1"/>
  </r>
  <r>
    <s v="PRES_CLINTON_TAKE_ON"/>
    <s v="PRES_CLINTON_TAKE_ON"/>
    <s v="PRES_CLINTON_TAKE_ON_text.txt"/>
    <n v="2016"/>
    <m/>
    <s v="both"/>
    <m/>
    <m/>
    <m/>
    <m/>
    <m/>
    <x v="0"/>
    <x v="3"/>
    <x v="0"/>
    <x v="0"/>
    <x v="1"/>
    <x v="3"/>
    <x v="1"/>
  </r>
  <r>
    <s v="PRES_CRUZ_PLAYING_TRUMP"/>
    <s v="PRES_CRUZ_PLAYING_TRUMP"/>
    <s v="PRES_CRUZ_PLAYING_TRUMP_text.txt"/>
    <n v="2016"/>
    <s v="Base"/>
    <s v="center"/>
    <m/>
    <m/>
    <m/>
    <m/>
    <m/>
    <x v="0"/>
    <x v="5"/>
    <x v="0"/>
    <x v="0"/>
    <x v="0"/>
    <x v="5"/>
    <x v="0"/>
  </r>
  <r>
    <s v="PRES_NRAPVF_NOTHING_BUT_A_PHONE"/>
    <s v="PRES_NRAPVF_NOTHING_BUT_A_PHONE"/>
    <s v="PRES_NRAPVF_NOTHING_BUT_A_PHONE_text.txt"/>
    <n v="2016"/>
    <s v="center"/>
    <s v="center"/>
    <m/>
    <m/>
    <m/>
    <m/>
    <m/>
    <x v="0"/>
    <x v="5"/>
    <x v="0"/>
    <x v="0"/>
    <x v="1"/>
    <x v="4"/>
    <x v="1"/>
  </r>
  <r>
    <s v="PRES_CLINTON_27_MILLION_STRONG_SP_REV"/>
    <s v="PRES_CLINTON_27_MILLION_STRONG_SP_REV"/>
    <s v="PRES_CLINTON_27_MILLION_STRONG_SP_REV_text.txt"/>
    <n v="2016"/>
    <m/>
    <m/>
    <m/>
    <m/>
    <m/>
    <m/>
    <m/>
    <x v="0"/>
    <x v="6"/>
    <x v="1"/>
    <x v="1"/>
    <x v="1"/>
    <x v="3"/>
    <x v="1"/>
  </r>
  <r>
    <s v="PRES_CWAWV_DIFFERENCE_SP"/>
    <s v="PRES_CWAWV_DIFFERENCE_SP"/>
    <s v="PRES_CWAWV_DIFFERENCE_SP_text.txt"/>
    <n v="2016"/>
    <m/>
    <m/>
    <m/>
    <m/>
    <m/>
    <m/>
    <m/>
    <x v="0"/>
    <x v="6"/>
    <x v="1"/>
    <x v="1"/>
    <x v="1"/>
    <x v="3"/>
    <x v="1"/>
  </r>
  <r>
    <s v="PRES_PRIORITIESUSA_MICHELLE_60"/>
    <s v="PRES_PRIORITIESUSA_MICHELLE_60"/>
    <s v="PRES_PRIORITIESUSA_MICHELLE_60_text.txt"/>
    <n v="2016"/>
    <s v="center"/>
    <m/>
    <m/>
    <m/>
    <m/>
    <m/>
    <m/>
    <x v="0"/>
    <x v="3"/>
    <x v="0"/>
    <x v="0"/>
    <x v="1"/>
    <x v="5"/>
    <x v="1"/>
  </r>
  <r>
    <s v="PRES_CRUZ_WON_ONE_CANDIDATE"/>
    <s v="PRES_CRUZ_WON_ONE_CANDIDATE"/>
    <s v="PRES_CRUZ_WON_ONE_CANDIDATE_text.txt"/>
    <n v="2016"/>
    <m/>
    <m/>
    <m/>
    <m/>
    <m/>
    <m/>
    <m/>
    <x v="0"/>
    <x v="6"/>
    <x v="0"/>
    <x v="0"/>
    <x v="1"/>
    <x v="3"/>
    <x v="1"/>
  </r>
  <r>
    <s v="PRES_WILSON_ECONOMIC_OPPORTUNITY"/>
    <s v="PRES_WILSON_ECONOMIC_OPPORTUNITY"/>
    <s v="PRES_WILSON_ECONOMIC_OPPORTUNITY_text.txt"/>
    <n v="2016"/>
    <m/>
    <m/>
    <m/>
    <m/>
    <m/>
    <m/>
    <m/>
    <x v="1"/>
    <x v="6"/>
    <x v="0"/>
    <x v="1"/>
    <x v="1"/>
    <x v="3"/>
    <x v="1"/>
  </r>
  <r>
    <s v="PRES_SANDERS_TWO_VISIONS_SP"/>
    <s v="PRES_SANDERS_TWO_VISIONS_SP"/>
    <s v="PRES_SANDERS_TWO_VISIONS_SP_text.txt"/>
    <n v="2016"/>
    <m/>
    <m/>
    <m/>
    <m/>
    <m/>
    <m/>
    <m/>
    <x v="0"/>
    <x v="6"/>
    <x v="1"/>
    <x v="1"/>
    <x v="1"/>
    <x v="3"/>
    <x v="1"/>
  </r>
  <r>
    <s v="PRES_UNINTIMIDATEDPAC_FIGHT_AND_WIN_60"/>
    <s v="PRES_UNINTIMIDATEDPAC_FIGHT_AND_WIN_60"/>
    <s v="PRES_UNINTIMIDATEDPAC_FIGHT_AND_WIN_60_text.txt"/>
    <n v="2016"/>
    <s v="center"/>
    <m/>
    <m/>
    <m/>
    <m/>
    <m/>
    <m/>
    <x v="0"/>
    <x v="3"/>
    <x v="0"/>
    <x v="0"/>
    <x v="1"/>
    <x v="5"/>
    <x v="1"/>
  </r>
  <r>
    <s v="PRES_CARSON_WHO_WILL_BE_PRESIDENT"/>
    <s v="PRES_CARSON_WHO_WILL_BE_PRESIDENT"/>
    <s v="PRES_CARSON_WHO_WILL_BE_PRESIDENT_text.txt"/>
    <n v="2016"/>
    <s v="center"/>
    <m/>
    <m/>
    <m/>
    <m/>
    <m/>
    <m/>
    <x v="0"/>
    <x v="3"/>
    <x v="0"/>
    <x v="0"/>
    <x v="1"/>
    <x v="5"/>
    <x v="1"/>
  </r>
  <r>
    <s v="PRES_NRAILA_KRISTI'S_STORY"/>
    <s v="PRES_NRAILA_KRISTI'S_STORY"/>
    <s v="PRES_NRAILA_KRISTI'S_STORY_text.txt"/>
    <n v="2016"/>
    <m/>
    <m/>
    <m/>
    <m/>
    <m/>
    <m/>
    <m/>
    <x v="0"/>
    <x v="6"/>
    <x v="0"/>
    <x v="0"/>
    <x v="1"/>
    <x v="3"/>
    <x v="1"/>
  </r>
  <r>
    <s v="PRES_CLINTON_JIM_CLYBURN"/>
    <s v="PRES_CLINTON_JIM_CLYBURN"/>
    <s v="PRES_CLINTON_JIM_CLYBURN_text.txt"/>
    <n v="2016"/>
    <s v="Base"/>
    <m/>
    <m/>
    <m/>
    <m/>
    <m/>
    <m/>
    <x v="0"/>
    <x v="3"/>
    <x v="0"/>
    <x v="0"/>
    <x v="0"/>
    <x v="3"/>
    <x v="1"/>
  </r>
  <r>
    <s v="PRES_45COMMITTEE_50_POINTS_AHEAD"/>
    <s v="PRES_45COMMITTEE_50_POINTS_AHEAD"/>
    <s v="PRES_45COMMITTEE_50_POINTS_AHEAD_text.txt"/>
    <n v="2016"/>
    <m/>
    <m/>
    <m/>
    <m/>
    <m/>
    <m/>
    <m/>
    <x v="0"/>
    <x v="6"/>
    <x v="0"/>
    <x v="0"/>
    <x v="1"/>
    <x v="3"/>
    <x v="1"/>
  </r>
  <r>
    <s v="PRES_CAPS_OBAMA'S_AMNESTY"/>
    <s v="PRES_CAPS_OBAMA'S_AMNESTY"/>
    <s v="PRES_CAPS_OBAMA'S_AMNESTY_text.txt"/>
    <n v="2016"/>
    <m/>
    <m/>
    <m/>
    <m/>
    <m/>
    <m/>
    <m/>
    <x v="0"/>
    <x v="6"/>
    <x v="0"/>
    <x v="0"/>
    <x v="1"/>
    <x v="3"/>
    <x v="1"/>
  </r>
  <r>
    <s v="PRES_WILSON_UNITY"/>
    <s v="PRES_WILSON_UNITY"/>
    <s v="PRES_WILSON_UNITY_text.txt"/>
    <n v="2016"/>
    <s v="center"/>
    <m/>
    <m/>
    <m/>
    <m/>
    <m/>
    <m/>
    <x v="1"/>
    <x v="3"/>
    <x v="0"/>
    <x v="1"/>
    <x v="1"/>
    <x v="5"/>
    <x v="1"/>
  </r>
  <r>
    <s v="PRES_SIS_1938_REV"/>
    <s v="PRES_SIS_1938_REV"/>
    <s v="PRES_SIS_1938_REV_text.txt"/>
    <n v="2016"/>
    <s v="center"/>
    <m/>
    <m/>
    <m/>
    <m/>
    <m/>
    <m/>
    <x v="0"/>
    <x v="3"/>
    <x v="0"/>
    <x v="0"/>
    <x v="1"/>
    <x v="5"/>
    <x v="1"/>
  </r>
  <r>
    <s v="PRES_CFG_POLITICIAN"/>
    <s v="PRES_CFG_POLITICIAN"/>
    <s v="PRES_CFG_POLITICIAN_text.txt"/>
    <n v="2016"/>
    <s v="center"/>
    <m/>
    <m/>
    <m/>
    <m/>
    <m/>
    <m/>
    <x v="0"/>
    <x v="3"/>
    <x v="0"/>
    <x v="0"/>
    <x v="1"/>
    <x v="5"/>
    <x v="1"/>
  </r>
  <r>
    <s v="PRES_SEIU&amp;PRIORITIESUSA_VOTERS_REACT_CO_SP"/>
    <s v="PRES_SEIU&amp;PRIORITIESUSA_VOTERS_REACT_CO_SP"/>
    <s v="PRES_SEIU&amp;PRIORITIESUSA_VOTERS_REACT_CO_SP_text.txt"/>
    <n v="2012"/>
    <m/>
    <m/>
    <m/>
    <m/>
    <m/>
    <m/>
    <m/>
    <x v="1"/>
    <x v="6"/>
    <x v="1"/>
    <x v="1"/>
    <x v="1"/>
    <x v="3"/>
    <x v="1"/>
  </r>
  <r>
    <s v="PRES_TERRY_IT_WAS_ALL_A_LIE"/>
    <s v="PRES_TERRY_IT_WAS_ALL_A_LIE"/>
    <s v="PRES_TERRY_IT_WAS_ALL_A_LIE_text.txt"/>
    <n v="2012"/>
    <m/>
    <m/>
    <s v="base"/>
    <m/>
    <m/>
    <m/>
    <m/>
    <x v="0"/>
    <x v="3"/>
    <x v="0"/>
    <x v="0"/>
    <x v="0"/>
    <x v="3"/>
    <x v="1"/>
  </r>
  <r>
    <s v="PRES_RNC&amp;ROMNEY_WHO_WILL_RAISE_TAXES"/>
    <s v="PRES_RNC&amp;ROMNEY_WHO_WILL_RAISE_TAXES"/>
    <s v="PRES_RNC&amp;ROMNEY_WHO_WILL_RAISE_TAXES_text.txt"/>
    <n v="2012"/>
    <s v="center"/>
    <m/>
    <s v="center"/>
    <m/>
    <m/>
    <m/>
    <m/>
    <x v="1"/>
    <x v="5"/>
    <x v="0"/>
    <x v="1"/>
    <x v="1"/>
    <x v="4"/>
    <x v="1"/>
  </r>
  <r>
    <s v="PRES_AFP_FIGHTING_FOR_RE-ELECTION"/>
    <s v="PRES_AFP_FIGHTING_FOR_RE_ELECTION"/>
    <s v="PRES_AFP_FIGHTING_FOR_RE_ELECTION_text.txt"/>
    <n v="2012"/>
    <s v="center"/>
    <m/>
    <s v="center"/>
    <m/>
    <m/>
    <m/>
    <m/>
    <x v="1"/>
    <x v="5"/>
    <x v="0"/>
    <x v="1"/>
    <x v="1"/>
    <x v="4"/>
    <x v="1"/>
  </r>
  <r>
    <s v="PRES_ABTT_EPISODE_IV_A_NEW_HOPE_60"/>
    <s v="PRES_ABTT_EPISODE_IV_A_NEW_HOPE_60"/>
    <s v="PRES_ABTT_EPISODE_IV_A_NEW_HOPE_60_text.txt"/>
    <n v="2012"/>
    <m/>
    <m/>
    <m/>
    <m/>
    <m/>
    <m/>
    <m/>
    <x v="0"/>
    <x v="6"/>
    <x v="0"/>
    <x v="0"/>
    <x v="1"/>
    <x v="3"/>
    <x v="1"/>
  </r>
  <r>
    <s v="PRES_AEA_STAND_WITH_COAL"/>
    <s v="PRES_AEA_STAND_WITH_COAL"/>
    <s v="PRES_AEA_STAND_WITH_COAL_text.txt"/>
    <n v="2012"/>
    <m/>
    <m/>
    <s v="center"/>
    <m/>
    <m/>
    <m/>
    <s v="center"/>
    <x v="0"/>
    <x v="5"/>
    <x v="0"/>
    <x v="0"/>
    <x v="1"/>
    <x v="4"/>
    <x v="1"/>
  </r>
  <r>
    <s v="PRES_WINFUTURE_RENEW_PROSPERITY"/>
    <s v="PRES_WINFUTURE_RENEW_PROSPERITY"/>
    <s v="PRES_WINFUTURE_RENEW_PROSPERITY_text.txt"/>
    <n v="2012"/>
    <s v="both"/>
    <m/>
    <s v="both"/>
    <m/>
    <m/>
    <m/>
    <s v="center"/>
    <x v="1"/>
    <x v="1"/>
    <x v="0"/>
    <x v="1"/>
    <x v="1"/>
    <x v="5"/>
    <x v="1"/>
  </r>
  <r>
    <s v="PRES_AFP_DOING_FINE"/>
    <s v="PRES_AFP_DOING_FINE"/>
    <s v="PRES_AFP_DOING_FINE_text.txt"/>
    <n v="2012"/>
    <s v="center"/>
    <m/>
    <s v="center"/>
    <m/>
    <m/>
    <m/>
    <s v="center"/>
    <x v="0"/>
    <x v="1"/>
    <x v="0"/>
    <x v="0"/>
    <x v="1"/>
    <x v="1"/>
    <x v="1"/>
  </r>
  <r>
    <s v="PRES_ROMNEY_MORAL_RESPONSIBILITY"/>
    <s v="PRES_ROMNEY_MORAL_RESPONSIBILITY"/>
    <s v="PRES_ROMNEY_MORAL_RESPONSIBILITY_text.txt"/>
    <n v="2012"/>
    <m/>
    <m/>
    <s v="both"/>
    <m/>
    <m/>
    <m/>
    <s v="center"/>
    <x v="1"/>
    <x v="5"/>
    <x v="0"/>
    <x v="1"/>
    <x v="1"/>
    <x v="5"/>
    <x v="1"/>
  </r>
  <r>
    <s v="PRES_ROMNEY_NUESTRA_COMUNIDAD_SP"/>
    <s v="PRES_ROMNEY_NUESTRA_COMUNIDAD_SP"/>
    <s v="PRES_ROMNEY_NUESTRA_COMUNIDAD_SP_text.txt"/>
    <n v="2012"/>
    <m/>
    <m/>
    <m/>
    <m/>
    <s v="unclear but seems center"/>
    <m/>
    <m/>
    <x v="0"/>
    <x v="3"/>
    <x v="1"/>
    <x v="1"/>
    <x v="1"/>
    <x v="3"/>
    <x v="1"/>
  </r>
  <r>
    <s v="PRES_OBAMA_SLEEPLESS_NIGHTS"/>
    <s v="PRES_OBAMA_SLEEPLESS_NIGHTS"/>
    <s v="PRES_OBAMA_SLEEPLESS_NIGHTS_text.txt"/>
    <n v="2012"/>
    <s v="center"/>
    <m/>
    <s v="center"/>
    <m/>
    <s v="center"/>
    <m/>
    <s v="center"/>
    <x v="0"/>
    <x v="2"/>
    <x v="0"/>
    <x v="0"/>
    <x v="1"/>
    <x v="0"/>
    <x v="1"/>
  </r>
  <r>
    <s v="PRES_RESTOREOURFUTURE_OLYMPICS"/>
    <s v="PRES_RESTOREOURFUTURE_OLYMPICS"/>
    <s v="PRES_RESTOREOURFUTURE_OLYMPICS_text.txt"/>
    <n v="2012"/>
    <m/>
    <m/>
    <s v="both"/>
    <m/>
    <s v="both"/>
    <m/>
    <s v="both"/>
    <x v="0"/>
    <x v="1"/>
    <x v="0"/>
    <x v="0"/>
    <x v="1"/>
    <x v="3"/>
    <x v="1"/>
  </r>
  <r>
    <s v="PRES_60PLUS_STRENGTHEN"/>
    <s v="PRES_60PLUS_STRENGTHEN"/>
    <s v="PRES_60PLUS_STRENGTHEN_text.txt"/>
    <n v="2012"/>
    <s v="center"/>
    <m/>
    <s v="center"/>
    <m/>
    <s v="center"/>
    <m/>
    <s v="center"/>
    <x v="0"/>
    <x v="2"/>
    <x v="0"/>
    <x v="0"/>
    <x v="1"/>
    <x v="0"/>
    <x v="1"/>
  </r>
  <r>
    <s v="PRES_SECUREAMERICANOW_NO_APOLOGIES"/>
    <s v="PRES_SECUREAMERICANOW_NO_APOLOGIES"/>
    <s v="PRES_SECUREAMERICANOW_NO_APOLOGIES_text.txt"/>
    <n v="2012"/>
    <s v="center"/>
    <m/>
    <s v="center"/>
    <m/>
    <s v="center"/>
    <m/>
    <s v="center"/>
    <x v="0"/>
    <x v="2"/>
    <x v="0"/>
    <x v="0"/>
    <x v="1"/>
    <x v="0"/>
    <x v="1"/>
  </r>
  <r>
    <s v="PRES_ABTT_MODERN_STAGE_COMBAT_60"/>
    <s v="PRES_ABTT_MODERN_STAGE_COMBAT_60"/>
    <s v="PRES_ABTT_MODERN_STAGE_COMBAT_60_text.txt"/>
    <n v="2012"/>
    <m/>
    <m/>
    <m/>
    <m/>
    <s v="base"/>
    <m/>
    <s v="base"/>
    <x v="0"/>
    <x v="5"/>
    <x v="0"/>
    <x v="0"/>
    <x v="2"/>
    <x v="3"/>
    <x v="1"/>
  </r>
  <r>
    <s v="PRES_OBAMA_IT_WASN'T_EASY_SP"/>
    <s v="PRES_OBAMA_IT_WASN'T_EASY_SP"/>
    <s v="PRES_OBAMA_IT_WASN'T_EASY_SP_text.txt"/>
    <n v="2012"/>
    <m/>
    <m/>
    <m/>
    <m/>
    <s v="unclear but seems center"/>
    <m/>
    <m/>
    <x v="0"/>
    <x v="3"/>
    <x v="1"/>
    <x v="1"/>
    <x v="1"/>
    <x v="3"/>
    <x v="1"/>
  </r>
  <r>
    <s v="PRES_OBAMA_GET_REAL_MITT"/>
    <s v="PRES_OBAMA_GET_REAL_MITT"/>
    <s v="PRES_OBAMA_GET_REAL_MITT_text.txt"/>
    <n v="2012"/>
    <s v="center"/>
    <m/>
    <s v="center"/>
    <m/>
    <s v="both"/>
    <m/>
    <s v="both"/>
    <x v="0"/>
    <x v="2"/>
    <x v="0"/>
    <x v="0"/>
    <x v="1"/>
    <x v="4"/>
    <x v="1"/>
  </r>
  <r>
    <s v="PRES_ROMNEY_A_BETTER_FUTURE_NC_DEFENSE"/>
    <s v="PRES_ROMNEY_A_BETTER_FUTURE_NC_DEFENSE"/>
    <s v="PRES_ROMNEY_A_BETTER_FUTURE_NC_DEFENSE_text.txt"/>
    <n v="2012"/>
    <m/>
    <m/>
    <s v="center"/>
    <m/>
    <s v="center"/>
    <m/>
    <s v="center"/>
    <x v="0"/>
    <x v="1"/>
    <x v="0"/>
    <x v="0"/>
    <x v="1"/>
    <x v="1"/>
    <x v="1"/>
  </r>
  <r>
    <s v="PRES_SANTORUM_SAY_WHAT"/>
    <s v="PRES_SANTORUM_SAY_WHAT"/>
    <s v="PRES_SANTORUM_SAY_WHAT_text.txt"/>
    <n v="2012"/>
    <m/>
    <m/>
    <s v="base"/>
    <m/>
    <s v="base"/>
    <m/>
    <s v="base"/>
    <x v="0"/>
    <x v="1"/>
    <x v="0"/>
    <x v="0"/>
    <x v="3"/>
    <x v="3"/>
    <x v="1"/>
  </r>
  <r>
    <s v="PRES_RESTOREOURFUTURE_FLATLINE"/>
    <s v="PRES_RESTOREOURFUTURE_FLATLINE"/>
    <s v="PRES_RESTOREOURFUTURE_FLATLINE_text.txt"/>
    <n v="2012"/>
    <m/>
    <m/>
    <s v="center"/>
    <m/>
    <s v="center"/>
    <m/>
    <s v="center"/>
    <x v="0"/>
    <x v="1"/>
    <x v="0"/>
    <x v="0"/>
    <x v="1"/>
    <x v="1"/>
    <x v="1"/>
  </r>
  <r>
    <s v="PRES_LEADERSFORFAMILIES_ONE_OF_US"/>
    <s v="PRES_LEADERSFORFAMILIES_ONE_OF_US"/>
    <s v="PRES_LEADERSFORFAMILIES_ONE_OF_US_text.txt"/>
    <n v="2012"/>
    <s v="center"/>
    <n v="37"/>
    <s v="center"/>
    <m/>
    <s v="center"/>
    <m/>
    <s v="center"/>
    <x v="1"/>
    <x v="0"/>
    <x v="0"/>
    <x v="1"/>
    <x v="1"/>
    <x v="0"/>
    <x v="1"/>
  </r>
  <r>
    <s v="PRES_ROMNEY_A_BETTER_FUTURE_VA_DEFENSE"/>
    <s v="PRES_ROMNEY_A_BETTER_FUTURE_VA_DEFENSE"/>
    <s v="PRES_ROMNEY_A_BETTER_FUTURE_VA_DEFENSE_text.txt"/>
    <n v="2012"/>
    <m/>
    <m/>
    <s v="center"/>
    <m/>
    <s v="center"/>
    <m/>
    <s v="center"/>
    <x v="0"/>
    <x v="1"/>
    <x v="0"/>
    <x v="0"/>
    <x v="1"/>
    <x v="1"/>
    <x v="1"/>
  </r>
  <r>
    <s v="PRES_RWBFUND_PRIDE"/>
    <s v="PRES_RWBFUND_PRIDE"/>
    <s v="PRES_RWBFUND_PRIDE_text.txt"/>
    <n v="2012"/>
    <s v="center"/>
    <m/>
    <s v="both"/>
    <m/>
    <s v="both"/>
    <m/>
    <s v="center"/>
    <x v="1"/>
    <x v="2"/>
    <x v="0"/>
    <x v="1"/>
    <x v="1"/>
    <x v="4"/>
    <x v="1"/>
  </r>
  <r>
    <s v="PRES_RNC&amp;ROMNEY_SOLUCIONES_PARA_LA_INMIGRACION_SP"/>
    <s v="PRES_RNC&amp;ROMNEY_SOLUCIONES_PARA_LA_INMIGRACION_SP"/>
    <s v="PRES_RNC&amp;ROMNEY_SOLUCIONES_PARA_LA_INMIGRACION_SP_text.txt"/>
    <n v="2012"/>
    <m/>
    <m/>
    <m/>
    <m/>
    <s v="unclear"/>
    <m/>
    <m/>
    <x v="1"/>
    <x v="3"/>
    <x v="1"/>
    <x v="1"/>
    <x v="1"/>
    <x v="3"/>
    <x v="1"/>
  </r>
  <r>
    <s v="PRES_RESTOREOURFUTURE_DESPERATE"/>
    <s v="PRES_RESTOREOURFUTURE_DESPERATE"/>
    <s v="PRES_RESTOREOURFUTURE_DESPERATE_text.txt"/>
    <n v="2012"/>
    <m/>
    <m/>
    <s v="base"/>
    <m/>
    <s v="base"/>
    <m/>
    <s v="base"/>
    <x v="1"/>
    <x v="1"/>
    <x v="0"/>
    <x v="1"/>
    <x v="3"/>
    <x v="3"/>
    <x v="1"/>
  </r>
  <r>
    <s v="PRES_ROMNEY_STAND_UP_TO_CHINA"/>
    <s v="PRES_ROMNEY_STAND_UP_TO_CHINA"/>
    <s v="PRES_ROMNEY_STAND_UP_TO_CHINA_text.txt"/>
    <n v="2012"/>
    <s v="center"/>
    <m/>
    <s v="center"/>
    <m/>
    <s v="both"/>
    <m/>
    <s v="base"/>
    <x v="0"/>
    <x v="2"/>
    <x v="0"/>
    <x v="0"/>
    <x v="0"/>
    <x v="4"/>
    <x v="0"/>
  </r>
  <r>
    <s v="PRES_OURDESTINY_SOMEONE"/>
    <s v="PRES_OURDESTINY_SOMEONE"/>
    <s v="PRES_OURDESTINY_SOMEONE_text.txt"/>
    <n v="2012"/>
    <s v="Base"/>
    <m/>
    <m/>
    <m/>
    <s v="base"/>
    <m/>
    <s v="base"/>
    <x v="0"/>
    <x v="1"/>
    <x v="0"/>
    <x v="0"/>
    <x v="3"/>
    <x v="3"/>
    <x v="1"/>
  </r>
  <r>
    <s v="PRES_OBAMA_THE_CHOICE_60"/>
    <s v="PRES_OBAMA_THE_CHOICE_60"/>
    <s v="PRES_OBAMA_THE_CHOICE_60_text.txt"/>
    <n v="2012"/>
    <m/>
    <m/>
    <m/>
    <m/>
    <s v="center"/>
    <m/>
    <s v="center"/>
    <x v="0"/>
    <x v="5"/>
    <x v="0"/>
    <x v="0"/>
    <x v="1"/>
    <x v="4"/>
    <x v="1"/>
  </r>
  <r>
    <s v="PRES_PFAW_EL_VERDADERO_MITT_ROMNEY_SP"/>
    <s v="PRES_PFAW_EL_VERDADERO_MITT_ROMNEY_SP"/>
    <s v="PRES_PFAW_EL_VERDADERO_MITT_ROMNEY_SP_text.txt"/>
    <n v="2012"/>
    <m/>
    <m/>
    <m/>
    <m/>
    <s v="unclear"/>
    <m/>
    <m/>
    <x v="0"/>
    <x v="3"/>
    <x v="1"/>
    <x v="1"/>
    <x v="1"/>
    <x v="3"/>
    <x v="1"/>
  </r>
  <r>
    <s v="PRES_ROMNEY_JUNTOS_SP_60_REV"/>
    <s v="PRES_ROMNEY_JUNTOS_SP_60_REV"/>
    <s v="PRES_ROMNEY_JUNTOS_SP_60_REV_text.txt"/>
    <n v="2012"/>
    <m/>
    <m/>
    <m/>
    <m/>
    <s v="center"/>
    <m/>
    <s v="center"/>
    <x v="0"/>
    <x v="5"/>
    <x v="1"/>
    <x v="1"/>
    <x v="1"/>
    <x v="4"/>
    <x v="1"/>
  </r>
  <r>
    <s v="PRES_OBAMA_BUSINESS_EXPERIENCE"/>
    <s v="PRES_OBAMA_BUSINESS_EXPERIENCE"/>
    <s v="PRES_OBAMA_BUSINESS_EXPERIENCE_text.txt"/>
    <n v="2012"/>
    <m/>
    <m/>
    <m/>
    <m/>
    <s v="center"/>
    <m/>
    <s v="center"/>
    <x v="0"/>
    <x v="5"/>
    <x v="0"/>
    <x v="0"/>
    <x v="1"/>
    <x v="4"/>
    <x v="1"/>
  </r>
  <r>
    <s v="PRES_BACHMANN_AMERICA'S_IRON_LADY"/>
    <s v="PRES_BACHMANN_AMERICA'S_IRON_LADY"/>
    <s v="PRES_BACHMANN_AMERICA'S_IRON_LADY_text.txt"/>
    <n v="2012"/>
    <m/>
    <m/>
    <m/>
    <m/>
    <s v="base"/>
    <m/>
    <s v="base"/>
    <x v="0"/>
    <x v="5"/>
    <x v="0"/>
    <x v="0"/>
    <x v="2"/>
    <x v="3"/>
    <x v="1"/>
  </r>
  <r>
    <s v="PRES_PAWLENTY_RESULTS_NOT_RHETORIC"/>
    <s v="PRES_PAWLENTY_RESULTS_NOT_RHETORIC"/>
    <s v="PRES_PAWLENTY_RESULTS_NOT_RHETORIC_text.txt"/>
    <n v="2012"/>
    <m/>
    <m/>
    <m/>
    <m/>
    <s v="base"/>
    <m/>
    <s v="base"/>
    <x v="0"/>
    <x v="5"/>
    <x v="0"/>
    <x v="0"/>
    <x v="2"/>
    <x v="3"/>
    <x v="1"/>
  </r>
  <r>
    <s v="PRES_OBAMA_WHAT_HE_SAID"/>
    <s v="PRES_OBAMA_WHAT_HE_SAID"/>
    <s v="PRES_OBAMA_WHAT_HE_SAID_text.txt"/>
    <n v="2012"/>
    <m/>
    <m/>
    <m/>
    <m/>
    <s v="center"/>
    <m/>
    <s v="center"/>
    <x v="0"/>
    <x v="5"/>
    <x v="0"/>
    <x v="0"/>
    <x v="1"/>
    <x v="4"/>
    <x v="1"/>
  </r>
  <r>
    <s v="PRES_ROMNEY_NEVER_3"/>
    <s v="PRES_ROMNEY_NEVER_3"/>
    <s v="PRES_ROMNEY_NEVER_3_text.txt"/>
    <n v="2012"/>
    <m/>
    <m/>
    <m/>
    <m/>
    <s v="base"/>
    <m/>
    <s v="base"/>
    <x v="0"/>
    <x v="5"/>
    <x v="0"/>
    <x v="0"/>
    <x v="2"/>
    <x v="3"/>
    <x v="1"/>
  </r>
  <r>
    <s v="PRES_ENDINGSPENDING_THIS_TIME"/>
    <s v="PRES_ENDINGSPENDING_THIS_TIME"/>
    <s v="PRES_ENDINGSPENDING_THIS_TIME_text.txt"/>
    <n v="2012"/>
    <m/>
    <m/>
    <m/>
    <m/>
    <s v="center"/>
    <m/>
    <s v="center"/>
    <x v="0"/>
    <x v="5"/>
    <x v="0"/>
    <x v="0"/>
    <x v="1"/>
    <x v="4"/>
    <x v="1"/>
  </r>
  <r>
    <s v="PRES_ROMNEY_CONSERVATIVE_AGENDA"/>
    <s v="PRES_ROMNEY_CONSERVATIVE_AGENDA"/>
    <s v="PRES_ROMNEY_CONSERVATIVE_AGENDA_text.txt"/>
    <n v="2012"/>
    <m/>
    <m/>
    <m/>
    <m/>
    <s v="base"/>
    <m/>
    <s v="base"/>
    <x v="1"/>
    <x v="5"/>
    <x v="0"/>
    <x v="1"/>
    <x v="2"/>
    <x v="3"/>
    <x v="1"/>
  </r>
  <r>
    <s v="PRES_CROSSROADSGPS_BUNCH_OF_CASH"/>
    <s v="PRES_CROSSROADSGPS_BUNCH_OF_CASH"/>
    <s v="PRES_CROSSROADSGPS_BUNCH_OF_CASH_text.txt"/>
    <n v="2012"/>
    <m/>
    <m/>
    <m/>
    <m/>
    <s v="center"/>
    <m/>
    <s v="center"/>
    <x v="0"/>
    <x v="5"/>
    <x v="0"/>
    <x v="0"/>
    <x v="1"/>
    <x v="4"/>
    <x v="1"/>
  </r>
  <r>
    <s v="PRES_UNITY2012_OBAMA_CARES_2"/>
    <s v="PRES_UNITY2012_OBAMA_CARES_2"/>
    <s v="PRES_UNITY2012_OBAMA_CARES_2_text.txt"/>
    <n v="2012"/>
    <m/>
    <m/>
    <m/>
    <m/>
    <s v="center"/>
    <m/>
    <s v="center"/>
    <x v="0"/>
    <x v="5"/>
    <x v="0"/>
    <x v="0"/>
    <x v="1"/>
    <x v="4"/>
    <x v="1"/>
  </r>
  <r>
    <s v="PRES_MARTIN_FAILED_MUSLIM_STATES"/>
    <s v="PRES_MARTIN_FAILED_MUSLIM_STATES"/>
    <s v="PRES_MARTIN_FAILED_MUSLIM_STATES_text.txt"/>
    <n v="2012"/>
    <m/>
    <m/>
    <m/>
    <m/>
    <s v="both"/>
    <m/>
    <s v="center"/>
    <x v="0"/>
    <x v="5"/>
    <x v="0"/>
    <x v="0"/>
    <x v="1"/>
    <x v="5"/>
    <x v="1"/>
  </r>
  <r>
    <s v="PRES_RESTOREOURFUTURE_SMILING_60"/>
    <s v="PRES_RESTOREOURFUTURE_SMILING_60"/>
    <s v="PRES_RESTOREOURFUTURE_SMILING_60_text.txt"/>
    <n v="2012"/>
    <m/>
    <m/>
    <m/>
    <m/>
    <s v="base"/>
    <m/>
    <s v="base"/>
    <x v="1"/>
    <x v="5"/>
    <x v="0"/>
    <x v="1"/>
    <x v="2"/>
    <x v="3"/>
    <x v="1"/>
  </r>
  <r>
    <s v="PRES_RESTOREOURFUTURE_WHOOPS"/>
    <s v="PRES_RESTOREOURFUTURE_WHOOPS"/>
    <s v="PRES_RESTOREOURFUTURE_WHOOPS_text.txt"/>
    <n v="2012"/>
    <m/>
    <m/>
    <m/>
    <m/>
    <s v="base"/>
    <m/>
    <s v="base"/>
    <x v="1"/>
    <x v="5"/>
    <x v="0"/>
    <x v="1"/>
    <x v="2"/>
    <x v="3"/>
    <x v="1"/>
  </r>
  <r>
    <s v="PRES_KARGER_EXXON"/>
    <s v="PRES_KARGER_EXXON"/>
    <s v="PRES_KARGER_EXXON_text.txt"/>
    <n v="2012"/>
    <m/>
    <m/>
    <m/>
    <m/>
    <s v="center"/>
    <m/>
    <s v="center"/>
    <x v="0"/>
    <x v="5"/>
    <x v="0"/>
    <x v="0"/>
    <x v="1"/>
    <x v="4"/>
    <x v="1"/>
  </r>
  <r>
    <s v="PRES_PERRY_POLITICALLY_CORRECT"/>
    <s v="PRES_PERRY_POLITICALLY_CORRECT"/>
    <s v="PRES_PERRY_POLITICALLY_CORRECT_text.txt"/>
    <n v="2012"/>
    <m/>
    <m/>
    <m/>
    <m/>
    <s v="base"/>
    <m/>
    <s v="base"/>
    <x v="1"/>
    <x v="5"/>
    <x v="0"/>
    <x v="1"/>
    <x v="2"/>
    <x v="3"/>
    <x v="1"/>
  </r>
  <r>
    <s v="PRES_ROMNEY_A_BETTER_FUTURE_OH_MANUFACTURING"/>
    <s v="PRES_ROMNEY_A_BETTER_FUTURE_OH_MANUFACTURING"/>
    <s v="PRES_ROMNEY_A_BETTER_FUTURE_OH_MANUFACTURING_text.txt"/>
    <n v="2012"/>
    <m/>
    <m/>
    <m/>
    <m/>
    <s v="center"/>
    <m/>
    <s v="base"/>
    <x v="0"/>
    <x v="5"/>
    <x v="0"/>
    <x v="0"/>
    <x v="0"/>
    <x v="5"/>
    <x v="0"/>
  </r>
  <r>
    <s v="PRES_HLF_OPORTUNIDADES_DE_TRABAJO_SP"/>
    <s v="PRES_HLF_OPORTUNIDADES_DE_TRABAJO_SP"/>
    <s v="PRES_HLF_OPORTUNIDADES_DE_TRABAJO_SP_text.txt"/>
    <n v="2012"/>
    <m/>
    <m/>
    <m/>
    <m/>
    <s v="unclear"/>
    <m/>
    <m/>
    <x v="0"/>
    <x v="3"/>
    <x v="1"/>
    <x v="1"/>
    <x v="1"/>
    <x v="3"/>
    <x v="1"/>
  </r>
  <r>
    <s v="PRES_OBAMA_HE'S_GOT_IT_RIGHT"/>
    <s v="PRES_OBAMA_HE'S_GOT_IT_RIGHT"/>
    <s v="PRES_OBAMA_HE'S_GOT_IT_RIGHT_text.txt"/>
    <n v="2012"/>
    <m/>
    <m/>
    <m/>
    <m/>
    <s v="center"/>
    <m/>
    <s v="center"/>
    <x v="0"/>
    <x v="5"/>
    <x v="0"/>
    <x v="0"/>
    <x v="1"/>
    <x v="4"/>
    <x v="1"/>
  </r>
  <r>
    <s v="PRES_AFP_HAS_PRESIDENT_OBAMA_EARNED_YOUR_VOTE_60"/>
    <s v="PRES_AFP_HAS_PRESIDENT_OBAMA_EARNED_YOUR_VOTE_60"/>
    <s v="PRES_AFP_HAS_PRESIDENT_OBAMA_EARNED_YOUR_VOTE_60_text.txt"/>
    <n v="2012"/>
    <m/>
    <m/>
    <m/>
    <m/>
    <s v="center"/>
    <m/>
    <s v="center"/>
    <x v="0"/>
    <x v="5"/>
    <x v="0"/>
    <x v="0"/>
    <x v="1"/>
    <x v="4"/>
    <x v="1"/>
  </r>
  <r>
    <s v="PRES_OBAMA_TOUGH_LUCK"/>
    <s v="PRES_OBAMA_TOUGH_LUCK"/>
    <s v="PRES_OBAMA_TOUGH_LUCK_text.txt"/>
    <n v="2012"/>
    <m/>
    <m/>
    <m/>
    <m/>
    <s v="center"/>
    <m/>
    <s v="center"/>
    <x v="0"/>
    <x v="5"/>
    <x v="0"/>
    <x v="0"/>
    <x v="1"/>
    <x v="4"/>
    <x v="1"/>
  </r>
  <r>
    <s v="PRES_OBAMA_OUR_VOICE"/>
    <s v="PRES_OBAMA_OUR_VOICE"/>
    <s v="PRES_OBAMA_OUR_VOICE_text.txt"/>
    <n v="2012"/>
    <m/>
    <m/>
    <m/>
    <m/>
    <s v="center"/>
    <m/>
    <s v="center"/>
    <x v="0"/>
    <x v="5"/>
    <x v="0"/>
    <x v="0"/>
    <x v="1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D43AC-C09D-4F37-ADEC-E016B74E612E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H14" firstHeaderRow="1" firstDataRow="2" firstDataCol="1" rowPageCount="4" colPageCount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Page" multipleItemSelectionAllowed="1" showAll="0">
      <items count="8">
        <item x="6"/>
        <item x="3"/>
        <item x="5"/>
        <item x="1"/>
        <item x="2"/>
        <item x="0"/>
        <item x="4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7">
        <item x="1"/>
        <item x="0"/>
        <item x="2"/>
        <item x="3"/>
        <item x="5"/>
        <item x="4"/>
        <item t="default"/>
      </items>
    </pivotField>
    <pivotField axis="axisRow" showAll="0">
      <items count="7">
        <item x="3"/>
        <item x="5"/>
        <item x="4"/>
        <item x="1"/>
        <item x="0"/>
        <item x="2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1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4">
    <pageField fld="13" item="0" hier="-1"/>
    <pageField fld="11" item="1" hier="-1"/>
    <pageField fld="12" hier="-1"/>
    <pageField fld="17" item="0" hier="-1"/>
  </pageField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60B40-8532-4E07-86F5-6485D76B6C9A}">
  <dimension ref="A1:H14"/>
  <sheetViews>
    <sheetView workbookViewId="0">
      <selection activeCell="A3" sqref="A3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2" bestFit="1" customWidth="1"/>
    <col min="4" max="5" width="3" bestFit="1" customWidth="1"/>
    <col min="6" max="7" width="2" bestFit="1" customWidth="1"/>
    <col min="8" max="8" width="11.28515625" bestFit="1" customWidth="1"/>
    <col min="9" max="9" width="3.85546875" bestFit="1" customWidth="1"/>
    <col min="10" max="14" width="2" bestFit="1" customWidth="1"/>
    <col min="15" max="15" width="6.85546875" bestFit="1" customWidth="1"/>
    <col min="16" max="16" width="3.85546875" bestFit="1" customWidth="1"/>
    <col min="17" max="20" width="2" bestFit="1" customWidth="1"/>
    <col min="21" max="21" width="6.85546875" bestFit="1" customWidth="1"/>
    <col min="22" max="22" width="3.85546875" bestFit="1" customWidth="1"/>
    <col min="23" max="25" width="2" bestFit="1" customWidth="1"/>
    <col min="26" max="26" width="6.85546875" bestFit="1" customWidth="1"/>
    <col min="27" max="27" width="3.85546875" bestFit="1" customWidth="1"/>
    <col min="28" max="29" width="2" bestFit="1" customWidth="1"/>
    <col min="30" max="30" width="6.85546875" bestFit="1" customWidth="1"/>
    <col min="31" max="31" width="3.85546875" bestFit="1" customWidth="1"/>
    <col min="32" max="32" width="2" bestFit="1" customWidth="1"/>
    <col min="33" max="33" width="6.85546875" bestFit="1" customWidth="1"/>
    <col min="34" max="34" width="11.28515625" bestFit="1" customWidth="1"/>
  </cols>
  <sheetData>
    <row r="1" spans="1:8" x14ac:dyDescent="0.25">
      <c r="A1" s="5" t="s">
        <v>77</v>
      </c>
      <c r="B1" s="6">
        <v>0</v>
      </c>
    </row>
    <row r="2" spans="1:8" x14ac:dyDescent="0.25">
      <c r="A2" s="5" t="s">
        <v>2026</v>
      </c>
      <c r="B2" s="6">
        <v>1</v>
      </c>
    </row>
    <row r="3" spans="1:8" x14ac:dyDescent="0.25">
      <c r="A3" s="5" t="s">
        <v>3404</v>
      </c>
      <c r="B3" t="s">
        <v>3416</v>
      </c>
    </row>
    <row r="4" spans="1:8" x14ac:dyDescent="0.25">
      <c r="A4" s="5" t="s">
        <v>3408</v>
      </c>
      <c r="B4" t="s">
        <v>3417</v>
      </c>
    </row>
    <row r="6" spans="1:8" x14ac:dyDescent="0.25">
      <c r="A6" s="5" t="s">
        <v>3412</v>
      </c>
      <c r="B6" s="5" t="s">
        <v>3415</v>
      </c>
    </row>
    <row r="7" spans="1:8" x14ac:dyDescent="0.25">
      <c r="A7" s="5" t="s">
        <v>3413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 t="s">
        <v>3414</v>
      </c>
    </row>
    <row r="8" spans="1:8" x14ac:dyDescent="0.25">
      <c r="A8" s="6">
        <v>0</v>
      </c>
      <c r="B8" s="4">
        <v>15</v>
      </c>
      <c r="C8" s="4">
        <v>8</v>
      </c>
      <c r="D8" s="4">
        <v>16</v>
      </c>
      <c r="E8" s="4">
        <v>25</v>
      </c>
      <c r="F8" s="4">
        <v>9</v>
      </c>
      <c r="G8" s="4">
        <v>4</v>
      </c>
      <c r="H8" s="4">
        <v>77</v>
      </c>
    </row>
    <row r="9" spans="1:8" x14ac:dyDescent="0.25">
      <c r="A9" s="6">
        <v>1</v>
      </c>
      <c r="B9" s="4">
        <v>11</v>
      </c>
      <c r="C9" s="4"/>
      <c r="D9" s="4"/>
      <c r="E9" s="4"/>
      <c r="F9" s="4"/>
      <c r="G9" s="4"/>
      <c r="H9" s="4">
        <v>11</v>
      </c>
    </row>
    <row r="10" spans="1:8" x14ac:dyDescent="0.25">
      <c r="A10" s="6">
        <v>2</v>
      </c>
      <c r="B10" s="4">
        <v>29</v>
      </c>
      <c r="C10" s="4"/>
      <c r="D10" s="4"/>
      <c r="E10" s="4"/>
      <c r="F10" s="4"/>
      <c r="G10" s="4"/>
      <c r="H10" s="4">
        <v>29</v>
      </c>
    </row>
    <row r="11" spans="1:8" x14ac:dyDescent="0.25">
      <c r="A11" s="6">
        <v>3</v>
      </c>
      <c r="B11" s="4">
        <v>37</v>
      </c>
      <c r="C11" s="4"/>
      <c r="D11" s="4"/>
      <c r="E11" s="4"/>
      <c r="F11" s="4"/>
      <c r="G11" s="4"/>
      <c r="H11" s="4">
        <v>37</v>
      </c>
    </row>
    <row r="12" spans="1:8" x14ac:dyDescent="0.25">
      <c r="A12" s="6">
        <v>4</v>
      </c>
      <c r="B12" s="4">
        <v>24</v>
      </c>
      <c r="C12" s="4"/>
      <c r="D12" s="4"/>
      <c r="E12" s="4"/>
      <c r="F12" s="4"/>
      <c r="G12" s="4"/>
      <c r="H12" s="4">
        <v>24</v>
      </c>
    </row>
    <row r="13" spans="1:8" x14ac:dyDescent="0.25">
      <c r="A13" s="6">
        <v>5</v>
      </c>
      <c r="B13" s="4">
        <v>6</v>
      </c>
      <c r="C13" s="4"/>
      <c r="D13" s="4"/>
      <c r="E13" s="4"/>
      <c r="F13" s="4"/>
      <c r="G13" s="4"/>
      <c r="H13" s="4">
        <v>6</v>
      </c>
    </row>
    <row r="14" spans="1:8" x14ac:dyDescent="0.25">
      <c r="A14" s="6" t="s">
        <v>3414</v>
      </c>
      <c r="B14" s="4">
        <v>122</v>
      </c>
      <c r="C14" s="4">
        <v>8</v>
      </c>
      <c r="D14" s="4">
        <v>16</v>
      </c>
      <c r="E14" s="4">
        <v>25</v>
      </c>
      <c r="F14" s="4">
        <v>9</v>
      </c>
      <c r="G14" s="4">
        <v>4</v>
      </c>
      <c r="H14" s="4">
        <v>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289"/>
  <sheetViews>
    <sheetView tabSelected="1" topLeftCell="B1" zoomScale="85" zoomScaleNormal="85" workbookViewId="0">
      <selection activeCell="F21" sqref="F21"/>
    </sheetView>
  </sheetViews>
  <sheetFormatPr defaultRowHeight="15" x14ac:dyDescent="0.25"/>
  <cols>
    <col min="1" max="1" width="61" bestFit="1" customWidth="1"/>
    <col min="2" max="3" width="61" customWidth="1"/>
    <col min="4" max="4" width="5" bestFit="1" customWidth="1"/>
    <col min="5" max="7" width="10.140625" bestFit="1" customWidth="1"/>
    <col min="8" max="8" width="14.7109375" bestFit="1" customWidth="1"/>
    <col min="9" max="9" width="23.7109375" bestFit="1" customWidth="1"/>
    <col min="10" max="10" width="10.140625" bestFit="1" customWidth="1"/>
    <col min="11" max="11" width="6.7109375" bestFit="1" customWidth="1"/>
  </cols>
  <sheetData>
    <row r="1" spans="1:18" x14ac:dyDescent="0.25">
      <c r="A1" t="s">
        <v>3409</v>
      </c>
      <c r="B1" t="s">
        <v>3410</v>
      </c>
      <c r="C1" t="s">
        <v>3411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2026</v>
      </c>
      <c r="M1" t="s">
        <v>3404</v>
      </c>
      <c r="N1" t="s">
        <v>77</v>
      </c>
      <c r="O1" t="s">
        <v>3405</v>
      </c>
      <c r="P1" t="s">
        <v>3406</v>
      </c>
      <c r="Q1" t="s">
        <v>3407</v>
      </c>
      <c r="R1" t="s">
        <v>3408</v>
      </c>
    </row>
    <row r="2" spans="1:18" x14ac:dyDescent="0.25">
      <c r="A2" t="s">
        <v>8</v>
      </c>
      <c r="B2" t="s">
        <v>8</v>
      </c>
      <c r="C2" t="str">
        <f>B2&amp;"_text.txt"</f>
        <v>PRES_45COMMITTEE_SAME_PATH_60_text.txt</v>
      </c>
      <c r="E2" t="s">
        <v>9</v>
      </c>
      <c r="F2" t="s">
        <v>10</v>
      </c>
      <c r="G2" t="s">
        <v>10</v>
      </c>
      <c r="I2" t="s">
        <v>10</v>
      </c>
      <c r="J2" t="s">
        <v>10</v>
      </c>
      <c r="L2">
        <f>COUNTIF(data!$B$2:$B$971,A2)</f>
        <v>1</v>
      </c>
      <c r="M2">
        <f>7-COUNTBLANK(E2:K2)</f>
        <v>5</v>
      </c>
      <c r="N2">
        <v>0</v>
      </c>
      <c r="O2">
        <f>L2*(N2=0)</f>
        <v>1</v>
      </c>
      <c r="P2">
        <f>COUNTIF($E2:$K2,"base")</f>
        <v>1</v>
      </c>
      <c r="Q2">
        <f>COUNTIF($E2:$K2,"center")</f>
        <v>4</v>
      </c>
      <c r="R2" t="b">
        <f>P2*Q2&gt;0</f>
        <v>1</v>
      </c>
    </row>
    <row r="3" spans="1:18" x14ac:dyDescent="0.25">
      <c r="A3" t="s">
        <v>11</v>
      </c>
      <c r="B3" t="s">
        <v>11</v>
      </c>
      <c r="C3" t="str">
        <f>B3&amp;"_text.txt"</f>
        <v>PRES_45COMMITTEE_SAME_PATH_REV_2_text.txt</v>
      </c>
      <c r="E3" t="s">
        <v>10</v>
      </c>
      <c r="F3" t="s">
        <v>10</v>
      </c>
      <c r="J3" t="s">
        <v>10</v>
      </c>
      <c r="L3">
        <f>COUNTIF(data!$B$2:$B$971,A3)</f>
        <v>1</v>
      </c>
      <c r="M3">
        <f>7-COUNTBLANK(E3:K3)</f>
        <v>3</v>
      </c>
      <c r="N3">
        <v>0</v>
      </c>
      <c r="O3">
        <f>L3*(N3=0)</f>
        <v>1</v>
      </c>
      <c r="P3">
        <f>COUNTIF($E3:$K3,"base")</f>
        <v>0</v>
      </c>
      <c r="Q3">
        <f>COUNTIF($E3:$K3,"center")</f>
        <v>3</v>
      </c>
      <c r="R3" t="b">
        <f>P3*Q3&gt;0</f>
        <v>0</v>
      </c>
    </row>
    <row r="4" spans="1:18" x14ac:dyDescent="0.25">
      <c r="A4" t="s">
        <v>12</v>
      </c>
      <c r="B4" t="s">
        <v>12</v>
      </c>
      <c r="C4" t="str">
        <f>B4&amp;"_text.txt"</f>
        <v>PRES_60PLUS_STRENGTHEN_text.txt</v>
      </c>
      <c r="E4" t="s">
        <v>10</v>
      </c>
      <c r="F4" t="s">
        <v>10</v>
      </c>
      <c r="G4" t="s">
        <v>10</v>
      </c>
      <c r="I4" t="s">
        <v>10</v>
      </c>
      <c r="J4" t="s">
        <v>10</v>
      </c>
      <c r="L4">
        <f>COUNTIF(data!$B$2:$B$971,A4)</f>
        <v>1</v>
      </c>
      <c r="M4">
        <f>7-COUNTBLANK(E4:K4)</f>
        <v>5</v>
      </c>
      <c r="N4">
        <v>0</v>
      </c>
      <c r="O4">
        <f>L4*(N4=0)</f>
        <v>1</v>
      </c>
      <c r="P4">
        <f>COUNTIF($E4:$K4,"base")</f>
        <v>0</v>
      </c>
      <c r="Q4">
        <f>COUNTIF($E4:$K4,"center")</f>
        <v>5</v>
      </c>
      <c r="R4" t="b">
        <f>P4*Q4&gt;0</f>
        <v>0</v>
      </c>
    </row>
    <row r="5" spans="1:18" x14ac:dyDescent="0.25">
      <c r="A5" t="s">
        <v>13</v>
      </c>
      <c r="B5" t="s">
        <v>13</v>
      </c>
      <c r="C5" t="str">
        <f>B5&amp;"_text.txt"</f>
        <v>PRES_AARP_LEADER_text.txt</v>
      </c>
      <c r="F5" t="s">
        <v>14</v>
      </c>
      <c r="G5" t="s">
        <v>15</v>
      </c>
      <c r="H5" t="s">
        <v>14</v>
      </c>
      <c r="L5">
        <f>COUNTIF(data!$B$2:$B$971,A5)</f>
        <v>1</v>
      </c>
      <c r="M5">
        <f>7-COUNTBLANK(E5:K5)</f>
        <v>3</v>
      </c>
      <c r="N5">
        <v>0</v>
      </c>
      <c r="O5">
        <f>L5*(N5=0)</f>
        <v>1</v>
      </c>
      <c r="P5">
        <f>COUNTIF($E5:$K5,"base")</f>
        <v>2</v>
      </c>
      <c r="Q5">
        <f>COUNTIF($E5:$K5,"center")</f>
        <v>0</v>
      </c>
      <c r="R5" t="b">
        <f>P5*Q5&gt;0</f>
        <v>0</v>
      </c>
    </row>
    <row r="6" spans="1:18" x14ac:dyDescent="0.25">
      <c r="A6" t="s">
        <v>16</v>
      </c>
      <c r="B6" t="s">
        <v>16</v>
      </c>
      <c r="C6" t="str">
        <f>B6&amp;"_text.txt"</f>
        <v>PRES_ABTT_DOUBLE_NEGATIVE_60_text.txt</v>
      </c>
      <c r="F6" t="s">
        <v>10</v>
      </c>
      <c r="G6" t="s">
        <v>15</v>
      </c>
      <c r="H6" t="s">
        <v>10</v>
      </c>
      <c r="L6">
        <f>COUNTIF(data!$B$2:$B$971,A6)</f>
        <v>1</v>
      </c>
      <c r="M6">
        <f>7-COUNTBLANK(E6:K6)</f>
        <v>3</v>
      </c>
      <c r="N6">
        <v>0</v>
      </c>
      <c r="O6">
        <f>L6*(N6=0)</f>
        <v>1</v>
      </c>
      <c r="P6">
        <f>COUNTIF($E6:$K6,"base")</f>
        <v>0</v>
      </c>
      <c r="Q6">
        <f>COUNTIF($E6:$K6,"center")</f>
        <v>2</v>
      </c>
      <c r="R6" t="b">
        <f>P6*Q6&gt;0</f>
        <v>0</v>
      </c>
    </row>
    <row r="7" spans="1:18" x14ac:dyDescent="0.25">
      <c r="A7" t="s">
        <v>17</v>
      </c>
      <c r="B7" t="s">
        <v>17</v>
      </c>
      <c r="C7" t="str">
        <f>B7&amp;"_text.txt"</f>
        <v>PRES_ABTT_NOT_ABEL_60_text.txt</v>
      </c>
      <c r="F7" t="s">
        <v>15</v>
      </c>
      <c r="G7" t="s">
        <v>15</v>
      </c>
      <c r="J7" t="s">
        <v>15</v>
      </c>
      <c r="L7">
        <f>COUNTIF(data!$B$2:$B$971,A7)</f>
        <v>1</v>
      </c>
      <c r="M7">
        <f>7-COUNTBLANK(E7:K7)</f>
        <v>3</v>
      </c>
      <c r="N7">
        <v>0</v>
      </c>
      <c r="O7">
        <f>L7*(N7=0)</f>
        <v>1</v>
      </c>
      <c r="P7">
        <f>COUNTIF($E7:$K7,"base")</f>
        <v>0</v>
      </c>
      <c r="Q7">
        <f>COUNTIF($E7:$K7,"center")</f>
        <v>0</v>
      </c>
      <c r="R7" t="b">
        <f>P7*Q7&gt;0</f>
        <v>0</v>
      </c>
    </row>
    <row r="8" spans="1:18" x14ac:dyDescent="0.25">
      <c r="A8" t="s">
        <v>18</v>
      </c>
      <c r="B8" t="s">
        <v>18</v>
      </c>
      <c r="C8" t="str">
        <f>B8&amp;"_text.txt"</f>
        <v>PRES_AEA_NINE_DOLLAR_GAS_text.txt</v>
      </c>
      <c r="E8" t="s">
        <v>10</v>
      </c>
      <c r="F8" t="s">
        <v>10</v>
      </c>
      <c r="H8" t="s">
        <v>10</v>
      </c>
      <c r="L8">
        <f>COUNTIF(data!$B$2:$B$971,A8)</f>
        <v>1</v>
      </c>
      <c r="M8">
        <f>7-COUNTBLANK(E8:K8)</f>
        <v>3</v>
      </c>
      <c r="N8">
        <v>0</v>
      </c>
      <c r="O8">
        <f>L8*(N8=0)</f>
        <v>1</v>
      </c>
      <c r="P8">
        <f>COUNTIF($E8:$K8,"base")</f>
        <v>0</v>
      </c>
      <c r="Q8">
        <f>COUNTIF($E8:$K8,"center")</f>
        <v>3</v>
      </c>
      <c r="R8" t="b">
        <f>P8*Q8&gt;0</f>
        <v>0</v>
      </c>
    </row>
    <row r="9" spans="1:18" x14ac:dyDescent="0.25">
      <c r="A9" t="s">
        <v>19</v>
      </c>
      <c r="B9" t="s">
        <v>19</v>
      </c>
      <c r="C9" t="str">
        <f>B9&amp;"_text.txt"</f>
        <v>PRES_AFF_BOB_text.txt</v>
      </c>
      <c r="E9" t="s">
        <v>10</v>
      </c>
      <c r="F9" t="s">
        <v>10</v>
      </c>
      <c r="G9" t="s">
        <v>15</v>
      </c>
      <c r="J9" t="s">
        <v>10</v>
      </c>
      <c r="L9">
        <f>COUNTIF(data!$B$2:$B$971,A9)</f>
        <v>1</v>
      </c>
      <c r="M9">
        <f>7-COUNTBLANK(E9:K9)</f>
        <v>4</v>
      </c>
      <c r="N9">
        <v>0</v>
      </c>
      <c r="O9">
        <f>L9*(N9=0)</f>
        <v>1</v>
      </c>
      <c r="P9">
        <f>COUNTIF($E9:$K9,"base")</f>
        <v>0</v>
      </c>
      <c r="Q9">
        <f>COUNTIF($E9:$K9,"center")</f>
        <v>3</v>
      </c>
      <c r="R9" t="b">
        <f>P9*Q9&gt;0</f>
        <v>0</v>
      </c>
    </row>
    <row r="10" spans="1:18" x14ac:dyDescent="0.25">
      <c r="A10" t="s">
        <v>20</v>
      </c>
      <c r="B10" t="s">
        <v>20</v>
      </c>
      <c r="C10" t="str">
        <f>B10&amp;"_text.txt"</f>
        <v>PRES_AFF_MICHAEL_WALTZ_text.txt</v>
      </c>
      <c r="E10" t="s">
        <v>10</v>
      </c>
      <c r="F10" t="s">
        <v>10</v>
      </c>
      <c r="H10" t="s">
        <v>10</v>
      </c>
      <c r="L10">
        <f>COUNTIF(data!$B$2:$B$971,A10)</f>
        <v>1</v>
      </c>
      <c r="M10">
        <f>7-COUNTBLANK(E10:K10)</f>
        <v>3</v>
      </c>
      <c r="N10">
        <v>0</v>
      </c>
      <c r="O10">
        <f>L10*(N10=0)</f>
        <v>1</v>
      </c>
      <c r="P10">
        <f>COUNTIF($E10:$K10,"base")</f>
        <v>0</v>
      </c>
      <c r="Q10">
        <f>COUNTIF($E10:$K10,"center")</f>
        <v>3</v>
      </c>
      <c r="R10" t="b">
        <f>P10*Q10&gt;0</f>
        <v>0</v>
      </c>
    </row>
    <row r="11" spans="1:18" x14ac:dyDescent="0.25">
      <c r="A11" t="s">
        <v>21</v>
      </c>
      <c r="B11" t="s">
        <v>21</v>
      </c>
      <c r="C11" t="str">
        <f>B11&amp;"_text.txt"</f>
        <v>PRES_AFF_PROMISES_text.txt</v>
      </c>
      <c r="E11" t="s">
        <v>15</v>
      </c>
      <c r="F11" t="s">
        <v>10</v>
      </c>
      <c r="G11" t="s">
        <v>10</v>
      </c>
      <c r="I11" t="s">
        <v>10</v>
      </c>
      <c r="L11">
        <f>COUNTIF(data!$B$2:$B$971,A11)</f>
        <v>1</v>
      </c>
      <c r="M11">
        <f>7-COUNTBLANK(E11:K11)</f>
        <v>4</v>
      </c>
      <c r="N11">
        <v>0</v>
      </c>
      <c r="O11">
        <f>L11*(N11=0)</f>
        <v>1</v>
      </c>
      <c r="P11">
        <f>COUNTIF($E11:$K11,"base")</f>
        <v>0</v>
      </c>
      <c r="Q11">
        <f>COUNTIF($E11:$K11,"center")</f>
        <v>3</v>
      </c>
      <c r="R11" t="b">
        <f>P11*Q11&gt;0</f>
        <v>0</v>
      </c>
    </row>
    <row r="12" spans="1:18" x14ac:dyDescent="0.25">
      <c r="A12" t="s">
        <v>22</v>
      </c>
      <c r="B12" t="s">
        <v>22</v>
      </c>
      <c r="C12" t="str">
        <f>B12&amp;"_text.txt"</f>
        <v>PRES_AFP_LEADERSHIP_FAILURE_text.txt</v>
      </c>
      <c r="F12" t="s">
        <v>15</v>
      </c>
      <c r="H12" t="s">
        <v>10</v>
      </c>
      <c r="J12" t="s">
        <v>15</v>
      </c>
      <c r="L12">
        <f>COUNTIF(data!$B$2:$B$971,A12)</f>
        <v>1</v>
      </c>
      <c r="M12">
        <f>7-COUNTBLANK(E12:K12)</f>
        <v>3</v>
      </c>
      <c r="N12">
        <v>0</v>
      </c>
      <c r="O12">
        <f>L12*(N12=0)</f>
        <v>1</v>
      </c>
      <c r="P12">
        <f>COUNTIF($E12:$K12,"base")</f>
        <v>0</v>
      </c>
      <c r="Q12">
        <f>COUNTIF($E12:$K12,"center")</f>
        <v>1</v>
      </c>
      <c r="R12" t="b">
        <f>P12*Q12&gt;0</f>
        <v>0</v>
      </c>
    </row>
    <row r="13" spans="1:18" x14ac:dyDescent="0.25">
      <c r="A13" t="s">
        <v>23</v>
      </c>
      <c r="B13" t="s">
        <v>23</v>
      </c>
      <c r="C13" t="str">
        <f>B13&amp;"_text.txt"</f>
        <v>PRES_AMERICALEADS_ENDORSED_text.txt</v>
      </c>
      <c r="E13" t="s">
        <v>10</v>
      </c>
      <c r="F13" t="s">
        <v>10</v>
      </c>
      <c r="G13" t="s">
        <v>10</v>
      </c>
      <c r="I13" t="s">
        <v>10</v>
      </c>
      <c r="L13">
        <f>COUNTIF(data!$B$2:$B$971,A13)</f>
        <v>1</v>
      </c>
      <c r="M13">
        <f>7-COUNTBLANK(E13:K13)</f>
        <v>4</v>
      </c>
      <c r="N13">
        <v>0</v>
      </c>
      <c r="O13">
        <f>L13*(N13=0)</f>
        <v>1</v>
      </c>
      <c r="P13">
        <f>COUNTIF($E13:$K13,"base")</f>
        <v>0</v>
      </c>
      <c r="Q13">
        <f>COUNTIF($E13:$K13,"center")</f>
        <v>4</v>
      </c>
      <c r="R13" t="b">
        <f>P13*Q13&gt;0</f>
        <v>0</v>
      </c>
    </row>
    <row r="14" spans="1:18" x14ac:dyDescent="0.25">
      <c r="A14" t="s">
        <v>24</v>
      </c>
      <c r="B14" t="s">
        <v>24</v>
      </c>
      <c r="C14" t="str">
        <f>B14&amp;"_text.txt"</f>
        <v>PRES_AMERICANCROSSROADS_FORWARD_text.txt</v>
      </c>
      <c r="E14" t="s">
        <v>10</v>
      </c>
      <c r="F14" t="s">
        <v>10</v>
      </c>
      <c r="G14" t="s">
        <v>10</v>
      </c>
      <c r="I14" t="s">
        <v>10</v>
      </c>
      <c r="L14">
        <f>COUNTIF(data!$B$2:$B$971,A14)</f>
        <v>1</v>
      </c>
      <c r="M14">
        <f>7-COUNTBLANK(E14:K14)</f>
        <v>4</v>
      </c>
      <c r="N14">
        <v>0</v>
      </c>
      <c r="O14">
        <f>L14*(N14=0)</f>
        <v>1</v>
      </c>
      <c r="P14">
        <f>COUNTIF($E14:$K14,"base")</f>
        <v>0</v>
      </c>
      <c r="Q14">
        <f>COUNTIF($E14:$K14,"center")</f>
        <v>4</v>
      </c>
      <c r="R14" t="b">
        <f>P14*Q14&gt;0</f>
        <v>0</v>
      </c>
    </row>
    <row r="15" spans="1:18" x14ac:dyDescent="0.25">
      <c r="A15" t="s">
        <v>25</v>
      </c>
      <c r="B15" t="s">
        <v>25</v>
      </c>
      <c r="C15" t="str">
        <f>B15&amp;"_text.txt"</f>
        <v>PRES_AMERICANCROSSROADS_HIT_text.txt</v>
      </c>
      <c r="F15" t="s">
        <v>10</v>
      </c>
      <c r="H15" t="s">
        <v>10</v>
      </c>
      <c r="J15" t="s">
        <v>15</v>
      </c>
      <c r="L15">
        <f>COUNTIF(data!$B$2:$B$971,A15)</f>
        <v>1</v>
      </c>
      <c r="M15">
        <f>7-COUNTBLANK(E15:K15)</f>
        <v>3</v>
      </c>
      <c r="N15">
        <v>0</v>
      </c>
      <c r="O15">
        <f>L15*(N15=0)</f>
        <v>1</v>
      </c>
      <c r="P15">
        <f>COUNTIF($E15:$K15,"base")</f>
        <v>0</v>
      </c>
      <c r="Q15">
        <f>COUNTIF($E15:$K15,"center")</f>
        <v>2</v>
      </c>
      <c r="R15" t="b">
        <f>P15*Q15&gt;0</f>
        <v>0</v>
      </c>
    </row>
    <row r="16" spans="1:18" x14ac:dyDescent="0.25">
      <c r="A16" t="s">
        <v>26</v>
      </c>
      <c r="B16" t="s">
        <v>26</v>
      </c>
      <c r="C16" t="str">
        <f>B16&amp;"_text.txt"</f>
        <v>PRES_AMERICANCROSSROADS_SACK_IT_text.txt</v>
      </c>
      <c r="F16" t="s">
        <v>10</v>
      </c>
      <c r="H16" t="s">
        <v>10</v>
      </c>
      <c r="J16" t="s">
        <v>10</v>
      </c>
      <c r="L16">
        <f>COUNTIF(data!$B$2:$B$971,A16)</f>
        <v>1</v>
      </c>
      <c r="M16">
        <f>7-COUNTBLANK(E16:K16)</f>
        <v>3</v>
      </c>
      <c r="N16">
        <v>0</v>
      </c>
      <c r="O16">
        <f>L16*(N16=0)</f>
        <v>1</v>
      </c>
      <c r="P16">
        <f>COUNTIF($E16:$K16,"base")</f>
        <v>0</v>
      </c>
      <c r="Q16">
        <f>COUNTIF($E16:$K16,"center")</f>
        <v>3</v>
      </c>
      <c r="R16" t="b">
        <f>P16*Q16&gt;0</f>
        <v>0</v>
      </c>
    </row>
    <row r="17" spans="1:18" x14ac:dyDescent="0.25">
      <c r="A17" t="s">
        <v>27</v>
      </c>
      <c r="B17" t="s">
        <v>27</v>
      </c>
      <c r="C17" t="str">
        <f>B17&amp;"_text.txt"</f>
        <v>PRES_BACHMANN_COURAGE_text.txt</v>
      </c>
      <c r="E17" t="s">
        <v>15</v>
      </c>
      <c r="F17" t="s">
        <v>15</v>
      </c>
      <c r="G17" t="s">
        <v>15</v>
      </c>
      <c r="H17" t="s">
        <v>15</v>
      </c>
      <c r="I17" t="s">
        <v>15</v>
      </c>
      <c r="L17">
        <f>COUNTIF(data!$B$2:$B$971,A17)</f>
        <v>1</v>
      </c>
      <c r="M17">
        <f>7-COUNTBLANK(E17:K17)</f>
        <v>5</v>
      </c>
      <c r="N17">
        <v>0</v>
      </c>
      <c r="O17">
        <f>L17*(N17=0)</f>
        <v>1</v>
      </c>
      <c r="P17">
        <f>COUNTIF($E17:$K17,"base")</f>
        <v>0</v>
      </c>
      <c r="Q17">
        <f>COUNTIF($E17:$K17,"center")</f>
        <v>0</v>
      </c>
      <c r="R17" t="b">
        <f>P17*Q17&gt;0</f>
        <v>0</v>
      </c>
    </row>
    <row r="18" spans="1:18" x14ac:dyDescent="0.25">
      <c r="A18" t="s">
        <v>28</v>
      </c>
      <c r="B18" t="s">
        <v>28</v>
      </c>
      <c r="C18" t="str">
        <f>B18&amp;"_text.txt"</f>
        <v>PRES_BUSH_ENOUGH_60_text.txt</v>
      </c>
      <c r="F18" t="s">
        <v>10</v>
      </c>
      <c r="G18" t="s">
        <v>10</v>
      </c>
      <c r="I18" t="s">
        <v>10</v>
      </c>
      <c r="J18" t="s">
        <v>15</v>
      </c>
      <c r="L18">
        <f>COUNTIF(data!$B$2:$B$971,A18)</f>
        <v>1</v>
      </c>
      <c r="M18">
        <f>7-COUNTBLANK(E18:K18)</f>
        <v>4</v>
      </c>
      <c r="N18">
        <v>0</v>
      </c>
      <c r="O18">
        <f>L18*(N18=0)</f>
        <v>1</v>
      </c>
      <c r="P18">
        <f>COUNTIF($E18:$K18,"base")</f>
        <v>0</v>
      </c>
      <c r="Q18">
        <f>COUNTIF($E18:$K18,"center")</f>
        <v>3</v>
      </c>
      <c r="R18" t="b">
        <f>P18*Q18&gt;0</f>
        <v>0</v>
      </c>
    </row>
    <row r="19" spans="1:18" x14ac:dyDescent="0.25">
      <c r="A19" t="s">
        <v>29</v>
      </c>
      <c r="B19" t="s">
        <v>29</v>
      </c>
      <c r="C19" t="str">
        <f>B19&amp;"_text.txt"</f>
        <v>PRES_CARSON_OUTSIDE_THE_BOX_text.txt</v>
      </c>
      <c r="F19" t="s">
        <v>10</v>
      </c>
      <c r="G19" t="s">
        <v>10</v>
      </c>
      <c r="H19" t="s">
        <v>10</v>
      </c>
      <c r="I19" t="s">
        <v>10</v>
      </c>
      <c r="L19">
        <f>COUNTIF(data!$B$2:$B$971,A19)</f>
        <v>1</v>
      </c>
      <c r="M19">
        <f>7-COUNTBLANK(E19:K19)</f>
        <v>4</v>
      </c>
      <c r="N19">
        <v>0</v>
      </c>
      <c r="O19">
        <f>L19*(N19=0)</f>
        <v>1</v>
      </c>
      <c r="P19">
        <f>COUNTIF($E19:$K19,"base")</f>
        <v>0</v>
      </c>
      <c r="Q19">
        <f>COUNTIF($E19:$K19,"center")</f>
        <v>4</v>
      </c>
      <c r="R19" t="b">
        <f>P19*Q19&gt;0</f>
        <v>0</v>
      </c>
    </row>
    <row r="20" spans="1:18" hidden="1" x14ac:dyDescent="0.25">
      <c r="A20" t="s">
        <v>30</v>
      </c>
      <c r="B20" t="s">
        <v>30</v>
      </c>
      <c r="C20" t="str">
        <f>B20&amp;"_text.txt"</f>
        <v>PRES_CHCBOLDPAC_YES_TO_WHO_WE_ARE_SP_text.txt</v>
      </c>
      <c r="F20" t="s">
        <v>10</v>
      </c>
      <c r="L20">
        <f>COUNTIF(data!$B$2:$B$971,A20)</f>
        <v>1</v>
      </c>
      <c r="M20">
        <f>7-COUNTBLANK(E20:K20)</f>
        <v>1</v>
      </c>
      <c r="N20">
        <v>1</v>
      </c>
      <c r="O20">
        <f>L20*(N20=0)</f>
        <v>0</v>
      </c>
      <c r="P20">
        <f>COUNTIF($E20:$K20,"base")</f>
        <v>0</v>
      </c>
      <c r="Q20">
        <f>COUNTIF($E20:$K20,"center")</f>
        <v>1</v>
      </c>
      <c r="R20" t="b">
        <f>P20*Q20&gt;0</f>
        <v>0</v>
      </c>
    </row>
    <row r="21" spans="1:18" x14ac:dyDescent="0.25">
      <c r="A21" t="s">
        <v>31</v>
      </c>
      <c r="B21" t="s">
        <v>31</v>
      </c>
      <c r="C21" t="str">
        <f>B21&amp;"_text.txt"</f>
        <v>PRES_CHRISTIE_LEADERSHIP_text.txt</v>
      </c>
      <c r="E21" t="s">
        <v>10</v>
      </c>
      <c r="F21" t="s">
        <v>10</v>
      </c>
      <c r="G21" t="s">
        <v>10</v>
      </c>
      <c r="I21" t="s">
        <v>10</v>
      </c>
      <c r="L21">
        <f>COUNTIF(data!$B$2:$B$971,A21)</f>
        <v>1</v>
      </c>
      <c r="M21">
        <f>7-COUNTBLANK(E21:K21)</f>
        <v>4</v>
      </c>
      <c r="N21">
        <v>0</v>
      </c>
      <c r="O21">
        <f>L21*(N21=0)</f>
        <v>1</v>
      </c>
      <c r="P21">
        <f>COUNTIF($E21:$K21,"base")</f>
        <v>0</v>
      </c>
      <c r="Q21">
        <f>COUNTIF($E21:$K21,"center")</f>
        <v>4</v>
      </c>
      <c r="R21" t="b">
        <f>P21*Q21&gt;0</f>
        <v>0</v>
      </c>
    </row>
    <row r="22" spans="1:18" x14ac:dyDescent="0.25">
      <c r="A22" t="s">
        <v>32</v>
      </c>
      <c r="B22" t="s">
        <v>32</v>
      </c>
      <c r="C22" t="str">
        <f>B22&amp;"_text.txt"</f>
        <v>PRES_CHRISTIE_STRONG_AND_CLEAR_text.txt</v>
      </c>
      <c r="E22" t="s">
        <v>10</v>
      </c>
      <c r="F22" t="s">
        <v>10</v>
      </c>
      <c r="G22" t="s">
        <v>10</v>
      </c>
      <c r="I22" t="s">
        <v>10</v>
      </c>
      <c r="L22">
        <f>COUNTIF(data!$B$2:$B$971,A22)</f>
        <v>1</v>
      </c>
      <c r="M22">
        <f>7-COUNTBLANK(E22:K22)</f>
        <v>4</v>
      </c>
      <c r="N22">
        <v>0</v>
      </c>
      <c r="O22">
        <f>L22*(N22=0)</f>
        <v>1</v>
      </c>
      <c r="P22">
        <f>COUNTIF($E22:$K22,"base")</f>
        <v>0</v>
      </c>
      <c r="Q22">
        <f>COUNTIF($E22:$K22,"center")</f>
        <v>4</v>
      </c>
      <c r="R22" t="b">
        <f>P22*Q22&gt;0</f>
        <v>0</v>
      </c>
    </row>
    <row r="23" spans="1:18" x14ac:dyDescent="0.25">
      <c r="A23" t="s">
        <v>33</v>
      </c>
      <c r="B23" t="s">
        <v>33</v>
      </c>
      <c r="C23" t="str">
        <f>B23&amp;"_text.txt"</f>
        <v>PRES_CLINTON_BARRIERS_text.txt</v>
      </c>
      <c r="E23" t="s">
        <v>10</v>
      </c>
      <c r="F23" t="s">
        <v>10</v>
      </c>
      <c r="G23" t="s">
        <v>14</v>
      </c>
      <c r="I23" t="s">
        <v>10</v>
      </c>
      <c r="J23" t="s">
        <v>14</v>
      </c>
      <c r="K23" t="s">
        <v>15</v>
      </c>
      <c r="L23">
        <f>COUNTIF(data!$B$2:$B$971,A23)</f>
        <v>1</v>
      </c>
      <c r="M23">
        <f>7-COUNTBLANK(E23:K23)</f>
        <v>6</v>
      </c>
      <c r="N23">
        <v>0</v>
      </c>
      <c r="O23">
        <f>L23*(N23=0)</f>
        <v>1</v>
      </c>
      <c r="P23">
        <f>COUNTIF($E23:$K23,"base")</f>
        <v>2</v>
      </c>
      <c r="Q23">
        <f>COUNTIF($E23:$K23,"center")</f>
        <v>3</v>
      </c>
      <c r="R23" t="b">
        <f>P23*Q23&gt;0</f>
        <v>1</v>
      </c>
    </row>
    <row r="24" spans="1:18" x14ac:dyDescent="0.25">
      <c r="A24" t="s">
        <v>34</v>
      </c>
      <c r="B24" t="s">
        <v>34</v>
      </c>
      <c r="C24" t="str">
        <f>B24&amp;"_text.txt"</f>
        <v>PRES_CLINTON_CAN'T_WAIT_NV_text.txt</v>
      </c>
      <c r="E24" t="s">
        <v>15</v>
      </c>
      <c r="F24" t="s">
        <v>15</v>
      </c>
      <c r="G24" t="s">
        <v>15</v>
      </c>
      <c r="I24" t="s">
        <v>10</v>
      </c>
      <c r="J24" t="s">
        <v>14</v>
      </c>
      <c r="K24" t="s">
        <v>15</v>
      </c>
      <c r="L24">
        <f>COUNTIF(data!$B$2:$B$971,A24)</f>
        <v>0</v>
      </c>
      <c r="M24">
        <f>7-COUNTBLANK(E24:K24)</f>
        <v>6</v>
      </c>
      <c r="N24">
        <v>0</v>
      </c>
      <c r="O24">
        <f>L24*(N24=0)</f>
        <v>0</v>
      </c>
      <c r="P24">
        <f>COUNTIF($E24:$K24,"base")</f>
        <v>1</v>
      </c>
      <c r="Q24">
        <f>COUNTIF($E24:$K24,"center")</f>
        <v>1</v>
      </c>
      <c r="R24" t="b">
        <f>P24*Q24&gt;0</f>
        <v>1</v>
      </c>
    </row>
    <row r="25" spans="1:18" x14ac:dyDescent="0.25">
      <c r="A25" t="s">
        <v>35</v>
      </c>
      <c r="B25" t="s">
        <v>35</v>
      </c>
      <c r="C25" t="str">
        <f>B25&amp;"_text.txt"</f>
        <v>PRES_CLINTON_DNC_THE_LAST_STRAW_text.txt</v>
      </c>
      <c r="E25" t="s">
        <v>10</v>
      </c>
      <c r="F25" t="s">
        <v>14</v>
      </c>
      <c r="H25" t="s">
        <v>36</v>
      </c>
      <c r="K25" t="s">
        <v>10</v>
      </c>
      <c r="L25">
        <f>COUNTIF(data!$B$2:$B$971,A25)</f>
        <v>1</v>
      </c>
      <c r="M25">
        <f>7-COUNTBLANK(E25:K25)</f>
        <v>4</v>
      </c>
      <c r="N25">
        <v>0</v>
      </c>
      <c r="O25">
        <f>L25*(N25=0)</f>
        <v>1</v>
      </c>
      <c r="P25">
        <f>COUNTIF($E25:$K25,"base")</f>
        <v>1</v>
      </c>
      <c r="Q25">
        <f>COUNTIF($E25:$K25,"center")</f>
        <v>2</v>
      </c>
      <c r="R25" t="b">
        <f>P25*Q25&gt;0</f>
        <v>1</v>
      </c>
    </row>
    <row r="26" spans="1:18" x14ac:dyDescent="0.25">
      <c r="A26" t="s">
        <v>37</v>
      </c>
      <c r="B26" t="s">
        <v>37</v>
      </c>
      <c r="C26" t="str">
        <f>B26&amp;"_text.txt"</f>
        <v>PRES_CLINTON_EQUAL_PAY_REV_text.txt</v>
      </c>
      <c r="E26" t="s">
        <v>14</v>
      </c>
      <c r="F26" t="s">
        <v>14</v>
      </c>
      <c r="H26" t="s">
        <v>14</v>
      </c>
      <c r="L26">
        <f>COUNTIF(data!$B$2:$B$971,A26)</f>
        <v>1</v>
      </c>
      <c r="M26">
        <f>7-COUNTBLANK(E26:K26)</f>
        <v>3</v>
      </c>
      <c r="N26">
        <v>0</v>
      </c>
      <c r="O26">
        <f>L26*(N26=0)</f>
        <v>1</v>
      </c>
      <c r="P26">
        <f>COUNTIF($E26:$K26,"base")</f>
        <v>3</v>
      </c>
      <c r="Q26">
        <f>COUNTIF($E26:$K26,"center")</f>
        <v>0</v>
      </c>
      <c r="R26" t="b">
        <f>P26*Q26&gt;0</f>
        <v>0</v>
      </c>
    </row>
    <row r="27" spans="1:18" x14ac:dyDescent="0.25">
      <c r="A27" t="s">
        <v>38</v>
      </c>
      <c r="B27" t="s">
        <v>38</v>
      </c>
      <c r="C27" t="str">
        <f>B27&amp;"_text.txt"</f>
        <v>PRES_CLINTON_ERIC_HOLDER_text.txt</v>
      </c>
      <c r="E27" t="s">
        <v>14</v>
      </c>
      <c r="F27" t="s">
        <v>14</v>
      </c>
      <c r="H27" t="s">
        <v>14</v>
      </c>
      <c r="L27">
        <f>COUNTIF(data!$B$2:$B$971,A27)</f>
        <v>1</v>
      </c>
      <c r="M27">
        <f>7-COUNTBLANK(E27:K27)</f>
        <v>3</v>
      </c>
      <c r="N27">
        <v>0</v>
      </c>
      <c r="O27">
        <f>L27*(N27=0)</f>
        <v>1</v>
      </c>
      <c r="P27">
        <f>COUNTIF($E27:$K27,"base")</f>
        <v>3</v>
      </c>
      <c r="Q27">
        <f>COUNTIF($E27:$K27,"center")</f>
        <v>0</v>
      </c>
      <c r="R27" t="b">
        <f>P27*Q27&gt;0</f>
        <v>0</v>
      </c>
    </row>
    <row r="28" spans="1:18" x14ac:dyDescent="0.25">
      <c r="A28" t="s">
        <v>39</v>
      </c>
      <c r="B28" t="s">
        <v>39</v>
      </c>
      <c r="C28" t="str">
        <f>B28&amp;"_text.txt"</f>
        <v>PRES_CLINTON_EVERY_CHILD_text.txt</v>
      </c>
      <c r="E28" t="s">
        <v>15</v>
      </c>
      <c r="F28" t="s">
        <v>15</v>
      </c>
      <c r="G28" t="s">
        <v>15</v>
      </c>
      <c r="I28" t="s">
        <v>15</v>
      </c>
      <c r="J28" t="s">
        <v>15</v>
      </c>
      <c r="L28">
        <f>COUNTIF(data!$B$2:$B$971,A28)</f>
        <v>1</v>
      </c>
      <c r="M28">
        <f>7-COUNTBLANK(E28:K28)</f>
        <v>5</v>
      </c>
      <c r="N28">
        <v>0</v>
      </c>
      <c r="O28">
        <f>L28*(N28=0)</f>
        <v>1</v>
      </c>
      <c r="P28">
        <f>COUNTIF($E28:$K28,"base")</f>
        <v>0</v>
      </c>
      <c r="Q28">
        <f>COUNTIF($E28:$K28,"center")</f>
        <v>0</v>
      </c>
      <c r="R28" t="b">
        <f>P28*Q28&gt;0</f>
        <v>0</v>
      </c>
    </row>
    <row r="29" spans="1:18" x14ac:dyDescent="0.25">
      <c r="A29" t="s">
        <v>40</v>
      </c>
      <c r="B29" t="s">
        <v>40</v>
      </c>
      <c r="C29" t="str">
        <f>B29&amp;"_text.txt"</f>
        <v>PRES_CLINTON_EVERY_CORNER_text.txt</v>
      </c>
      <c r="E29" t="s">
        <v>10</v>
      </c>
      <c r="F29" t="s">
        <v>10</v>
      </c>
      <c r="G29" t="s">
        <v>10</v>
      </c>
      <c r="J29" t="s">
        <v>10</v>
      </c>
      <c r="L29">
        <f>COUNTIF(data!$B$2:$B$971,A29)</f>
        <v>1</v>
      </c>
      <c r="M29">
        <f>7-COUNTBLANK(E29:K29)</f>
        <v>4</v>
      </c>
      <c r="N29">
        <v>0</v>
      </c>
      <c r="O29">
        <f>L29*(N29=0)</f>
        <v>1</v>
      </c>
      <c r="P29">
        <f>COUNTIF($E29:$K29,"base")</f>
        <v>0</v>
      </c>
      <c r="Q29">
        <f>COUNTIF($E29:$K29,"center")</f>
        <v>4</v>
      </c>
      <c r="R29" t="b">
        <f>P29*Q29&gt;0</f>
        <v>0</v>
      </c>
    </row>
    <row r="30" spans="1:18" x14ac:dyDescent="0.25">
      <c r="A30" t="s">
        <v>41</v>
      </c>
      <c r="B30" t="s">
        <v>41</v>
      </c>
      <c r="C30" t="str">
        <f>B30&amp;"_text.txt"</f>
        <v>PRES_CLINTON_HOW_TO_text.txt</v>
      </c>
      <c r="E30" t="s">
        <v>42</v>
      </c>
      <c r="G30" t="s">
        <v>42</v>
      </c>
      <c r="J30" t="s">
        <v>42</v>
      </c>
      <c r="L30">
        <f>COUNTIF(data!$B$2:$B$971,A30)</f>
        <v>1</v>
      </c>
      <c r="M30">
        <f>7-COUNTBLANK(E30:K30)</f>
        <v>3</v>
      </c>
      <c r="N30">
        <v>0</v>
      </c>
      <c r="O30">
        <f>L30*(N30=0)</f>
        <v>1</v>
      </c>
      <c r="P30">
        <f>COUNTIF($E30:$K30,"base")</f>
        <v>0</v>
      </c>
      <c r="Q30">
        <f>COUNTIF($E30:$K30,"center")</f>
        <v>0</v>
      </c>
      <c r="R30" t="b">
        <f>P30*Q30&gt;0</f>
        <v>0</v>
      </c>
    </row>
    <row r="31" spans="1:18" x14ac:dyDescent="0.25">
      <c r="A31" t="s">
        <v>43</v>
      </c>
      <c r="B31" t="s">
        <v>43</v>
      </c>
      <c r="C31" t="str">
        <f>B31&amp;"_text.txt"</f>
        <v>PRES_CLINTON_LET'S_MOVE_FORWARD_text.txt</v>
      </c>
      <c r="E31" t="s">
        <v>10</v>
      </c>
      <c r="F31" t="s">
        <v>10</v>
      </c>
      <c r="G31" t="s">
        <v>10</v>
      </c>
      <c r="I31" t="s">
        <v>10</v>
      </c>
      <c r="L31">
        <f>COUNTIF(data!$B$2:$B$971,A31)</f>
        <v>1</v>
      </c>
      <c r="M31">
        <f>7-COUNTBLANK(E31:K31)</f>
        <v>4</v>
      </c>
      <c r="N31">
        <v>0</v>
      </c>
      <c r="O31">
        <f>L31*(N31=0)</f>
        <v>1</v>
      </c>
      <c r="P31">
        <f>COUNTIF($E31:$K31,"base")</f>
        <v>0</v>
      </c>
      <c r="Q31">
        <f>COUNTIF($E31:$K31,"center")</f>
        <v>4</v>
      </c>
      <c r="R31" t="b">
        <f>P31*Q31&gt;0</f>
        <v>0</v>
      </c>
    </row>
    <row r="32" spans="1:18" x14ac:dyDescent="0.25">
      <c r="A32" t="s">
        <v>44</v>
      </c>
      <c r="B32" t="s">
        <v>44</v>
      </c>
      <c r="C32" t="str">
        <f>B32&amp;"_text.txt"</f>
        <v>PRES_CLINTON_LYNN'S_FAMILY_text.txt</v>
      </c>
      <c r="E32" t="s">
        <v>10</v>
      </c>
      <c r="F32" t="s">
        <v>10</v>
      </c>
      <c r="I32" t="s">
        <v>10</v>
      </c>
      <c r="L32">
        <f>COUNTIF(data!$B$2:$B$971,A32)</f>
        <v>1</v>
      </c>
      <c r="M32">
        <f>7-COUNTBLANK(E32:K32)</f>
        <v>3</v>
      </c>
      <c r="N32">
        <v>0</v>
      </c>
      <c r="O32">
        <f>L32*(N32=0)</f>
        <v>1</v>
      </c>
      <c r="P32">
        <f>COUNTIF($E32:$K32,"base")</f>
        <v>0</v>
      </c>
      <c r="Q32">
        <f>COUNTIF($E32:$K32,"center")</f>
        <v>3</v>
      </c>
      <c r="R32" t="b">
        <f>P32*Q32&gt;0</f>
        <v>0</v>
      </c>
    </row>
    <row r="33" spans="1:18" x14ac:dyDescent="0.25">
      <c r="A33" t="s">
        <v>45</v>
      </c>
      <c r="B33" t="s">
        <v>45</v>
      </c>
      <c r="C33" t="str">
        <f>B33&amp;"_text.txt"</f>
        <v>PRES_CLINTON_NAMES_MARCH_FIRST_text.txt</v>
      </c>
      <c r="F33" t="s">
        <v>10</v>
      </c>
      <c r="I33" t="s">
        <v>10</v>
      </c>
      <c r="L33">
        <f>COUNTIF(data!$B$2:$B$971,A33)</f>
        <v>1</v>
      </c>
      <c r="M33">
        <f>7-COUNTBLANK(E33:K33)</f>
        <v>2</v>
      </c>
      <c r="N33">
        <v>0</v>
      </c>
      <c r="O33">
        <f>L33*(N33=0)</f>
        <v>1</v>
      </c>
      <c r="P33">
        <f>COUNTIF($E33:$K33,"base")</f>
        <v>0</v>
      </c>
      <c r="Q33">
        <f>COUNTIF($E33:$K33,"center")</f>
        <v>2</v>
      </c>
      <c r="R33" t="b">
        <f>P33*Q33&gt;0</f>
        <v>0</v>
      </c>
    </row>
    <row r="34" spans="1:18" x14ac:dyDescent="0.25">
      <c r="A34" t="s">
        <v>46</v>
      </c>
      <c r="B34" t="s">
        <v>46</v>
      </c>
      <c r="C34" t="str">
        <f>B34&amp;"_text.txt"</f>
        <v>PRES_CLINTON_ONLY_WAY_text.txt</v>
      </c>
      <c r="E34" t="s">
        <v>10</v>
      </c>
      <c r="F34" t="s">
        <v>10</v>
      </c>
      <c r="H34" t="s">
        <v>10</v>
      </c>
      <c r="L34">
        <f>COUNTIF(data!$B$2:$B$971,A34)</f>
        <v>1</v>
      </c>
      <c r="M34">
        <f>7-COUNTBLANK(E34:K34)</f>
        <v>3</v>
      </c>
      <c r="N34">
        <v>0</v>
      </c>
      <c r="O34">
        <f>L34*(N34=0)</f>
        <v>1</v>
      </c>
      <c r="P34">
        <f>COUNTIF($E34:$K34,"base")</f>
        <v>0</v>
      </c>
      <c r="Q34">
        <f>COUNTIF($E34:$K34,"center")</f>
        <v>3</v>
      </c>
      <c r="R34" t="b">
        <f>P34*Q34&gt;0</f>
        <v>0</v>
      </c>
    </row>
    <row r="35" spans="1:18" x14ac:dyDescent="0.25">
      <c r="A35" t="s">
        <v>47</v>
      </c>
      <c r="B35" t="s">
        <v>47</v>
      </c>
      <c r="C35" t="str">
        <f>B35&amp;"_text.txt"</f>
        <v>PRES_CLINTON_POTENTIAL_text.txt</v>
      </c>
      <c r="E35" t="s">
        <v>14</v>
      </c>
      <c r="F35" t="s">
        <v>14</v>
      </c>
      <c r="H35" t="s">
        <v>14</v>
      </c>
      <c r="L35">
        <f>COUNTIF(data!$B$2:$B$971,A35)</f>
        <v>1</v>
      </c>
      <c r="M35">
        <f>7-COUNTBLANK(E35:K35)</f>
        <v>3</v>
      </c>
      <c r="N35">
        <v>0</v>
      </c>
      <c r="O35">
        <f>L35*(N35=0)</f>
        <v>1</v>
      </c>
      <c r="P35">
        <f>COUNTIF($E35:$K35,"base")</f>
        <v>3</v>
      </c>
      <c r="Q35">
        <f>COUNTIF($E35:$K35,"center")</f>
        <v>0</v>
      </c>
      <c r="R35" t="b">
        <f>P35*Q35&gt;0</f>
        <v>0</v>
      </c>
    </row>
    <row r="36" spans="1:18" x14ac:dyDescent="0.25">
      <c r="A36" t="s">
        <v>48</v>
      </c>
      <c r="B36" t="s">
        <v>48</v>
      </c>
      <c r="C36" t="str">
        <f>B36&amp;"_text.txt"</f>
        <v>PRES_CLINTON_PREDATORY_PRICING_MARCH_FIFTEEN_text.txt</v>
      </c>
      <c r="E36" t="s">
        <v>14</v>
      </c>
      <c r="F36" t="s">
        <v>14</v>
      </c>
      <c r="G36" t="s">
        <v>14</v>
      </c>
      <c r="H36" t="s">
        <v>14</v>
      </c>
      <c r="I36" t="s">
        <v>14</v>
      </c>
      <c r="L36">
        <f>COUNTIF(data!$B$2:$B$971,A36)</f>
        <v>1</v>
      </c>
      <c r="M36">
        <f>7-COUNTBLANK(E36:K36)</f>
        <v>5</v>
      </c>
      <c r="N36">
        <v>0</v>
      </c>
      <c r="O36">
        <f>L36*(N36=0)</f>
        <v>1</v>
      </c>
      <c r="P36">
        <f>COUNTIF($E36:$K36,"base")</f>
        <v>5</v>
      </c>
      <c r="Q36">
        <f>COUNTIF($E36:$K36,"center")</f>
        <v>0</v>
      </c>
      <c r="R36" t="b">
        <f>P36*Q36&gt;0</f>
        <v>0</v>
      </c>
    </row>
    <row r="37" spans="1:18" x14ac:dyDescent="0.25">
      <c r="A37" t="s">
        <v>49</v>
      </c>
      <c r="B37" t="s">
        <v>49</v>
      </c>
      <c r="C37" t="str">
        <f>B37&amp;"_text.txt"</f>
        <v>PRES_CLINTON_PROGRESSIVE_text.txt</v>
      </c>
      <c r="E37" t="s">
        <v>14</v>
      </c>
      <c r="F37" t="s">
        <v>14</v>
      </c>
      <c r="J37" t="s">
        <v>14</v>
      </c>
      <c r="L37">
        <f>COUNTIF(data!$B$2:$B$971,A37)</f>
        <v>1</v>
      </c>
      <c r="M37">
        <f>7-COUNTBLANK(E37:K37)</f>
        <v>3</v>
      </c>
      <c r="N37">
        <v>0</v>
      </c>
      <c r="O37">
        <f>L37*(N37=0)</f>
        <v>1</v>
      </c>
      <c r="P37">
        <f>COUNTIF($E37:$K37,"base")</f>
        <v>3</v>
      </c>
      <c r="Q37">
        <f>COUNTIF($E37:$K37,"center")</f>
        <v>0</v>
      </c>
      <c r="R37" t="b">
        <f>P37*Q37&gt;0</f>
        <v>0</v>
      </c>
    </row>
    <row r="38" spans="1:18" x14ac:dyDescent="0.25">
      <c r="A38" t="s">
        <v>50</v>
      </c>
      <c r="B38" t="s">
        <v>50</v>
      </c>
      <c r="C38" t="str">
        <f>B38&amp;"_text.txt"</f>
        <v>PRES_CLINTON_REAL_LIFE_60_text.txt</v>
      </c>
      <c r="E38" t="s">
        <v>14</v>
      </c>
      <c r="F38" t="s">
        <v>10</v>
      </c>
      <c r="H38" t="s">
        <v>14</v>
      </c>
      <c r="L38">
        <f>COUNTIF(data!$B$2:$B$971,A38)</f>
        <v>1</v>
      </c>
      <c r="M38">
        <f>7-COUNTBLANK(E38:K38)</f>
        <v>3</v>
      </c>
      <c r="N38">
        <v>0</v>
      </c>
      <c r="O38">
        <f>L38*(N38=0)</f>
        <v>1</v>
      </c>
      <c r="P38">
        <f>COUNTIF($E38:$K38,"base")</f>
        <v>2</v>
      </c>
      <c r="Q38">
        <f>COUNTIF($E38:$K38,"center")</f>
        <v>1</v>
      </c>
      <c r="R38" t="b">
        <f>P38*Q38&gt;0</f>
        <v>1</v>
      </c>
    </row>
    <row r="39" spans="1:18" x14ac:dyDescent="0.25">
      <c r="A39" t="s">
        <v>51</v>
      </c>
      <c r="B39" t="s">
        <v>51</v>
      </c>
      <c r="C39" t="str">
        <f>B39&amp;"_text.txt"</f>
        <v>PRES_CLINTON_ROLE_MODELS_60_text.txt</v>
      </c>
      <c r="E39" t="s">
        <v>10</v>
      </c>
      <c r="F39" t="s">
        <v>10</v>
      </c>
      <c r="G39" t="s">
        <v>10</v>
      </c>
      <c r="J39" t="s">
        <v>15</v>
      </c>
      <c r="L39">
        <f>COUNTIF(data!$B$2:$B$971,A39)</f>
        <v>1</v>
      </c>
      <c r="M39">
        <f>7-COUNTBLANK(E39:K39)</f>
        <v>4</v>
      </c>
      <c r="N39">
        <v>0</v>
      </c>
      <c r="O39">
        <f>L39*(N39=0)</f>
        <v>1</v>
      </c>
      <c r="P39">
        <f>COUNTIF($E39:$K39,"base")</f>
        <v>0</v>
      </c>
      <c r="Q39">
        <f>COUNTIF($E39:$K39,"center")</f>
        <v>3</v>
      </c>
      <c r="R39" t="b">
        <f>P39*Q39&gt;0</f>
        <v>0</v>
      </c>
    </row>
    <row r="40" spans="1:18" x14ac:dyDescent="0.25">
      <c r="A40" t="s">
        <v>52</v>
      </c>
      <c r="B40" t="s">
        <v>52</v>
      </c>
      <c r="C40" t="str">
        <f>B40&amp;"_text.txt"</f>
        <v>PRES_CLINTON_SOMEPLACE_text.txt</v>
      </c>
      <c r="E40" t="s">
        <v>10</v>
      </c>
      <c r="F40" t="s">
        <v>10</v>
      </c>
      <c r="G40" t="s">
        <v>10</v>
      </c>
      <c r="J40" t="s">
        <v>10</v>
      </c>
      <c r="L40">
        <f>COUNTIF(data!$B$2:$B$971,A40)</f>
        <v>1</v>
      </c>
      <c r="M40">
        <f>7-COUNTBLANK(E40:K40)</f>
        <v>4</v>
      </c>
      <c r="N40">
        <v>0</v>
      </c>
      <c r="O40">
        <f>L40*(N40=0)</f>
        <v>1</v>
      </c>
      <c r="P40">
        <f>COUNTIF($E40:$K40,"base")</f>
        <v>0</v>
      </c>
      <c r="Q40">
        <f>COUNTIF($E40:$K40,"center")</f>
        <v>4</v>
      </c>
      <c r="R40" t="b">
        <f>P40*Q40&gt;0</f>
        <v>0</v>
      </c>
    </row>
    <row r="41" spans="1:18" x14ac:dyDescent="0.25">
      <c r="A41" t="s">
        <v>53</v>
      </c>
      <c r="B41" t="s">
        <v>53</v>
      </c>
      <c r="C41" t="str">
        <f>B41&amp;"_text.txt"</f>
        <v>PRES_CLINTON_STEADY_LEADER_text.txt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  <c r="L41">
        <f>COUNTIF(data!$B$2:$B$971,A41)</f>
        <v>1</v>
      </c>
      <c r="M41">
        <f>7-COUNTBLANK(E41:K41)</f>
        <v>5</v>
      </c>
      <c r="N41">
        <v>0</v>
      </c>
      <c r="O41">
        <f>L41*(N41=0)</f>
        <v>1</v>
      </c>
      <c r="P41">
        <f>COUNTIF($E41:$K41,"base")</f>
        <v>0</v>
      </c>
      <c r="Q41">
        <f>COUNTIF($E41:$K41,"center")</f>
        <v>5</v>
      </c>
      <c r="R41" t="b">
        <f>P41*Q41&gt;0</f>
        <v>0</v>
      </c>
    </row>
    <row r="42" spans="1:18" x14ac:dyDescent="0.25">
      <c r="A42" t="s">
        <v>54</v>
      </c>
      <c r="B42" t="s">
        <v>54</v>
      </c>
      <c r="C42" t="str">
        <f>B42&amp;"_text.txt"</f>
        <v>PRES_CLINTON_TAKE_ON_60_text.txt</v>
      </c>
      <c r="F42" t="s">
        <v>14</v>
      </c>
      <c r="G42" t="s">
        <v>14</v>
      </c>
      <c r="I42" t="s">
        <v>14</v>
      </c>
      <c r="J42" t="s">
        <v>14</v>
      </c>
      <c r="L42">
        <f>COUNTIF(data!$B$2:$B$971,A42)</f>
        <v>1</v>
      </c>
      <c r="M42">
        <f>7-COUNTBLANK(E42:K42)</f>
        <v>4</v>
      </c>
      <c r="N42">
        <v>0</v>
      </c>
      <c r="O42">
        <f>L42*(N42=0)</f>
        <v>1</v>
      </c>
      <c r="P42">
        <f>COUNTIF($E42:$K42,"base")</f>
        <v>4</v>
      </c>
      <c r="Q42">
        <f>COUNTIF($E42:$K42,"center")</f>
        <v>0</v>
      </c>
      <c r="R42" t="b">
        <f>P42*Q42&gt;0</f>
        <v>0</v>
      </c>
    </row>
    <row r="43" spans="1:18" x14ac:dyDescent="0.25">
      <c r="A43" t="s">
        <v>55</v>
      </c>
      <c r="B43" t="s">
        <v>55</v>
      </c>
      <c r="C43" t="str">
        <f>B43&amp;"_text.txt"</f>
        <v>PRES_CLINTON_THANK_YOU_text.txt</v>
      </c>
      <c r="E43" t="s">
        <v>15</v>
      </c>
      <c r="F43" t="s">
        <v>14</v>
      </c>
      <c r="H43" t="s">
        <v>10</v>
      </c>
      <c r="K43" t="s">
        <v>14</v>
      </c>
      <c r="L43">
        <f>COUNTIF(data!$B$2:$B$971,A43)</f>
        <v>1</v>
      </c>
      <c r="M43">
        <f>7-COUNTBLANK(E43:K43)</f>
        <v>4</v>
      </c>
      <c r="N43">
        <v>0</v>
      </c>
      <c r="O43">
        <f>L43*(N43=0)</f>
        <v>1</v>
      </c>
      <c r="P43">
        <f>COUNTIF($E43:$K43,"base")</f>
        <v>2</v>
      </c>
      <c r="Q43">
        <f>COUNTIF($E43:$K43,"center")</f>
        <v>1</v>
      </c>
      <c r="R43" t="b">
        <f>P43*Q43&gt;0</f>
        <v>1</v>
      </c>
    </row>
    <row r="44" spans="1:18" x14ac:dyDescent="0.25">
      <c r="A44" t="s">
        <v>56</v>
      </c>
      <c r="B44" t="s">
        <v>56</v>
      </c>
      <c r="C44" t="str">
        <f>B44&amp;"_text.txt"</f>
        <v>PRES_CLINTON_THE_LAST_STRAW_text.txt</v>
      </c>
      <c r="F44" t="s">
        <v>10</v>
      </c>
      <c r="H44" t="s">
        <v>10</v>
      </c>
      <c r="J44" t="s">
        <v>10</v>
      </c>
      <c r="L44">
        <f>COUNTIF(data!$B$2:$B$971,A44)</f>
        <v>1</v>
      </c>
      <c r="M44">
        <f>7-COUNTBLANK(E44:K44)</f>
        <v>3</v>
      </c>
      <c r="N44">
        <v>0</v>
      </c>
      <c r="O44">
        <f>L44*(N44=0)</f>
        <v>1</v>
      </c>
      <c r="P44">
        <f>COUNTIF($E44:$K44,"base")</f>
        <v>0</v>
      </c>
      <c r="Q44">
        <f>COUNTIF($E44:$K44,"center")</f>
        <v>3</v>
      </c>
      <c r="R44" t="b">
        <f>P44*Q44&gt;0</f>
        <v>0</v>
      </c>
    </row>
    <row r="45" spans="1:18" x14ac:dyDescent="0.25">
      <c r="A45" t="s">
        <v>57</v>
      </c>
      <c r="B45" t="s">
        <v>57</v>
      </c>
      <c r="C45" t="str">
        <f>B45&amp;"_text.txt"</f>
        <v>PRES_CLINTON_TOMORROW_120_text.txt</v>
      </c>
      <c r="F45" t="s">
        <v>10</v>
      </c>
      <c r="H45" t="s">
        <v>10</v>
      </c>
      <c r="J45" t="s">
        <v>10</v>
      </c>
      <c r="L45">
        <f>COUNTIF(data!$B$2:$B$971,A45)</f>
        <v>1</v>
      </c>
      <c r="M45">
        <f>7-COUNTBLANK(E45:K45)</f>
        <v>3</v>
      </c>
      <c r="N45">
        <v>0</v>
      </c>
      <c r="O45">
        <f>L45*(N45=0)</f>
        <v>1</v>
      </c>
      <c r="P45">
        <f>COUNTIF($E45:$K45,"base")</f>
        <v>0</v>
      </c>
      <c r="Q45">
        <f>COUNTIF($E45:$K45,"center")</f>
        <v>3</v>
      </c>
      <c r="R45" t="b">
        <f>P45*Q45&gt;0</f>
        <v>0</v>
      </c>
    </row>
    <row r="46" spans="1:18" x14ac:dyDescent="0.25">
      <c r="A46" t="s">
        <v>58</v>
      </c>
      <c r="B46" t="s">
        <v>58</v>
      </c>
      <c r="C46" t="str">
        <f>B46&amp;"_text.txt"</f>
        <v>PRES_CLINTON_WHAT_IT_TAKES_text.txt</v>
      </c>
      <c r="E46" t="s">
        <v>14</v>
      </c>
      <c r="F46" t="s">
        <v>14</v>
      </c>
      <c r="G46" t="s">
        <v>14</v>
      </c>
      <c r="I46" t="s">
        <v>14</v>
      </c>
      <c r="K46" t="s">
        <v>14</v>
      </c>
      <c r="L46">
        <f>COUNTIF(data!$B$2:$B$971,A46)</f>
        <v>1</v>
      </c>
      <c r="M46">
        <f>7-COUNTBLANK(E46:K46)</f>
        <v>5</v>
      </c>
      <c r="N46">
        <v>0</v>
      </c>
      <c r="O46">
        <f>L46*(N46=0)</f>
        <v>1</v>
      </c>
      <c r="P46">
        <f>COUNTIF($E46:$K46,"base")</f>
        <v>5</v>
      </c>
      <c r="Q46">
        <f>COUNTIF($E46:$K46,"center")</f>
        <v>0</v>
      </c>
      <c r="R46" t="b">
        <f>P46*Q46&gt;0</f>
        <v>0</v>
      </c>
    </row>
    <row r="47" spans="1:18" x14ac:dyDescent="0.25">
      <c r="A47" t="s">
        <v>59</v>
      </c>
      <c r="B47" t="s">
        <v>59</v>
      </c>
      <c r="C47" t="str">
        <f>B47&amp;"_text.txt"</f>
        <v>PRES_CONSERVATIVESOLUTIONSPAC_BAD_IDEAS_text.txt</v>
      </c>
      <c r="E47" t="s">
        <v>14</v>
      </c>
      <c r="F47" t="s">
        <v>14</v>
      </c>
      <c r="G47" t="s">
        <v>14</v>
      </c>
      <c r="I47" t="s">
        <v>14</v>
      </c>
      <c r="L47">
        <f>COUNTIF(data!$B$2:$B$971,A47)</f>
        <v>1</v>
      </c>
      <c r="M47">
        <f>7-COUNTBLANK(E47:K47)</f>
        <v>4</v>
      </c>
      <c r="N47">
        <v>0</v>
      </c>
      <c r="O47">
        <f>L47*(N47=0)</f>
        <v>1</v>
      </c>
      <c r="P47">
        <f>COUNTIF($E47:$K47,"base")</f>
        <v>4</v>
      </c>
      <c r="Q47">
        <f>COUNTIF($E47:$K47,"center")</f>
        <v>0</v>
      </c>
      <c r="R47" t="b">
        <f>P47*Q47&gt;0</f>
        <v>0</v>
      </c>
    </row>
    <row r="48" spans="1:18" x14ac:dyDescent="0.25">
      <c r="A48" t="s">
        <v>60</v>
      </c>
      <c r="B48" t="s">
        <v>60</v>
      </c>
      <c r="C48" t="str">
        <f>B48&amp;"_text.txt"</f>
        <v>PRES_CONSERVATIVESOLUTIONSPAC_BELIEVE_IN_THE_FUTURE_60_text.txt</v>
      </c>
      <c r="E48" t="s">
        <v>14</v>
      </c>
      <c r="F48" t="s">
        <v>14</v>
      </c>
      <c r="G48" t="s">
        <v>15</v>
      </c>
      <c r="H48" t="s">
        <v>10</v>
      </c>
      <c r="I48" t="s">
        <v>10</v>
      </c>
      <c r="K48" t="s">
        <v>14</v>
      </c>
      <c r="L48">
        <f>COUNTIF(data!$B$2:$B$971,A48)</f>
        <v>1</v>
      </c>
      <c r="M48">
        <f>7-COUNTBLANK(E48:K48)</f>
        <v>6</v>
      </c>
      <c r="N48">
        <v>0</v>
      </c>
      <c r="O48">
        <f>L48*(N48=0)</f>
        <v>1</v>
      </c>
      <c r="P48">
        <f>COUNTIF($E48:$K48,"base")</f>
        <v>3</v>
      </c>
      <c r="Q48">
        <f>COUNTIF($E48:$K48,"center")</f>
        <v>2</v>
      </c>
      <c r="R48" t="b">
        <f>P48*Q48&gt;0</f>
        <v>1</v>
      </c>
    </row>
    <row r="49" spans="1:18" x14ac:dyDescent="0.25">
      <c r="A49" t="s">
        <v>61</v>
      </c>
      <c r="B49" t="s">
        <v>61</v>
      </c>
      <c r="C49" t="str">
        <f>B49&amp;"_text.txt"</f>
        <v>PRES_CONSERVATIVESOLUTIONSPAC_BOTH_RIGHT_text.txt</v>
      </c>
      <c r="E49" t="s">
        <v>14</v>
      </c>
      <c r="F49" t="s">
        <v>14</v>
      </c>
      <c r="H49" t="s">
        <v>14</v>
      </c>
      <c r="L49">
        <f>COUNTIF(data!$B$2:$B$971,A49)</f>
        <v>1</v>
      </c>
      <c r="M49">
        <f>7-COUNTBLANK(E49:K49)</f>
        <v>3</v>
      </c>
      <c r="N49">
        <v>0</v>
      </c>
      <c r="O49">
        <f>L49*(N49=0)</f>
        <v>1</v>
      </c>
      <c r="P49">
        <f>COUNTIF($E49:$K49,"base")</f>
        <v>3</v>
      </c>
      <c r="Q49">
        <f>COUNTIF($E49:$K49,"center")</f>
        <v>0</v>
      </c>
      <c r="R49" t="b">
        <f>P49*Q49&gt;0</f>
        <v>0</v>
      </c>
    </row>
    <row r="50" spans="1:18" x14ac:dyDescent="0.25">
      <c r="A50" t="s">
        <v>62</v>
      </c>
      <c r="B50" t="s">
        <v>62</v>
      </c>
      <c r="C50" t="str">
        <f>B50&amp;"_text.txt"</f>
        <v>PRES_CONSERVATIVESOLUTIONSPAC_FOOLS_text.txt</v>
      </c>
      <c r="F50" t="s">
        <v>15</v>
      </c>
      <c r="G50" t="s">
        <v>15</v>
      </c>
      <c r="J50" t="s">
        <v>10</v>
      </c>
      <c r="L50">
        <f>COUNTIF(data!$B$2:$B$971,A50)</f>
        <v>1</v>
      </c>
      <c r="M50">
        <f>7-COUNTBLANK(E50:K50)</f>
        <v>3</v>
      </c>
      <c r="N50">
        <v>0</v>
      </c>
      <c r="O50">
        <f>L50*(N50=0)</f>
        <v>1</v>
      </c>
      <c r="P50">
        <f>COUNTIF($E50:$K50,"base")</f>
        <v>0</v>
      </c>
      <c r="Q50">
        <f>COUNTIF($E50:$K50,"center")</f>
        <v>1</v>
      </c>
      <c r="R50" t="b">
        <f>P50*Q50&gt;0</f>
        <v>0</v>
      </c>
    </row>
    <row r="51" spans="1:18" x14ac:dyDescent="0.25">
      <c r="A51" t="s">
        <v>63</v>
      </c>
      <c r="B51" t="s">
        <v>63</v>
      </c>
      <c r="C51" t="str">
        <f>B51&amp;"_text.txt"</f>
        <v>PRES_CROSSROADSGPS_CUT_THE_DEBT_text.txt</v>
      </c>
      <c r="E51" t="s">
        <v>10</v>
      </c>
      <c r="F51" t="s">
        <v>10</v>
      </c>
      <c r="H51" t="s">
        <v>10</v>
      </c>
      <c r="L51">
        <f>COUNTIF(data!$B$2:$B$971,A51)</f>
        <v>1</v>
      </c>
      <c r="M51">
        <f>7-COUNTBLANK(E51:K51)</f>
        <v>3</v>
      </c>
      <c r="N51">
        <v>0</v>
      </c>
      <c r="O51">
        <f>L51*(N51=0)</f>
        <v>1</v>
      </c>
      <c r="P51">
        <f>COUNTIF($E51:$K51,"base")</f>
        <v>0</v>
      </c>
      <c r="Q51">
        <f>COUNTIF($E51:$K51,"center")</f>
        <v>3</v>
      </c>
      <c r="R51" t="b">
        <f>P51*Q51&gt;0</f>
        <v>0</v>
      </c>
    </row>
    <row r="52" spans="1:18" hidden="1" x14ac:dyDescent="0.25">
      <c r="A52" t="s">
        <v>64</v>
      </c>
      <c r="B52" t="s">
        <v>64</v>
      </c>
      <c r="C52" t="str">
        <f>B52&amp;"_text.txt"</f>
        <v>PRES_CROSSROADSGPS_MESA_DE_COCINA_SP_text.txt</v>
      </c>
      <c r="F52" t="s">
        <v>15</v>
      </c>
      <c r="I52" t="s">
        <v>15</v>
      </c>
      <c r="L52">
        <f>COUNTIF(data!$B$2:$B$971,A52)</f>
        <v>1</v>
      </c>
      <c r="M52">
        <f>7-COUNTBLANK(E52:K52)</f>
        <v>2</v>
      </c>
      <c r="N52">
        <v>1</v>
      </c>
      <c r="O52">
        <f>L52*(N52=0)</f>
        <v>0</v>
      </c>
      <c r="P52">
        <f>COUNTIF($E52:$K52,"base")</f>
        <v>0</v>
      </c>
      <c r="Q52">
        <f>COUNTIF($E52:$K52,"center")</f>
        <v>0</v>
      </c>
      <c r="R52" t="b">
        <f>P52*Q52&gt;0</f>
        <v>0</v>
      </c>
    </row>
    <row r="53" spans="1:18" x14ac:dyDescent="0.25">
      <c r="A53" t="s">
        <v>65</v>
      </c>
      <c r="B53" t="s">
        <v>65</v>
      </c>
      <c r="C53" t="str">
        <f>B53&amp;"_text.txt"</f>
        <v>PRES_CROSSROADSGPS_OBAMA'S_PROMISE_text.txt</v>
      </c>
      <c r="E53" t="s">
        <v>10</v>
      </c>
      <c r="F53" t="s">
        <v>10</v>
      </c>
      <c r="G53" t="s">
        <v>14</v>
      </c>
      <c r="I53" t="s">
        <v>10</v>
      </c>
      <c r="K53" t="s">
        <v>10</v>
      </c>
      <c r="L53">
        <f>COUNTIF(data!$B$2:$B$971,A53)</f>
        <v>1</v>
      </c>
      <c r="M53">
        <f>7-COUNTBLANK(E53:K53)</f>
        <v>5</v>
      </c>
      <c r="N53">
        <v>0</v>
      </c>
      <c r="O53">
        <f>L53*(N53=0)</f>
        <v>1</v>
      </c>
      <c r="P53">
        <f>COUNTIF($E53:$K53,"base")</f>
        <v>1</v>
      </c>
      <c r="Q53">
        <f>COUNTIF($E53:$K53,"center")</f>
        <v>4</v>
      </c>
      <c r="R53" t="b">
        <f>P53*Q53&gt;0</f>
        <v>1</v>
      </c>
    </row>
    <row r="54" spans="1:18" x14ac:dyDescent="0.25">
      <c r="A54" t="s">
        <v>66</v>
      </c>
      <c r="B54" t="s">
        <v>66</v>
      </c>
      <c r="C54" t="str">
        <f>B54&amp;"_text.txt"</f>
        <v>PRES_CRUZ_CRUZ_COUNTRY_text.txt</v>
      </c>
      <c r="F54" t="s">
        <v>14</v>
      </c>
      <c r="G54" t="s">
        <v>14</v>
      </c>
      <c r="H54" t="s">
        <v>14</v>
      </c>
      <c r="I54" t="s">
        <v>14</v>
      </c>
      <c r="L54">
        <f>COUNTIF(data!$B$2:$B$971,A54)</f>
        <v>1</v>
      </c>
      <c r="M54">
        <f>7-COUNTBLANK(E54:K54)</f>
        <v>4</v>
      </c>
      <c r="N54">
        <v>0</v>
      </c>
      <c r="O54">
        <f>L54*(N54=0)</f>
        <v>1</v>
      </c>
      <c r="P54">
        <f>COUNTIF($E54:$K54,"base")</f>
        <v>4</v>
      </c>
      <c r="Q54">
        <f>COUNTIF($E54:$K54,"center")</f>
        <v>0</v>
      </c>
      <c r="R54" t="b">
        <f>P54*Q54&gt;0</f>
        <v>0</v>
      </c>
    </row>
    <row r="55" spans="1:18" x14ac:dyDescent="0.25">
      <c r="A55" t="s">
        <v>67</v>
      </c>
      <c r="B55" t="s">
        <v>67</v>
      </c>
      <c r="C55" t="str">
        <f>B55&amp;"_text.txt"</f>
        <v>PRES_CRUZ_FIRST_PRINCIPLES_text.txt</v>
      </c>
      <c r="E55" t="s">
        <v>14</v>
      </c>
      <c r="F55" t="s">
        <v>14</v>
      </c>
      <c r="G55" t="s">
        <v>14</v>
      </c>
      <c r="I55" t="s">
        <v>10</v>
      </c>
      <c r="K55" t="s">
        <v>10</v>
      </c>
      <c r="L55">
        <f>COUNTIF(data!$B$2:$B$971,A55)</f>
        <v>1</v>
      </c>
      <c r="M55">
        <f>7-COUNTBLANK(E55:K55)</f>
        <v>5</v>
      </c>
      <c r="N55">
        <v>0</v>
      </c>
      <c r="O55">
        <f>L55*(N55=0)</f>
        <v>1</v>
      </c>
      <c r="P55">
        <f>COUNTIF($E55:$K55,"base")</f>
        <v>3</v>
      </c>
      <c r="Q55">
        <f>COUNTIF($E55:$K55,"center")</f>
        <v>2</v>
      </c>
      <c r="R55" t="b">
        <f>P55*Q55&gt;0</f>
        <v>1</v>
      </c>
    </row>
    <row r="56" spans="1:18" x14ac:dyDescent="0.25">
      <c r="A56" t="s">
        <v>68</v>
      </c>
      <c r="B56" t="s">
        <v>68</v>
      </c>
      <c r="C56" t="str">
        <f>B56&amp;"_text.txt"</f>
        <v>PRES_CRUZ_GET_THIS_RIGHT_15_text.txt</v>
      </c>
      <c r="E56" t="s">
        <v>15</v>
      </c>
      <c r="F56" t="s">
        <v>15</v>
      </c>
      <c r="G56" t="s">
        <v>15</v>
      </c>
      <c r="I56" t="s">
        <v>10</v>
      </c>
      <c r="K56" t="s">
        <v>15</v>
      </c>
      <c r="L56">
        <f>COUNTIF(data!$B$2:$B$971,A56)</f>
        <v>1</v>
      </c>
      <c r="M56">
        <f>7-COUNTBLANK(E56:K56)</f>
        <v>5</v>
      </c>
      <c r="N56">
        <v>0</v>
      </c>
      <c r="O56">
        <f>L56*(N56=0)</f>
        <v>1</v>
      </c>
      <c r="P56">
        <f>COUNTIF($E56:$K56,"base")</f>
        <v>0</v>
      </c>
      <c r="Q56">
        <f>COUNTIF($E56:$K56,"center")</f>
        <v>1</v>
      </c>
      <c r="R56" t="b">
        <f>P56*Q56&gt;0</f>
        <v>0</v>
      </c>
    </row>
    <row r="57" spans="1:18" x14ac:dyDescent="0.25">
      <c r="A57" t="s">
        <v>69</v>
      </c>
      <c r="B57" t="s">
        <v>69</v>
      </c>
      <c r="C57" t="str">
        <f>B57&amp;"_text.txt"</f>
        <v>PRES_CRUZ_JAMES_DOBSON_text.txt</v>
      </c>
      <c r="E57" t="s">
        <v>14</v>
      </c>
      <c r="F57" t="s">
        <v>14</v>
      </c>
      <c r="H57" t="s">
        <v>14</v>
      </c>
      <c r="L57">
        <f>COUNTIF(data!$B$2:$B$971,A57)</f>
        <v>1</v>
      </c>
      <c r="M57">
        <f>7-COUNTBLANK(E57:K57)</f>
        <v>3</v>
      </c>
      <c r="N57">
        <v>0</v>
      </c>
      <c r="O57">
        <f>L57*(N57=0)</f>
        <v>1</v>
      </c>
      <c r="P57">
        <f>COUNTIF($E57:$K57,"base")</f>
        <v>3</v>
      </c>
      <c r="Q57">
        <f>COUNTIF($E57:$K57,"center")</f>
        <v>0</v>
      </c>
      <c r="R57" t="b">
        <f>P57*Q57&gt;0</f>
        <v>0</v>
      </c>
    </row>
    <row r="58" spans="1:18" x14ac:dyDescent="0.25">
      <c r="A58" t="s">
        <v>70</v>
      </c>
      <c r="B58" t="s">
        <v>70</v>
      </c>
      <c r="C58" t="str">
        <f>B58&amp;"_text.txt"</f>
        <v>PRES_CRUZ_NO_ONE_ELSE_text.txt</v>
      </c>
      <c r="E58" t="s">
        <v>14</v>
      </c>
      <c r="F58" t="s">
        <v>10</v>
      </c>
      <c r="G58" t="s">
        <v>14</v>
      </c>
      <c r="I58" t="s">
        <v>14</v>
      </c>
      <c r="K58" t="s">
        <v>14</v>
      </c>
      <c r="L58">
        <f>COUNTIF(data!$B$2:$B$971,A58)</f>
        <v>1</v>
      </c>
      <c r="M58">
        <f>7-COUNTBLANK(E58:K58)</f>
        <v>5</v>
      </c>
      <c r="N58">
        <v>0</v>
      </c>
      <c r="O58">
        <f>L58*(N58=0)</f>
        <v>1</v>
      </c>
      <c r="P58">
        <f>COUNTIF($E58:$K58,"base")</f>
        <v>4</v>
      </c>
      <c r="Q58">
        <f>COUNTIF($E58:$K58,"center")</f>
        <v>1</v>
      </c>
      <c r="R58" t="b">
        <f>P58*Q58&gt;0</f>
        <v>1</v>
      </c>
    </row>
    <row r="59" spans="1:18" x14ac:dyDescent="0.25">
      <c r="A59" t="s">
        <v>71</v>
      </c>
      <c r="B59" t="s">
        <v>71</v>
      </c>
      <c r="C59" t="str">
        <f>B59&amp;"_text.txt"</f>
        <v>PRES_CRUZ_PENCE_FOR_CRUZ_text.txt</v>
      </c>
      <c r="E59" t="s">
        <v>14</v>
      </c>
      <c r="F59" t="s">
        <v>14</v>
      </c>
      <c r="I59" t="s">
        <v>14</v>
      </c>
      <c r="L59">
        <f>COUNTIF(data!$B$2:$B$971,A59)</f>
        <v>1</v>
      </c>
      <c r="M59">
        <f>7-COUNTBLANK(E59:K59)</f>
        <v>3</v>
      </c>
      <c r="N59">
        <v>0</v>
      </c>
      <c r="O59">
        <f>L59*(N59=0)</f>
        <v>1</v>
      </c>
      <c r="P59">
        <f>COUNTIF($E59:$K59,"base")</f>
        <v>3</v>
      </c>
      <c r="Q59">
        <f>COUNTIF($E59:$K59,"center")</f>
        <v>0</v>
      </c>
      <c r="R59" t="b">
        <f>P59*Q59&gt;0</f>
        <v>0</v>
      </c>
    </row>
    <row r="60" spans="1:18" x14ac:dyDescent="0.25">
      <c r="A60" t="s">
        <v>72</v>
      </c>
      <c r="B60" t="s">
        <v>72</v>
      </c>
      <c r="C60" t="str">
        <f>B60&amp;"_text.txt"</f>
        <v>PRES_CRUZ_SAME_text.txt</v>
      </c>
      <c r="F60" t="s">
        <v>14</v>
      </c>
      <c r="H60" t="s">
        <v>14</v>
      </c>
      <c r="J60" t="s">
        <v>14</v>
      </c>
      <c r="L60">
        <f>COUNTIF(data!$B$2:$B$971,A60)</f>
        <v>1</v>
      </c>
      <c r="M60">
        <f>7-COUNTBLANK(E60:K60)</f>
        <v>3</v>
      </c>
      <c r="N60">
        <v>0</v>
      </c>
      <c r="O60">
        <f>L60*(N60=0)</f>
        <v>1</v>
      </c>
      <c r="P60">
        <f>COUNTIF($E60:$K60,"base")</f>
        <v>3</v>
      </c>
      <c r="Q60">
        <f>COUNTIF($E60:$K60,"center")</f>
        <v>0</v>
      </c>
      <c r="R60" t="b">
        <f>P60*Q60&gt;0</f>
        <v>0</v>
      </c>
    </row>
    <row r="61" spans="1:18" x14ac:dyDescent="0.25">
      <c r="A61" t="s">
        <v>73</v>
      </c>
      <c r="B61" t="s">
        <v>73</v>
      </c>
      <c r="C61" t="str">
        <f>B61&amp;"_text.txt"</f>
        <v>PRES_CRUZ_STEVE_KING_15_text.txt</v>
      </c>
      <c r="F61" t="s">
        <v>14</v>
      </c>
      <c r="H61" t="s">
        <v>14</v>
      </c>
      <c r="L61">
        <f>COUNTIF(data!$B$2:$B$971,A61)</f>
        <v>1</v>
      </c>
      <c r="M61">
        <f>7-COUNTBLANK(E61:K61)</f>
        <v>2</v>
      </c>
      <c r="N61">
        <v>0</v>
      </c>
      <c r="O61">
        <f>L61*(N61=0)</f>
        <v>1</v>
      </c>
      <c r="P61">
        <f>COUNTIF($E61:$K61,"base")</f>
        <v>2</v>
      </c>
      <c r="Q61">
        <f>COUNTIF($E61:$K61,"center")</f>
        <v>0</v>
      </c>
      <c r="R61" t="b">
        <f>P61*Q61&gt;0</f>
        <v>0</v>
      </c>
    </row>
    <row r="62" spans="1:18" x14ac:dyDescent="0.25">
      <c r="A62" t="s">
        <v>74</v>
      </c>
      <c r="B62" t="s">
        <v>74</v>
      </c>
      <c r="C62" t="str">
        <f>B62&amp;"_text.txt"</f>
        <v>PRES_CRUZ_SUPREME_TRUST_text.txt</v>
      </c>
      <c r="E62" t="s">
        <v>14</v>
      </c>
      <c r="F62" t="s">
        <v>14</v>
      </c>
      <c r="H62" t="s">
        <v>14</v>
      </c>
      <c r="L62">
        <f>COUNTIF(data!$B$2:$B$971,A62)</f>
        <v>1</v>
      </c>
      <c r="M62">
        <f>7-COUNTBLANK(E62:K62)</f>
        <v>3</v>
      </c>
      <c r="N62">
        <v>0</v>
      </c>
      <c r="O62">
        <f>L62*(N62=0)</f>
        <v>1</v>
      </c>
      <c r="P62">
        <f>COUNTIF($E62:$K62,"base")</f>
        <v>3</v>
      </c>
      <c r="Q62">
        <f>COUNTIF($E62:$K62,"center")</f>
        <v>0</v>
      </c>
      <c r="R62" t="b">
        <f>P62*Q62&gt;0</f>
        <v>0</v>
      </c>
    </row>
    <row r="63" spans="1:18" x14ac:dyDescent="0.25">
      <c r="A63" t="s">
        <v>75</v>
      </c>
      <c r="B63" t="s">
        <v>75</v>
      </c>
      <c r="C63" t="str">
        <f>B63&amp;"_text.txt"</f>
        <v>PRES_DEJEAN_AMERICA_IS_BLEEDING_60_text.txt</v>
      </c>
      <c r="E63" t="s">
        <v>15</v>
      </c>
      <c r="F63" t="s">
        <v>14</v>
      </c>
      <c r="G63" t="s">
        <v>14</v>
      </c>
      <c r="I63" t="s">
        <v>14</v>
      </c>
      <c r="L63">
        <f>COUNTIF(data!$B$2:$B$971,A63)</f>
        <v>1</v>
      </c>
      <c r="M63">
        <f>7-COUNTBLANK(E63:K63)</f>
        <v>4</v>
      </c>
      <c r="N63">
        <v>0</v>
      </c>
      <c r="O63">
        <f>L63*(N63=0)</f>
        <v>1</v>
      </c>
      <c r="P63">
        <f>COUNTIF($E63:$K63,"base")</f>
        <v>3</v>
      </c>
      <c r="Q63">
        <f>COUNTIF($E63:$K63,"center")</f>
        <v>0</v>
      </c>
      <c r="R63" t="b">
        <f>P63*Q63&gt;0</f>
        <v>0</v>
      </c>
    </row>
    <row r="64" spans="1:18" hidden="1" x14ac:dyDescent="0.25">
      <c r="A64" t="s">
        <v>76</v>
      </c>
      <c r="B64" t="s">
        <v>76</v>
      </c>
      <c r="C64" t="str">
        <f>B64&amp;"_text.txt"</f>
        <v>PRES_DELAFUENTE_WE_THE_PEOPLE_SP_60_text.txt</v>
      </c>
      <c r="H64" t="s">
        <v>77</v>
      </c>
      <c r="I64" t="s">
        <v>15</v>
      </c>
      <c r="L64">
        <f>COUNTIF(data!$B$2:$B$971,A64)</f>
        <v>1</v>
      </c>
      <c r="M64">
        <f>7-COUNTBLANK(E64:K64)</f>
        <v>2</v>
      </c>
      <c r="N64">
        <v>1</v>
      </c>
      <c r="O64">
        <f>L64*(N64=0)</f>
        <v>0</v>
      </c>
      <c r="P64">
        <f>COUNTIF($E64:$K64,"base")</f>
        <v>0</v>
      </c>
      <c r="Q64">
        <f>COUNTIF($E64:$K64,"center")</f>
        <v>0</v>
      </c>
      <c r="R64" t="b">
        <f>P64*Q64&gt;0</f>
        <v>0</v>
      </c>
    </row>
    <row r="65" spans="1:18" x14ac:dyDescent="0.25">
      <c r="A65" t="s">
        <v>78</v>
      </c>
      <c r="B65" t="s">
        <v>78</v>
      </c>
      <c r="C65" t="str">
        <f>B65&amp;"_text.txt"</f>
        <v>PRES_DNC_14_MONTHS_REV_text.txt</v>
      </c>
      <c r="E65" t="s">
        <v>10</v>
      </c>
      <c r="F65" t="s">
        <v>10</v>
      </c>
      <c r="G65" t="s">
        <v>10</v>
      </c>
      <c r="I65" t="s">
        <v>10</v>
      </c>
      <c r="K65" t="s">
        <v>15</v>
      </c>
      <c r="L65">
        <f>COUNTIF(data!$B$2:$B$971,A65)</f>
        <v>1</v>
      </c>
      <c r="M65">
        <f>7-COUNTBLANK(E65:K65)</f>
        <v>5</v>
      </c>
      <c r="N65">
        <v>0</v>
      </c>
      <c r="O65">
        <f>L65*(N65=0)</f>
        <v>1</v>
      </c>
      <c r="P65">
        <f>COUNTIF($E65:$K65,"base")</f>
        <v>0</v>
      </c>
      <c r="Q65">
        <f>COUNTIF($E65:$K65,"center")</f>
        <v>4</v>
      </c>
      <c r="R65" t="b">
        <f>P65*Q65&gt;0</f>
        <v>0</v>
      </c>
    </row>
    <row r="66" spans="1:18" x14ac:dyDescent="0.25">
      <c r="A66" t="s">
        <v>79</v>
      </c>
      <c r="B66" t="s">
        <v>79</v>
      </c>
      <c r="C66" t="str">
        <f>B66&amp;"_text.txt"</f>
        <v>PRES_ENDINGSPENDING_THIS_TIME_text.txt</v>
      </c>
      <c r="E66" t="s">
        <v>10</v>
      </c>
      <c r="F66" t="s">
        <v>10</v>
      </c>
      <c r="H66" t="s">
        <v>10</v>
      </c>
      <c r="L66">
        <f>COUNTIF(data!$B$2:$B$971,A66)</f>
        <v>1</v>
      </c>
      <c r="M66">
        <f>7-COUNTBLANK(E66:K66)</f>
        <v>3</v>
      </c>
      <c r="N66">
        <v>0</v>
      </c>
      <c r="O66">
        <f>L66*(N66=0)</f>
        <v>1</v>
      </c>
      <c r="P66">
        <f>COUNTIF($E66:$K66,"base")</f>
        <v>0</v>
      </c>
      <c r="Q66">
        <f>COUNTIF($E66:$K66,"center")</f>
        <v>3</v>
      </c>
      <c r="R66" t="b">
        <f>P66*Q66&gt;0</f>
        <v>0</v>
      </c>
    </row>
    <row r="67" spans="1:18" x14ac:dyDescent="0.25">
      <c r="A67" t="s">
        <v>80</v>
      </c>
      <c r="B67" t="s">
        <v>80</v>
      </c>
      <c r="C67" t="str">
        <f>B67&amp;"_text.txt"</f>
        <v>PRES_FUTURE45_PAID_text.txt</v>
      </c>
      <c r="E67" t="s">
        <v>10</v>
      </c>
      <c r="F67" t="s">
        <v>10</v>
      </c>
      <c r="G67" t="s">
        <v>10</v>
      </c>
      <c r="I67" t="s">
        <v>10</v>
      </c>
      <c r="L67">
        <f>COUNTIF(data!$B$2:$B$971,A67)</f>
        <v>1</v>
      </c>
      <c r="M67">
        <f>7-COUNTBLANK(E67:K67)</f>
        <v>4</v>
      </c>
      <c r="N67">
        <v>0</v>
      </c>
      <c r="O67">
        <f>L67*(N67=0)</f>
        <v>1</v>
      </c>
      <c r="P67">
        <f>COUNTIF($E67:$K67,"base")</f>
        <v>0</v>
      </c>
      <c r="Q67">
        <f>COUNTIF($E67:$K67,"center")</f>
        <v>4</v>
      </c>
      <c r="R67" t="b">
        <f>P67*Q67&gt;0</f>
        <v>0</v>
      </c>
    </row>
    <row r="68" spans="1:18" x14ac:dyDescent="0.25">
      <c r="A68" t="s">
        <v>81</v>
      </c>
      <c r="B68" t="s">
        <v>81</v>
      </c>
      <c r="C68" t="str">
        <f>B68&amp;"_text.txt"</f>
        <v>PRES_GENFWD_ACTIONS_text.txt</v>
      </c>
      <c r="F68" t="s">
        <v>14</v>
      </c>
      <c r="G68" t="s">
        <v>14</v>
      </c>
      <c r="J68" t="s">
        <v>14</v>
      </c>
      <c r="L68">
        <f>COUNTIF(data!$B$2:$B$971,A68)</f>
        <v>1</v>
      </c>
      <c r="M68">
        <f>7-COUNTBLANK(E68:K68)</f>
        <v>3</v>
      </c>
      <c r="N68">
        <v>0</v>
      </c>
      <c r="O68">
        <f>L68*(N68=0)</f>
        <v>1</v>
      </c>
      <c r="P68">
        <f>COUNTIF($E68:$K68,"base")</f>
        <v>3</v>
      </c>
      <c r="Q68">
        <f>COUNTIF($E68:$K68,"center")</f>
        <v>0</v>
      </c>
      <c r="R68" t="b">
        <f>P68*Q68&gt;0</f>
        <v>0</v>
      </c>
    </row>
    <row r="69" spans="1:18" x14ac:dyDescent="0.25">
      <c r="A69" t="s">
        <v>82</v>
      </c>
      <c r="B69" t="s">
        <v>82</v>
      </c>
      <c r="C69" t="str">
        <f>B69&amp;"_text.txt"</f>
        <v>PRES_GINGRICH_TIMID_VS_BOLD_text.txt</v>
      </c>
      <c r="E69" t="s">
        <v>14</v>
      </c>
      <c r="F69" t="s">
        <v>14</v>
      </c>
      <c r="H69" t="s">
        <v>14</v>
      </c>
      <c r="L69">
        <f>COUNTIF(data!$B$2:$B$971,A69)</f>
        <v>0</v>
      </c>
      <c r="M69">
        <f>7-COUNTBLANK(E69:K69)</f>
        <v>3</v>
      </c>
      <c r="N69">
        <v>0</v>
      </c>
      <c r="O69">
        <f>L69*(N69=0)</f>
        <v>0</v>
      </c>
      <c r="P69">
        <f>COUNTIF($E69:$K69,"base")</f>
        <v>3</v>
      </c>
      <c r="Q69">
        <f>COUNTIF($E69:$K69,"center")</f>
        <v>0</v>
      </c>
      <c r="R69" t="b">
        <f>P69*Q69&gt;0</f>
        <v>0</v>
      </c>
    </row>
    <row r="70" spans="1:18" x14ac:dyDescent="0.25">
      <c r="A70" t="s">
        <v>83</v>
      </c>
      <c r="B70" t="s">
        <v>83</v>
      </c>
      <c r="C70" t="str">
        <f>B70&amp;"_text.txt"</f>
        <v>PRES_GINGRICH_TRUST_text.txt</v>
      </c>
      <c r="E70" t="s">
        <v>14</v>
      </c>
      <c r="F70" t="s">
        <v>10</v>
      </c>
      <c r="H70" t="s">
        <v>14</v>
      </c>
      <c r="K70" t="s">
        <v>14</v>
      </c>
      <c r="L70">
        <f>COUNTIF(data!$B$2:$B$971,A70)</f>
        <v>1</v>
      </c>
      <c r="M70">
        <f>7-COUNTBLANK(E70:K70)</f>
        <v>4</v>
      </c>
      <c r="N70">
        <v>0</v>
      </c>
      <c r="O70">
        <f>L70*(N70=0)</f>
        <v>1</v>
      </c>
      <c r="P70">
        <f>COUNTIF($E70:$K70,"base")</f>
        <v>3</v>
      </c>
      <c r="Q70">
        <f>COUNTIF($E70:$K70,"center")</f>
        <v>1</v>
      </c>
      <c r="R70" t="b">
        <f>P70*Q70&gt;0</f>
        <v>1</v>
      </c>
    </row>
    <row r="71" spans="1:18" x14ac:dyDescent="0.25">
      <c r="A71" t="s">
        <v>84</v>
      </c>
      <c r="B71" t="s">
        <v>84</v>
      </c>
      <c r="C71" t="str">
        <f>B71&amp;"_text.txt"</f>
        <v>PRES_GINGRICH_WHAT_HAPPENED_text.txt</v>
      </c>
      <c r="E71" t="s">
        <v>14</v>
      </c>
      <c r="F71" t="s">
        <v>14</v>
      </c>
      <c r="G71" t="s">
        <v>14</v>
      </c>
      <c r="I71" t="s">
        <v>14</v>
      </c>
      <c r="L71">
        <f>COUNTIF(data!$B$2:$B$971,A71)</f>
        <v>0</v>
      </c>
      <c r="M71">
        <f>7-COUNTBLANK(E71:K71)</f>
        <v>4</v>
      </c>
      <c r="N71">
        <v>0</v>
      </c>
      <c r="O71">
        <f>L71*(N71=0)</f>
        <v>0</v>
      </c>
      <c r="P71">
        <f>COUNTIF($E71:$K71,"base")</f>
        <v>4</v>
      </c>
      <c r="Q71">
        <f>COUNTIF($E71:$K71,"center")</f>
        <v>0</v>
      </c>
      <c r="R71" t="b">
        <f>P71*Q71&gt;0</f>
        <v>0</v>
      </c>
    </row>
    <row r="72" spans="1:18" x14ac:dyDescent="0.25">
      <c r="A72" t="s">
        <v>85</v>
      </c>
      <c r="B72" t="s">
        <v>85</v>
      </c>
      <c r="C72" t="str">
        <f>B72&amp;"_text.txt"</f>
        <v>PRES_GINGRICH_WHAT_KIND_OF_MAN_60_text.txt</v>
      </c>
      <c r="E72" t="s">
        <v>15</v>
      </c>
      <c r="F72" t="s">
        <v>14</v>
      </c>
      <c r="G72" t="s">
        <v>14</v>
      </c>
      <c r="J72" t="s">
        <v>14</v>
      </c>
      <c r="L72">
        <f>COUNTIF(data!$B$2:$B$971,A72)</f>
        <v>1</v>
      </c>
      <c r="M72">
        <f>7-COUNTBLANK(E72:K72)</f>
        <v>4</v>
      </c>
      <c r="N72">
        <v>0</v>
      </c>
      <c r="O72">
        <f>L72*(N72=0)</f>
        <v>1</v>
      </c>
      <c r="P72">
        <f>COUNTIF($E72:$K72,"base")</f>
        <v>3</v>
      </c>
      <c r="Q72">
        <f>COUNTIF($E72:$K72,"center")</f>
        <v>0</v>
      </c>
      <c r="R72" t="b">
        <f>P72*Q72&gt;0</f>
        <v>0</v>
      </c>
    </row>
    <row r="73" spans="1:18" x14ac:dyDescent="0.25">
      <c r="A73" t="s">
        <v>86</v>
      </c>
      <c r="B73" t="s">
        <v>86</v>
      </c>
      <c r="C73" t="str">
        <f>B73&amp;"_text.txt"</f>
        <v>PRES_GREATAMERICAPAC_PLEDGE_YOUR_SUPPORT_60_text.txt</v>
      </c>
      <c r="E73" t="s">
        <v>14</v>
      </c>
      <c r="F73" t="s">
        <v>14</v>
      </c>
      <c r="G73" t="s">
        <v>15</v>
      </c>
      <c r="J73" t="s">
        <v>14</v>
      </c>
      <c r="L73">
        <f>COUNTIF(data!$B$2:$B$971,A73)</f>
        <v>1</v>
      </c>
      <c r="M73">
        <f>7-COUNTBLANK(E73:K73)</f>
        <v>4</v>
      </c>
      <c r="N73">
        <v>0</v>
      </c>
      <c r="O73">
        <f>L73*(N73=0)</f>
        <v>1</v>
      </c>
      <c r="P73">
        <f>COUNTIF($E73:$K73,"base")</f>
        <v>3</v>
      </c>
      <c r="Q73">
        <f>COUNTIF($E73:$K73,"center")</f>
        <v>0</v>
      </c>
      <c r="R73" t="b">
        <f>P73*Q73&gt;0</f>
        <v>0</v>
      </c>
    </row>
    <row r="74" spans="1:18" x14ac:dyDescent="0.25">
      <c r="A74" t="s">
        <v>87</v>
      </c>
      <c r="B74" t="s">
        <v>1629</v>
      </c>
      <c r="C74" t="str">
        <f>B74&amp;"_text.txt"</f>
        <v>PRES_HEWES_VOTE_PRO_LIFE_text.txt</v>
      </c>
      <c r="E74" t="s">
        <v>10</v>
      </c>
      <c r="F74" t="s">
        <v>10</v>
      </c>
      <c r="H74" t="s">
        <v>14</v>
      </c>
      <c r="K74" t="s">
        <v>14</v>
      </c>
      <c r="L74">
        <f>COUNTIF(data!$B$2:$B$971,A74)</f>
        <v>0</v>
      </c>
      <c r="M74">
        <f>7-COUNTBLANK(E74:K74)</f>
        <v>4</v>
      </c>
      <c r="N74">
        <v>0</v>
      </c>
      <c r="O74">
        <f>L74*(N74=0)</f>
        <v>0</v>
      </c>
      <c r="P74">
        <f>COUNTIF($E74:$K74,"base")</f>
        <v>2</v>
      </c>
      <c r="Q74">
        <f>COUNTIF($E74:$K74,"center")</f>
        <v>2</v>
      </c>
      <c r="R74" t="b">
        <f>P74*Q74&gt;0</f>
        <v>1</v>
      </c>
    </row>
    <row r="75" spans="1:18" x14ac:dyDescent="0.25">
      <c r="A75" t="s">
        <v>88</v>
      </c>
      <c r="B75" t="s">
        <v>88</v>
      </c>
      <c r="C75" t="str">
        <f>B75&amp;"_text.txt"</f>
        <v>PRES_JOHNSON_PLAN_60_text.txt</v>
      </c>
      <c r="F75" t="s">
        <v>14</v>
      </c>
      <c r="G75" t="s">
        <v>14</v>
      </c>
      <c r="I75" t="s">
        <v>14</v>
      </c>
      <c r="L75">
        <f>COUNTIF(data!$B$2:$B$971,A75)</f>
        <v>1</v>
      </c>
      <c r="M75">
        <f>7-COUNTBLANK(E75:K75)</f>
        <v>3</v>
      </c>
      <c r="N75">
        <v>0</v>
      </c>
      <c r="O75">
        <f>L75*(N75=0)</f>
        <v>1</v>
      </c>
      <c r="P75">
        <f>COUNTIF($E75:$K75,"base")</f>
        <v>3</v>
      </c>
      <c r="Q75">
        <f>COUNTIF($E75:$K75,"center")</f>
        <v>0</v>
      </c>
      <c r="R75" t="b">
        <f>P75*Q75&gt;0</f>
        <v>0</v>
      </c>
    </row>
    <row r="76" spans="1:18" x14ac:dyDescent="0.25">
      <c r="A76" t="s">
        <v>89</v>
      </c>
      <c r="B76" t="s">
        <v>89</v>
      </c>
      <c r="C76" t="str">
        <f>B76&amp;"_text.txt"</f>
        <v>PRES_KASICH_THIS_GUY_text.txt</v>
      </c>
      <c r="E76" t="s">
        <v>10</v>
      </c>
      <c r="F76" t="s">
        <v>10</v>
      </c>
      <c r="H76" t="s">
        <v>14</v>
      </c>
      <c r="K76" t="s">
        <v>10</v>
      </c>
      <c r="L76">
        <f>COUNTIF(data!$B$2:$B$971,A76)</f>
        <v>1</v>
      </c>
      <c r="M76">
        <f>7-COUNTBLANK(E76:K76)</f>
        <v>4</v>
      </c>
      <c r="N76">
        <v>0</v>
      </c>
      <c r="O76">
        <f>L76*(N76=0)</f>
        <v>1</v>
      </c>
      <c r="P76">
        <f>COUNTIF($E76:$K76,"base")</f>
        <v>1</v>
      </c>
      <c r="Q76">
        <f>COUNTIF($E76:$K76,"center")</f>
        <v>3</v>
      </c>
      <c r="R76" t="b">
        <f>P76*Q76&gt;0</f>
        <v>1</v>
      </c>
    </row>
    <row r="77" spans="1:18" x14ac:dyDescent="0.25">
      <c r="A77" t="s">
        <v>90</v>
      </c>
      <c r="B77" t="s">
        <v>90</v>
      </c>
      <c r="C77" t="str">
        <f>B77&amp;"_text.txt"</f>
        <v>PRES_KEEPTHEPROMISEI_RUBIO'S_FRIENDS_text.txt</v>
      </c>
      <c r="F77" t="s">
        <v>14</v>
      </c>
      <c r="G77" t="s">
        <v>14</v>
      </c>
      <c r="H77" t="s">
        <v>14</v>
      </c>
      <c r="I77" t="s">
        <v>14</v>
      </c>
      <c r="L77">
        <f>COUNTIF(data!$B$2:$B$971,A77)</f>
        <v>1</v>
      </c>
      <c r="M77">
        <f>7-COUNTBLANK(E77:K77)</f>
        <v>4</v>
      </c>
      <c r="N77">
        <v>0</v>
      </c>
      <c r="O77">
        <f>L77*(N77=0)</f>
        <v>1</v>
      </c>
      <c r="P77">
        <f>COUNTIF($E77:$K77,"base")</f>
        <v>4</v>
      </c>
      <c r="Q77">
        <f>COUNTIF($E77:$K77,"center")</f>
        <v>0</v>
      </c>
      <c r="R77" t="b">
        <f>P77*Q77&gt;0</f>
        <v>0</v>
      </c>
    </row>
    <row r="78" spans="1:18" x14ac:dyDescent="0.25">
      <c r="A78" t="s">
        <v>91</v>
      </c>
      <c r="B78" t="s">
        <v>91</v>
      </c>
      <c r="C78" t="str">
        <f>B78&amp;"_text.txt"</f>
        <v>PRES_KEEPTHEPROMISEI_STAND_UP_FOR_IOWA_text.txt</v>
      </c>
      <c r="E78" t="s">
        <v>10</v>
      </c>
      <c r="F78" t="s">
        <v>10</v>
      </c>
      <c r="H78" t="s">
        <v>10</v>
      </c>
      <c r="L78">
        <f>COUNTIF(data!$B$2:$B$971,A78)</f>
        <v>1</v>
      </c>
      <c r="M78">
        <f>7-COUNTBLANK(E78:K78)</f>
        <v>3</v>
      </c>
      <c r="N78">
        <v>0</v>
      </c>
      <c r="O78">
        <f>L78*(N78=0)</f>
        <v>1</v>
      </c>
      <c r="P78">
        <f>COUNTIF($E78:$K78,"base")</f>
        <v>0</v>
      </c>
      <c r="Q78">
        <f>COUNTIF($E78:$K78,"center")</f>
        <v>3</v>
      </c>
      <c r="R78" t="b">
        <f>P78*Q78&gt;0</f>
        <v>0</v>
      </c>
    </row>
    <row r="79" spans="1:18" x14ac:dyDescent="0.25">
      <c r="A79" t="s">
        <v>92</v>
      </c>
      <c r="B79" t="s">
        <v>92</v>
      </c>
      <c r="C79" t="str">
        <f>B79&amp;"_text.txt"</f>
        <v>PRES_KEEPTHEPROMISEI_TRUMPCARE_text.txt</v>
      </c>
      <c r="F79" t="s">
        <v>14</v>
      </c>
      <c r="H79" t="s">
        <v>14</v>
      </c>
      <c r="J79" t="s">
        <v>14</v>
      </c>
      <c r="L79">
        <f>COUNTIF(data!$B$2:$B$971,A79)</f>
        <v>1</v>
      </c>
      <c r="M79">
        <f>7-COUNTBLANK(E79:K79)</f>
        <v>3</v>
      </c>
      <c r="N79">
        <v>0</v>
      </c>
      <c r="O79">
        <f>L79*(N79=0)</f>
        <v>1</v>
      </c>
      <c r="P79">
        <f>COUNTIF($E79:$K79,"base")</f>
        <v>3</v>
      </c>
      <c r="Q79">
        <f>COUNTIF($E79:$K79,"center")</f>
        <v>0</v>
      </c>
      <c r="R79" t="b">
        <f>P79*Q79&gt;0</f>
        <v>0</v>
      </c>
    </row>
    <row r="80" spans="1:18" x14ac:dyDescent="0.25">
      <c r="A80" t="s">
        <v>93</v>
      </c>
      <c r="B80" t="s">
        <v>93</v>
      </c>
      <c r="C80" t="str">
        <f>B80&amp;"_text.txt"</f>
        <v>PRES_LCVVF_TRUMP'S_SYMPHONY_text.txt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  <c r="L80">
        <f>COUNTIF(data!$B$2:$B$971,A80)</f>
        <v>1</v>
      </c>
      <c r="M80">
        <f>7-COUNTBLANK(E80:K80)</f>
        <v>5</v>
      </c>
      <c r="N80">
        <v>0</v>
      </c>
      <c r="O80">
        <f>L80*(N80=0)</f>
        <v>1</v>
      </c>
      <c r="P80">
        <f>COUNTIF($E80:$K80,"base")</f>
        <v>0</v>
      </c>
      <c r="Q80">
        <f>COUNTIF($E80:$K80,"center")</f>
        <v>5</v>
      </c>
      <c r="R80" t="b">
        <f>P80*Q80&gt;0</f>
        <v>0</v>
      </c>
    </row>
    <row r="81" spans="1:18" x14ac:dyDescent="0.25">
      <c r="A81" t="s">
        <v>94</v>
      </c>
      <c r="B81" t="s">
        <v>94</v>
      </c>
      <c r="C81" t="str">
        <f>B81&amp;"_text.txt"</f>
        <v>PRES_LESSIG_WHO_OWNS_TRUMP_15_text.txt</v>
      </c>
      <c r="E81" t="s">
        <v>15</v>
      </c>
      <c r="F81" t="s">
        <v>14</v>
      </c>
      <c r="H81" t="s">
        <v>10</v>
      </c>
      <c r="K81" t="s">
        <v>14</v>
      </c>
      <c r="L81">
        <f>COUNTIF(data!$B$2:$B$971,A81)</f>
        <v>1</v>
      </c>
      <c r="M81">
        <f>7-COUNTBLANK(E81:K81)</f>
        <v>4</v>
      </c>
      <c r="N81">
        <v>0</v>
      </c>
      <c r="O81">
        <f>L81*(N81=0)</f>
        <v>1</v>
      </c>
      <c r="P81">
        <f>COUNTIF($E81:$K81,"base")</f>
        <v>2</v>
      </c>
      <c r="Q81">
        <f>COUNTIF($E81:$K81,"center")</f>
        <v>1</v>
      </c>
      <c r="R81" t="b">
        <f>P81*Q81&gt;0</f>
        <v>1</v>
      </c>
    </row>
    <row r="82" spans="1:18" x14ac:dyDescent="0.25">
      <c r="A82" t="s">
        <v>95</v>
      </c>
      <c r="B82" t="s">
        <v>95</v>
      </c>
      <c r="C82" t="str">
        <f>B82&amp;"_text.txt"</f>
        <v>PRES_LOCALVOICES_BARCLAY_60_text.txt</v>
      </c>
      <c r="E82" t="s">
        <v>10</v>
      </c>
      <c r="F82" t="s">
        <v>10</v>
      </c>
      <c r="G82" t="s">
        <v>10</v>
      </c>
      <c r="J82" t="s">
        <v>10</v>
      </c>
      <c r="K82" t="s">
        <v>10</v>
      </c>
      <c r="L82">
        <f>COUNTIF(data!$B$2:$B$971,A82)</f>
        <v>1</v>
      </c>
      <c r="M82">
        <f>7-COUNTBLANK(E82:K82)</f>
        <v>5</v>
      </c>
      <c r="N82">
        <v>0</v>
      </c>
      <c r="O82">
        <f>L82*(N82=0)</f>
        <v>1</v>
      </c>
      <c r="P82">
        <f>COUNTIF($E82:$K82,"base")</f>
        <v>0</v>
      </c>
      <c r="Q82">
        <f>COUNTIF($E82:$K82,"center")</f>
        <v>5</v>
      </c>
      <c r="R82" t="b">
        <f>P82*Q82&gt;0</f>
        <v>0</v>
      </c>
    </row>
    <row r="83" spans="1:18" x14ac:dyDescent="0.25">
      <c r="A83" t="s">
        <v>96</v>
      </c>
      <c r="B83" t="s">
        <v>96</v>
      </c>
      <c r="C83" t="str">
        <f>B83&amp;"_text.txt"</f>
        <v>PRES_MARTIN_FAILED_MUSLIM_STATES_text.txt</v>
      </c>
      <c r="E83" t="s">
        <v>14</v>
      </c>
      <c r="F83" t="s">
        <v>14</v>
      </c>
      <c r="G83" t="s">
        <v>10</v>
      </c>
      <c r="I83" t="s">
        <v>14</v>
      </c>
      <c r="J83" t="s">
        <v>14</v>
      </c>
      <c r="K83" t="s">
        <v>14</v>
      </c>
      <c r="L83">
        <f>COUNTIF(data!$B$2:$B$971,A83)</f>
        <v>1</v>
      </c>
      <c r="M83">
        <f>7-COUNTBLANK(E83:K83)</f>
        <v>6</v>
      </c>
      <c r="N83">
        <v>0</v>
      </c>
      <c r="O83">
        <f>L83*(N83=0)</f>
        <v>1</v>
      </c>
      <c r="P83">
        <f>COUNTIF($E83:$K83,"base")</f>
        <v>5</v>
      </c>
      <c r="Q83">
        <f>COUNTIF($E83:$K83,"center")</f>
        <v>1</v>
      </c>
      <c r="R83" t="b">
        <f>P83*Q83&gt;0</f>
        <v>1</v>
      </c>
    </row>
    <row r="84" spans="1:18" x14ac:dyDescent="0.25">
      <c r="A84" t="s">
        <v>97</v>
      </c>
      <c r="B84" t="s">
        <v>97</v>
      </c>
      <c r="C84" t="str">
        <f>B84&amp;"_text.txt"</f>
        <v>PRES_MARTIN_SOCIAL_SECURITY_MEDICARE_text.txt</v>
      </c>
      <c r="E84" t="s">
        <v>10</v>
      </c>
      <c r="F84" t="s">
        <v>14</v>
      </c>
      <c r="H84" t="s">
        <v>10</v>
      </c>
      <c r="I84" t="s">
        <v>14</v>
      </c>
      <c r="K84" t="s">
        <v>15</v>
      </c>
      <c r="L84">
        <f>COUNTIF(data!$B$2:$B$971,A84)</f>
        <v>0</v>
      </c>
      <c r="M84">
        <f>7-COUNTBLANK(E84:K84)</f>
        <v>5</v>
      </c>
      <c r="N84">
        <v>0</v>
      </c>
      <c r="O84">
        <f>L84*(N84=0)</f>
        <v>0</v>
      </c>
      <c r="P84">
        <f>COUNTIF($E84:$K84,"base")</f>
        <v>2</v>
      </c>
      <c r="Q84">
        <f>COUNTIF($E84:$K84,"center")</f>
        <v>2</v>
      </c>
      <c r="R84" t="b">
        <f>P84*Q84&gt;0</f>
        <v>1</v>
      </c>
    </row>
    <row r="85" spans="1:18" hidden="1" x14ac:dyDescent="0.25">
      <c r="A85" t="s">
        <v>98</v>
      </c>
      <c r="B85" t="s">
        <v>98</v>
      </c>
      <c r="C85" t="str">
        <f>B85&amp;"_text.txt"</f>
        <v>PRES_MOVEON_RACIST_VOTER_PURGE_60_SP_text.txt</v>
      </c>
      <c r="F85" t="s">
        <v>10</v>
      </c>
      <c r="I85" t="s">
        <v>15</v>
      </c>
      <c r="L85">
        <f>COUNTIF(data!$B$2:$B$971,A85)</f>
        <v>1</v>
      </c>
      <c r="M85">
        <f>7-COUNTBLANK(E85:K85)</f>
        <v>2</v>
      </c>
      <c r="N85">
        <v>1</v>
      </c>
      <c r="O85">
        <f>L85*(N85=0)</f>
        <v>0</v>
      </c>
      <c r="P85">
        <f>COUNTIF($E85:$K85,"base")</f>
        <v>0</v>
      </c>
      <c r="Q85">
        <f>COUNTIF($E85:$K85,"center")</f>
        <v>1</v>
      </c>
      <c r="R85" t="b">
        <f>P85*Q85&gt;0</f>
        <v>0</v>
      </c>
    </row>
    <row r="86" spans="1:18" x14ac:dyDescent="0.25">
      <c r="A86" t="s">
        <v>99</v>
      </c>
      <c r="B86" t="s">
        <v>99</v>
      </c>
      <c r="C86" t="str">
        <f>B86&amp;"_text.txt"</f>
        <v>PRES_NEWDAYFORAMERICA_NEWT_text.txt</v>
      </c>
      <c r="E86" t="s">
        <v>14</v>
      </c>
      <c r="F86" t="s">
        <v>15</v>
      </c>
      <c r="G86" t="s">
        <v>15</v>
      </c>
      <c r="I86" t="s">
        <v>15</v>
      </c>
      <c r="L86">
        <f>COUNTIF(data!$B$2:$B$971,A86)</f>
        <v>1</v>
      </c>
      <c r="M86">
        <f>7-COUNTBLANK(E86:K86)</f>
        <v>4</v>
      </c>
      <c r="N86">
        <v>0</v>
      </c>
      <c r="O86">
        <f>L86*(N86=0)</f>
        <v>1</v>
      </c>
      <c r="P86">
        <f>COUNTIF($E86:$K86,"base")</f>
        <v>1</v>
      </c>
      <c r="Q86">
        <f>COUNTIF($E86:$K86,"center")</f>
        <v>0</v>
      </c>
      <c r="R86" t="b">
        <f>P86*Q86&gt;0</f>
        <v>0</v>
      </c>
    </row>
    <row r="87" spans="1:18" x14ac:dyDescent="0.25">
      <c r="A87" t="s">
        <v>100</v>
      </c>
      <c r="B87" t="s">
        <v>100</v>
      </c>
      <c r="C87" t="str">
        <f>B87&amp;"_text.txt"</f>
        <v>PRES_NEWDAYFORAMERICA_ON_THE_JOB_TRAINING_text.txt</v>
      </c>
      <c r="F87" t="s">
        <v>10</v>
      </c>
      <c r="H87" t="s">
        <v>10</v>
      </c>
      <c r="L87">
        <f>COUNTIF(data!$B$2:$B$971,A87)</f>
        <v>1</v>
      </c>
      <c r="M87">
        <f>7-COUNTBLANK(E87:K87)</f>
        <v>2</v>
      </c>
      <c r="N87">
        <v>0</v>
      </c>
      <c r="O87">
        <f>L87*(N87=0)</f>
        <v>1</v>
      </c>
      <c r="P87">
        <f>COUNTIF($E87:$K87,"base")</f>
        <v>0</v>
      </c>
      <c r="Q87">
        <f>COUNTIF($E87:$K87,"center")</f>
        <v>2</v>
      </c>
      <c r="R87" t="b">
        <f>P87*Q87&gt;0</f>
        <v>0</v>
      </c>
    </row>
    <row r="88" spans="1:18" x14ac:dyDescent="0.25">
      <c r="A88" t="s">
        <v>101</v>
      </c>
      <c r="B88" t="s">
        <v>101</v>
      </c>
      <c r="C88" t="str">
        <f>B88&amp;"_text.txt"</f>
        <v>PRES_NEWDAYFORAMERICA_US_text.txt</v>
      </c>
      <c r="F88" t="s">
        <v>10</v>
      </c>
      <c r="G88" t="s">
        <v>10</v>
      </c>
      <c r="I88" t="s">
        <v>10</v>
      </c>
      <c r="J88" t="s">
        <v>15</v>
      </c>
      <c r="L88">
        <f>COUNTIF(data!$B$2:$B$971,A88)</f>
        <v>1</v>
      </c>
      <c r="M88">
        <f>7-COUNTBLANK(E88:K88)</f>
        <v>4</v>
      </c>
      <c r="N88">
        <v>0</v>
      </c>
      <c r="O88">
        <f>L88*(N88=0)</f>
        <v>1</v>
      </c>
      <c r="P88">
        <f>COUNTIF($E88:$K88,"base")</f>
        <v>0</v>
      </c>
      <c r="Q88">
        <f>COUNTIF($E88:$K88,"center")</f>
        <v>3</v>
      </c>
      <c r="R88" t="b">
        <f>P88*Q88&gt;0</f>
        <v>0</v>
      </c>
    </row>
    <row r="89" spans="1:18" hidden="1" x14ac:dyDescent="0.25">
      <c r="A89" t="s">
        <v>102</v>
      </c>
      <c r="B89" t="s">
        <v>102</v>
      </c>
      <c r="C89" t="str">
        <f>B89&amp;"_text.txt"</f>
        <v>PRES_NEXTGENCA_WALL_SP_REV_text.txt</v>
      </c>
      <c r="E89" t="s">
        <v>10</v>
      </c>
      <c r="F89" t="s">
        <v>10</v>
      </c>
      <c r="G89" t="s">
        <v>14</v>
      </c>
      <c r="H89" t="s">
        <v>14</v>
      </c>
      <c r="I89" t="s">
        <v>10</v>
      </c>
      <c r="K89" t="s">
        <v>14</v>
      </c>
      <c r="L89">
        <f>COUNTIF(data!$B$2:$B$971,A89)</f>
        <v>1</v>
      </c>
      <c r="M89">
        <f>7-COUNTBLANK(E89:K89)</f>
        <v>6</v>
      </c>
      <c r="N89">
        <v>1</v>
      </c>
      <c r="O89">
        <f>L89*(N89=0)</f>
        <v>0</v>
      </c>
      <c r="P89">
        <f>COUNTIF($E89:$K89,"base")</f>
        <v>3</v>
      </c>
      <c r="Q89">
        <f>COUNTIF($E89:$K89,"center")</f>
        <v>3</v>
      </c>
      <c r="R89" t="b">
        <f>P89*Q89&gt;0</f>
        <v>1</v>
      </c>
    </row>
    <row r="90" spans="1:18" x14ac:dyDescent="0.25">
      <c r="A90" t="s">
        <v>103</v>
      </c>
      <c r="B90" t="s">
        <v>103</v>
      </c>
      <c r="C90" t="str">
        <f>B90&amp;"_text.txt"</f>
        <v>PRES_NPV_MARBLES_text.txt</v>
      </c>
      <c r="E90" t="s">
        <v>10</v>
      </c>
      <c r="F90" t="s">
        <v>14</v>
      </c>
      <c r="H90" t="s">
        <v>10</v>
      </c>
      <c r="K90" t="s">
        <v>10</v>
      </c>
      <c r="L90">
        <f>COUNTIF(data!$B$2:$B$971,A90)</f>
        <v>1</v>
      </c>
      <c r="M90">
        <f>7-COUNTBLANK(E90:K90)</f>
        <v>4</v>
      </c>
      <c r="N90">
        <v>0</v>
      </c>
      <c r="O90">
        <f>L90*(N90=0)</f>
        <v>1</v>
      </c>
      <c r="P90">
        <f>COUNTIF($E90:$K90,"base")</f>
        <v>1</v>
      </c>
      <c r="Q90">
        <f>COUNTIF($E90:$K90,"center")</f>
        <v>3</v>
      </c>
      <c r="R90" t="b">
        <f>P90*Q90&gt;0</f>
        <v>1</v>
      </c>
    </row>
    <row r="91" spans="1:18" x14ac:dyDescent="0.25">
      <c r="A91" t="s">
        <v>104</v>
      </c>
      <c r="B91" t="s">
        <v>104</v>
      </c>
      <c r="C91" t="str">
        <f>B91&amp;"_text.txt"</f>
        <v>PRES_NRTPAC_CORRUPT_AND_DANGEROUS_60_text.txt</v>
      </c>
      <c r="E91" t="s">
        <v>10</v>
      </c>
      <c r="F91" t="s">
        <v>10</v>
      </c>
      <c r="H91" t="s">
        <v>10</v>
      </c>
      <c r="L91">
        <f>COUNTIF(data!$B$2:$B$971,A91)</f>
        <v>1</v>
      </c>
      <c r="M91">
        <f>7-COUNTBLANK(E91:K91)</f>
        <v>3</v>
      </c>
      <c r="N91">
        <v>0</v>
      </c>
      <c r="O91">
        <f>L91*(N91=0)</f>
        <v>1</v>
      </c>
      <c r="P91">
        <f>COUNTIF($E91:$K91,"base")</f>
        <v>0</v>
      </c>
      <c r="Q91">
        <f>COUNTIF($E91:$K91,"center")</f>
        <v>3</v>
      </c>
      <c r="R91" t="b">
        <f>P91*Q91&gt;0</f>
        <v>0</v>
      </c>
    </row>
    <row r="92" spans="1:18" x14ac:dyDescent="0.25">
      <c r="A92" t="s">
        <v>105</v>
      </c>
      <c r="B92" t="s">
        <v>105</v>
      </c>
      <c r="C92" t="str">
        <f>B92&amp;"_text.txt"</f>
        <v>PRES_NUMBERSUSA_JOBS_JOBS_JOBS_REV_text.txt</v>
      </c>
      <c r="F92" t="s">
        <v>14</v>
      </c>
      <c r="H92" t="s">
        <v>14</v>
      </c>
      <c r="J92" t="s">
        <v>14</v>
      </c>
      <c r="L92">
        <f>COUNTIF(data!$B$2:$B$971,A92)</f>
        <v>1</v>
      </c>
      <c r="M92">
        <f>7-COUNTBLANK(E92:K92)</f>
        <v>3</v>
      </c>
      <c r="N92">
        <v>0</v>
      </c>
      <c r="O92">
        <f>L92*(N92=0)</f>
        <v>1</v>
      </c>
      <c r="P92">
        <f>COUNTIF($E92:$K92,"base")</f>
        <v>3</v>
      </c>
      <c r="Q92">
        <f>COUNTIF($E92:$K92,"center")</f>
        <v>0</v>
      </c>
      <c r="R92" t="b">
        <f>P92*Q92&gt;0</f>
        <v>0</v>
      </c>
    </row>
    <row r="93" spans="1:18" x14ac:dyDescent="0.25">
      <c r="A93" t="s">
        <v>106</v>
      </c>
      <c r="B93" t="s">
        <v>106</v>
      </c>
      <c r="C93" t="str">
        <f>B93&amp;"_text.txt"</f>
        <v>PRES_OBAMA_ALWAYS_text.txt</v>
      </c>
      <c r="E93" t="s">
        <v>10</v>
      </c>
      <c r="F93" t="s">
        <v>14</v>
      </c>
      <c r="H93" t="s">
        <v>10</v>
      </c>
      <c r="K93" t="s">
        <v>15</v>
      </c>
      <c r="L93">
        <f>COUNTIF(data!$B$2:$B$971,A93)</f>
        <v>1</v>
      </c>
      <c r="M93">
        <f>7-COUNTBLANK(E93:K93)</f>
        <v>4</v>
      </c>
      <c r="N93">
        <v>0</v>
      </c>
      <c r="O93">
        <f>L93*(N93=0)</f>
        <v>1</v>
      </c>
      <c r="P93">
        <f>COUNTIF($E93:$K93,"base")</f>
        <v>1</v>
      </c>
      <c r="Q93">
        <f>COUNTIF($E93:$K93,"center")</f>
        <v>2</v>
      </c>
      <c r="R93" t="b">
        <f>P93*Q93&gt;0</f>
        <v>1</v>
      </c>
    </row>
    <row r="94" spans="1:18" x14ac:dyDescent="0.25">
      <c r="A94" t="s">
        <v>107</v>
      </c>
      <c r="B94" t="s">
        <v>107</v>
      </c>
      <c r="C94" t="str">
        <f>B94&amp;"_text.txt"</f>
        <v>PRES_OBAMA_BIG_BIRD_text.txt</v>
      </c>
      <c r="E94" t="s">
        <v>10</v>
      </c>
      <c r="F94" t="s">
        <v>10</v>
      </c>
      <c r="G94" t="s">
        <v>14</v>
      </c>
      <c r="H94" t="s">
        <v>10</v>
      </c>
      <c r="I94" t="s">
        <v>14</v>
      </c>
      <c r="K94" t="s">
        <v>10</v>
      </c>
      <c r="L94">
        <f>COUNTIF(data!$B$2:$B$971,A94)</f>
        <v>1</v>
      </c>
      <c r="M94">
        <f>7-COUNTBLANK(E94:K94)</f>
        <v>6</v>
      </c>
      <c r="N94">
        <v>0</v>
      </c>
      <c r="O94">
        <f>L94*(N94=0)</f>
        <v>1</v>
      </c>
      <c r="P94">
        <f>COUNTIF($E94:$K94,"base")</f>
        <v>2</v>
      </c>
      <c r="Q94">
        <f>COUNTIF($E94:$K94,"center")</f>
        <v>4</v>
      </c>
      <c r="R94" t="b">
        <f>P94*Q94&gt;0</f>
        <v>1</v>
      </c>
    </row>
    <row r="95" spans="1:18" x14ac:dyDescent="0.25">
      <c r="A95" t="s">
        <v>108</v>
      </c>
      <c r="B95" t="s">
        <v>108</v>
      </c>
      <c r="C95" t="str">
        <f>B95&amp;"_text.txt"</f>
        <v>PRES_OBAMA_CHARACTER_text.txt</v>
      </c>
      <c r="F95" t="s">
        <v>10</v>
      </c>
      <c r="H95" t="s">
        <v>10</v>
      </c>
      <c r="J95" t="s">
        <v>10</v>
      </c>
      <c r="L95">
        <f>COUNTIF(data!$B$2:$B$971,A95)</f>
        <v>1</v>
      </c>
      <c r="M95">
        <f>7-COUNTBLANK(E95:K95)</f>
        <v>3</v>
      </c>
      <c r="N95">
        <v>0</v>
      </c>
      <c r="O95">
        <f>L95*(N95=0)</f>
        <v>1</v>
      </c>
      <c r="P95">
        <f>COUNTIF($E95:$K95,"base")</f>
        <v>0</v>
      </c>
      <c r="Q95">
        <f>COUNTIF($E95:$K95,"center")</f>
        <v>3</v>
      </c>
      <c r="R95" t="b">
        <f>P95*Q95&gt;0</f>
        <v>0</v>
      </c>
    </row>
    <row r="96" spans="1:18" x14ac:dyDescent="0.25">
      <c r="A96" t="s">
        <v>109</v>
      </c>
      <c r="B96" t="s">
        <v>109</v>
      </c>
      <c r="C96" t="str">
        <f>B96&amp;"_text.txt"</f>
        <v>PRES_OBAMA_CLEAR_CHOICE_text.txt</v>
      </c>
      <c r="E96" t="s">
        <v>14</v>
      </c>
      <c r="F96" t="s">
        <v>14</v>
      </c>
      <c r="H96" t="s">
        <v>10</v>
      </c>
      <c r="K96" t="s">
        <v>10</v>
      </c>
      <c r="L96">
        <f>COUNTIF(data!$B$2:$B$971,A96)</f>
        <v>1</v>
      </c>
      <c r="M96">
        <f>7-COUNTBLANK(E96:K96)</f>
        <v>4</v>
      </c>
      <c r="N96">
        <v>0</v>
      </c>
      <c r="O96">
        <f>L96*(N96=0)</f>
        <v>1</v>
      </c>
      <c r="P96">
        <f>COUNTIF($E96:$K96,"base")</f>
        <v>2</v>
      </c>
      <c r="Q96">
        <f>COUNTIF($E96:$K96,"center")</f>
        <v>2</v>
      </c>
      <c r="R96" t="b">
        <f>P96*Q96&gt;0</f>
        <v>1</v>
      </c>
    </row>
    <row r="97" spans="1:18" x14ac:dyDescent="0.25">
      <c r="A97" t="s">
        <v>110</v>
      </c>
      <c r="B97" t="s">
        <v>110</v>
      </c>
      <c r="C97" t="str">
        <f>B97&amp;"_text.txt"</f>
        <v>PRES_OBAMA_CYNICAL_text.txt</v>
      </c>
      <c r="E97" t="s">
        <v>10</v>
      </c>
      <c r="F97" t="s">
        <v>10</v>
      </c>
      <c r="G97" t="s">
        <v>10</v>
      </c>
      <c r="J97" t="s">
        <v>15</v>
      </c>
      <c r="K97" t="s">
        <v>10</v>
      </c>
      <c r="L97">
        <f>COUNTIF(data!$B$2:$B$971,A97)</f>
        <v>1</v>
      </c>
      <c r="M97">
        <f>7-COUNTBLANK(E97:K97)</f>
        <v>5</v>
      </c>
      <c r="N97">
        <v>0</v>
      </c>
      <c r="O97">
        <f>L97*(N97=0)</f>
        <v>1</v>
      </c>
      <c r="P97">
        <f>COUNTIF($E97:$K97,"base")</f>
        <v>0</v>
      </c>
      <c r="Q97">
        <f>COUNTIF($E97:$K97,"center")</f>
        <v>4</v>
      </c>
      <c r="R97" t="b">
        <f>P97*Q97&gt;0</f>
        <v>0</v>
      </c>
    </row>
    <row r="98" spans="1:18" hidden="1" x14ac:dyDescent="0.25">
      <c r="A98" t="s">
        <v>111</v>
      </c>
      <c r="B98" t="s">
        <v>111</v>
      </c>
      <c r="C98" t="str">
        <f>B98&amp;"_text.txt"</f>
        <v>PRES_OBAMA_DETERMINATION_60_SP_text.txt</v>
      </c>
      <c r="F98" t="s">
        <v>14</v>
      </c>
      <c r="J98" t="s">
        <v>15</v>
      </c>
      <c r="L98">
        <f>COUNTIF(data!$B$2:$B$971,A98)</f>
        <v>1</v>
      </c>
      <c r="M98">
        <f>7-COUNTBLANK(E98:K98)</f>
        <v>2</v>
      </c>
      <c r="N98">
        <v>1</v>
      </c>
      <c r="O98">
        <f>L98*(N98=0)</f>
        <v>0</v>
      </c>
      <c r="P98">
        <f>COUNTIF($E98:$K98,"base")</f>
        <v>1</v>
      </c>
      <c r="Q98">
        <f>COUNTIF($E98:$K98,"center")</f>
        <v>0</v>
      </c>
      <c r="R98" t="b">
        <f>P98*Q98&gt;0</f>
        <v>0</v>
      </c>
    </row>
    <row r="99" spans="1:18" hidden="1" x14ac:dyDescent="0.25">
      <c r="A99" t="s">
        <v>112</v>
      </c>
      <c r="B99" t="s">
        <v>112</v>
      </c>
      <c r="C99" t="str">
        <f>B99&amp;"_text.txt"</f>
        <v>PRES_OBAMA_ELENA_VIDAL_MCCULLOUGH_SP_text.txt</v>
      </c>
      <c r="H99" t="s">
        <v>77</v>
      </c>
      <c r="I99" t="s">
        <v>15</v>
      </c>
      <c r="L99">
        <f>COUNTIF(data!$B$2:$B$971,A99)</f>
        <v>1</v>
      </c>
      <c r="M99">
        <f>7-COUNTBLANK(E99:K99)</f>
        <v>2</v>
      </c>
      <c r="N99">
        <v>1</v>
      </c>
      <c r="O99">
        <f>L99*(N99=0)</f>
        <v>0</v>
      </c>
      <c r="P99">
        <f>COUNTIF($E99:$K99,"base")</f>
        <v>0</v>
      </c>
      <c r="Q99">
        <f>COUNTIF($E99:$K99,"center")</f>
        <v>0</v>
      </c>
      <c r="R99" t="b">
        <f>P99*Q99&gt;0</f>
        <v>0</v>
      </c>
    </row>
    <row r="100" spans="1:18" x14ac:dyDescent="0.25">
      <c r="A100" t="s">
        <v>113</v>
      </c>
      <c r="B100" t="s">
        <v>113</v>
      </c>
      <c r="C100" t="str">
        <f>B100&amp;"_text.txt"</f>
        <v>PRES_OBAMA_FIRST_LAW_text.txt</v>
      </c>
      <c r="E100" t="s">
        <v>10</v>
      </c>
      <c r="F100" t="s">
        <v>10</v>
      </c>
      <c r="G100" t="s">
        <v>14</v>
      </c>
      <c r="I100" t="s">
        <v>10</v>
      </c>
      <c r="K100" t="s">
        <v>14</v>
      </c>
      <c r="L100">
        <f>COUNTIF(data!$B$2:$B$971,A100)</f>
        <v>1</v>
      </c>
      <c r="M100">
        <f>7-COUNTBLANK(E100:K100)</f>
        <v>5</v>
      </c>
      <c r="N100">
        <v>0</v>
      </c>
      <c r="O100">
        <f>L100*(N100=0)</f>
        <v>1</v>
      </c>
      <c r="P100">
        <f>COUNTIF($E100:$K100,"base")</f>
        <v>2</v>
      </c>
      <c r="Q100">
        <f>COUNTIF($E100:$K100,"center")</f>
        <v>3</v>
      </c>
      <c r="R100" t="b">
        <f>P100*Q100&gt;0</f>
        <v>1</v>
      </c>
    </row>
    <row r="101" spans="1:18" x14ac:dyDescent="0.25">
      <c r="A101" t="s">
        <v>114</v>
      </c>
      <c r="B101" t="s">
        <v>114</v>
      </c>
      <c r="C101" t="str">
        <f>B101&amp;"_text.txt"</f>
        <v>PRES_OBAMA_GOTTA_VOTE_text.txt</v>
      </c>
      <c r="E101" t="s">
        <v>10</v>
      </c>
      <c r="F101" t="s">
        <v>10</v>
      </c>
      <c r="H101" t="s">
        <v>14</v>
      </c>
      <c r="K101" t="s">
        <v>15</v>
      </c>
      <c r="L101">
        <f>COUNTIF(data!$B$2:$B$971,A101)</f>
        <v>1</v>
      </c>
      <c r="M101">
        <f>7-COUNTBLANK(E101:K101)</f>
        <v>4</v>
      </c>
      <c r="N101">
        <v>0</v>
      </c>
      <c r="O101">
        <f>L101*(N101=0)</f>
        <v>1</v>
      </c>
      <c r="P101">
        <f>COUNTIF($E101:$K101,"base")</f>
        <v>1</v>
      </c>
      <c r="Q101">
        <f>COUNTIF($E101:$K101,"center")</f>
        <v>2</v>
      </c>
      <c r="R101" t="b">
        <f>P101*Q101&gt;0</f>
        <v>1</v>
      </c>
    </row>
    <row r="102" spans="1:18" x14ac:dyDescent="0.25">
      <c r="A102" t="s">
        <v>115</v>
      </c>
      <c r="B102" t="s">
        <v>115</v>
      </c>
      <c r="C102" t="str">
        <f>B102&amp;"_text.txt"</f>
        <v>PRES_OBAMA_MAIN_STREET_text.txt</v>
      </c>
      <c r="E102" t="s">
        <v>10</v>
      </c>
      <c r="F102" t="s">
        <v>10</v>
      </c>
      <c r="G102" t="s">
        <v>10</v>
      </c>
      <c r="I102" t="s">
        <v>10</v>
      </c>
      <c r="K102" t="s">
        <v>10</v>
      </c>
      <c r="L102">
        <f>COUNTIF(data!$B$2:$B$971,A102)</f>
        <v>1</v>
      </c>
      <c r="M102">
        <f>7-COUNTBLANK(E102:K102)</f>
        <v>5</v>
      </c>
      <c r="N102">
        <v>0</v>
      </c>
      <c r="O102">
        <f>L102*(N102=0)</f>
        <v>1</v>
      </c>
      <c r="P102">
        <f>COUNTIF($E102:$K102,"base")</f>
        <v>0</v>
      </c>
      <c r="Q102">
        <f>COUNTIF($E102:$K102,"center")</f>
        <v>5</v>
      </c>
      <c r="R102" t="b">
        <f>P102*Q102&gt;0</f>
        <v>0</v>
      </c>
    </row>
    <row r="103" spans="1:18" x14ac:dyDescent="0.25">
      <c r="A103" t="s">
        <v>116</v>
      </c>
      <c r="B103" t="s">
        <v>116</v>
      </c>
      <c r="C103" t="str">
        <f>B103&amp;"_text.txt"</f>
        <v>PRES_OBAMA_MOSAIC_text.txt</v>
      </c>
      <c r="E103" t="s">
        <v>10</v>
      </c>
      <c r="F103" t="s">
        <v>10</v>
      </c>
      <c r="G103" t="s">
        <v>10</v>
      </c>
      <c r="I103" t="s">
        <v>10</v>
      </c>
      <c r="L103">
        <f>COUNTIF(data!$B$2:$B$971,A103)</f>
        <v>1</v>
      </c>
      <c r="M103">
        <f>7-COUNTBLANK(E103:K103)</f>
        <v>4</v>
      </c>
      <c r="N103">
        <v>0</v>
      </c>
      <c r="O103">
        <f>L103*(N103=0)</f>
        <v>1</v>
      </c>
      <c r="P103">
        <f>COUNTIF($E103:$K103,"base")</f>
        <v>0</v>
      </c>
      <c r="Q103">
        <f>COUNTIF($E103:$K103,"center")</f>
        <v>4</v>
      </c>
      <c r="R103" t="b">
        <f>P103*Q103&gt;0</f>
        <v>0</v>
      </c>
    </row>
    <row r="104" spans="1:18" x14ac:dyDescent="0.25">
      <c r="A104" t="s">
        <v>117</v>
      </c>
      <c r="B104" t="s">
        <v>117</v>
      </c>
      <c r="C104" t="str">
        <f>B104&amp;"_text.txt"</f>
        <v>PRES_OBAMA_MY_JOB_text.txt</v>
      </c>
      <c r="E104" t="s">
        <v>10</v>
      </c>
      <c r="F104" t="s">
        <v>10</v>
      </c>
      <c r="G104" t="s">
        <v>15</v>
      </c>
      <c r="H104" t="s">
        <v>14</v>
      </c>
      <c r="I104" t="s">
        <v>10</v>
      </c>
      <c r="K104" t="s">
        <v>15</v>
      </c>
      <c r="L104">
        <f>COUNTIF(data!$B$2:$B$971,A104)</f>
        <v>1</v>
      </c>
      <c r="M104">
        <f>7-COUNTBLANK(E104:K104)</f>
        <v>6</v>
      </c>
      <c r="N104">
        <v>0</v>
      </c>
      <c r="O104">
        <f>L104*(N104=0)</f>
        <v>1</v>
      </c>
      <c r="P104">
        <f>COUNTIF($E104:$K104,"base")</f>
        <v>1</v>
      </c>
      <c r="Q104">
        <f>COUNTIF($E104:$K104,"center")</f>
        <v>3</v>
      </c>
      <c r="R104" t="b">
        <f>P104*Q104&gt;0</f>
        <v>1</v>
      </c>
    </row>
    <row r="105" spans="1:18" x14ac:dyDescent="0.25">
      <c r="A105" t="s">
        <v>118</v>
      </c>
      <c r="B105" t="s">
        <v>118</v>
      </c>
      <c r="C105" t="str">
        <f>B105&amp;"_text.txt"</f>
        <v>PRES_OBAMA_ONLY_CHOICE_text.txt</v>
      </c>
      <c r="E105" t="s">
        <v>10</v>
      </c>
      <c r="F105" t="s">
        <v>14</v>
      </c>
      <c r="H105" t="s">
        <v>10</v>
      </c>
      <c r="K105" t="s">
        <v>10</v>
      </c>
      <c r="L105">
        <f>COUNTIF(data!$B$2:$B$971,A105)</f>
        <v>1</v>
      </c>
      <c r="M105">
        <f>7-COUNTBLANK(E105:K105)</f>
        <v>4</v>
      </c>
      <c r="N105">
        <v>0</v>
      </c>
      <c r="O105">
        <f>L105*(N105=0)</f>
        <v>1</v>
      </c>
      <c r="P105">
        <f>COUNTIF($E105:$K105,"base")</f>
        <v>1</v>
      </c>
      <c r="Q105">
        <f>COUNTIF($E105:$K105,"center")</f>
        <v>3</v>
      </c>
      <c r="R105" t="b">
        <f>P105*Q105&gt;0</f>
        <v>1</v>
      </c>
    </row>
    <row r="106" spans="1:18" hidden="1" x14ac:dyDescent="0.25">
      <c r="A106" t="s">
        <v>119</v>
      </c>
      <c r="B106" t="s">
        <v>1712</v>
      </c>
      <c r="C106" t="str">
        <f>B106&amp;"_text.txt"</f>
        <v>PRES_OBAMA_PRE_EXISTING_CONDITIONS_SP_text.txt</v>
      </c>
      <c r="F106" t="s">
        <v>10</v>
      </c>
      <c r="J106" t="s">
        <v>10</v>
      </c>
      <c r="L106">
        <f>COUNTIF(data!$B$2:$B$971,A106)</f>
        <v>0</v>
      </c>
      <c r="M106">
        <f>7-COUNTBLANK(E106:K106)</f>
        <v>2</v>
      </c>
      <c r="N106">
        <v>1</v>
      </c>
      <c r="O106">
        <f>L106*(N106=0)</f>
        <v>0</v>
      </c>
      <c r="P106">
        <f>COUNTIF($E106:$K106,"base")</f>
        <v>0</v>
      </c>
      <c r="Q106">
        <f>COUNTIF($E106:$K106,"center")</f>
        <v>2</v>
      </c>
      <c r="R106" t="b">
        <f>P106*Q106&gt;0</f>
        <v>0</v>
      </c>
    </row>
    <row r="107" spans="1:18" x14ac:dyDescent="0.25">
      <c r="A107" t="s">
        <v>120</v>
      </c>
      <c r="B107" t="s">
        <v>120</v>
      </c>
      <c r="C107" t="str">
        <f>B107&amp;"_text.txt"</f>
        <v>PRES_OBAMA_TRUST_text.txt</v>
      </c>
      <c r="F107" t="s">
        <v>10</v>
      </c>
      <c r="G107" t="s">
        <v>10</v>
      </c>
      <c r="H107" t="s">
        <v>10</v>
      </c>
      <c r="I107" t="s">
        <v>10</v>
      </c>
      <c r="L107">
        <f>COUNTIF(data!$B$2:$B$971,A107)</f>
        <v>1</v>
      </c>
      <c r="M107">
        <f>7-COUNTBLANK(E107:K107)</f>
        <v>4</v>
      </c>
      <c r="N107">
        <v>0</v>
      </c>
      <c r="O107">
        <f>L107*(N107=0)</f>
        <v>1</v>
      </c>
      <c r="P107">
        <f>COUNTIF($E107:$K107,"base")</f>
        <v>0</v>
      </c>
      <c r="Q107">
        <f>COUNTIF($E107:$K107,"center")</f>
        <v>4</v>
      </c>
      <c r="R107" t="b">
        <f>P107*Q107&gt;0</f>
        <v>0</v>
      </c>
    </row>
    <row r="108" spans="1:18" x14ac:dyDescent="0.25">
      <c r="A108" t="s">
        <v>121</v>
      </c>
      <c r="B108" t="s">
        <v>121</v>
      </c>
      <c r="C108" t="str">
        <f>B108&amp;"_text.txt"</f>
        <v>PRES_OBAMA_UNBREAKABLE_text.txt</v>
      </c>
      <c r="F108" t="s">
        <v>10</v>
      </c>
      <c r="G108" t="s">
        <v>10</v>
      </c>
      <c r="I108" t="s">
        <v>10</v>
      </c>
      <c r="J108" t="s">
        <v>10</v>
      </c>
      <c r="L108">
        <f>COUNTIF(data!$B$2:$B$971,A108)</f>
        <v>1</v>
      </c>
      <c r="M108">
        <f>7-COUNTBLANK(E108:K108)</f>
        <v>4</v>
      </c>
      <c r="N108">
        <v>0</v>
      </c>
      <c r="O108">
        <f>L108*(N108=0)</f>
        <v>1</v>
      </c>
      <c r="P108">
        <f>COUNTIF($E108:$K108,"base")</f>
        <v>0</v>
      </c>
      <c r="Q108">
        <f>COUNTIF($E108:$K108,"center")</f>
        <v>4</v>
      </c>
      <c r="R108" t="b">
        <f>P108*Q108&gt;0</f>
        <v>0</v>
      </c>
    </row>
    <row r="109" spans="1:18" x14ac:dyDescent="0.25">
      <c r="A109" t="s">
        <v>122</v>
      </c>
      <c r="B109" t="s">
        <v>122</v>
      </c>
      <c r="C109" t="str">
        <f>B109&amp;"_text.txt"</f>
        <v>PRES_OBAMA_WHAT_ARE_YOU_GOING_TO_TELL_THEM_OH_text.txt</v>
      </c>
      <c r="E109" t="s">
        <v>10</v>
      </c>
      <c r="F109" t="s">
        <v>10</v>
      </c>
      <c r="G109" t="s">
        <v>15</v>
      </c>
      <c r="I109" t="s">
        <v>10</v>
      </c>
      <c r="L109">
        <f>COUNTIF(data!$B$2:$B$971,A109)</f>
        <v>1</v>
      </c>
      <c r="M109">
        <f>7-COUNTBLANK(E109:K109)</f>
        <v>4</v>
      </c>
      <c r="N109">
        <v>0</v>
      </c>
      <c r="O109">
        <f>L109*(N109=0)</f>
        <v>1</v>
      </c>
      <c r="P109">
        <f>COUNTIF($E109:$K109,"base")</f>
        <v>0</v>
      </c>
      <c r="Q109">
        <f>COUNTIF($E109:$K109,"center")</f>
        <v>3</v>
      </c>
      <c r="R109" t="b">
        <f>P109*Q109&gt;0</f>
        <v>0</v>
      </c>
    </row>
    <row r="110" spans="1:18" x14ac:dyDescent="0.25">
      <c r="A110" t="s">
        <v>123</v>
      </c>
      <c r="B110" t="s">
        <v>123</v>
      </c>
      <c r="C110" t="str">
        <f>B110&amp;"_text.txt"</f>
        <v>PRES_OBAMA_WON'T_SAY_text.txt</v>
      </c>
      <c r="E110" t="s">
        <v>10</v>
      </c>
      <c r="F110" t="s">
        <v>14</v>
      </c>
      <c r="H110" t="s">
        <v>10</v>
      </c>
      <c r="K110" t="s">
        <v>10</v>
      </c>
      <c r="L110">
        <f>COUNTIF(data!$B$2:$B$971,A110)</f>
        <v>1</v>
      </c>
      <c r="M110">
        <f>7-COUNTBLANK(E110:K110)</f>
        <v>4</v>
      </c>
      <c r="N110">
        <v>0</v>
      </c>
      <c r="O110">
        <f>L110*(N110=0)</f>
        <v>1</v>
      </c>
      <c r="P110">
        <f>COUNTIF($E110:$K110,"base")</f>
        <v>1</v>
      </c>
      <c r="Q110">
        <f>COUNTIF($E110:$K110,"center")</f>
        <v>3</v>
      </c>
      <c r="R110" t="b">
        <f>P110*Q110&gt;0</f>
        <v>1</v>
      </c>
    </row>
    <row r="111" spans="1:18" x14ac:dyDescent="0.25">
      <c r="A111" t="s">
        <v>124</v>
      </c>
      <c r="B111" t="s">
        <v>124</v>
      </c>
      <c r="C111" t="str">
        <f>B111&amp;"_text.txt"</f>
        <v>PRES_OURDESTINY_SOMEONE_60_text.txt</v>
      </c>
      <c r="F111" t="s">
        <v>14</v>
      </c>
      <c r="H111" t="s">
        <v>14</v>
      </c>
      <c r="I111" t="s">
        <v>15</v>
      </c>
      <c r="L111">
        <f>COUNTIF(data!$B$2:$B$971,A111)</f>
        <v>0</v>
      </c>
      <c r="M111">
        <f>7-COUNTBLANK(E111:K111)</f>
        <v>3</v>
      </c>
      <c r="N111">
        <v>0</v>
      </c>
      <c r="O111">
        <f>L111*(N111=0)</f>
        <v>0</v>
      </c>
      <c r="P111">
        <f>COUNTIF($E111:$K111,"base")</f>
        <v>2</v>
      </c>
      <c r="Q111">
        <f>COUNTIF($E111:$K111,"center")</f>
        <v>0</v>
      </c>
      <c r="R111" t="b">
        <f>P111*Q111&gt;0</f>
        <v>0</v>
      </c>
    </row>
    <row r="112" spans="1:18" x14ac:dyDescent="0.25">
      <c r="A112" t="s">
        <v>125</v>
      </c>
      <c r="B112" t="s">
        <v>125</v>
      </c>
      <c r="C112" t="str">
        <f>B112&amp;"_text.txt"</f>
        <v>PRES_OURPRINCIPLES_FRAUD_text.txt</v>
      </c>
      <c r="F112" t="s">
        <v>15</v>
      </c>
      <c r="G112" t="s">
        <v>15</v>
      </c>
      <c r="I112" t="s">
        <v>14</v>
      </c>
      <c r="J112" t="s">
        <v>15</v>
      </c>
      <c r="L112">
        <f>COUNTIF(data!$B$2:$B$971,A112)</f>
        <v>1</v>
      </c>
      <c r="M112">
        <f>7-COUNTBLANK(E112:K112)</f>
        <v>4</v>
      </c>
      <c r="N112">
        <v>0</v>
      </c>
      <c r="O112">
        <f>L112*(N112=0)</f>
        <v>1</v>
      </c>
      <c r="P112">
        <f>COUNTIF($E112:$K112,"base")</f>
        <v>1</v>
      </c>
      <c r="Q112">
        <f>COUNTIF($E112:$K112,"center")</f>
        <v>0</v>
      </c>
      <c r="R112" t="b">
        <f>P112*Q112&gt;0</f>
        <v>0</v>
      </c>
    </row>
    <row r="113" spans="1:18" x14ac:dyDescent="0.25">
      <c r="A113" t="s">
        <v>126</v>
      </c>
      <c r="B113" t="s">
        <v>126</v>
      </c>
      <c r="C113" t="str">
        <f>B113&amp;"_text.txt"</f>
        <v>PRES_OURPRINCIPLES_KNOW_text.txt</v>
      </c>
      <c r="F113" t="s">
        <v>14</v>
      </c>
      <c r="G113" t="s">
        <v>14</v>
      </c>
      <c r="I113" t="s">
        <v>14</v>
      </c>
      <c r="J113" t="s">
        <v>14</v>
      </c>
      <c r="L113">
        <f>COUNTIF(data!$B$2:$B$971,A113)</f>
        <v>1</v>
      </c>
      <c r="M113">
        <f>7-COUNTBLANK(E113:K113)</f>
        <v>4</v>
      </c>
      <c r="N113">
        <v>0</v>
      </c>
      <c r="O113">
        <f>L113*(N113=0)</f>
        <v>1</v>
      </c>
      <c r="P113">
        <f>COUNTIF($E113:$K113,"base")</f>
        <v>4</v>
      </c>
      <c r="Q113">
        <f>COUNTIF($E113:$K113,"center")</f>
        <v>0</v>
      </c>
      <c r="R113" t="b">
        <f>P113*Q113&gt;0</f>
        <v>0</v>
      </c>
    </row>
    <row r="114" spans="1:18" x14ac:dyDescent="0.25">
      <c r="A114" t="s">
        <v>127</v>
      </c>
      <c r="B114" t="s">
        <v>127</v>
      </c>
      <c r="C114" t="str">
        <f>B114&amp;"_text.txt"</f>
        <v>PRES_PATRIOT_ROMNEY_IS_BAIN_text.txt</v>
      </c>
      <c r="E114" t="s">
        <v>10</v>
      </c>
      <c r="F114" t="s">
        <v>10</v>
      </c>
      <c r="I114" t="s">
        <v>10</v>
      </c>
      <c r="L114">
        <f>COUNTIF(data!$B$2:$B$971,A114)</f>
        <v>1</v>
      </c>
      <c r="M114">
        <f>7-COUNTBLANK(E114:K114)</f>
        <v>3</v>
      </c>
      <c r="N114">
        <v>0</v>
      </c>
      <c r="O114">
        <f>L114*(N114=0)</f>
        <v>1</v>
      </c>
      <c r="P114">
        <f>COUNTIF($E114:$K114,"base")</f>
        <v>0</v>
      </c>
      <c r="Q114">
        <f>COUNTIF($E114:$K114,"center")</f>
        <v>3</v>
      </c>
      <c r="R114" t="b">
        <f>P114*Q114&gt;0</f>
        <v>0</v>
      </c>
    </row>
    <row r="115" spans="1:18" x14ac:dyDescent="0.25">
      <c r="A115" t="s">
        <v>128</v>
      </c>
      <c r="B115" t="s">
        <v>128</v>
      </c>
      <c r="C115" t="str">
        <f>B115&amp;"_text.txt"</f>
        <v>PRES_PAUL_BIG_DOG_text.txt</v>
      </c>
      <c r="F115" t="s">
        <v>14</v>
      </c>
      <c r="H115" t="s">
        <v>14</v>
      </c>
      <c r="J115" t="s">
        <v>14</v>
      </c>
      <c r="L115">
        <f>COUNTIF(data!$B$2:$B$971,A115)</f>
        <v>0</v>
      </c>
      <c r="M115">
        <f>7-COUNTBLANK(E115:K115)</f>
        <v>3</v>
      </c>
      <c r="N115">
        <v>0</v>
      </c>
      <c r="O115">
        <f>L115*(N115=0)</f>
        <v>0</v>
      </c>
      <c r="P115">
        <f>COUNTIF($E115:$K115,"base")</f>
        <v>3</v>
      </c>
      <c r="Q115">
        <f>COUNTIF($E115:$K115,"center")</f>
        <v>0</v>
      </c>
      <c r="R115" t="b">
        <f>P115*Q115&gt;0</f>
        <v>0</v>
      </c>
    </row>
    <row r="116" spans="1:18" x14ac:dyDescent="0.25">
      <c r="A116" t="s">
        <v>129</v>
      </c>
      <c r="B116" t="s">
        <v>129</v>
      </c>
      <c r="C116" t="str">
        <f>B116&amp;"_text.txt"</f>
        <v>PRES_PAUL_KEEP_AMERICA_SECURE_text.txt</v>
      </c>
      <c r="E116" t="s">
        <v>14</v>
      </c>
      <c r="F116" t="s">
        <v>14</v>
      </c>
      <c r="H116" t="s">
        <v>14</v>
      </c>
      <c r="L116">
        <f>COUNTIF(data!$B$2:$B$971,A116)</f>
        <v>0</v>
      </c>
      <c r="M116">
        <f>7-COUNTBLANK(E116:K116)</f>
        <v>3</v>
      </c>
      <c r="N116">
        <v>0</v>
      </c>
      <c r="O116">
        <f>L116*(N116=0)</f>
        <v>0</v>
      </c>
      <c r="P116">
        <f>COUNTIF($E116:$K116,"base")</f>
        <v>3</v>
      </c>
      <c r="Q116">
        <f>COUNTIF($E116:$K116,"center")</f>
        <v>0</v>
      </c>
      <c r="R116" t="b">
        <f>P116*Q116&gt;0</f>
        <v>0</v>
      </c>
    </row>
    <row r="117" spans="1:18" x14ac:dyDescent="0.25">
      <c r="A117" t="s">
        <v>130</v>
      </c>
      <c r="B117" t="s">
        <v>130</v>
      </c>
      <c r="C117" t="str">
        <f>B117&amp;"_text.txt"</f>
        <v>PRES_PAUL_PROTECT_LIFE_PROTECT_LIBERTY_text.txt</v>
      </c>
      <c r="E117" t="s">
        <v>14</v>
      </c>
      <c r="F117" t="s">
        <v>14</v>
      </c>
      <c r="H117" t="s">
        <v>14</v>
      </c>
      <c r="L117">
        <f>COUNTIF(data!$B$2:$B$971,A117)</f>
        <v>0</v>
      </c>
      <c r="M117">
        <f>7-COUNTBLANK(E117:K117)</f>
        <v>3</v>
      </c>
      <c r="N117">
        <v>0</v>
      </c>
      <c r="O117">
        <f>L117*(N117=0)</f>
        <v>0</v>
      </c>
      <c r="P117">
        <f>COUNTIF($E117:$K117,"base")</f>
        <v>3</v>
      </c>
      <c r="Q117">
        <f>COUNTIF($E117:$K117,"center")</f>
        <v>0</v>
      </c>
      <c r="R117" t="b">
        <f>P117*Q117&gt;0</f>
        <v>0</v>
      </c>
    </row>
    <row r="118" spans="1:18" x14ac:dyDescent="0.25">
      <c r="A118" t="s">
        <v>131</v>
      </c>
      <c r="B118" t="s">
        <v>131</v>
      </c>
      <c r="C118" t="str">
        <f>B118&amp;"_text.txt"</f>
        <v>PRES_PERRY_FAITH_text.txt</v>
      </c>
      <c r="E118" t="s">
        <v>10</v>
      </c>
      <c r="F118" t="s">
        <v>14</v>
      </c>
      <c r="G118" t="s">
        <v>14</v>
      </c>
      <c r="I118" t="s">
        <v>14</v>
      </c>
      <c r="K118" t="s">
        <v>15</v>
      </c>
      <c r="L118">
        <f>COUNTIF(data!$B$2:$B$971,A118)</f>
        <v>0</v>
      </c>
      <c r="M118">
        <f>7-COUNTBLANK(E118:K118)</f>
        <v>5</v>
      </c>
      <c r="N118">
        <v>0</v>
      </c>
      <c r="O118">
        <f>L118*(N118=0)</f>
        <v>0</v>
      </c>
      <c r="P118">
        <f>COUNTIF($E118:$K118,"base")</f>
        <v>3</v>
      </c>
      <c r="Q118">
        <f>COUNTIF($E118:$K118,"center")</f>
        <v>1</v>
      </c>
      <c r="R118" t="b">
        <f>P118*Q118&gt;0</f>
        <v>1</v>
      </c>
    </row>
    <row r="119" spans="1:18" x14ac:dyDescent="0.25">
      <c r="A119" t="s">
        <v>132</v>
      </c>
      <c r="B119" t="s">
        <v>132</v>
      </c>
      <c r="C119" t="str">
        <f>B119&amp;"_text.txt"</f>
        <v>PRES_PRIORITIESUSA&amp;LCV_IN_THE_TANK_FOR_BIG_OIL_text.txt</v>
      </c>
      <c r="F119" t="s">
        <v>10</v>
      </c>
      <c r="H119" t="s">
        <v>10</v>
      </c>
      <c r="J119" t="s">
        <v>15</v>
      </c>
      <c r="L119">
        <f>COUNTIF(data!$B$2:$B$971,A119)</f>
        <v>0</v>
      </c>
      <c r="M119">
        <f>7-COUNTBLANK(E119:K119)</f>
        <v>3</v>
      </c>
      <c r="N119">
        <v>0</v>
      </c>
      <c r="O119">
        <f>L119*(N119=0)</f>
        <v>0</v>
      </c>
      <c r="P119">
        <f>COUNTIF($E119:$K119,"base")</f>
        <v>0</v>
      </c>
      <c r="Q119">
        <f>COUNTIF($E119:$K119,"center")</f>
        <v>2</v>
      </c>
      <c r="R119" t="b">
        <f>P119*Q119&gt;0</f>
        <v>0</v>
      </c>
    </row>
    <row r="120" spans="1:18" x14ac:dyDescent="0.25">
      <c r="A120" t="s">
        <v>133</v>
      </c>
      <c r="B120" t="s">
        <v>133</v>
      </c>
      <c r="C120" t="str">
        <f>B120&amp;"_text.txt"</f>
        <v>PRES_PRIORITIESUSA_BANKRUPT_text.txt</v>
      </c>
      <c r="F120" t="s">
        <v>10</v>
      </c>
      <c r="G120" t="s">
        <v>10</v>
      </c>
      <c r="I120" t="s">
        <v>10</v>
      </c>
      <c r="L120">
        <f>COUNTIF(data!$B$2:$B$971,A120)</f>
        <v>1</v>
      </c>
      <c r="M120">
        <f>7-COUNTBLANK(E120:K120)</f>
        <v>3</v>
      </c>
      <c r="N120">
        <v>0</v>
      </c>
      <c r="O120">
        <f>L120*(N120=0)</f>
        <v>1</v>
      </c>
      <c r="P120">
        <f>COUNTIF($E120:$K120,"base")</f>
        <v>0</v>
      </c>
      <c r="Q120">
        <f>COUNTIF($E120:$K120,"center")</f>
        <v>3</v>
      </c>
      <c r="R120" t="b">
        <f>P120*Q120&gt;0</f>
        <v>0</v>
      </c>
    </row>
    <row r="121" spans="1:18" x14ac:dyDescent="0.25">
      <c r="A121" t="s">
        <v>134</v>
      </c>
      <c r="B121" t="s">
        <v>134</v>
      </c>
      <c r="C121" t="str">
        <f>B121&amp;"_text.txt"</f>
        <v>PRES_PRIORITIESUSA_HATE_60_text.txt</v>
      </c>
      <c r="F121" t="s">
        <v>10</v>
      </c>
      <c r="H121" t="s">
        <v>10</v>
      </c>
      <c r="J121" t="s">
        <v>15</v>
      </c>
      <c r="L121">
        <f>COUNTIF(data!$B$2:$B$971,A121)</f>
        <v>1</v>
      </c>
      <c r="M121">
        <f>7-COUNTBLANK(E121:K121)</f>
        <v>3</v>
      </c>
      <c r="N121">
        <v>0</v>
      </c>
      <c r="O121">
        <f>L121*(N121=0)</f>
        <v>1</v>
      </c>
      <c r="P121">
        <f>COUNTIF($E121:$K121,"base")</f>
        <v>0</v>
      </c>
      <c r="Q121">
        <f>COUNTIF($E121:$K121,"center")</f>
        <v>2</v>
      </c>
      <c r="R121" t="b">
        <f>P121*Q121&gt;0</f>
        <v>0</v>
      </c>
    </row>
    <row r="122" spans="1:18" x14ac:dyDescent="0.25">
      <c r="A122" t="s">
        <v>135</v>
      </c>
      <c r="B122" t="s">
        <v>135</v>
      </c>
      <c r="C122" t="str">
        <f>B122&amp;"_text.txt"</f>
        <v>PRES_PRIORITIESUSA_HEADS_OR_TAILS_text.txt</v>
      </c>
      <c r="E122" t="s">
        <v>10</v>
      </c>
      <c r="F122" t="s">
        <v>10</v>
      </c>
      <c r="G122" t="s">
        <v>10</v>
      </c>
      <c r="L122">
        <f>COUNTIF(data!$B$2:$B$971,A122)</f>
        <v>1</v>
      </c>
      <c r="M122">
        <f>7-COUNTBLANK(E122:K122)</f>
        <v>3</v>
      </c>
      <c r="N122">
        <v>0</v>
      </c>
      <c r="O122">
        <f>L122*(N122=0)</f>
        <v>1</v>
      </c>
      <c r="P122">
        <f>COUNTIF($E122:$K122,"base")</f>
        <v>0</v>
      </c>
      <c r="Q122">
        <f>COUNTIF($E122:$K122,"center")</f>
        <v>3</v>
      </c>
      <c r="R122" t="b">
        <f>P122*Q122&gt;0</f>
        <v>0</v>
      </c>
    </row>
    <row r="123" spans="1:18" x14ac:dyDescent="0.25">
      <c r="A123" t="s">
        <v>136</v>
      </c>
      <c r="B123" t="s">
        <v>136</v>
      </c>
      <c r="C123" t="str">
        <f>B123&amp;"_text.txt"</f>
        <v>PRES_PRIORITIESUSA_HIS_WORDS_text.txt</v>
      </c>
      <c r="E123" t="s">
        <v>10</v>
      </c>
      <c r="F123" t="s">
        <v>10</v>
      </c>
      <c r="G123" t="s">
        <v>10</v>
      </c>
      <c r="H123" t="s">
        <v>10</v>
      </c>
      <c r="I123" t="s">
        <v>10</v>
      </c>
      <c r="L123">
        <f>COUNTIF(data!$B$2:$B$971,A123)</f>
        <v>1</v>
      </c>
      <c r="M123">
        <f>7-COUNTBLANK(E123:K123)</f>
        <v>5</v>
      </c>
      <c r="N123">
        <v>0</v>
      </c>
      <c r="O123">
        <f>L123*(N123=0)</f>
        <v>1</v>
      </c>
      <c r="P123">
        <f>COUNTIF($E123:$K123,"base")</f>
        <v>0</v>
      </c>
      <c r="Q123">
        <f>COUNTIF($E123:$K123,"center")</f>
        <v>5</v>
      </c>
      <c r="R123" t="b">
        <f>P123*Q123&gt;0</f>
        <v>0</v>
      </c>
    </row>
    <row r="124" spans="1:18" x14ac:dyDescent="0.25">
      <c r="A124" t="s">
        <v>137</v>
      </c>
      <c r="B124" t="s">
        <v>137</v>
      </c>
      <c r="C124" t="str">
        <f>B124&amp;"_text.txt"</f>
        <v>PRES_PRIORITIESUSA_I_LOVE_WAR_text.txt</v>
      </c>
      <c r="F124" t="s">
        <v>10</v>
      </c>
      <c r="G124" t="s">
        <v>10</v>
      </c>
      <c r="H124" t="s">
        <v>10</v>
      </c>
      <c r="I124" t="s">
        <v>10</v>
      </c>
      <c r="L124">
        <f>COUNTIF(data!$B$2:$B$971,A124)</f>
        <v>1</v>
      </c>
      <c r="M124">
        <f>7-COUNTBLANK(E124:K124)</f>
        <v>4</v>
      </c>
      <c r="N124">
        <v>0</v>
      </c>
      <c r="O124">
        <f>L124*(N124=0)</f>
        <v>1</v>
      </c>
      <c r="P124">
        <f>COUNTIF($E124:$K124,"base")</f>
        <v>0</v>
      </c>
      <c r="Q124">
        <f>COUNTIF($E124:$K124,"center")</f>
        <v>4</v>
      </c>
      <c r="R124" t="b">
        <f>P124*Q124&gt;0</f>
        <v>0</v>
      </c>
    </row>
    <row r="125" spans="1:18" x14ac:dyDescent="0.25">
      <c r="A125" t="s">
        <v>138</v>
      </c>
      <c r="B125" t="s">
        <v>138</v>
      </c>
      <c r="C125" t="str">
        <f>B125&amp;"_text.txt"</f>
        <v>PRES_PRIORITIESUSA_OUR_DAUGHTER_GRACE_60_text.txt</v>
      </c>
      <c r="E125" t="s">
        <v>10</v>
      </c>
      <c r="F125" t="s">
        <v>10</v>
      </c>
      <c r="H125" t="s">
        <v>14</v>
      </c>
      <c r="K125" t="s">
        <v>10</v>
      </c>
      <c r="L125">
        <f>COUNTIF(data!$B$2:$B$971,A125)</f>
        <v>1</v>
      </c>
      <c r="M125">
        <f>7-COUNTBLANK(E125:K125)</f>
        <v>4</v>
      </c>
      <c r="N125">
        <v>0</v>
      </c>
      <c r="O125">
        <f>L125*(N125=0)</f>
        <v>1</v>
      </c>
      <c r="P125">
        <f>COUNTIF($E125:$K125,"base")</f>
        <v>1</v>
      </c>
      <c r="Q125">
        <f>COUNTIF($E125:$K125,"center")</f>
        <v>3</v>
      </c>
      <c r="R125" t="b">
        <f>P125*Q125&gt;0</f>
        <v>1</v>
      </c>
    </row>
    <row r="126" spans="1:18" x14ac:dyDescent="0.25">
      <c r="A126" t="s">
        <v>139</v>
      </c>
      <c r="B126" t="s">
        <v>139</v>
      </c>
      <c r="C126" t="str">
        <f>B126&amp;"_text.txt"</f>
        <v>PRES_PRIORITIESUSA_REPUBLICANS_ARE_RIGHT_text.txt</v>
      </c>
      <c r="F126" t="s">
        <v>10</v>
      </c>
      <c r="G126" t="s">
        <v>10</v>
      </c>
      <c r="H126" t="s">
        <v>10</v>
      </c>
      <c r="I126" t="s">
        <v>10</v>
      </c>
      <c r="L126">
        <f>COUNTIF(data!$B$2:$B$971,A126)</f>
        <v>1</v>
      </c>
      <c r="M126">
        <f>7-COUNTBLANK(E126:K126)</f>
        <v>4</v>
      </c>
      <c r="N126">
        <v>0</v>
      </c>
      <c r="O126">
        <f>L126*(N126=0)</f>
        <v>1</v>
      </c>
      <c r="P126">
        <f>COUNTIF($E126:$K126,"base")</f>
        <v>0</v>
      </c>
      <c r="Q126">
        <f>COUNTIF($E126:$K126,"center")</f>
        <v>4</v>
      </c>
      <c r="R126" t="b">
        <f>P126*Q126&gt;0</f>
        <v>0</v>
      </c>
    </row>
    <row r="127" spans="1:18" x14ac:dyDescent="0.25">
      <c r="A127" t="s">
        <v>140</v>
      </c>
      <c r="B127" t="s">
        <v>140</v>
      </c>
      <c r="C127" t="str">
        <f>B127&amp;"_text.txt"</f>
        <v>PRES_PRIORITIESUSA_UNDERSTANDS_60_text.txt</v>
      </c>
      <c r="E127" t="s">
        <v>10</v>
      </c>
      <c r="F127" t="s">
        <v>10</v>
      </c>
      <c r="G127" t="s">
        <v>15</v>
      </c>
      <c r="J127" t="s">
        <v>15</v>
      </c>
      <c r="L127">
        <f>COUNTIF(data!$B$2:$B$971,A127)</f>
        <v>1</v>
      </c>
      <c r="M127">
        <f>7-COUNTBLANK(E127:K127)</f>
        <v>4</v>
      </c>
      <c r="N127">
        <v>0</v>
      </c>
      <c r="O127">
        <f>L127*(N127=0)</f>
        <v>1</v>
      </c>
      <c r="P127">
        <f>COUNTIF($E127:$K127,"base")</f>
        <v>0</v>
      </c>
      <c r="Q127">
        <f>COUNTIF($E127:$K127,"center")</f>
        <v>2</v>
      </c>
      <c r="R127" t="b">
        <f>P127*Q127&gt;0</f>
        <v>0</v>
      </c>
    </row>
    <row r="128" spans="1:18" x14ac:dyDescent="0.25">
      <c r="A128" t="s">
        <v>141</v>
      </c>
      <c r="B128" t="s">
        <v>141</v>
      </c>
      <c r="C128" t="str">
        <f>B128&amp;"_text.txt"</f>
        <v>PRES_REBUILDINGAMERICA_CLASSIFIED_text.txt</v>
      </c>
      <c r="F128" t="s">
        <v>10</v>
      </c>
      <c r="H128" t="s">
        <v>10</v>
      </c>
      <c r="J128" t="s">
        <v>15</v>
      </c>
      <c r="L128">
        <f>COUNTIF(data!$B$2:$B$971,A128)</f>
        <v>1</v>
      </c>
      <c r="M128">
        <f>7-COUNTBLANK(E128:K128)</f>
        <v>3</v>
      </c>
      <c r="N128">
        <v>0</v>
      </c>
      <c r="O128">
        <f>L128*(N128=0)</f>
        <v>1</v>
      </c>
      <c r="P128">
        <f>COUNTIF($E128:$K128,"base")</f>
        <v>0</v>
      </c>
      <c r="Q128">
        <f>COUNTIF($E128:$K128,"center")</f>
        <v>2</v>
      </c>
      <c r="R128" t="b">
        <f>P128*Q128&gt;0</f>
        <v>0</v>
      </c>
    </row>
    <row r="129" spans="1:18" x14ac:dyDescent="0.25">
      <c r="A129" t="s">
        <v>142</v>
      </c>
      <c r="B129" t="s">
        <v>142</v>
      </c>
      <c r="C129" t="str">
        <f>B129&amp;"_text.txt"</f>
        <v>PRES_REBUILDINGAMERICA_CLASSIFIED_REOPENING_text.txt</v>
      </c>
      <c r="F129" t="s">
        <v>10</v>
      </c>
      <c r="I129" t="s">
        <v>10</v>
      </c>
      <c r="L129">
        <f>COUNTIF(data!$B$2:$B$971,A129)</f>
        <v>1</v>
      </c>
      <c r="M129">
        <f>7-COUNTBLANK(E129:K129)</f>
        <v>2</v>
      </c>
      <c r="N129">
        <v>0</v>
      </c>
      <c r="O129">
        <f>L129*(N129=0)</f>
        <v>1</v>
      </c>
      <c r="P129">
        <f>COUNTIF($E129:$K129,"base")</f>
        <v>0</v>
      </c>
      <c r="Q129">
        <f>COUNTIF($E129:$K129,"center")</f>
        <v>2</v>
      </c>
      <c r="R129" t="b">
        <f>P129*Q129&gt;0</f>
        <v>0</v>
      </c>
    </row>
    <row r="130" spans="1:18" x14ac:dyDescent="0.25">
      <c r="A130" t="s">
        <v>143</v>
      </c>
      <c r="B130" t="s">
        <v>143</v>
      </c>
      <c r="C130" t="str">
        <f>B130&amp;"_text.txt"</f>
        <v>PRES_REBUILDINGAMERICA_DEAD_BROKE_text.txt</v>
      </c>
      <c r="E130" t="s">
        <v>10</v>
      </c>
      <c r="F130" t="s">
        <v>10</v>
      </c>
      <c r="I130" t="s">
        <v>10</v>
      </c>
      <c r="L130">
        <f>COUNTIF(data!$B$2:$B$971,A130)</f>
        <v>1</v>
      </c>
      <c r="M130">
        <f>7-COUNTBLANK(E130:K130)</f>
        <v>3</v>
      </c>
      <c r="N130">
        <v>0</v>
      </c>
      <c r="O130">
        <f>L130*(N130=0)</f>
        <v>1</v>
      </c>
      <c r="P130">
        <f>COUNTIF($E130:$K130,"base")</f>
        <v>0</v>
      </c>
      <c r="Q130">
        <f>COUNTIF($E130:$K130,"center")</f>
        <v>3</v>
      </c>
      <c r="R130" t="b">
        <f>P130*Q130&gt;0</f>
        <v>0</v>
      </c>
    </row>
    <row r="131" spans="1:18" x14ac:dyDescent="0.25">
      <c r="A131" t="s">
        <v>144</v>
      </c>
      <c r="B131" t="s">
        <v>144</v>
      </c>
      <c r="C131" t="str">
        <f>B131&amp;"_text.txt"</f>
        <v>PRES_REBUILDINGAMERICA_MORE_OF_THE_SAME_text.txt</v>
      </c>
      <c r="F131" t="s">
        <v>10</v>
      </c>
      <c r="G131" t="s">
        <v>10</v>
      </c>
      <c r="I131" t="s">
        <v>10</v>
      </c>
      <c r="J131" t="s">
        <v>15</v>
      </c>
      <c r="L131">
        <f>COUNTIF(data!$B$2:$B$971,A131)</f>
        <v>1</v>
      </c>
      <c r="M131">
        <f>7-COUNTBLANK(E131:K131)</f>
        <v>4</v>
      </c>
      <c r="N131">
        <v>0</v>
      </c>
      <c r="O131">
        <f>L131*(N131=0)</f>
        <v>1</v>
      </c>
      <c r="P131">
        <f>COUNTIF($E131:$K131,"base")</f>
        <v>0</v>
      </c>
      <c r="Q131">
        <f>COUNTIF($E131:$K131,"center")</f>
        <v>3</v>
      </c>
      <c r="R131" t="b">
        <f>P131*Q131&gt;0</f>
        <v>0</v>
      </c>
    </row>
    <row r="132" spans="1:18" hidden="1" x14ac:dyDescent="0.25">
      <c r="A132" t="s">
        <v>145</v>
      </c>
      <c r="B132" t="s">
        <v>145</v>
      </c>
      <c r="C132" t="str">
        <f>B132&amp;"_text.txt"</f>
        <v>PRES_RESTOREOURFUTURE_BIG_SPENDER_text.txt</v>
      </c>
      <c r="F132" t="s">
        <v>14</v>
      </c>
      <c r="L132">
        <f>COUNTIF(data!$B$2:$B$971,A132)</f>
        <v>1</v>
      </c>
      <c r="M132">
        <f>7-COUNTBLANK(E132:K132)</f>
        <v>1</v>
      </c>
      <c r="N132">
        <v>1</v>
      </c>
      <c r="O132">
        <f>L132*(N132=0)</f>
        <v>0</v>
      </c>
      <c r="P132">
        <f>COUNTIF($E132:$K132,"base")</f>
        <v>1</v>
      </c>
      <c r="Q132">
        <f>COUNTIF($E132:$K132,"center")</f>
        <v>0</v>
      </c>
      <c r="R132" t="b">
        <f>P132*Q132&gt;0</f>
        <v>0</v>
      </c>
    </row>
    <row r="133" spans="1:18" x14ac:dyDescent="0.25">
      <c r="A133" t="s">
        <v>146</v>
      </c>
      <c r="B133" t="s">
        <v>146</v>
      </c>
      <c r="C133" t="str">
        <f>B133&amp;"_text.txt"</f>
        <v>PRES_RESTOREOURFUTURE_FLATLINE_text.txt</v>
      </c>
      <c r="E133" t="s">
        <v>10</v>
      </c>
      <c r="F133" t="s">
        <v>10</v>
      </c>
      <c r="G133" t="s">
        <v>10</v>
      </c>
      <c r="I133" t="s">
        <v>10</v>
      </c>
      <c r="L133">
        <f>COUNTIF(data!$B$2:$B$971,A133)</f>
        <v>1</v>
      </c>
      <c r="M133">
        <f>7-COUNTBLANK(E133:K133)</f>
        <v>4</v>
      </c>
      <c r="N133">
        <v>0</v>
      </c>
      <c r="O133">
        <f>L133*(N133=0)</f>
        <v>1</v>
      </c>
      <c r="P133">
        <f>COUNTIF($E133:$K133,"base")</f>
        <v>0</v>
      </c>
      <c r="Q133">
        <f>COUNTIF($E133:$K133,"center")</f>
        <v>4</v>
      </c>
      <c r="R133" t="b">
        <f>P133*Q133&gt;0</f>
        <v>0</v>
      </c>
    </row>
    <row r="134" spans="1:18" x14ac:dyDescent="0.25">
      <c r="A134" t="s">
        <v>147</v>
      </c>
      <c r="B134" t="s">
        <v>147</v>
      </c>
      <c r="C134" t="str">
        <f>B134&amp;"_text.txt"</f>
        <v>PRES_RESTOREOURFUTURE_PROUD_text.txt</v>
      </c>
      <c r="E134" t="s">
        <v>14</v>
      </c>
      <c r="F134" t="s">
        <v>14</v>
      </c>
      <c r="H134" t="s">
        <v>14</v>
      </c>
      <c r="K134" t="s">
        <v>14</v>
      </c>
      <c r="L134">
        <f>COUNTIF(data!$B$2:$B$971,A134)</f>
        <v>0</v>
      </c>
      <c r="M134">
        <f>7-COUNTBLANK(E134:K134)</f>
        <v>4</v>
      </c>
      <c r="N134">
        <v>0</v>
      </c>
      <c r="O134">
        <f>L134*(N134=0)</f>
        <v>0</v>
      </c>
      <c r="P134">
        <f>COUNTIF($E134:$K134,"base")</f>
        <v>4</v>
      </c>
      <c r="Q134">
        <f>COUNTIF($E134:$K134,"center")</f>
        <v>0</v>
      </c>
      <c r="R134" t="b">
        <f>P134*Q134&gt;0</f>
        <v>0</v>
      </c>
    </row>
    <row r="135" spans="1:18" x14ac:dyDescent="0.25">
      <c r="A135" t="s">
        <v>148</v>
      </c>
      <c r="B135" t="s">
        <v>148</v>
      </c>
      <c r="C135" t="str">
        <f>B135&amp;"_text.txt"</f>
        <v>PRES_RESTOREOURFUTURE_WHOOPS_text.txt</v>
      </c>
      <c r="E135" t="s">
        <v>14</v>
      </c>
      <c r="F135" t="s">
        <v>14</v>
      </c>
      <c r="G135" t="s">
        <v>14</v>
      </c>
      <c r="H135" t="s">
        <v>14</v>
      </c>
      <c r="I135" t="s">
        <v>14</v>
      </c>
      <c r="L135">
        <f>COUNTIF(data!$B$2:$B$971,A135)</f>
        <v>0</v>
      </c>
      <c r="M135">
        <f>7-COUNTBLANK(E135:K135)</f>
        <v>5</v>
      </c>
      <c r="N135">
        <v>0</v>
      </c>
      <c r="O135">
        <f>L135*(N135=0)</f>
        <v>0</v>
      </c>
      <c r="P135">
        <f>COUNTIF($E135:$K135,"base")</f>
        <v>5</v>
      </c>
      <c r="Q135">
        <f>COUNTIF($E135:$K135,"center")</f>
        <v>0</v>
      </c>
      <c r="R135" t="b">
        <f>P135*Q135&gt;0</f>
        <v>0</v>
      </c>
    </row>
    <row r="136" spans="1:18" x14ac:dyDescent="0.25">
      <c r="A136" t="s">
        <v>149</v>
      </c>
      <c r="B136" t="s">
        <v>149</v>
      </c>
      <c r="C136" t="str">
        <f>B136&amp;"_text.txt"</f>
        <v>PRES_REVOLUTIONPAC_COMPASSION_60_text.txt</v>
      </c>
      <c r="E136" t="s">
        <v>10</v>
      </c>
      <c r="F136" t="s">
        <v>10</v>
      </c>
      <c r="H136" t="s">
        <v>10</v>
      </c>
      <c r="L136">
        <f>COUNTIF(data!$B$2:$B$971,A136)</f>
        <v>0</v>
      </c>
      <c r="M136">
        <f>7-COUNTBLANK(E136:K136)</f>
        <v>3</v>
      </c>
      <c r="N136">
        <v>0</v>
      </c>
      <c r="O136">
        <f>L136*(N136=0)</f>
        <v>0</v>
      </c>
      <c r="P136">
        <f>COUNTIF($E136:$K136,"base")</f>
        <v>0</v>
      </c>
      <c r="Q136">
        <f>COUNTIF($E136:$K136,"center")</f>
        <v>3</v>
      </c>
      <c r="R136" t="b">
        <f>P136*Q136&gt;0</f>
        <v>0</v>
      </c>
    </row>
    <row r="137" spans="1:18" x14ac:dyDescent="0.25">
      <c r="A137" t="s">
        <v>150</v>
      </c>
      <c r="B137" t="s">
        <v>150</v>
      </c>
      <c r="C137" t="str">
        <f>B137&amp;"_text.txt"</f>
        <v>PRES_RNC&amp;ROMNEY_BELIEVE_IN_OUR_FUTURE_text.txt</v>
      </c>
      <c r="F137" t="s">
        <v>10</v>
      </c>
      <c r="H137" t="s">
        <v>10</v>
      </c>
      <c r="J137" t="s">
        <v>10</v>
      </c>
      <c r="L137">
        <f>COUNTIF(data!$B$2:$B$971,A137)</f>
        <v>0</v>
      </c>
      <c r="M137">
        <f>7-COUNTBLANK(E137:K137)</f>
        <v>3</v>
      </c>
      <c r="N137">
        <v>0</v>
      </c>
      <c r="O137">
        <f>L137*(N137=0)</f>
        <v>0</v>
      </c>
      <c r="P137">
        <f>COUNTIF($E137:$K137,"base")</f>
        <v>0</v>
      </c>
      <c r="Q137">
        <f>COUNTIF($E137:$K137,"center")</f>
        <v>3</v>
      </c>
      <c r="R137" t="b">
        <f>P137*Q137&gt;0</f>
        <v>0</v>
      </c>
    </row>
    <row r="138" spans="1:18" hidden="1" x14ac:dyDescent="0.25">
      <c r="A138" t="s">
        <v>151</v>
      </c>
      <c r="B138" t="s">
        <v>151</v>
      </c>
      <c r="C138" t="str">
        <f>B138&amp;"_text.txt"</f>
        <v>PRES_RNC&amp;ROMNEY_BETTER_FUTURE_SP_text.txt</v>
      </c>
      <c r="H138" t="s">
        <v>77</v>
      </c>
      <c r="I138" t="s">
        <v>15</v>
      </c>
      <c r="L138">
        <f>COUNTIF(data!$B$2:$B$971,A138)</f>
        <v>0</v>
      </c>
      <c r="M138">
        <f>7-COUNTBLANK(E138:K138)</f>
        <v>2</v>
      </c>
      <c r="N138">
        <v>1</v>
      </c>
      <c r="O138">
        <f>L138*(N138=0)</f>
        <v>0</v>
      </c>
      <c r="P138">
        <f>COUNTIF($E138:$K138,"base")</f>
        <v>0</v>
      </c>
      <c r="Q138">
        <f>COUNTIF($E138:$K138,"center")</f>
        <v>0</v>
      </c>
      <c r="R138" t="b">
        <f>P138*Q138&gt;0</f>
        <v>0</v>
      </c>
    </row>
    <row r="139" spans="1:18" x14ac:dyDescent="0.25">
      <c r="A139" t="s">
        <v>152</v>
      </c>
      <c r="B139" t="s">
        <v>152</v>
      </c>
      <c r="C139" t="str">
        <f>B139&amp;"_text.txt"</f>
        <v>PRES_RNC&amp;ROMNEY_RAISE_TAXES_text.txt</v>
      </c>
      <c r="E139" t="s">
        <v>14</v>
      </c>
      <c r="F139" t="s">
        <v>10</v>
      </c>
      <c r="H139" t="s">
        <v>14</v>
      </c>
      <c r="K139" t="s">
        <v>10</v>
      </c>
      <c r="L139">
        <f>COUNTIF(data!$B$2:$B$971,A139)</f>
        <v>0</v>
      </c>
      <c r="M139">
        <f>7-COUNTBLANK(E139:K139)</f>
        <v>4</v>
      </c>
      <c r="N139">
        <v>0</v>
      </c>
      <c r="O139">
        <f>L139*(N139=0)</f>
        <v>0</v>
      </c>
      <c r="P139">
        <f>COUNTIF($E139:$K139,"base")</f>
        <v>2</v>
      </c>
      <c r="Q139">
        <f>COUNTIF($E139:$K139,"center")</f>
        <v>2</v>
      </c>
      <c r="R139" t="b">
        <f>P139*Q139&gt;0</f>
        <v>1</v>
      </c>
    </row>
    <row r="140" spans="1:18" x14ac:dyDescent="0.25">
      <c r="A140" t="s">
        <v>153</v>
      </c>
      <c r="B140" t="s">
        <v>153</v>
      </c>
      <c r="C140" t="str">
        <f>B140&amp;"_text.txt"</f>
        <v>PRES_ROEMER_THE_CANDIDATE_text.txt</v>
      </c>
      <c r="F140" t="s">
        <v>15</v>
      </c>
      <c r="G140" t="s">
        <v>15</v>
      </c>
      <c r="I140" t="s">
        <v>15</v>
      </c>
      <c r="J140" t="s">
        <v>14</v>
      </c>
      <c r="L140">
        <f>COUNTIF(data!$B$2:$B$971,A140)</f>
        <v>1</v>
      </c>
      <c r="M140">
        <f>7-COUNTBLANK(E140:K140)</f>
        <v>4</v>
      </c>
      <c r="N140">
        <v>0</v>
      </c>
      <c r="O140">
        <f>L140*(N140=0)</f>
        <v>1</v>
      </c>
      <c r="P140">
        <f>COUNTIF($E140:$K140,"base")</f>
        <v>1</v>
      </c>
      <c r="Q140">
        <f>COUNTIF($E140:$K140,"center")</f>
        <v>0</v>
      </c>
      <c r="R140" t="b">
        <f>P140*Q140&gt;0</f>
        <v>0</v>
      </c>
    </row>
    <row r="141" spans="1:18" x14ac:dyDescent="0.25">
      <c r="A141" t="s">
        <v>154</v>
      </c>
      <c r="B141" t="s">
        <v>154</v>
      </c>
      <c r="C141" t="str">
        <f>B141&amp;"_text.txt"</f>
        <v>PRES_ROMNEY_12_MILLION_JOBS_text.txt</v>
      </c>
      <c r="E141" t="s">
        <v>10</v>
      </c>
      <c r="F141" t="s">
        <v>10</v>
      </c>
      <c r="H141" t="s">
        <v>10</v>
      </c>
      <c r="L141">
        <f>COUNTIF(data!$B$2:$B$971,A141)</f>
        <v>1</v>
      </c>
      <c r="M141">
        <f>7-COUNTBLANK(E141:K141)</f>
        <v>3</v>
      </c>
      <c r="N141">
        <v>0</v>
      </c>
      <c r="O141">
        <f>L141*(N141=0)</f>
        <v>1</v>
      </c>
      <c r="P141">
        <f>COUNTIF($E141:$K141,"base")</f>
        <v>0</v>
      </c>
      <c r="Q141">
        <f>COUNTIF($E141:$K141,"center")</f>
        <v>3</v>
      </c>
      <c r="R141" t="b">
        <f>P141*Q141&gt;0</f>
        <v>0</v>
      </c>
    </row>
    <row r="142" spans="1:18" hidden="1" x14ac:dyDescent="0.25">
      <c r="A142" t="s">
        <v>155</v>
      </c>
      <c r="B142" t="s">
        <v>155</v>
      </c>
      <c r="C142" t="str">
        <f>B142&amp;"_text.txt"</f>
        <v>PRES_ROMNEY_A_BETTER_DAY_SP_text.txt</v>
      </c>
      <c r="F142" t="s">
        <v>15</v>
      </c>
      <c r="I142" t="s">
        <v>15</v>
      </c>
      <c r="L142">
        <f>COUNTIF(data!$B$2:$B$971,A142)</f>
        <v>1</v>
      </c>
      <c r="M142">
        <f>7-COUNTBLANK(E142:K142)</f>
        <v>2</v>
      </c>
      <c r="N142">
        <v>1</v>
      </c>
      <c r="O142">
        <f>L142*(N142=0)</f>
        <v>0</v>
      </c>
      <c r="P142">
        <f>COUNTIF($E142:$K142,"base")</f>
        <v>0</v>
      </c>
      <c r="Q142">
        <f>COUNTIF($E142:$K142,"center")</f>
        <v>0</v>
      </c>
      <c r="R142" t="b">
        <f>P142*Q142&gt;0</f>
        <v>0</v>
      </c>
    </row>
    <row r="143" spans="1:18" x14ac:dyDescent="0.25">
      <c r="A143" t="s">
        <v>156</v>
      </c>
      <c r="B143" t="s">
        <v>156</v>
      </c>
      <c r="C143" t="str">
        <f>B143&amp;"_text.txt"</f>
        <v>PRES_ROMNEY_BELIEVE_IN_AMERICA_60_text.txt</v>
      </c>
      <c r="E143" t="s">
        <v>10</v>
      </c>
      <c r="F143" t="s">
        <v>14</v>
      </c>
      <c r="G143" t="s">
        <v>14</v>
      </c>
      <c r="H143" t="s">
        <v>10</v>
      </c>
      <c r="I143" t="s">
        <v>10</v>
      </c>
      <c r="K143" t="s">
        <v>10</v>
      </c>
      <c r="L143">
        <f>COUNTIF(data!$B$2:$B$971,A143)</f>
        <v>1</v>
      </c>
      <c r="M143">
        <f>7-COUNTBLANK(E143:K143)</f>
        <v>6</v>
      </c>
      <c r="N143">
        <v>0</v>
      </c>
      <c r="O143">
        <f>L143*(N143=0)</f>
        <v>1</v>
      </c>
      <c r="P143">
        <f>COUNTIF($E143:$K143,"base")</f>
        <v>2</v>
      </c>
      <c r="Q143">
        <f>COUNTIF($E143:$K143,"center")</f>
        <v>4</v>
      </c>
      <c r="R143" t="b">
        <f>P143*Q143&gt;0</f>
        <v>1</v>
      </c>
    </row>
    <row r="144" spans="1:18" x14ac:dyDescent="0.25">
      <c r="A144" t="s">
        <v>157</v>
      </c>
      <c r="B144" t="s">
        <v>157</v>
      </c>
      <c r="C144" t="str">
        <f>B144&amp;"_text.txt"</f>
        <v>PRES_ROMNEY_DAY_ONE_text.txt</v>
      </c>
      <c r="E144" t="s">
        <v>14</v>
      </c>
      <c r="F144" t="s">
        <v>14</v>
      </c>
      <c r="H144" t="s">
        <v>10</v>
      </c>
      <c r="K144" t="s">
        <v>10</v>
      </c>
      <c r="L144">
        <f>COUNTIF(data!$B$2:$B$971,A144)</f>
        <v>1</v>
      </c>
      <c r="M144">
        <f>7-COUNTBLANK(E144:K144)</f>
        <v>4</v>
      </c>
      <c r="N144">
        <v>0</v>
      </c>
      <c r="O144">
        <f>L144*(N144=0)</f>
        <v>1</v>
      </c>
      <c r="P144">
        <f>COUNTIF($E144:$K144,"base")</f>
        <v>2</v>
      </c>
      <c r="Q144">
        <f>COUNTIF($E144:$K144,"center")</f>
        <v>2</v>
      </c>
      <c r="R144" t="b">
        <f>P144*Q144&gt;0</f>
        <v>1</v>
      </c>
    </row>
    <row r="145" spans="1:18" x14ac:dyDescent="0.25">
      <c r="A145" t="s">
        <v>158</v>
      </c>
      <c r="B145" t="s">
        <v>158</v>
      </c>
      <c r="C145" t="str">
        <f>B145&amp;"_text.txt"</f>
        <v>PRES_ROMNEY_ETHICS_text.txt</v>
      </c>
      <c r="F145" t="s">
        <v>15</v>
      </c>
      <c r="G145" t="s">
        <v>15</v>
      </c>
      <c r="I145" t="s">
        <v>14</v>
      </c>
      <c r="J145" t="s">
        <v>15</v>
      </c>
      <c r="L145">
        <f>COUNTIF(data!$B$2:$B$971,A145)</f>
        <v>1</v>
      </c>
      <c r="M145">
        <f>7-COUNTBLANK(E145:K145)</f>
        <v>4</v>
      </c>
      <c r="N145">
        <v>0</v>
      </c>
      <c r="O145">
        <f>L145*(N145=0)</f>
        <v>1</v>
      </c>
      <c r="P145">
        <f>COUNTIF($E145:$K145,"base")</f>
        <v>1</v>
      </c>
      <c r="Q145">
        <f>COUNTIF($E145:$K145,"center")</f>
        <v>0</v>
      </c>
      <c r="R145" t="b">
        <f>P145*Q145&gt;0</f>
        <v>0</v>
      </c>
    </row>
    <row r="146" spans="1:18" x14ac:dyDescent="0.25">
      <c r="A146" t="s">
        <v>159</v>
      </c>
      <c r="B146" t="s">
        <v>159</v>
      </c>
      <c r="C146" t="str">
        <f>B146&amp;"_text.txt"</f>
        <v>PRES_ROMNEY_EXTREME_text.txt</v>
      </c>
      <c r="E146" t="s">
        <v>10</v>
      </c>
      <c r="F146" t="s">
        <v>10</v>
      </c>
      <c r="G146" t="s">
        <v>14</v>
      </c>
      <c r="I146" t="s">
        <v>10</v>
      </c>
      <c r="J146" t="s">
        <v>10</v>
      </c>
      <c r="K146" t="s">
        <v>10</v>
      </c>
      <c r="L146">
        <f>COUNTIF(data!$B$2:$B$971,A146)</f>
        <v>1</v>
      </c>
      <c r="M146">
        <f>7-COUNTBLANK(E146:K146)</f>
        <v>6</v>
      </c>
      <c r="N146">
        <v>0</v>
      </c>
      <c r="O146">
        <f>L146*(N146=0)</f>
        <v>1</v>
      </c>
      <c r="P146">
        <f>COUNTIF($E146:$K146,"base")</f>
        <v>1</v>
      </c>
      <c r="Q146">
        <f>COUNTIF($E146:$K146,"center")</f>
        <v>5</v>
      </c>
      <c r="R146" t="b">
        <f>P146*Q146&gt;0</f>
        <v>1</v>
      </c>
    </row>
    <row r="147" spans="1:18" x14ac:dyDescent="0.25">
      <c r="A147" t="s">
        <v>160</v>
      </c>
      <c r="B147" t="s">
        <v>160</v>
      </c>
      <c r="C147" t="str">
        <f>B147&amp;"_text.txt"</f>
        <v>PRES_ROMNEY_NEVADA_FAMILIES_text.txt</v>
      </c>
      <c r="E147" t="s">
        <v>14</v>
      </c>
      <c r="F147" t="s">
        <v>14</v>
      </c>
      <c r="G147" t="s">
        <v>15</v>
      </c>
      <c r="H147" t="s">
        <v>14</v>
      </c>
      <c r="I147" t="s">
        <v>14</v>
      </c>
      <c r="L147">
        <f>COUNTIF(data!$B$2:$B$971,A147)</f>
        <v>1</v>
      </c>
      <c r="M147">
        <f>7-COUNTBLANK(E147:K147)</f>
        <v>5</v>
      </c>
      <c r="N147">
        <v>0</v>
      </c>
      <c r="O147">
        <f>L147*(N147=0)</f>
        <v>1</v>
      </c>
      <c r="P147">
        <f>COUNTIF($E147:$K147,"base")</f>
        <v>4</v>
      </c>
      <c r="Q147">
        <f>COUNTIF($E147:$K147,"center")</f>
        <v>0</v>
      </c>
      <c r="R147" t="b">
        <f>P147*Q147&gt;0</f>
        <v>0</v>
      </c>
    </row>
    <row r="148" spans="1:18" x14ac:dyDescent="0.25">
      <c r="A148" t="s">
        <v>161</v>
      </c>
      <c r="B148" t="s">
        <v>161</v>
      </c>
      <c r="C148" t="str">
        <f>B148&amp;"_text.txt"</f>
        <v>PRES_ROMNEY_NEVER_text.txt</v>
      </c>
      <c r="F148" t="s">
        <v>14</v>
      </c>
      <c r="G148" t="s">
        <v>14</v>
      </c>
      <c r="H148" t="s">
        <v>14</v>
      </c>
      <c r="I148" t="s">
        <v>14</v>
      </c>
      <c r="J148" t="s">
        <v>14</v>
      </c>
      <c r="L148">
        <f>COUNTIF(data!$B$2:$B$971,A148)</f>
        <v>1</v>
      </c>
      <c r="M148">
        <f>7-COUNTBLANK(E148:K148)</f>
        <v>5</v>
      </c>
      <c r="N148">
        <v>0</v>
      </c>
      <c r="O148">
        <f>L148*(N148=0)</f>
        <v>1</v>
      </c>
      <c r="P148">
        <f>COUNTIF($E148:$K148,"base")</f>
        <v>5</v>
      </c>
      <c r="Q148">
        <f>COUNTIF($E148:$K148,"center")</f>
        <v>0</v>
      </c>
      <c r="R148" t="b">
        <f>P148*Q148&gt;0</f>
        <v>0</v>
      </c>
    </row>
    <row r="149" spans="1:18" x14ac:dyDescent="0.25">
      <c r="A149" t="s">
        <v>162</v>
      </c>
      <c r="B149" t="s">
        <v>162</v>
      </c>
      <c r="C149" t="str">
        <f>B149&amp;"_text.txt"</f>
        <v>PRES_ROMNEY_NO_EVIDENCE_text.txt</v>
      </c>
      <c r="E149" t="s">
        <v>10</v>
      </c>
      <c r="F149" t="s">
        <v>10</v>
      </c>
      <c r="H149" t="s">
        <v>10</v>
      </c>
      <c r="L149">
        <f>COUNTIF(data!$B$2:$B$971,A149)</f>
        <v>1</v>
      </c>
      <c r="M149">
        <f>7-COUNTBLANK(E149:K149)</f>
        <v>3</v>
      </c>
      <c r="N149">
        <v>0</v>
      </c>
      <c r="O149">
        <f>L149*(N149=0)</f>
        <v>1</v>
      </c>
      <c r="P149">
        <f>COUNTIF($E149:$K149,"base")</f>
        <v>0</v>
      </c>
      <c r="Q149">
        <f>COUNTIF($E149:$K149,"center")</f>
        <v>3</v>
      </c>
      <c r="R149" t="b">
        <f>P149*Q149&gt;0</f>
        <v>0</v>
      </c>
    </row>
    <row r="150" spans="1:18" x14ac:dyDescent="0.25">
      <c r="A150" t="s">
        <v>163</v>
      </c>
      <c r="B150" t="s">
        <v>163</v>
      </c>
      <c r="C150" t="str">
        <f>B150&amp;"_text.txt"</f>
        <v>PRES_ROMNEY_PAID_IN_text.txt</v>
      </c>
      <c r="F150" t="s">
        <v>10</v>
      </c>
      <c r="G150" t="s">
        <v>10</v>
      </c>
      <c r="H150" t="s">
        <v>10</v>
      </c>
      <c r="I150" t="s">
        <v>10</v>
      </c>
      <c r="L150">
        <f>COUNTIF(data!$B$2:$B$971,A150)</f>
        <v>1</v>
      </c>
      <c r="M150">
        <f>7-COUNTBLANK(E150:K150)</f>
        <v>4</v>
      </c>
      <c r="N150">
        <v>0</v>
      </c>
      <c r="O150">
        <f>L150*(N150=0)</f>
        <v>1</v>
      </c>
      <c r="P150">
        <f>COUNTIF($E150:$K150,"base")</f>
        <v>0</v>
      </c>
      <c r="Q150">
        <f>COUNTIF($E150:$K150,"center")</f>
        <v>4</v>
      </c>
      <c r="R150" t="b">
        <f>P150*Q150&gt;0</f>
        <v>0</v>
      </c>
    </row>
    <row r="151" spans="1:18" x14ac:dyDescent="0.25">
      <c r="A151" t="s">
        <v>164</v>
      </c>
      <c r="B151" t="s">
        <v>164</v>
      </c>
      <c r="C151" t="str">
        <f>B151&amp;"_text.txt"</f>
        <v>PRES_ROMNEY_THE_ROMNEY_PLAN_text.txt</v>
      </c>
      <c r="E151" t="s">
        <v>15</v>
      </c>
      <c r="F151" t="s">
        <v>15</v>
      </c>
      <c r="I151" t="s">
        <v>10</v>
      </c>
      <c r="L151">
        <f>COUNTIF(data!$B$2:$B$971,A151)</f>
        <v>1</v>
      </c>
      <c r="M151">
        <f>7-COUNTBLANK(E151:K151)</f>
        <v>3</v>
      </c>
      <c r="N151">
        <v>0</v>
      </c>
      <c r="O151">
        <f>L151*(N151=0)</f>
        <v>1</v>
      </c>
      <c r="P151">
        <f>COUNTIF($E151:$K151,"base")</f>
        <v>0</v>
      </c>
      <c r="Q151">
        <f>COUNTIF($E151:$K151,"center")</f>
        <v>1</v>
      </c>
      <c r="R151" t="b">
        <f>P151*Q151&gt;0</f>
        <v>0</v>
      </c>
    </row>
    <row r="152" spans="1:18" x14ac:dyDescent="0.25">
      <c r="A152" t="s">
        <v>165</v>
      </c>
      <c r="B152" t="s">
        <v>165</v>
      </c>
      <c r="C152" t="str">
        <f>B152&amp;"_text.txt"</f>
        <v>PRES_ROMNEY_THE_ROMNEY_PRESIDENCY_text.txt</v>
      </c>
      <c r="E152" t="s">
        <v>10</v>
      </c>
      <c r="F152" t="s">
        <v>10</v>
      </c>
      <c r="G152" t="s">
        <v>10</v>
      </c>
      <c r="I152" t="s">
        <v>10</v>
      </c>
      <c r="L152">
        <f>COUNTIF(data!$B$2:$B$971,A152)</f>
        <v>1</v>
      </c>
      <c r="M152">
        <f>7-COUNTBLANK(E152:K152)</f>
        <v>4</v>
      </c>
      <c r="N152">
        <v>0</v>
      </c>
      <c r="O152">
        <f>L152*(N152=0)</f>
        <v>1</v>
      </c>
      <c r="P152">
        <f>COUNTIF($E152:$K152,"base")</f>
        <v>0</v>
      </c>
      <c r="Q152">
        <f>COUNTIF($E152:$K152,"center")</f>
        <v>4</v>
      </c>
      <c r="R152" t="b">
        <f>P152*Q152&gt;0</f>
        <v>0</v>
      </c>
    </row>
    <row r="153" spans="1:18" hidden="1" x14ac:dyDescent="0.25">
      <c r="A153" t="s">
        <v>166</v>
      </c>
      <c r="B153" t="s">
        <v>166</v>
      </c>
      <c r="C153" t="str">
        <f>B153&amp;"_text.txt"</f>
        <v>PRES_ROMNEY_UN_MEJOR_CAMINO_SP_text.txt</v>
      </c>
      <c r="F153" t="s">
        <v>15</v>
      </c>
      <c r="I153" t="s">
        <v>15</v>
      </c>
      <c r="L153">
        <f>COUNTIF(data!$B$2:$B$971,A153)</f>
        <v>1</v>
      </c>
      <c r="M153">
        <f>7-COUNTBLANK(E153:K153)</f>
        <v>2</v>
      </c>
      <c r="N153">
        <v>1</v>
      </c>
      <c r="O153">
        <f>L153*(N153=0)</f>
        <v>0</v>
      </c>
      <c r="P153">
        <f>COUNTIF($E153:$K153,"base")</f>
        <v>0</v>
      </c>
      <c r="Q153">
        <f>COUNTIF($E153:$K153,"center")</f>
        <v>0</v>
      </c>
      <c r="R153" t="b">
        <f>P153*Q153&gt;0</f>
        <v>0</v>
      </c>
    </row>
    <row r="154" spans="1:18" x14ac:dyDescent="0.25">
      <c r="A154" t="s">
        <v>167</v>
      </c>
      <c r="B154" t="s">
        <v>167</v>
      </c>
      <c r="C154" t="str">
        <f>B154&amp;"_text.txt"</f>
        <v>PRES_RTR_ICEBERG_text.txt</v>
      </c>
      <c r="E154" t="s">
        <v>14</v>
      </c>
      <c r="F154" t="s">
        <v>14</v>
      </c>
      <c r="G154" t="s">
        <v>15</v>
      </c>
      <c r="J154" t="s">
        <v>14</v>
      </c>
      <c r="L154">
        <f>COUNTIF(data!$B$2:$B$971,A154)</f>
        <v>1</v>
      </c>
      <c r="M154">
        <f>7-COUNTBLANK(E154:K154)</f>
        <v>4</v>
      </c>
      <c r="N154">
        <v>0</v>
      </c>
      <c r="O154">
        <f>L154*(N154=0)</f>
        <v>1</v>
      </c>
      <c r="P154">
        <f>COUNTIF($E154:$K154,"base")</f>
        <v>3</v>
      </c>
      <c r="Q154">
        <f>COUNTIF($E154:$K154,"center")</f>
        <v>0</v>
      </c>
      <c r="R154" t="b">
        <f>P154*Q154&gt;0</f>
        <v>0</v>
      </c>
    </row>
    <row r="155" spans="1:18" x14ac:dyDescent="0.25">
      <c r="A155" t="s">
        <v>168</v>
      </c>
      <c r="B155" t="s">
        <v>168</v>
      </c>
      <c r="C155" t="str">
        <f>B155&amp;"_text.txt"</f>
        <v>PRES_RUBIO_FAST_AND_FURIOUS_text.txt</v>
      </c>
      <c r="F155" t="s">
        <v>14</v>
      </c>
      <c r="G155" t="s">
        <v>15</v>
      </c>
      <c r="H155" t="s">
        <v>14</v>
      </c>
      <c r="I155" t="s">
        <v>14</v>
      </c>
      <c r="L155">
        <f>COUNTIF(data!$B$2:$B$971,A155)</f>
        <v>1</v>
      </c>
      <c r="M155">
        <f>7-COUNTBLANK(E155:K155)</f>
        <v>4</v>
      </c>
      <c r="N155">
        <v>0</v>
      </c>
      <c r="O155">
        <f>L155*(N155=0)</f>
        <v>1</v>
      </c>
      <c r="P155">
        <f>COUNTIF($E155:$K155,"base")</f>
        <v>3</v>
      </c>
      <c r="Q155">
        <f>COUNTIF($E155:$K155,"center")</f>
        <v>0</v>
      </c>
      <c r="R155" t="b">
        <f>P155*Q155&gt;0</f>
        <v>0</v>
      </c>
    </row>
    <row r="156" spans="1:18" x14ac:dyDescent="0.25">
      <c r="A156" t="s">
        <v>169</v>
      </c>
      <c r="B156" t="s">
        <v>169</v>
      </c>
      <c r="C156" t="str">
        <f>B156&amp;"_text.txt"</f>
        <v>PRES_RUBIO_LIFE_text.txt</v>
      </c>
      <c r="E156" t="s">
        <v>14</v>
      </c>
      <c r="F156" t="s">
        <v>14</v>
      </c>
      <c r="G156" t="s">
        <v>14</v>
      </c>
      <c r="H156" t="s">
        <v>14</v>
      </c>
      <c r="I156" t="s">
        <v>14</v>
      </c>
      <c r="L156">
        <f>COUNTIF(data!$B$2:$B$971,A156)</f>
        <v>1</v>
      </c>
      <c r="M156">
        <f>7-COUNTBLANK(E156:K156)</f>
        <v>5</v>
      </c>
      <c r="N156">
        <v>0</v>
      </c>
      <c r="O156">
        <f>L156*(N156=0)</f>
        <v>1</v>
      </c>
      <c r="P156">
        <f>COUNTIF($E156:$K156,"base")</f>
        <v>5</v>
      </c>
      <c r="Q156">
        <f>COUNTIF($E156:$K156,"center")</f>
        <v>0</v>
      </c>
      <c r="R156" t="b">
        <f>P156*Q156&gt;0</f>
        <v>0</v>
      </c>
    </row>
    <row r="157" spans="1:18" x14ac:dyDescent="0.25">
      <c r="A157" t="s">
        <v>170</v>
      </c>
      <c r="B157" t="s">
        <v>170</v>
      </c>
      <c r="C157" t="str">
        <f>B157&amp;"_text.txt"</f>
        <v>PRES_RUBIO_LUNATIC_text.txt</v>
      </c>
      <c r="E157" t="s">
        <v>42</v>
      </c>
      <c r="F157" t="s">
        <v>42</v>
      </c>
      <c r="H157" t="s">
        <v>42</v>
      </c>
      <c r="J157" t="s">
        <v>42</v>
      </c>
      <c r="L157">
        <f>COUNTIF(data!$B$2:$B$971,A157)</f>
        <v>1</v>
      </c>
      <c r="M157">
        <f>7-COUNTBLANK(E157:K157)</f>
        <v>4</v>
      </c>
      <c r="N157">
        <v>0</v>
      </c>
      <c r="O157">
        <f>L157*(N157=0)</f>
        <v>1</v>
      </c>
      <c r="P157">
        <f>COUNTIF($E157:$K157,"base")</f>
        <v>0</v>
      </c>
      <c r="Q157">
        <f>COUNTIF($E157:$K157,"center")</f>
        <v>0</v>
      </c>
      <c r="R157" t="b">
        <f>P157*Q157&gt;0</f>
        <v>0</v>
      </c>
    </row>
    <row r="158" spans="1:18" x14ac:dyDescent="0.25">
      <c r="A158" t="s">
        <v>171</v>
      </c>
      <c r="B158" t="s">
        <v>171</v>
      </c>
      <c r="C158" t="str">
        <f>B158&amp;"_text.txt"</f>
        <v>PRES_RUBIO_MARCOMENTUM_NH_text.txt</v>
      </c>
      <c r="E158" t="s">
        <v>10</v>
      </c>
      <c r="F158" t="s">
        <v>14</v>
      </c>
      <c r="G158" t="s">
        <v>10</v>
      </c>
      <c r="H158" t="s">
        <v>10</v>
      </c>
      <c r="I158" t="s">
        <v>10</v>
      </c>
      <c r="K158" t="s">
        <v>10</v>
      </c>
      <c r="L158">
        <f>COUNTIF(data!$B$2:$B$971,A158)</f>
        <v>1</v>
      </c>
      <c r="M158">
        <f>7-COUNTBLANK(E158:K158)</f>
        <v>6</v>
      </c>
      <c r="N158">
        <v>0</v>
      </c>
      <c r="O158">
        <f>L158*(N158=0)</f>
        <v>1</v>
      </c>
      <c r="P158">
        <f>COUNTIF($E158:$K158,"base")</f>
        <v>1</v>
      </c>
      <c r="Q158">
        <f>COUNTIF($E158:$K158,"center")</f>
        <v>5</v>
      </c>
      <c r="R158" t="b">
        <f>P158*Q158&gt;0</f>
        <v>1</v>
      </c>
    </row>
    <row r="159" spans="1:18" x14ac:dyDescent="0.25">
      <c r="A159" t="s">
        <v>172</v>
      </c>
      <c r="B159" t="s">
        <v>172</v>
      </c>
      <c r="C159" t="str">
        <f>B159&amp;"_text.txt"</f>
        <v>PRES_SANDERS_27_DOLLARS_text.txt</v>
      </c>
      <c r="E159" t="s">
        <v>10</v>
      </c>
      <c r="F159" t="s">
        <v>10</v>
      </c>
      <c r="G159" t="s">
        <v>14</v>
      </c>
      <c r="I159" t="s">
        <v>10</v>
      </c>
      <c r="K159" t="s">
        <v>14</v>
      </c>
      <c r="L159">
        <f>COUNTIF(data!$B$2:$B$971,A159)</f>
        <v>1</v>
      </c>
      <c r="M159">
        <f>7-COUNTBLANK(E159:K159)</f>
        <v>5</v>
      </c>
      <c r="N159">
        <v>0</v>
      </c>
      <c r="O159">
        <f>L159*(N159=0)</f>
        <v>1</v>
      </c>
      <c r="P159">
        <f>COUNTIF($E159:$K159,"base")</f>
        <v>2</v>
      </c>
      <c r="Q159">
        <f>COUNTIF($E159:$K159,"center")</f>
        <v>3</v>
      </c>
      <c r="R159" t="b">
        <f>P159*Q159&gt;0</f>
        <v>1</v>
      </c>
    </row>
    <row r="160" spans="1:18" x14ac:dyDescent="0.25">
      <c r="A160" t="s">
        <v>173</v>
      </c>
      <c r="B160" t="s">
        <v>173</v>
      </c>
      <c r="C160" t="str">
        <f>B160&amp;"_text.txt"</f>
        <v>PRES_SANDERS_AMERICAN_HORIZON_OK_60_text.txt</v>
      </c>
      <c r="F160" t="s">
        <v>14</v>
      </c>
      <c r="G160" t="s">
        <v>14</v>
      </c>
      <c r="I160" t="s">
        <v>14</v>
      </c>
      <c r="J160" t="s">
        <v>14</v>
      </c>
      <c r="L160">
        <f>COUNTIF(data!$B$2:$B$971,A160)</f>
        <v>1</v>
      </c>
      <c r="M160">
        <f>7-COUNTBLANK(E160:K160)</f>
        <v>4</v>
      </c>
      <c r="N160">
        <v>0</v>
      </c>
      <c r="O160">
        <f>L160*(N160=0)</f>
        <v>1</v>
      </c>
      <c r="P160">
        <f>COUNTIF($E160:$K160,"base")</f>
        <v>4</v>
      </c>
      <c r="Q160">
        <f>COUNTIF($E160:$K160,"center")</f>
        <v>0</v>
      </c>
      <c r="R160" t="b">
        <f>P160*Q160&gt;0</f>
        <v>0</v>
      </c>
    </row>
    <row r="161" spans="1:18" x14ac:dyDescent="0.25">
      <c r="A161" t="s">
        <v>174</v>
      </c>
      <c r="B161" t="s">
        <v>174</v>
      </c>
      <c r="C161" t="str">
        <f>B161&amp;"_text.txt"</f>
        <v>PRES_SANDERS_AMERICA_REV_text.txt</v>
      </c>
      <c r="E161" t="s">
        <v>10</v>
      </c>
      <c r="F161" t="s">
        <v>10</v>
      </c>
      <c r="G161" t="s">
        <v>15</v>
      </c>
      <c r="I161" t="s">
        <v>10</v>
      </c>
      <c r="L161">
        <f>COUNTIF(data!$B$2:$B$971,A161)</f>
        <v>1</v>
      </c>
      <c r="M161">
        <f>7-COUNTBLANK(E161:K161)</f>
        <v>4</v>
      </c>
      <c r="N161">
        <v>0</v>
      </c>
      <c r="O161">
        <f>L161*(N161=0)</f>
        <v>1</v>
      </c>
      <c r="P161">
        <f>COUNTIF($E161:$K161,"base")</f>
        <v>0</v>
      </c>
      <c r="Q161">
        <f>COUNTIF($E161:$K161,"center")</f>
        <v>3</v>
      </c>
      <c r="R161" t="b">
        <f>P161*Q161&gt;0</f>
        <v>0</v>
      </c>
    </row>
    <row r="162" spans="1:18" x14ac:dyDescent="0.25">
      <c r="A162" t="s">
        <v>175</v>
      </c>
      <c r="B162" t="s">
        <v>175</v>
      </c>
      <c r="C162" t="str">
        <f>B162&amp;"_text.txt"</f>
        <v>PRES_SANDERS_BOLD_text.txt</v>
      </c>
      <c r="E162" t="s">
        <v>10</v>
      </c>
      <c r="F162" t="s">
        <v>14</v>
      </c>
      <c r="H162" t="s">
        <v>10</v>
      </c>
      <c r="J162" t="s">
        <v>15</v>
      </c>
      <c r="K162" t="s">
        <v>10</v>
      </c>
      <c r="L162">
        <f>COUNTIF(data!$B$2:$B$971,A162)</f>
        <v>1</v>
      </c>
      <c r="M162">
        <f>7-COUNTBLANK(E162:K162)</f>
        <v>5</v>
      </c>
      <c r="N162">
        <v>0</v>
      </c>
      <c r="O162">
        <f>L162*(N162=0)</f>
        <v>1</v>
      </c>
      <c r="P162">
        <f>COUNTIF($E162:$K162,"base")</f>
        <v>1</v>
      </c>
      <c r="Q162">
        <f>COUNTIF($E162:$K162,"center")</f>
        <v>3</v>
      </c>
      <c r="R162" t="b">
        <f>P162*Q162&gt;0</f>
        <v>1</v>
      </c>
    </row>
    <row r="163" spans="1:18" x14ac:dyDescent="0.25">
      <c r="A163" t="s">
        <v>176</v>
      </c>
      <c r="B163" t="s">
        <v>176</v>
      </c>
      <c r="C163" t="str">
        <f>B163&amp;"_text.txt"</f>
        <v>PRES_SANDERS_CALIFORNIA_text.txt</v>
      </c>
      <c r="E163" t="s">
        <v>14</v>
      </c>
      <c r="F163" t="s">
        <v>14</v>
      </c>
      <c r="J163" t="s">
        <v>14</v>
      </c>
      <c r="L163">
        <f>COUNTIF(data!$B$2:$B$971,A163)</f>
        <v>1</v>
      </c>
      <c r="M163">
        <f>7-COUNTBLANK(E163:K163)</f>
        <v>3</v>
      </c>
      <c r="N163">
        <v>0</v>
      </c>
      <c r="O163">
        <f>L163*(N163=0)</f>
        <v>1</v>
      </c>
      <c r="P163">
        <f>COUNTIF($E163:$K163,"base")</f>
        <v>3</v>
      </c>
      <c r="Q163">
        <f>COUNTIF($E163:$K163,"center")</f>
        <v>0</v>
      </c>
      <c r="R163" t="b">
        <f>P163*Q163&gt;0</f>
        <v>0</v>
      </c>
    </row>
    <row r="164" spans="1:18" hidden="1" x14ac:dyDescent="0.25">
      <c r="A164" t="s">
        <v>177</v>
      </c>
      <c r="B164" t="s">
        <v>177</v>
      </c>
      <c r="C164" t="str">
        <f>B164&amp;"_text.txt"</f>
        <v>PRES_SANDERS_CALIFORNIA_SP_text.txt</v>
      </c>
      <c r="F164" t="s">
        <v>10</v>
      </c>
      <c r="I164" t="s">
        <v>10</v>
      </c>
      <c r="L164">
        <f>COUNTIF(data!$B$2:$B$971,A164)</f>
        <v>1</v>
      </c>
      <c r="M164">
        <f>7-COUNTBLANK(E164:K164)</f>
        <v>2</v>
      </c>
      <c r="N164">
        <v>1</v>
      </c>
      <c r="O164">
        <f>L164*(N164=0)</f>
        <v>0</v>
      </c>
      <c r="P164">
        <f>COUNTIF($E164:$K164,"base")</f>
        <v>0</v>
      </c>
      <c r="Q164">
        <f>COUNTIF($E164:$K164,"center")</f>
        <v>2</v>
      </c>
      <c r="R164" t="b">
        <f>P164*Q164&gt;0</f>
        <v>0</v>
      </c>
    </row>
    <row r="165" spans="1:18" x14ac:dyDescent="0.25">
      <c r="A165" t="s">
        <v>178</v>
      </c>
      <c r="B165" t="s">
        <v>178</v>
      </c>
      <c r="C165" t="str">
        <f>B165&amp;"_text.txt"</f>
        <v>PRES_SANDERS_EFFECTIVE_text.txt</v>
      </c>
      <c r="F165" t="s">
        <v>10</v>
      </c>
      <c r="G165" t="s">
        <v>10</v>
      </c>
      <c r="J165" t="s">
        <v>10</v>
      </c>
      <c r="L165">
        <f>COUNTIF(data!$B$2:$B$971,A165)</f>
        <v>1</v>
      </c>
      <c r="M165">
        <f>7-COUNTBLANK(E165:K165)</f>
        <v>3</v>
      </c>
      <c r="N165">
        <v>0</v>
      </c>
      <c r="O165">
        <f>L165*(N165=0)</f>
        <v>1</v>
      </c>
      <c r="P165">
        <f>COUNTIF($E165:$K165,"base")</f>
        <v>0</v>
      </c>
      <c r="Q165">
        <f>COUNTIF($E165:$K165,"center")</f>
        <v>3</v>
      </c>
      <c r="R165" t="b">
        <f>P165*Q165&gt;0</f>
        <v>0</v>
      </c>
    </row>
    <row r="166" spans="1:18" hidden="1" x14ac:dyDescent="0.25">
      <c r="A166" t="s">
        <v>179</v>
      </c>
      <c r="B166" t="s">
        <v>179</v>
      </c>
      <c r="C166" t="str">
        <f>B166&amp;"_text.txt"</f>
        <v>PRES_SANDERS_EFFECTIVE_NV_SP_text.txt</v>
      </c>
      <c r="F166" t="s">
        <v>15</v>
      </c>
      <c r="I166" t="s">
        <v>15</v>
      </c>
      <c r="L166">
        <f>COUNTIF(data!$B$2:$B$971,A166)</f>
        <v>1</v>
      </c>
      <c r="M166">
        <f>7-COUNTBLANK(E166:K166)</f>
        <v>2</v>
      </c>
      <c r="N166">
        <v>1</v>
      </c>
      <c r="O166">
        <f>L166*(N166=0)</f>
        <v>0</v>
      </c>
      <c r="P166">
        <f>COUNTIF($E166:$K166,"base")</f>
        <v>0</v>
      </c>
      <c r="Q166">
        <f>COUNTIF($E166:$K166,"center")</f>
        <v>0</v>
      </c>
      <c r="R166" t="b">
        <f>P166*Q166&gt;0</f>
        <v>0</v>
      </c>
    </row>
    <row r="167" spans="1:18" x14ac:dyDescent="0.25">
      <c r="A167" t="s">
        <v>180</v>
      </c>
      <c r="B167" t="s">
        <v>180</v>
      </c>
      <c r="C167" t="str">
        <f>B167&amp;"_text.txt"</f>
        <v>PRES_SANDERS_FAIRNESS_text.txt</v>
      </c>
      <c r="F167" t="s">
        <v>14</v>
      </c>
      <c r="G167" t="s">
        <v>14</v>
      </c>
      <c r="I167" t="s">
        <v>14</v>
      </c>
      <c r="J167" t="s">
        <v>14</v>
      </c>
      <c r="L167">
        <f>COUNTIF(data!$B$2:$B$971,A167)</f>
        <v>1</v>
      </c>
      <c r="M167">
        <f>7-COUNTBLANK(E167:K167)</f>
        <v>4</v>
      </c>
      <c r="N167">
        <v>0</v>
      </c>
      <c r="O167">
        <f>L167*(N167=0)</f>
        <v>1</v>
      </c>
      <c r="P167">
        <f>COUNTIF($E167:$K167,"base")</f>
        <v>4</v>
      </c>
      <c r="Q167">
        <f>COUNTIF($E167:$K167,"center")</f>
        <v>0</v>
      </c>
      <c r="R167" t="b">
        <f>P167*Q167&gt;0</f>
        <v>0</v>
      </c>
    </row>
    <row r="168" spans="1:18" x14ac:dyDescent="0.25">
      <c r="A168" t="s">
        <v>181</v>
      </c>
      <c r="B168" t="s">
        <v>181</v>
      </c>
      <c r="C168" t="str">
        <f>B168&amp;"_text.txt"</f>
        <v>PRES_SANDERS_LUCY_FLORES_text.txt</v>
      </c>
      <c r="E168" t="s">
        <v>10</v>
      </c>
      <c r="F168" t="s">
        <v>14</v>
      </c>
      <c r="H168" t="s">
        <v>10</v>
      </c>
      <c r="K168" t="s">
        <v>14</v>
      </c>
      <c r="L168">
        <f>COUNTIF(data!$B$2:$B$971,A168)</f>
        <v>1</v>
      </c>
      <c r="M168">
        <f>7-COUNTBLANK(E168:K168)</f>
        <v>4</v>
      </c>
      <c r="N168">
        <v>0</v>
      </c>
      <c r="O168">
        <f>L168*(N168=0)</f>
        <v>1</v>
      </c>
      <c r="P168">
        <f>COUNTIF($E168:$K168,"base")</f>
        <v>2</v>
      </c>
      <c r="Q168">
        <f>COUNTIF($E168:$K168,"center")</f>
        <v>2</v>
      </c>
      <c r="R168" t="b">
        <f>P168*Q168&gt;0</f>
        <v>1</v>
      </c>
    </row>
    <row r="169" spans="1:18" x14ac:dyDescent="0.25">
      <c r="A169" t="s">
        <v>182</v>
      </c>
      <c r="B169" t="s">
        <v>182</v>
      </c>
      <c r="C169" t="str">
        <f>B169&amp;"_text.txt"</f>
        <v>PRES_SANDERS_PROMISE_text.txt</v>
      </c>
      <c r="E169" t="s">
        <v>10</v>
      </c>
      <c r="F169" t="s">
        <v>14</v>
      </c>
      <c r="G169" t="s">
        <v>14</v>
      </c>
      <c r="J169" t="s">
        <v>14</v>
      </c>
      <c r="L169">
        <f>COUNTIF(data!$B$2:$B$971,A169)</f>
        <v>1</v>
      </c>
      <c r="M169">
        <f>7-COUNTBLANK(E169:K169)</f>
        <v>4</v>
      </c>
      <c r="N169">
        <v>0</v>
      </c>
      <c r="O169">
        <f>L169*(N169=0)</f>
        <v>1</v>
      </c>
      <c r="P169">
        <f>COUNTIF($E169:$K169,"base")</f>
        <v>3</v>
      </c>
      <c r="Q169">
        <f>COUNTIF($E169:$K169,"center")</f>
        <v>1</v>
      </c>
      <c r="R169" t="b">
        <f>P169*Q169&gt;0</f>
        <v>1</v>
      </c>
    </row>
    <row r="170" spans="1:18" hidden="1" x14ac:dyDescent="0.25">
      <c r="A170" t="s">
        <v>183</v>
      </c>
      <c r="B170" t="s">
        <v>183</v>
      </c>
      <c r="C170" t="str">
        <f>B170&amp;"_text.txt"</f>
        <v>PRES_SANDERS_THIS_IS_HOW_IT_WORKS_NV_SP_text.txt</v>
      </c>
      <c r="H170" t="s">
        <v>77</v>
      </c>
      <c r="L170">
        <f>COUNTIF(data!$B$2:$B$971,A170)</f>
        <v>1</v>
      </c>
      <c r="M170">
        <f>7-COUNTBLANK(E170:K170)</f>
        <v>1</v>
      </c>
      <c r="N170">
        <v>1</v>
      </c>
      <c r="O170">
        <f>L170*(N170=0)</f>
        <v>0</v>
      </c>
      <c r="P170">
        <f>COUNTIF($E170:$K170,"base")</f>
        <v>0</v>
      </c>
      <c r="Q170">
        <f>COUNTIF($E170:$K170,"center")</f>
        <v>0</v>
      </c>
      <c r="R170" t="b">
        <f>P170*Q170&gt;0</f>
        <v>0</v>
      </c>
    </row>
    <row r="171" spans="1:18" x14ac:dyDescent="0.25">
      <c r="A171" t="s">
        <v>184</v>
      </c>
      <c r="B171" t="s">
        <v>184</v>
      </c>
      <c r="C171" t="str">
        <f>B171&amp;"_text.txt"</f>
        <v>PRES_SANTARITA_WHERE_ARE_YOU_text.txt</v>
      </c>
      <c r="E171" t="s">
        <v>14</v>
      </c>
      <c r="F171" t="s">
        <v>14</v>
      </c>
      <c r="G171" t="s">
        <v>14</v>
      </c>
      <c r="J171" t="s">
        <v>14</v>
      </c>
      <c r="L171">
        <f>COUNTIF(data!$B$2:$B$971,A171)</f>
        <v>0</v>
      </c>
      <c r="M171">
        <f>7-COUNTBLANK(E171:K171)</f>
        <v>4</v>
      </c>
      <c r="N171">
        <v>0</v>
      </c>
      <c r="O171">
        <f>L171*(N171=0)</f>
        <v>0</v>
      </c>
      <c r="P171">
        <f>COUNTIF($E171:$K171,"base")</f>
        <v>4</v>
      </c>
      <c r="Q171">
        <f>COUNTIF($E171:$K171,"center")</f>
        <v>0</v>
      </c>
      <c r="R171" t="b">
        <f>P171*Q171&gt;0</f>
        <v>0</v>
      </c>
    </row>
    <row r="172" spans="1:18" x14ac:dyDescent="0.25">
      <c r="A172" t="s">
        <v>185</v>
      </c>
      <c r="B172" t="s">
        <v>185</v>
      </c>
      <c r="C172" t="str">
        <f>B172&amp;"_text.txt"</f>
        <v>PRES_SANTARITA_WHO_IS_REPRESENTING_YOU_text.txt</v>
      </c>
      <c r="E172" t="s">
        <v>14</v>
      </c>
      <c r="F172" t="s">
        <v>14</v>
      </c>
      <c r="J172" t="s">
        <v>14</v>
      </c>
      <c r="L172">
        <f>COUNTIF(data!$B$2:$B$971,A172)</f>
        <v>0</v>
      </c>
      <c r="M172">
        <f>7-COUNTBLANK(E172:K172)</f>
        <v>3</v>
      </c>
      <c r="N172">
        <v>0</v>
      </c>
      <c r="O172">
        <f>L172*(N172=0)</f>
        <v>0</v>
      </c>
      <c r="P172">
        <f>COUNTIF($E172:$K172,"base")</f>
        <v>3</v>
      </c>
      <c r="Q172">
        <f>COUNTIF($E172:$K172,"center")</f>
        <v>0</v>
      </c>
      <c r="R172" t="b">
        <f>P172*Q172&gt;0</f>
        <v>0</v>
      </c>
    </row>
    <row r="173" spans="1:18" x14ac:dyDescent="0.25">
      <c r="A173" t="s">
        <v>186</v>
      </c>
      <c r="B173" t="s">
        <v>186</v>
      </c>
      <c r="C173" t="str">
        <f>B173&amp;"_text.txt"</f>
        <v>PRES_SIDD_FISCAL_RESPONSIBILITY_text.txt</v>
      </c>
      <c r="E173" t="s">
        <v>10</v>
      </c>
      <c r="F173" t="s">
        <v>10</v>
      </c>
      <c r="G173" t="s">
        <v>14</v>
      </c>
      <c r="H173" t="s">
        <v>10</v>
      </c>
      <c r="I173" t="s">
        <v>10</v>
      </c>
      <c r="K173" t="s">
        <v>10</v>
      </c>
      <c r="L173">
        <f>COUNTIF(data!$B$2:$B$971,A173)</f>
        <v>1</v>
      </c>
      <c r="M173">
        <f>7-COUNTBLANK(E173:K173)</f>
        <v>6</v>
      </c>
      <c r="N173">
        <v>0</v>
      </c>
      <c r="O173">
        <f>L173*(N173=0)</f>
        <v>1</v>
      </c>
      <c r="P173">
        <f>COUNTIF($E173:$K173,"base")</f>
        <v>1</v>
      </c>
      <c r="Q173">
        <f>COUNTIF($E173:$K173,"center")</f>
        <v>5</v>
      </c>
      <c r="R173" t="b">
        <f>P173*Q173&gt;0</f>
        <v>1</v>
      </c>
    </row>
    <row r="174" spans="1:18" x14ac:dyDescent="0.25">
      <c r="A174" t="s">
        <v>187</v>
      </c>
      <c r="B174" t="s">
        <v>187</v>
      </c>
      <c r="C174" t="str">
        <f>B174&amp;"_text.txt"</f>
        <v>PRES_STANDFORTRUTH_SO_MUCH_AT_STAKE_text.txt</v>
      </c>
      <c r="F174" t="s">
        <v>14</v>
      </c>
      <c r="I174" t="s">
        <v>14</v>
      </c>
      <c r="L174">
        <f>COUNTIF(data!$B$2:$B$971,A174)</f>
        <v>1</v>
      </c>
      <c r="M174">
        <f>7-COUNTBLANK(E174:K174)</f>
        <v>2</v>
      </c>
      <c r="N174">
        <v>0</v>
      </c>
      <c r="O174">
        <f>L174*(N174=0)</f>
        <v>1</v>
      </c>
      <c r="P174">
        <f>COUNTIF($E174:$K174,"base")</f>
        <v>2</v>
      </c>
      <c r="Q174">
        <f>COUNTIF($E174:$K174,"center")</f>
        <v>0</v>
      </c>
      <c r="R174" t="b">
        <f>P174*Q174&gt;0</f>
        <v>0</v>
      </c>
    </row>
    <row r="175" spans="1:18" x14ac:dyDescent="0.25">
      <c r="A175" t="s">
        <v>188</v>
      </c>
      <c r="B175" t="s">
        <v>188</v>
      </c>
      <c r="C175" t="str">
        <f>B175&amp;"_text.txt"</f>
        <v>PRES_STATETEAPARTY_THE_PERRY_WALKER_WAY_text.txt</v>
      </c>
      <c r="E175" t="s">
        <v>10</v>
      </c>
      <c r="F175" t="s">
        <v>10</v>
      </c>
      <c r="G175" t="s">
        <v>14</v>
      </c>
      <c r="H175" t="s">
        <v>14</v>
      </c>
      <c r="I175" t="s">
        <v>10</v>
      </c>
      <c r="L175">
        <f>COUNTIF(data!$B$2:$B$971,A175)</f>
        <v>1</v>
      </c>
      <c r="M175">
        <f>7-COUNTBLANK(E175:K175)</f>
        <v>5</v>
      </c>
      <c r="N175">
        <v>0</v>
      </c>
      <c r="O175">
        <f>L175*(N175=0)</f>
        <v>1</v>
      </c>
      <c r="P175">
        <f>COUNTIF($E175:$K175,"base")</f>
        <v>2</v>
      </c>
      <c r="Q175">
        <f>COUNTIF($E175:$K175,"center")</f>
        <v>3</v>
      </c>
      <c r="R175" t="b">
        <f>P175*Q175&gt;0</f>
        <v>1</v>
      </c>
    </row>
    <row r="176" spans="1:18" x14ac:dyDescent="0.25">
      <c r="A176" t="s">
        <v>189</v>
      </c>
      <c r="B176" t="s">
        <v>189</v>
      </c>
      <c r="C176" t="str">
        <f>B176&amp;"_text.txt"</f>
        <v>PRES_SUPERPAC_THE_CASE_AGAINST_OBAMA_60_text.txt</v>
      </c>
      <c r="F176" t="s">
        <v>10</v>
      </c>
      <c r="G176" t="s">
        <v>10</v>
      </c>
      <c r="H176" t="s">
        <v>10</v>
      </c>
      <c r="I176" t="s">
        <v>10</v>
      </c>
      <c r="L176">
        <f>COUNTIF(data!$B$2:$B$971,A176)</f>
        <v>1</v>
      </c>
      <c r="M176">
        <f>7-COUNTBLANK(E176:K176)</f>
        <v>4</v>
      </c>
      <c r="N176">
        <v>0</v>
      </c>
      <c r="O176">
        <f>L176*(N176=0)</f>
        <v>1</v>
      </c>
      <c r="P176">
        <f>COUNTIF($E176:$K176,"base")</f>
        <v>0</v>
      </c>
      <c r="Q176">
        <f>COUNTIF($E176:$K176,"center")</f>
        <v>4</v>
      </c>
      <c r="R176" t="b">
        <f>P176*Q176&gt;0</f>
        <v>0</v>
      </c>
    </row>
    <row r="177" spans="1:18" x14ac:dyDescent="0.25">
      <c r="A177" t="s">
        <v>190</v>
      </c>
      <c r="B177" t="s">
        <v>190</v>
      </c>
      <c r="C177" t="str">
        <f>B177&amp;"_text.txt"</f>
        <v>PRES_TERRY_IT_WAS_ALL_A_LIE_text.txt</v>
      </c>
      <c r="E177" t="s">
        <v>14</v>
      </c>
      <c r="F177" t="s">
        <v>14</v>
      </c>
      <c r="G177" t="s">
        <v>14</v>
      </c>
      <c r="I177" t="s">
        <v>14</v>
      </c>
      <c r="L177">
        <f>COUNTIF(data!$B$2:$B$971,A177)</f>
        <v>1</v>
      </c>
      <c r="M177">
        <f>7-COUNTBLANK(E177:K177)</f>
        <v>4</v>
      </c>
      <c r="N177">
        <v>0</v>
      </c>
      <c r="O177">
        <f>L177*(N177=0)</f>
        <v>1</v>
      </c>
      <c r="P177">
        <f>COUNTIF($E177:$K177,"base")</f>
        <v>4</v>
      </c>
      <c r="Q177">
        <f>COUNTIF($E177:$K177,"center")</f>
        <v>0</v>
      </c>
      <c r="R177" t="b">
        <f>P177*Q177&gt;0</f>
        <v>0</v>
      </c>
    </row>
    <row r="178" spans="1:18" x14ac:dyDescent="0.25">
      <c r="A178" t="s">
        <v>191</v>
      </c>
      <c r="B178" t="s">
        <v>1942</v>
      </c>
      <c r="C178" t="str">
        <f>B178&amp;"_text.txt"</f>
        <v>PRES_TERRY_PRO_LIFE_SUPER_BOWL_AD_text.txt</v>
      </c>
      <c r="E178" t="s">
        <v>10</v>
      </c>
      <c r="F178" t="s">
        <v>10</v>
      </c>
      <c r="G178" t="s">
        <v>14</v>
      </c>
      <c r="I178" t="s">
        <v>10</v>
      </c>
      <c r="K178" t="s">
        <v>15</v>
      </c>
      <c r="L178">
        <f>COUNTIF(data!$B$2:$B$971,A178)</f>
        <v>0</v>
      </c>
      <c r="M178">
        <f>7-COUNTBLANK(E178:K178)</f>
        <v>5</v>
      </c>
      <c r="N178">
        <v>0</v>
      </c>
      <c r="O178">
        <f>L178*(N178=0)</f>
        <v>0</v>
      </c>
      <c r="P178">
        <f>COUNTIF($E178:$K178,"base")</f>
        <v>1</v>
      </c>
      <c r="Q178">
        <f>COUNTIF($E178:$K178,"center")</f>
        <v>3</v>
      </c>
      <c r="R178" t="b">
        <f>P178*Q178&gt;0</f>
        <v>1</v>
      </c>
    </row>
    <row r="179" spans="1:18" x14ac:dyDescent="0.25">
      <c r="A179" t="s">
        <v>192</v>
      </c>
      <c r="B179" t="s">
        <v>192</v>
      </c>
      <c r="C179" t="str">
        <f>B179&amp;"_text.txt"</f>
        <v>PRES_TRUMP_BUILDER_text.txt</v>
      </c>
      <c r="E179" t="s">
        <v>10</v>
      </c>
      <c r="F179" t="s">
        <v>14</v>
      </c>
      <c r="G179" t="s">
        <v>10</v>
      </c>
      <c r="H179" t="s">
        <v>10</v>
      </c>
      <c r="I179" t="s">
        <v>10</v>
      </c>
      <c r="K179" t="s">
        <v>10</v>
      </c>
      <c r="L179">
        <f>COUNTIF(data!$B$2:$B$971,A179)</f>
        <v>1</v>
      </c>
      <c r="M179">
        <f>7-COUNTBLANK(E179:K179)</f>
        <v>6</v>
      </c>
      <c r="N179">
        <v>0</v>
      </c>
      <c r="O179">
        <f>L179*(N179=0)</f>
        <v>1</v>
      </c>
      <c r="P179">
        <f>COUNTIF($E179:$K179,"base")</f>
        <v>1</v>
      </c>
      <c r="Q179">
        <f>COUNTIF($E179:$K179,"center")</f>
        <v>5</v>
      </c>
      <c r="R179" t="b">
        <f>P179*Q179&gt;0</f>
        <v>1</v>
      </c>
    </row>
    <row r="180" spans="1:18" x14ac:dyDescent="0.25">
      <c r="A180" t="s">
        <v>193</v>
      </c>
      <c r="B180" t="s">
        <v>193</v>
      </c>
      <c r="C180" t="str">
        <f>B180&amp;"_text.txt"</f>
        <v>PRES_TRUMP_ELITIST_ARROGANCE_text.txt</v>
      </c>
      <c r="E180" t="s">
        <v>10</v>
      </c>
      <c r="F180" t="s">
        <v>10</v>
      </c>
      <c r="H180" t="s">
        <v>10</v>
      </c>
      <c r="L180">
        <f>COUNTIF(data!$B$2:$B$971,A180)</f>
        <v>1</v>
      </c>
      <c r="M180">
        <f>7-COUNTBLANK(E180:K180)</f>
        <v>3</v>
      </c>
      <c r="N180">
        <v>0</v>
      </c>
      <c r="O180">
        <f>L180*(N180=0)</f>
        <v>1</v>
      </c>
      <c r="P180">
        <f>COUNTIF($E180:$K180,"base")</f>
        <v>0</v>
      </c>
      <c r="Q180">
        <f>COUNTIF($E180:$K180,"center")</f>
        <v>3</v>
      </c>
      <c r="R180" t="b">
        <f>P180*Q180&gt;0</f>
        <v>0</v>
      </c>
    </row>
    <row r="181" spans="1:18" x14ac:dyDescent="0.25">
      <c r="A181" t="s">
        <v>194</v>
      </c>
      <c r="B181" t="s">
        <v>194</v>
      </c>
      <c r="C181" t="str">
        <f>B181&amp;"_text.txt"</f>
        <v>PRES_TRUMP_MOTHERHOOD_text.txt</v>
      </c>
      <c r="F181" t="s">
        <v>10</v>
      </c>
      <c r="G181" t="s">
        <v>10</v>
      </c>
      <c r="I181" t="s">
        <v>10</v>
      </c>
      <c r="J181" t="s">
        <v>10</v>
      </c>
      <c r="L181">
        <f>COUNTIF(data!$B$2:$B$971,A181)</f>
        <v>1</v>
      </c>
      <c r="M181">
        <f>7-COUNTBLANK(E181:K181)</f>
        <v>4</v>
      </c>
      <c r="N181">
        <v>0</v>
      </c>
      <c r="O181">
        <f>L181*(N181=0)</f>
        <v>1</v>
      </c>
      <c r="P181">
        <f>COUNTIF($E181:$K181,"base")</f>
        <v>0</v>
      </c>
      <c r="Q181">
        <f>COUNTIF($E181:$K181,"center")</f>
        <v>4</v>
      </c>
      <c r="R181" t="b">
        <f>P181*Q181&gt;0</f>
        <v>0</v>
      </c>
    </row>
    <row r="182" spans="1:18" x14ac:dyDescent="0.25">
      <c r="A182" t="s">
        <v>195</v>
      </c>
      <c r="B182" t="s">
        <v>195</v>
      </c>
      <c r="C182" t="str">
        <f>B182&amp;"_text.txt"</f>
        <v>PRES_TRUSTEDLEADERSHIP_KASICH_BFF_text.txt</v>
      </c>
      <c r="F182" t="s">
        <v>14</v>
      </c>
      <c r="J182" t="s">
        <v>14</v>
      </c>
      <c r="L182">
        <f>COUNTIF(data!$B$2:$B$971,A182)</f>
        <v>1</v>
      </c>
      <c r="M182">
        <f>7-COUNTBLANK(E182:K182)</f>
        <v>2</v>
      </c>
      <c r="N182">
        <v>0</v>
      </c>
      <c r="O182">
        <f>L182*(N182=0)</f>
        <v>1</v>
      </c>
      <c r="P182">
        <f>COUNTIF($E182:$K182,"base")</f>
        <v>2</v>
      </c>
      <c r="Q182">
        <f>COUNTIF($E182:$K182,"center")</f>
        <v>0</v>
      </c>
      <c r="R182" t="b">
        <f>P182*Q182&gt;0</f>
        <v>0</v>
      </c>
    </row>
    <row r="183" spans="1:18" x14ac:dyDescent="0.25">
      <c r="A183" t="s">
        <v>196</v>
      </c>
      <c r="B183" t="s">
        <v>196</v>
      </c>
      <c r="C183" t="str">
        <f>B183&amp;"_text.txt"</f>
        <v>PRES_TRUSTEDLEADERSHIP_KASICH_WON'T_PLAY_text.txt</v>
      </c>
      <c r="F183" t="s">
        <v>14</v>
      </c>
      <c r="G183" t="s">
        <v>14</v>
      </c>
      <c r="H183" t="s">
        <v>14</v>
      </c>
      <c r="L183">
        <f>COUNTIF(data!$B$2:$B$971,A183)</f>
        <v>1</v>
      </c>
      <c r="M183">
        <f>7-COUNTBLANK(E183:K183)</f>
        <v>3</v>
      </c>
      <c r="N183">
        <v>0</v>
      </c>
      <c r="O183">
        <f>L183*(N183=0)</f>
        <v>1</v>
      </c>
      <c r="P183">
        <f>COUNTIF($E183:$K183,"base")</f>
        <v>3</v>
      </c>
      <c r="Q183">
        <f>COUNTIF($E183:$K183,"center")</f>
        <v>0</v>
      </c>
      <c r="R183" t="b">
        <f>P183*Q183&gt;0</f>
        <v>0</v>
      </c>
    </row>
    <row r="184" spans="1:18" x14ac:dyDescent="0.25">
      <c r="A184" t="s">
        <v>197</v>
      </c>
      <c r="B184" t="s">
        <v>197</v>
      </c>
      <c r="C184" t="str">
        <f>B184&amp;"_text.txt"</f>
        <v>PRES_VOTEYOURVALUES_INTERVIEW_text.txt</v>
      </c>
      <c r="E184" t="s">
        <v>15</v>
      </c>
      <c r="F184" t="s">
        <v>15</v>
      </c>
      <c r="I184" t="s">
        <v>10</v>
      </c>
      <c r="L184">
        <f>COUNTIF(data!$B$2:$B$971,A184)</f>
        <v>1</v>
      </c>
      <c r="M184">
        <f>7-COUNTBLANK(E184:K184)</f>
        <v>3</v>
      </c>
      <c r="N184">
        <v>0</v>
      </c>
      <c r="O184">
        <f>L184*(N184=0)</f>
        <v>1</v>
      </c>
      <c r="P184">
        <f>COUNTIF($E184:$K184,"base")</f>
        <v>0</v>
      </c>
      <c r="Q184">
        <f>COUNTIF($E184:$K184,"center")</f>
        <v>1</v>
      </c>
      <c r="R184" t="b">
        <f>P184*Q184&gt;0</f>
        <v>0</v>
      </c>
    </row>
    <row r="185" spans="1:18" x14ac:dyDescent="0.25">
      <c r="A185" t="s">
        <v>198</v>
      </c>
      <c r="B185" t="s">
        <v>198</v>
      </c>
      <c r="C185" t="str">
        <f>B185&amp;"_text.txt"</f>
        <v>PRES_WINNINGOURFUTURE_BLOOD_MONEY_text.txt</v>
      </c>
      <c r="E185" t="s">
        <v>15</v>
      </c>
      <c r="F185" t="s">
        <v>15</v>
      </c>
      <c r="G185" t="s">
        <v>15</v>
      </c>
      <c r="H185" t="s">
        <v>10</v>
      </c>
      <c r="I185" t="s">
        <v>15</v>
      </c>
      <c r="K185" t="s">
        <v>15</v>
      </c>
      <c r="L185">
        <f>COUNTIF(data!$B$2:$B$971,A185)</f>
        <v>0</v>
      </c>
      <c r="M185">
        <f>7-COUNTBLANK(E185:K185)</f>
        <v>6</v>
      </c>
      <c r="N185">
        <v>0</v>
      </c>
      <c r="O185">
        <f>L185*(N185=0)</f>
        <v>0</v>
      </c>
      <c r="P185">
        <f>COUNTIF($E185:$K185,"base")</f>
        <v>0</v>
      </c>
      <c r="Q185">
        <f>COUNTIF($E185:$K185,"center")</f>
        <v>1</v>
      </c>
      <c r="R185" t="b">
        <f>P185*Q185&gt;0</f>
        <v>0</v>
      </c>
    </row>
    <row r="186" spans="1:18" x14ac:dyDescent="0.25">
      <c r="A186" t="s">
        <v>199</v>
      </c>
      <c r="B186" t="s">
        <v>199</v>
      </c>
      <c r="C186" t="str">
        <f>B186&amp;"_text.txt"</f>
        <v>PRES_WINNINGOURFUTURE_NEXT_60_text.txt</v>
      </c>
      <c r="E186" t="s">
        <v>15</v>
      </c>
      <c r="F186" t="s">
        <v>15</v>
      </c>
      <c r="G186" t="s">
        <v>15</v>
      </c>
      <c r="J186" t="s">
        <v>14</v>
      </c>
      <c r="K186" t="s">
        <v>14</v>
      </c>
      <c r="L186">
        <f>COUNTIF(data!$B$2:$B$971,A186)</f>
        <v>0</v>
      </c>
      <c r="M186">
        <f>7-COUNTBLANK(E186:K186)</f>
        <v>5</v>
      </c>
      <c r="N186">
        <v>0</v>
      </c>
      <c r="O186">
        <f>L186*(N186=0)</f>
        <v>0</v>
      </c>
      <c r="P186">
        <f>COUNTIF($E186:$K186,"base")</f>
        <v>2</v>
      </c>
      <c r="Q186">
        <f>COUNTIF($E186:$K186,"center")</f>
        <v>0</v>
      </c>
      <c r="R186" t="b">
        <f>P186*Q186&gt;0</f>
        <v>0</v>
      </c>
    </row>
    <row r="187" spans="1:18" x14ac:dyDescent="0.25">
      <c r="A187" t="s">
        <v>200</v>
      </c>
      <c r="B187" t="s">
        <v>200</v>
      </c>
      <c r="C187" t="str">
        <f>B187&amp;"_text.txt"</f>
        <v>PRES_WINNINGOURFUTURE_ON_THE_AIR_60_text.txt</v>
      </c>
      <c r="E187" t="s">
        <v>14</v>
      </c>
      <c r="F187" t="s">
        <v>14</v>
      </c>
      <c r="G187" t="s">
        <v>10</v>
      </c>
      <c r="I187" t="s">
        <v>10</v>
      </c>
      <c r="J187" t="s">
        <v>14</v>
      </c>
      <c r="K187" t="s">
        <v>14</v>
      </c>
      <c r="L187">
        <f>COUNTIF(data!$B$2:$B$971,A187)</f>
        <v>0</v>
      </c>
      <c r="M187">
        <f>7-COUNTBLANK(E187:K187)</f>
        <v>6</v>
      </c>
      <c r="N187">
        <v>0</v>
      </c>
      <c r="O187">
        <f>L187*(N187=0)</f>
        <v>0</v>
      </c>
      <c r="P187">
        <f>COUNTIF($E187:$K187,"base")</f>
        <v>4</v>
      </c>
      <c r="Q187">
        <f>COUNTIF($E187:$K187,"center")</f>
        <v>2</v>
      </c>
      <c r="R187" t="b">
        <f>P187*Q187&gt;0</f>
        <v>1</v>
      </c>
    </row>
    <row r="188" spans="1:18" x14ac:dyDescent="0.25">
      <c r="A188" t="s">
        <v>201</v>
      </c>
      <c r="B188" t="s">
        <v>201</v>
      </c>
      <c r="C188" t="str">
        <f>B188&amp;"_text.txt"</f>
        <v>PRES_WOMENVOTE_CAPTURED_text.txt</v>
      </c>
      <c r="E188" t="s">
        <v>10</v>
      </c>
      <c r="F188" t="s">
        <v>10</v>
      </c>
      <c r="H188" t="s">
        <v>10</v>
      </c>
      <c r="L188">
        <f>COUNTIF(data!$B$2:$B$971,A188)</f>
        <v>0</v>
      </c>
      <c r="M188">
        <f>7-COUNTBLANK(E188:K188)</f>
        <v>3</v>
      </c>
      <c r="N188">
        <v>0</v>
      </c>
      <c r="O188">
        <f>L188*(N188=0)</f>
        <v>0</v>
      </c>
      <c r="P188">
        <f>COUNTIF($E188:$K188,"base")</f>
        <v>0</v>
      </c>
      <c r="Q188">
        <f>COUNTIF($E188:$K188,"center")</f>
        <v>3</v>
      </c>
      <c r="R188" t="b">
        <f>P188*Q188&gt;0</f>
        <v>0</v>
      </c>
    </row>
    <row r="189" spans="1:18" x14ac:dyDescent="0.25">
      <c r="A189" t="s">
        <v>202</v>
      </c>
      <c r="B189" t="s">
        <v>202</v>
      </c>
      <c r="C189" t="str">
        <f>B189&amp;"_text.txt"</f>
        <v>batch no. 2_text.txt</v>
      </c>
      <c r="L189">
        <f>COUNTIF(data!$B$2:$B$971,A189)</f>
        <v>0</v>
      </c>
      <c r="M189">
        <f>7-COUNTBLANK(E189:K189)</f>
        <v>0</v>
      </c>
      <c r="N189">
        <v>0</v>
      </c>
      <c r="O189">
        <f>L189*(N189=0)</f>
        <v>0</v>
      </c>
      <c r="P189">
        <f>COUNTIF($E189:$K189,"base")</f>
        <v>0</v>
      </c>
      <c r="Q189">
        <f>COUNTIF($E189:$K189,"center")</f>
        <v>0</v>
      </c>
      <c r="R189" t="b">
        <f>P189*Q189&gt;0</f>
        <v>0</v>
      </c>
    </row>
    <row r="190" spans="1:18" x14ac:dyDescent="0.25">
      <c r="A190" t="s">
        <v>203</v>
      </c>
      <c r="B190" t="s">
        <v>203</v>
      </c>
      <c r="C190" t="str">
        <f>B190&amp;"_text.txt"</f>
        <v>PRES_CLINTON_REAL_LIFE_text.txt</v>
      </c>
      <c r="D190">
        <v>2016</v>
      </c>
      <c r="E190" t="s">
        <v>14</v>
      </c>
      <c r="F190" t="s">
        <v>14</v>
      </c>
      <c r="G190" t="s">
        <v>15</v>
      </c>
      <c r="L190">
        <f>COUNTIF(data!$B$2:$B$971,A190)</f>
        <v>1</v>
      </c>
      <c r="M190">
        <f>7-COUNTBLANK(E190:K190)</f>
        <v>3</v>
      </c>
      <c r="N190">
        <v>0</v>
      </c>
      <c r="O190">
        <f>L190*(N190=0)</f>
        <v>1</v>
      </c>
      <c r="P190">
        <f>COUNTIF($E190:$K190,"base")</f>
        <v>2</v>
      </c>
      <c r="Q190">
        <f>COUNTIF($E190:$K190,"center")</f>
        <v>0</v>
      </c>
      <c r="R190" t="b">
        <f>P190*Q190&gt;0</f>
        <v>0</v>
      </c>
    </row>
    <row r="191" spans="1:18" x14ac:dyDescent="0.25">
      <c r="A191" t="s">
        <v>204</v>
      </c>
      <c r="B191" t="s">
        <v>204</v>
      </c>
      <c r="C191" t="str">
        <f>B191&amp;"_text.txt"</f>
        <v>PRES_KEEPTHEPROMISEI_RECORD_NOT_RHETORIC_text.txt</v>
      </c>
      <c r="D191">
        <v>2016</v>
      </c>
      <c r="F191" t="s">
        <v>14</v>
      </c>
      <c r="G191" t="s">
        <v>14</v>
      </c>
      <c r="L191">
        <f>COUNTIF(data!$B$2:$B$971,A191)</f>
        <v>1</v>
      </c>
      <c r="M191">
        <f>7-COUNTBLANK(E191:K191)</f>
        <v>2</v>
      </c>
      <c r="N191">
        <v>0</v>
      </c>
      <c r="O191">
        <f>L191*(N191=0)</f>
        <v>1</v>
      </c>
      <c r="P191">
        <f>COUNTIF($E191:$K191,"base")</f>
        <v>2</v>
      </c>
      <c r="Q191">
        <f>COUNTIF($E191:$K191,"center")</f>
        <v>0</v>
      </c>
      <c r="R191" t="b">
        <f>P191*Q191&gt;0</f>
        <v>0</v>
      </c>
    </row>
    <row r="192" spans="1:18" x14ac:dyDescent="0.25">
      <c r="A192" t="s">
        <v>205</v>
      </c>
      <c r="B192" t="s">
        <v>205</v>
      </c>
      <c r="C192" t="str">
        <f>B192&amp;"_text.txt"</f>
        <v>PRES_WETHEPEOPLE_WHAT_MATTERS_text.txt</v>
      </c>
      <c r="D192">
        <v>2016</v>
      </c>
      <c r="E192" t="s">
        <v>14</v>
      </c>
      <c r="F192" t="s">
        <v>14</v>
      </c>
      <c r="G192" t="s">
        <v>14</v>
      </c>
      <c r="L192">
        <f>COUNTIF(data!$B$2:$B$971,A192)</f>
        <v>0</v>
      </c>
      <c r="M192">
        <f>7-COUNTBLANK(E192:K192)</f>
        <v>3</v>
      </c>
      <c r="N192">
        <v>0</v>
      </c>
      <c r="O192">
        <f>L192*(N192=0)</f>
        <v>0</v>
      </c>
      <c r="P192">
        <f>COUNTIF($E192:$K192,"base")</f>
        <v>3</v>
      </c>
      <c r="Q192">
        <f>COUNTIF($E192:$K192,"center")</f>
        <v>0</v>
      </c>
      <c r="R192" t="b">
        <f>P192*Q192&gt;0</f>
        <v>0</v>
      </c>
    </row>
    <row r="193" spans="1:18" x14ac:dyDescent="0.25">
      <c r="A193" t="s">
        <v>206</v>
      </c>
      <c r="B193" t="s">
        <v>206</v>
      </c>
      <c r="C193" t="str">
        <f>B193&amp;"_text.txt"</f>
        <v>PRES_CLINTON_EQUAL_PAY_text.txt</v>
      </c>
      <c r="D193">
        <v>2016</v>
      </c>
      <c r="E193" t="s">
        <v>14</v>
      </c>
      <c r="F193" t="s">
        <v>14</v>
      </c>
      <c r="G193" t="s">
        <v>14</v>
      </c>
      <c r="L193">
        <f>COUNTIF(data!$B$2:$B$971,A193)</f>
        <v>1</v>
      </c>
      <c r="M193">
        <f>7-COUNTBLANK(E193:K193)</f>
        <v>3</v>
      </c>
      <c r="N193">
        <v>0</v>
      </c>
      <c r="O193">
        <f>L193*(N193=0)</f>
        <v>1</v>
      </c>
      <c r="P193">
        <f>COUNTIF($E193:$K193,"base")</f>
        <v>3</v>
      </c>
      <c r="Q193">
        <f>COUNTIF($E193:$K193,"center")</f>
        <v>0</v>
      </c>
      <c r="R193" t="b">
        <f>P193*Q193&gt;0</f>
        <v>0</v>
      </c>
    </row>
    <row r="194" spans="1:18" x14ac:dyDescent="0.25">
      <c r="A194" t="s">
        <v>207</v>
      </c>
      <c r="B194" t="s">
        <v>207</v>
      </c>
      <c r="C194" t="str">
        <f>B194&amp;"_text.txt"</f>
        <v>PRES_AMERUNTD_POPE_OR_KOCHS_text.txt</v>
      </c>
      <c r="D194">
        <v>2016</v>
      </c>
      <c r="F194" t="s">
        <v>10</v>
      </c>
      <c r="G194" t="s">
        <v>10</v>
      </c>
      <c r="L194">
        <f>COUNTIF(data!$B$2:$B$971,A194)</f>
        <v>1</v>
      </c>
      <c r="M194">
        <f>7-COUNTBLANK(E194:K194)</f>
        <v>2</v>
      </c>
      <c r="N194">
        <v>0</v>
      </c>
      <c r="O194">
        <f>L194*(N194=0)</f>
        <v>1</v>
      </c>
      <c r="P194">
        <f>COUNTIF($E194:$K194,"base")</f>
        <v>0</v>
      </c>
      <c r="Q194">
        <f>COUNTIF($E194:$K194,"center")</f>
        <v>2</v>
      </c>
      <c r="R194" t="b">
        <f>P194*Q194&gt;0</f>
        <v>0</v>
      </c>
    </row>
    <row r="195" spans="1:18" hidden="1" x14ac:dyDescent="0.25">
      <c r="A195" t="s">
        <v>208</v>
      </c>
      <c r="B195" t="s">
        <v>208</v>
      </c>
      <c r="C195" t="str">
        <f>B195&amp;"_text.txt"</f>
        <v>PRES_SANDERS_WORKS_FOR_US_ALL_SP_text.txt</v>
      </c>
      <c r="D195">
        <v>2016</v>
      </c>
      <c r="L195">
        <f>COUNTIF(data!$B$2:$B$971,A195)</f>
        <v>1</v>
      </c>
      <c r="M195">
        <f>7-COUNTBLANK(E195:K195)</f>
        <v>0</v>
      </c>
      <c r="N195">
        <v>1</v>
      </c>
      <c r="O195">
        <f>L195*(N195=0)</f>
        <v>0</v>
      </c>
      <c r="P195">
        <f>COUNTIF($E195:$K195,"base")</f>
        <v>0</v>
      </c>
      <c r="Q195">
        <f>COUNTIF($E195:$K195,"center")</f>
        <v>0</v>
      </c>
      <c r="R195" t="b">
        <f>P195*Q195&gt;0</f>
        <v>0</v>
      </c>
    </row>
    <row r="196" spans="1:18" x14ac:dyDescent="0.25">
      <c r="A196" t="s">
        <v>209</v>
      </c>
      <c r="B196" t="s">
        <v>209</v>
      </c>
      <c r="C196" t="str">
        <f>B196&amp;"_text.txt"</f>
        <v>PRES_CLINTON_AGREE_text.txt</v>
      </c>
      <c r="D196">
        <v>2016</v>
      </c>
      <c r="E196" t="s">
        <v>10</v>
      </c>
      <c r="F196" t="s">
        <v>10</v>
      </c>
      <c r="G196" t="s">
        <v>10</v>
      </c>
      <c r="L196">
        <f>COUNTIF(data!$B$2:$B$971,A196)</f>
        <v>1</v>
      </c>
      <c r="M196">
        <f>7-COUNTBLANK(E196:K196)</f>
        <v>3</v>
      </c>
      <c r="N196">
        <v>0</v>
      </c>
      <c r="O196">
        <f>L196*(N196=0)</f>
        <v>1</v>
      </c>
      <c r="P196">
        <f>COUNTIF($E196:$K196,"base")</f>
        <v>0</v>
      </c>
      <c r="Q196">
        <f>COUNTIF($E196:$K196,"center")</f>
        <v>3</v>
      </c>
      <c r="R196" t="b">
        <f>P196*Q196&gt;0</f>
        <v>0</v>
      </c>
    </row>
    <row r="197" spans="1:18" x14ac:dyDescent="0.25">
      <c r="A197" t="s">
        <v>210</v>
      </c>
      <c r="B197" t="s">
        <v>210</v>
      </c>
      <c r="C197" t="str">
        <f>B197&amp;"_text.txt"</f>
        <v>PRES_NEWDAYFORAMERICA_LONDONDERRY_text.txt</v>
      </c>
      <c r="D197">
        <v>2016</v>
      </c>
      <c r="E197" t="s">
        <v>10</v>
      </c>
      <c r="F197" t="s">
        <v>10</v>
      </c>
      <c r="G197" t="s">
        <v>15</v>
      </c>
      <c r="L197">
        <f>COUNTIF(data!$B$2:$B$971,A197)</f>
        <v>1</v>
      </c>
      <c r="M197">
        <f>7-COUNTBLANK(E197:K197)</f>
        <v>3</v>
      </c>
      <c r="N197">
        <v>0</v>
      </c>
      <c r="O197">
        <f>L197*(N197=0)</f>
        <v>1</v>
      </c>
      <c r="P197">
        <f>COUNTIF($E197:$K197,"base")</f>
        <v>0</v>
      </c>
      <c r="Q197">
        <f>COUNTIF($E197:$K197,"center")</f>
        <v>2</v>
      </c>
      <c r="R197" t="b">
        <f>P197*Q197&gt;0</f>
        <v>0</v>
      </c>
    </row>
    <row r="198" spans="1:18" x14ac:dyDescent="0.25">
      <c r="A198" t="s">
        <v>211</v>
      </c>
      <c r="B198" t="s">
        <v>211</v>
      </c>
      <c r="C198" t="str">
        <f>B198&amp;"_text.txt"</f>
        <v>PRES_TRUSTEDLEADERSHIP_SO_MUCH_AT_STAKE_text.txt</v>
      </c>
      <c r="D198">
        <v>2016</v>
      </c>
      <c r="E198" t="s">
        <v>14</v>
      </c>
      <c r="F198" t="s">
        <v>14</v>
      </c>
      <c r="G198" t="s">
        <v>14</v>
      </c>
      <c r="L198">
        <f>COUNTIF(data!$B$2:$B$971,A198)</f>
        <v>1</v>
      </c>
      <c r="M198">
        <f>7-COUNTBLANK(E198:K198)</f>
        <v>3</v>
      </c>
      <c r="N198">
        <v>0</v>
      </c>
      <c r="O198">
        <f>L198*(N198=0)</f>
        <v>1</v>
      </c>
      <c r="P198">
        <f>COUNTIF($E198:$K198,"base")</f>
        <v>3</v>
      </c>
      <c r="Q198">
        <f>COUNTIF($E198:$K198,"center")</f>
        <v>0</v>
      </c>
      <c r="R198" t="b">
        <f>P198*Q198&gt;0</f>
        <v>0</v>
      </c>
    </row>
    <row r="199" spans="1:18" x14ac:dyDescent="0.25">
      <c r="A199" t="s">
        <v>212</v>
      </c>
      <c r="B199" t="s">
        <v>212</v>
      </c>
      <c r="C199" t="str">
        <f>B199&amp;"_text.txt"</f>
        <v>PRES_CLINTON_SQUAT_text.txt</v>
      </c>
      <c r="D199">
        <v>2016</v>
      </c>
      <c r="F199" t="s">
        <v>10</v>
      </c>
      <c r="G199" t="s">
        <v>10</v>
      </c>
      <c r="L199">
        <f>COUNTIF(data!$B$2:$B$971,A199)</f>
        <v>1</v>
      </c>
      <c r="M199">
        <f>7-COUNTBLANK(E199:K199)</f>
        <v>2</v>
      </c>
      <c r="N199">
        <v>0</v>
      </c>
      <c r="O199">
        <f>L199*(N199=0)</f>
        <v>1</v>
      </c>
      <c r="P199">
        <f>COUNTIF($E199:$K199,"base")</f>
        <v>0</v>
      </c>
      <c r="Q199">
        <f>COUNTIF($E199:$K199,"center")</f>
        <v>2</v>
      </c>
      <c r="R199" t="b">
        <f>P199*Q199&gt;0</f>
        <v>0</v>
      </c>
    </row>
    <row r="200" spans="1:18" x14ac:dyDescent="0.25">
      <c r="A200" t="s">
        <v>213</v>
      </c>
      <c r="B200" t="s">
        <v>213</v>
      </c>
      <c r="C200" t="str">
        <f>B200&amp;"_text.txt"</f>
        <v>PRES_TRUMP_RNC_TWO_AMERICAS_text.txt</v>
      </c>
      <c r="D200">
        <v>2016</v>
      </c>
      <c r="E200" t="s">
        <v>15</v>
      </c>
      <c r="F200" t="s">
        <v>10</v>
      </c>
      <c r="G200" t="s">
        <v>10</v>
      </c>
      <c r="L200">
        <f>COUNTIF(data!$B$2:$B$971,A200)</f>
        <v>1</v>
      </c>
      <c r="M200">
        <f>7-COUNTBLANK(E200:K200)</f>
        <v>3</v>
      </c>
      <c r="N200">
        <v>0</v>
      </c>
      <c r="O200">
        <f>L200*(N200=0)</f>
        <v>1</v>
      </c>
      <c r="P200">
        <f>COUNTIF($E200:$K200,"base")</f>
        <v>0</v>
      </c>
      <c r="Q200">
        <f>COUNTIF($E200:$K200,"center")</f>
        <v>2</v>
      </c>
      <c r="R200" t="b">
        <f>P200*Q200&gt;0</f>
        <v>0</v>
      </c>
    </row>
    <row r="201" spans="1:18" hidden="1" x14ac:dyDescent="0.25">
      <c r="A201" t="s">
        <v>214</v>
      </c>
      <c r="B201" t="s">
        <v>214</v>
      </c>
      <c r="C201" t="str">
        <f>B201&amp;"_text.txt"</f>
        <v>PRES_ELSUPERPAC_BUILD_THAT_WALL_SP_text.txt</v>
      </c>
      <c r="D201">
        <v>2016</v>
      </c>
      <c r="L201">
        <f>COUNTIF(data!$B$2:$B$971,A201)</f>
        <v>1</v>
      </c>
      <c r="M201">
        <f>7-COUNTBLANK(E201:K201)</f>
        <v>0</v>
      </c>
      <c r="N201">
        <v>1</v>
      </c>
      <c r="O201">
        <f>L201*(N201=0)</f>
        <v>0</v>
      </c>
      <c r="P201">
        <f>COUNTIF($E201:$K201,"base")</f>
        <v>0</v>
      </c>
      <c r="Q201">
        <f>COUNTIF($E201:$K201,"center")</f>
        <v>0</v>
      </c>
      <c r="R201" t="b">
        <f>P201*Q201&gt;0</f>
        <v>0</v>
      </c>
    </row>
    <row r="202" spans="1:18" x14ac:dyDescent="0.25">
      <c r="A202" t="s">
        <v>215</v>
      </c>
      <c r="B202" t="s">
        <v>215</v>
      </c>
      <c r="C202" t="str">
        <f>B202&amp;"_text.txt"</f>
        <v>PRES_TRUMP_RNC_ALL_THE_TIME_text.txt</v>
      </c>
      <c r="D202">
        <v>2016</v>
      </c>
      <c r="E202" t="s">
        <v>10</v>
      </c>
      <c r="F202" t="s">
        <v>10</v>
      </c>
      <c r="G202" t="s">
        <v>10</v>
      </c>
      <c r="L202">
        <f>COUNTIF(data!$B$2:$B$971,A202)</f>
        <v>1</v>
      </c>
      <c r="M202">
        <f>7-COUNTBLANK(E202:K202)</f>
        <v>3</v>
      </c>
      <c r="N202">
        <v>0</v>
      </c>
      <c r="O202">
        <f>L202*(N202=0)</f>
        <v>1</v>
      </c>
      <c r="P202">
        <f>COUNTIF($E202:$K202,"base")</f>
        <v>0</v>
      </c>
      <c r="Q202">
        <f>COUNTIF($E202:$K202,"center")</f>
        <v>3</v>
      </c>
      <c r="R202" t="b">
        <f>P202*Q202&gt;0</f>
        <v>0</v>
      </c>
    </row>
    <row r="203" spans="1:18" hidden="1" x14ac:dyDescent="0.25">
      <c r="A203" t="s">
        <v>216</v>
      </c>
      <c r="B203" t="s">
        <v>216</v>
      </c>
      <c r="C203" t="str">
        <f>B203&amp;"_text.txt"</f>
        <v>PRES_CLINTON_27_MILLION_STRONG_SP_text.txt</v>
      </c>
      <c r="D203">
        <v>2016</v>
      </c>
      <c r="L203">
        <f>COUNTIF(data!$B$2:$B$971,A203)</f>
        <v>1</v>
      </c>
      <c r="M203">
        <f>7-COUNTBLANK(E203:K203)</f>
        <v>0</v>
      </c>
      <c r="N203">
        <v>1</v>
      </c>
      <c r="O203">
        <f>L203*(N203=0)</f>
        <v>0</v>
      </c>
      <c r="P203">
        <f>COUNTIF($E203:$K203,"base")</f>
        <v>0</v>
      </c>
      <c r="Q203">
        <f>COUNTIF($E203:$K203,"center")</f>
        <v>0</v>
      </c>
      <c r="R203" t="b">
        <f>P203*Q203&gt;0</f>
        <v>0</v>
      </c>
    </row>
    <row r="204" spans="1:18" x14ac:dyDescent="0.25">
      <c r="A204" t="s">
        <v>217</v>
      </c>
      <c r="B204" t="s">
        <v>217</v>
      </c>
      <c r="C204" t="str">
        <f>B204&amp;"_text.txt"</f>
        <v>PRES_RTR_SUCK_UPS_text.txt</v>
      </c>
      <c r="D204">
        <v>2016</v>
      </c>
      <c r="E204" t="s">
        <v>14</v>
      </c>
      <c r="F204" t="s">
        <v>14</v>
      </c>
      <c r="G204" t="s">
        <v>14</v>
      </c>
      <c r="L204">
        <f>COUNTIF(data!$B$2:$B$971,A204)</f>
        <v>1</v>
      </c>
      <c r="M204">
        <f>7-COUNTBLANK(E204:K204)</f>
        <v>3</v>
      </c>
      <c r="N204">
        <v>0</v>
      </c>
      <c r="O204">
        <f>L204*(N204=0)</f>
        <v>1</v>
      </c>
      <c r="P204">
        <f>COUNTIF($E204:$K204,"base")</f>
        <v>3</v>
      </c>
      <c r="Q204">
        <f>COUNTIF($E204:$K204,"center")</f>
        <v>0</v>
      </c>
      <c r="R204" t="b">
        <f>P204*Q204&gt;0</f>
        <v>0</v>
      </c>
    </row>
    <row r="205" spans="1:18" x14ac:dyDescent="0.25">
      <c r="A205" t="s">
        <v>218</v>
      </c>
      <c r="B205" t="s">
        <v>218</v>
      </c>
      <c r="C205" t="str">
        <f>B205&amp;"_text.txt"</f>
        <v>PRES_RTR_THE_SHOWS_60_text.txt</v>
      </c>
      <c r="D205">
        <v>2016</v>
      </c>
      <c r="E205" t="s">
        <v>14</v>
      </c>
      <c r="F205" t="s">
        <v>14</v>
      </c>
      <c r="G205" t="s">
        <v>15</v>
      </c>
      <c r="L205">
        <f>COUNTIF(data!$B$2:$B$971,A205)</f>
        <v>1</v>
      </c>
      <c r="M205">
        <f>7-COUNTBLANK(E205:K205)</f>
        <v>3</v>
      </c>
      <c r="N205">
        <v>0</v>
      </c>
      <c r="O205">
        <f>L205*(N205=0)</f>
        <v>1</v>
      </c>
      <c r="P205">
        <f>COUNTIF($E205:$K205,"base")</f>
        <v>2</v>
      </c>
      <c r="Q205">
        <f>COUNTIF($E205:$K205,"center")</f>
        <v>0</v>
      </c>
      <c r="R205" t="b">
        <f>P205*Q205&gt;0</f>
        <v>0</v>
      </c>
    </row>
    <row r="206" spans="1:18" x14ac:dyDescent="0.25">
      <c r="A206" t="s">
        <v>219</v>
      </c>
      <c r="B206" t="s">
        <v>219</v>
      </c>
      <c r="C206" t="str">
        <f>B206&amp;"_text.txt"</f>
        <v>PRES_CLINTON_JUST_ONE_text.txt</v>
      </c>
      <c r="D206">
        <v>2016</v>
      </c>
      <c r="E206" t="s">
        <v>10</v>
      </c>
      <c r="F206" t="s">
        <v>14</v>
      </c>
      <c r="G206" t="s">
        <v>14</v>
      </c>
      <c r="L206">
        <f>COUNTIF(data!$B$2:$B$971,A206)</f>
        <v>1</v>
      </c>
      <c r="M206">
        <f>7-COUNTBLANK(E206:K206)</f>
        <v>3</v>
      </c>
      <c r="N206">
        <v>0</v>
      </c>
      <c r="O206">
        <f>L206*(N206=0)</f>
        <v>1</v>
      </c>
      <c r="P206">
        <f>COUNTIF($E206:$K206,"base")</f>
        <v>2</v>
      </c>
      <c r="Q206">
        <f>COUNTIF($E206:$K206,"center")</f>
        <v>1</v>
      </c>
      <c r="R206" t="b">
        <f>P206*Q206&gt;0</f>
        <v>1</v>
      </c>
    </row>
    <row r="207" spans="1:18" x14ac:dyDescent="0.25">
      <c r="A207" t="s">
        <v>220</v>
      </c>
      <c r="B207" t="s">
        <v>220</v>
      </c>
      <c r="C207" t="str">
        <f>B207&amp;"_text.txt"</f>
        <v>PRES_RTR_ALL_IN_text.txt</v>
      </c>
      <c r="D207">
        <v>2016</v>
      </c>
      <c r="F207" t="s">
        <v>15</v>
      </c>
      <c r="G207" t="s">
        <v>15</v>
      </c>
      <c r="L207">
        <f>COUNTIF(data!$B$2:$B$971,A207)</f>
        <v>1</v>
      </c>
      <c r="M207">
        <f>7-COUNTBLANK(E207:K207)</f>
        <v>2</v>
      </c>
      <c r="N207">
        <v>0</v>
      </c>
      <c r="O207">
        <f>L207*(N207=0)</f>
        <v>1</v>
      </c>
      <c r="P207">
        <f>COUNTIF($E207:$K207,"base")</f>
        <v>0</v>
      </c>
      <c r="Q207">
        <f>COUNTIF($E207:$K207,"center")</f>
        <v>0</v>
      </c>
      <c r="R207" t="b">
        <f>P207*Q207&gt;0</f>
        <v>0</v>
      </c>
    </row>
    <row r="208" spans="1:18" x14ac:dyDescent="0.25">
      <c r="A208" t="s">
        <v>221</v>
      </c>
      <c r="B208" t="s">
        <v>221</v>
      </c>
      <c r="C208" t="str">
        <f>B208&amp;"_text.txt"</f>
        <v>PRES_CLINTON_THE_TIME_HAS_COME_60_text.txt</v>
      </c>
      <c r="D208">
        <v>2016</v>
      </c>
      <c r="F208" t="s">
        <v>14</v>
      </c>
      <c r="G208" t="s">
        <v>14</v>
      </c>
      <c r="L208">
        <f>COUNTIF(data!$B$2:$B$971,A208)</f>
        <v>1</v>
      </c>
      <c r="M208">
        <f>7-COUNTBLANK(E208:K208)</f>
        <v>2</v>
      </c>
      <c r="N208">
        <v>0</v>
      </c>
      <c r="O208">
        <f>L208*(N208=0)</f>
        <v>1</v>
      </c>
      <c r="P208">
        <f>COUNTIF($E208:$K208,"base")</f>
        <v>2</v>
      </c>
      <c r="Q208">
        <f>COUNTIF($E208:$K208,"center")</f>
        <v>0</v>
      </c>
      <c r="R208" t="b">
        <f>P208*Q208&gt;0</f>
        <v>0</v>
      </c>
    </row>
    <row r="209" spans="1:18" x14ac:dyDescent="0.25">
      <c r="A209" t="s">
        <v>222</v>
      </c>
      <c r="B209" t="s">
        <v>222</v>
      </c>
      <c r="C209" t="str">
        <f>B209&amp;"_text.txt"</f>
        <v>PRES_HSLF_OPPOSE_DONALD_TRUMP_text.txt</v>
      </c>
      <c r="D209">
        <v>2016</v>
      </c>
      <c r="F209" t="s">
        <v>10</v>
      </c>
      <c r="G209" t="s">
        <v>10</v>
      </c>
      <c r="L209">
        <f>COUNTIF(data!$B$2:$B$971,A209)</f>
        <v>1</v>
      </c>
      <c r="M209">
        <f>7-COUNTBLANK(E209:K209)</f>
        <v>2</v>
      </c>
      <c r="N209">
        <v>0</v>
      </c>
      <c r="O209">
        <f>L209*(N209=0)</f>
        <v>1</v>
      </c>
      <c r="P209">
        <f>COUNTIF($E209:$K209,"base")</f>
        <v>0</v>
      </c>
      <c r="Q209">
        <f>COUNTIF($E209:$K209,"center")</f>
        <v>2</v>
      </c>
      <c r="R209" t="b">
        <f>P209*Q209&gt;0</f>
        <v>0</v>
      </c>
    </row>
    <row r="210" spans="1:18" x14ac:dyDescent="0.25">
      <c r="A210" t="s">
        <v>223</v>
      </c>
      <c r="B210" t="s">
        <v>223</v>
      </c>
      <c r="C210" t="str">
        <f>B210&amp;"_text.txt"</f>
        <v>PRES_CLINTON_GETTING_THIS_RIGHT_APRIL_TWENTY_SIX_text.txt</v>
      </c>
      <c r="D210">
        <v>2016</v>
      </c>
      <c r="F210" t="s">
        <v>15</v>
      </c>
      <c r="G210" t="s">
        <v>14</v>
      </c>
      <c r="L210">
        <f>COUNTIF(data!$B$2:$B$971,A210)</f>
        <v>1</v>
      </c>
      <c r="M210">
        <f>7-COUNTBLANK(E210:K210)</f>
        <v>2</v>
      </c>
      <c r="N210">
        <v>0</v>
      </c>
      <c r="O210">
        <f>L210*(N210=0)</f>
        <v>1</v>
      </c>
      <c r="P210">
        <f>COUNTIF($E210:$K210,"base")</f>
        <v>1</v>
      </c>
      <c r="Q210">
        <f>COUNTIF($E210:$K210,"center")</f>
        <v>0</v>
      </c>
      <c r="R210" t="b">
        <f>P210*Q210&gt;0</f>
        <v>0</v>
      </c>
    </row>
    <row r="211" spans="1:18" x14ac:dyDescent="0.25">
      <c r="A211" t="s">
        <v>224</v>
      </c>
      <c r="B211" t="s">
        <v>224</v>
      </c>
      <c r="C211" t="str">
        <f>B211&amp;"_text.txt"</f>
        <v>PRES_CLINTON_DNC_SELF_CONTROL_text.txt</v>
      </c>
      <c r="D211">
        <v>2016</v>
      </c>
      <c r="E211" t="s">
        <v>10</v>
      </c>
      <c r="F211" t="s">
        <v>10</v>
      </c>
      <c r="G211" t="s">
        <v>10</v>
      </c>
      <c r="L211">
        <f>COUNTIF(data!$B$2:$B$971,A211)</f>
        <v>1</v>
      </c>
      <c r="M211">
        <f>7-COUNTBLANK(E211:K211)</f>
        <v>3</v>
      </c>
      <c r="N211">
        <v>0</v>
      </c>
      <c r="O211">
        <f>L211*(N211=0)</f>
        <v>1</v>
      </c>
      <c r="P211">
        <f>COUNTIF($E211:$K211,"base")</f>
        <v>0</v>
      </c>
      <c r="Q211">
        <f>COUNTIF($E211:$K211,"center")</f>
        <v>3</v>
      </c>
      <c r="R211" t="b">
        <f>P211*Q211&gt;0</f>
        <v>0</v>
      </c>
    </row>
    <row r="212" spans="1:18" x14ac:dyDescent="0.25">
      <c r="A212" t="s">
        <v>225</v>
      </c>
      <c r="B212" t="s">
        <v>225</v>
      </c>
      <c r="C212" t="str">
        <f>B212&amp;"_text.txt"</f>
        <v>PRES_FUTURE45_HUMAN_RIGHTS_text.txt</v>
      </c>
      <c r="D212">
        <v>2016</v>
      </c>
      <c r="E212" t="s">
        <v>10</v>
      </c>
      <c r="F212" t="s">
        <v>10</v>
      </c>
      <c r="G212" t="s">
        <v>10</v>
      </c>
      <c r="L212">
        <f>COUNTIF(data!$B$2:$B$971,A212)</f>
        <v>1</v>
      </c>
      <c r="M212">
        <f>7-COUNTBLANK(E212:K212)</f>
        <v>3</v>
      </c>
      <c r="N212">
        <v>0</v>
      </c>
      <c r="O212">
        <f>L212*(N212=0)</f>
        <v>1</v>
      </c>
      <c r="P212">
        <f>COUNTIF($E212:$K212,"base")</f>
        <v>0</v>
      </c>
      <c r="Q212">
        <f>COUNTIF($E212:$K212,"center")</f>
        <v>3</v>
      </c>
      <c r="R212" t="b">
        <f>P212*Q212&gt;0</f>
        <v>0</v>
      </c>
    </row>
    <row r="213" spans="1:18" x14ac:dyDescent="0.25">
      <c r="A213" t="s">
        <v>226</v>
      </c>
      <c r="B213" t="s">
        <v>226</v>
      </c>
      <c r="C213" t="str">
        <f>B213&amp;"_text.txt"</f>
        <v>PRES_BELIEVEAGAIN_MORE_TOWN_HALLS_text.txt</v>
      </c>
      <c r="D213">
        <v>2016</v>
      </c>
      <c r="F213" t="s">
        <v>14</v>
      </c>
      <c r="L213">
        <f>COUNTIF(data!$B$2:$B$971,A213)</f>
        <v>1</v>
      </c>
      <c r="M213">
        <f>7-COUNTBLANK(E213:K213)</f>
        <v>1</v>
      </c>
      <c r="N213">
        <v>0</v>
      </c>
      <c r="O213">
        <f>L213*(N213=0)</f>
        <v>1</v>
      </c>
      <c r="P213">
        <f>COUNTIF($E213:$K213,"base")</f>
        <v>1</v>
      </c>
      <c r="Q213">
        <f>COUNTIF($E213:$K213,"center")</f>
        <v>0</v>
      </c>
      <c r="R213" t="b">
        <f>P213*Q213&gt;0</f>
        <v>0</v>
      </c>
    </row>
    <row r="214" spans="1:18" x14ac:dyDescent="0.25">
      <c r="A214" t="s">
        <v>227</v>
      </c>
      <c r="B214" t="s">
        <v>227</v>
      </c>
      <c r="C214" t="str">
        <f>B214&amp;"_text.txt"</f>
        <v>PRES_CRUZ_SYSTEM_text.txt</v>
      </c>
      <c r="D214">
        <v>2016</v>
      </c>
      <c r="E214" t="s">
        <v>14</v>
      </c>
      <c r="F214" t="s">
        <v>14</v>
      </c>
      <c r="L214">
        <f>COUNTIF(data!$B$2:$B$971,A214)</f>
        <v>1</v>
      </c>
      <c r="M214">
        <f>7-COUNTBLANK(E214:K214)</f>
        <v>2</v>
      </c>
      <c r="N214">
        <v>0</v>
      </c>
      <c r="O214">
        <f>L214*(N214=0)</f>
        <v>1</v>
      </c>
      <c r="P214">
        <f>COUNTIF($E214:$K214,"base")</f>
        <v>2</v>
      </c>
      <c r="Q214">
        <f>COUNTIF($E214:$K214,"center")</f>
        <v>0</v>
      </c>
      <c r="R214" t="b">
        <f>P214*Q214&gt;0</f>
        <v>0</v>
      </c>
    </row>
    <row r="215" spans="1:18" x14ac:dyDescent="0.25">
      <c r="A215" t="s">
        <v>228</v>
      </c>
      <c r="B215" t="s">
        <v>228</v>
      </c>
      <c r="C215" t="str">
        <f>B215&amp;"_text.txt"</f>
        <v>PRES_OPPFREEDOM_PAINT_CREEK_text.txt</v>
      </c>
      <c r="D215">
        <v>2016</v>
      </c>
      <c r="F215" t="s">
        <v>15</v>
      </c>
      <c r="L215">
        <f>COUNTIF(data!$B$2:$B$971,A215)</f>
        <v>1</v>
      </c>
      <c r="M215">
        <f>7-COUNTBLANK(E215:K215)</f>
        <v>1</v>
      </c>
      <c r="N215">
        <v>0</v>
      </c>
      <c r="O215">
        <f>L215*(N215=0)</f>
        <v>1</v>
      </c>
      <c r="P215">
        <f>COUNTIF($E215:$K215,"base")</f>
        <v>0</v>
      </c>
      <c r="Q215">
        <f>COUNTIF($E215:$K215,"center")</f>
        <v>0</v>
      </c>
      <c r="R215" t="b">
        <f>P215*Q215&gt;0</f>
        <v>0</v>
      </c>
    </row>
    <row r="216" spans="1:18" x14ac:dyDescent="0.25">
      <c r="A216" t="s">
        <v>229</v>
      </c>
      <c r="B216" t="s">
        <v>229</v>
      </c>
      <c r="C216" t="str">
        <f>B216&amp;"_text.txt"</f>
        <v>PRES_CONSERVATIVESOLUTIONSPAC_CALCULATED_text.txt</v>
      </c>
      <c r="D216">
        <v>2016</v>
      </c>
      <c r="E216" t="s">
        <v>14</v>
      </c>
      <c r="F216" t="s">
        <v>14</v>
      </c>
      <c r="L216">
        <f>COUNTIF(data!$B$2:$B$971,A216)</f>
        <v>1</v>
      </c>
      <c r="M216">
        <f>7-COUNTBLANK(E216:K216)</f>
        <v>2</v>
      </c>
      <c r="N216">
        <v>0</v>
      </c>
      <c r="O216">
        <f>L216*(N216=0)</f>
        <v>1</v>
      </c>
      <c r="P216">
        <f>COUNTIF($E216:$K216,"base")</f>
        <v>2</v>
      </c>
      <c r="Q216">
        <f>COUNTIF($E216:$K216,"center")</f>
        <v>0</v>
      </c>
      <c r="R216" t="b">
        <f>P216*Q216&gt;0</f>
        <v>0</v>
      </c>
    </row>
    <row r="217" spans="1:18" x14ac:dyDescent="0.25">
      <c r="A217" t="s">
        <v>230</v>
      </c>
      <c r="B217" t="s">
        <v>230</v>
      </c>
      <c r="C217" t="str">
        <f>B217&amp;"_text.txt"</f>
        <v>PRES_RTR_CAN'T_STOMACH_TRUMP_OR_CRUZ_text.txt</v>
      </c>
      <c r="D217">
        <v>2016</v>
      </c>
      <c r="E217" t="s">
        <v>14</v>
      </c>
      <c r="F217" t="s">
        <v>14</v>
      </c>
      <c r="L217">
        <f>COUNTIF(data!$B$2:$B$971,A217)</f>
        <v>1</v>
      </c>
      <c r="M217">
        <f>7-COUNTBLANK(E217:K217)</f>
        <v>2</v>
      </c>
      <c r="N217">
        <v>0</v>
      </c>
      <c r="O217">
        <f>L217*(N217=0)</f>
        <v>1</v>
      </c>
      <c r="P217">
        <f>COUNTIF($E217:$K217,"base")</f>
        <v>2</v>
      </c>
      <c r="Q217">
        <f>COUNTIF($E217:$K217,"center")</f>
        <v>0</v>
      </c>
      <c r="R217" t="b">
        <f>P217*Q217&gt;0</f>
        <v>0</v>
      </c>
    </row>
    <row r="218" spans="1:18" x14ac:dyDescent="0.25">
      <c r="A218" t="s">
        <v>231</v>
      </c>
      <c r="B218" t="s">
        <v>231</v>
      </c>
      <c r="C218" t="str">
        <f>B218&amp;"_text.txt"</f>
        <v>PRES_RTR_COMMITTED_CONSERVATIVE_text.txt</v>
      </c>
      <c r="D218">
        <v>2016</v>
      </c>
      <c r="E218" t="s">
        <v>10</v>
      </c>
      <c r="F218" t="s">
        <v>10</v>
      </c>
      <c r="L218">
        <f>COUNTIF(data!$B$2:$B$971,A218)</f>
        <v>1</v>
      </c>
      <c r="M218">
        <f>7-COUNTBLANK(E218:K218)</f>
        <v>2</v>
      </c>
      <c r="N218">
        <v>0</v>
      </c>
      <c r="O218">
        <f>L218*(N218=0)</f>
        <v>1</v>
      </c>
      <c r="P218">
        <f>COUNTIF($E218:$K218,"base")</f>
        <v>0</v>
      </c>
      <c r="Q218">
        <f>COUNTIF($E218:$K218,"center")</f>
        <v>2</v>
      </c>
      <c r="R218" t="b">
        <f>P218*Q218&gt;0</f>
        <v>0</v>
      </c>
    </row>
    <row r="219" spans="1:18" x14ac:dyDescent="0.25">
      <c r="A219" t="s">
        <v>232</v>
      </c>
      <c r="B219" t="s">
        <v>232</v>
      </c>
      <c r="C219" t="str">
        <f>B219&amp;"_text.txt"</f>
        <v>PRES_AFF_THE_BEST_WORDS_text.txt</v>
      </c>
      <c r="D219">
        <v>2016</v>
      </c>
      <c r="F219" t="s">
        <v>15</v>
      </c>
      <c r="L219">
        <f>COUNTIF(data!$B$2:$B$971,A219)</f>
        <v>1</v>
      </c>
      <c r="M219">
        <f>7-COUNTBLANK(E219:K219)</f>
        <v>1</v>
      </c>
      <c r="N219">
        <v>0</v>
      </c>
      <c r="O219">
        <f>L219*(N219=0)</f>
        <v>1</v>
      </c>
      <c r="P219">
        <f>COUNTIF($E219:$K219,"base")</f>
        <v>0</v>
      </c>
      <c r="Q219">
        <f>COUNTIF($E219:$K219,"center")</f>
        <v>0</v>
      </c>
      <c r="R219" t="b">
        <f>P219*Q219&gt;0</f>
        <v>0</v>
      </c>
    </row>
    <row r="220" spans="1:18" x14ac:dyDescent="0.25">
      <c r="A220" t="s">
        <v>233</v>
      </c>
      <c r="B220" t="s">
        <v>233</v>
      </c>
      <c r="C220" t="str">
        <f>B220&amp;"_text.txt"</f>
        <v>PRES_CLINTON_NAMES_NATIONAL_text.txt</v>
      </c>
      <c r="D220">
        <v>2016</v>
      </c>
      <c r="E220" t="s">
        <v>10</v>
      </c>
      <c r="F220" t="s">
        <v>10</v>
      </c>
      <c r="L220">
        <f>COUNTIF(data!$B$2:$B$971,A220)</f>
        <v>1</v>
      </c>
      <c r="M220">
        <f>7-COUNTBLANK(E220:K220)</f>
        <v>2</v>
      </c>
      <c r="N220">
        <v>0</v>
      </c>
      <c r="O220">
        <f>L220*(N220=0)</f>
        <v>1</v>
      </c>
      <c r="P220">
        <f>COUNTIF($E220:$K220,"base")</f>
        <v>0</v>
      </c>
      <c r="Q220">
        <f>COUNTIF($E220:$K220,"center")</f>
        <v>2</v>
      </c>
      <c r="R220" t="b">
        <f>P220*Q220&gt;0</f>
        <v>0</v>
      </c>
    </row>
    <row r="221" spans="1:18" x14ac:dyDescent="0.25">
      <c r="A221" t="s">
        <v>234</v>
      </c>
      <c r="B221" t="s">
        <v>234</v>
      </c>
      <c r="C221" t="str">
        <f>B221&amp;"_text.txt"</f>
        <v>PRES_CRUZ_CLOSEST_text.txt</v>
      </c>
      <c r="D221">
        <v>2016</v>
      </c>
      <c r="E221" t="s">
        <v>14</v>
      </c>
      <c r="F221" t="s">
        <v>14</v>
      </c>
      <c r="L221">
        <f>COUNTIF(data!$B$2:$B$971,A221)</f>
        <v>1</v>
      </c>
      <c r="M221">
        <f>7-COUNTBLANK(E221:K221)</f>
        <v>2</v>
      </c>
      <c r="N221">
        <v>0</v>
      </c>
      <c r="O221">
        <f>L221*(N221=0)</f>
        <v>1</v>
      </c>
      <c r="P221">
        <f>COUNTIF($E221:$K221,"base")</f>
        <v>2</v>
      </c>
      <c r="Q221">
        <f>COUNTIF($E221:$K221,"center")</f>
        <v>0</v>
      </c>
      <c r="R221" t="b">
        <f>P221*Q221&gt;0</f>
        <v>0</v>
      </c>
    </row>
    <row r="222" spans="1:18" x14ac:dyDescent="0.25">
      <c r="A222" t="s">
        <v>235</v>
      </c>
      <c r="B222" t="s">
        <v>235</v>
      </c>
      <c r="C222" t="str">
        <f>B222&amp;"_text.txt"</f>
        <v>PRES_CLINTON_TAKE_ON_text.txt</v>
      </c>
      <c r="D222">
        <v>2016</v>
      </c>
      <c r="F222" t="s">
        <v>15</v>
      </c>
      <c r="L222">
        <f>COUNTIF(data!$B$2:$B$971,A222)</f>
        <v>1</v>
      </c>
      <c r="M222">
        <f>7-COUNTBLANK(E222:K222)</f>
        <v>1</v>
      </c>
      <c r="N222">
        <v>0</v>
      </c>
      <c r="O222">
        <f>L222*(N222=0)</f>
        <v>1</v>
      </c>
      <c r="P222">
        <f>COUNTIF($E222:$K222,"base")</f>
        <v>0</v>
      </c>
      <c r="Q222">
        <f>COUNTIF($E222:$K222,"center")</f>
        <v>0</v>
      </c>
      <c r="R222" t="b">
        <f>P222*Q222&gt;0</f>
        <v>0</v>
      </c>
    </row>
    <row r="223" spans="1:18" x14ac:dyDescent="0.25">
      <c r="A223" t="s">
        <v>236</v>
      </c>
      <c r="B223" t="s">
        <v>236</v>
      </c>
      <c r="C223" t="str">
        <f>B223&amp;"_text.txt"</f>
        <v>PRES_CRUZ_PLAYING_TRUMP_text.txt</v>
      </c>
      <c r="D223">
        <v>2016</v>
      </c>
      <c r="E223" t="s">
        <v>14</v>
      </c>
      <c r="F223" t="s">
        <v>10</v>
      </c>
      <c r="L223">
        <f>COUNTIF(data!$B$2:$B$971,A223)</f>
        <v>1</v>
      </c>
      <c r="M223">
        <f>7-COUNTBLANK(E223:K223)</f>
        <v>2</v>
      </c>
      <c r="N223">
        <v>0</v>
      </c>
      <c r="O223">
        <f>L223*(N223=0)</f>
        <v>1</v>
      </c>
      <c r="P223">
        <f>COUNTIF($E223:$K223,"base")</f>
        <v>1</v>
      </c>
      <c r="Q223">
        <f>COUNTIF($E223:$K223,"center")</f>
        <v>1</v>
      </c>
      <c r="R223" t="b">
        <f>P223*Q223&gt;0</f>
        <v>1</v>
      </c>
    </row>
    <row r="224" spans="1:18" x14ac:dyDescent="0.25">
      <c r="A224" t="s">
        <v>237</v>
      </c>
      <c r="B224" t="s">
        <v>237</v>
      </c>
      <c r="C224" t="str">
        <f>B224&amp;"_text.txt"</f>
        <v>PRES_NRAPVF_NOTHING_BUT_A_PHONE_text.txt</v>
      </c>
      <c r="D224">
        <v>2016</v>
      </c>
      <c r="E224" t="s">
        <v>10</v>
      </c>
      <c r="F224" t="s">
        <v>10</v>
      </c>
      <c r="L224">
        <f>COUNTIF(data!$B$2:$B$971,A224)</f>
        <v>1</v>
      </c>
      <c r="M224">
        <f>7-COUNTBLANK(E224:K224)</f>
        <v>2</v>
      </c>
      <c r="N224">
        <v>0</v>
      </c>
      <c r="O224">
        <f>L224*(N224=0)</f>
        <v>1</v>
      </c>
      <c r="P224">
        <f>COUNTIF($E224:$K224,"base")</f>
        <v>0</v>
      </c>
      <c r="Q224">
        <f>COUNTIF($E224:$K224,"center")</f>
        <v>2</v>
      </c>
      <c r="R224" t="b">
        <f>P224*Q224&gt;0</f>
        <v>0</v>
      </c>
    </row>
    <row r="225" spans="1:18" hidden="1" x14ac:dyDescent="0.25">
      <c r="A225" t="s">
        <v>238</v>
      </c>
      <c r="B225" t="s">
        <v>238</v>
      </c>
      <c r="C225" t="str">
        <f>B225&amp;"_text.txt"</f>
        <v>PRES_CLINTON_27_MILLION_STRONG_SP_REV_text.txt</v>
      </c>
      <c r="D225">
        <v>2016</v>
      </c>
      <c r="L225">
        <f>COUNTIF(data!$B$2:$B$971,A225)</f>
        <v>1</v>
      </c>
      <c r="M225">
        <f>7-COUNTBLANK(E225:K225)</f>
        <v>0</v>
      </c>
      <c r="N225">
        <v>1</v>
      </c>
      <c r="O225">
        <f>L225*(N225=0)</f>
        <v>0</v>
      </c>
      <c r="P225">
        <f>COUNTIF($E225:$K225,"base")</f>
        <v>0</v>
      </c>
      <c r="Q225">
        <f>COUNTIF($E225:$K225,"center")</f>
        <v>0</v>
      </c>
      <c r="R225" t="b">
        <f>P225*Q225&gt;0</f>
        <v>0</v>
      </c>
    </row>
    <row r="226" spans="1:18" hidden="1" x14ac:dyDescent="0.25">
      <c r="A226" t="s">
        <v>239</v>
      </c>
      <c r="B226" t="s">
        <v>239</v>
      </c>
      <c r="C226" t="str">
        <f>B226&amp;"_text.txt"</f>
        <v>PRES_CWAWV_DIFFERENCE_SP_text.txt</v>
      </c>
      <c r="D226">
        <v>2016</v>
      </c>
      <c r="L226">
        <f>COUNTIF(data!$B$2:$B$971,A226)</f>
        <v>1</v>
      </c>
      <c r="M226">
        <f>7-COUNTBLANK(E226:K226)</f>
        <v>0</v>
      </c>
      <c r="N226">
        <v>1</v>
      </c>
      <c r="O226">
        <f>L226*(N226=0)</f>
        <v>0</v>
      </c>
      <c r="P226">
        <f>COUNTIF($E226:$K226,"base")</f>
        <v>0</v>
      </c>
      <c r="Q226">
        <f>COUNTIF($E226:$K226,"center")</f>
        <v>0</v>
      </c>
      <c r="R226" t="b">
        <f>P226*Q226&gt;0</f>
        <v>0</v>
      </c>
    </row>
    <row r="227" spans="1:18" x14ac:dyDescent="0.25">
      <c r="A227" t="s">
        <v>240</v>
      </c>
      <c r="B227" t="s">
        <v>240</v>
      </c>
      <c r="C227" t="str">
        <f>B227&amp;"_text.txt"</f>
        <v>PRES_PRIORITIESUSA_MICHELLE_60_text.txt</v>
      </c>
      <c r="D227">
        <v>2016</v>
      </c>
      <c r="E227" t="s">
        <v>10</v>
      </c>
      <c r="L227">
        <f>COUNTIF(data!$B$2:$B$971,A227)</f>
        <v>1</v>
      </c>
      <c r="M227">
        <f>7-COUNTBLANK(E227:K227)</f>
        <v>1</v>
      </c>
      <c r="N227">
        <v>0</v>
      </c>
      <c r="O227">
        <f>L227*(N227=0)</f>
        <v>1</v>
      </c>
      <c r="P227">
        <f>COUNTIF($E227:$K227,"base")</f>
        <v>0</v>
      </c>
      <c r="Q227">
        <f>COUNTIF($E227:$K227,"center")</f>
        <v>1</v>
      </c>
      <c r="R227" t="b">
        <f>P227*Q227&gt;0</f>
        <v>0</v>
      </c>
    </row>
    <row r="228" spans="1:18" x14ac:dyDescent="0.25">
      <c r="A228" t="s">
        <v>241</v>
      </c>
      <c r="B228" t="s">
        <v>241</v>
      </c>
      <c r="C228" t="str">
        <f>B228&amp;"_text.txt"</f>
        <v>PRES_CRUZ_WON_ONE_CANDIDATE_text.txt</v>
      </c>
      <c r="D228">
        <v>2016</v>
      </c>
      <c r="L228">
        <f>COUNTIF(data!$B$2:$B$971,A228)</f>
        <v>1</v>
      </c>
      <c r="M228">
        <f>7-COUNTBLANK(E228:K228)</f>
        <v>0</v>
      </c>
      <c r="N228">
        <v>0</v>
      </c>
      <c r="O228">
        <f>L228*(N228=0)</f>
        <v>1</v>
      </c>
      <c r="P228">
        <f>COUNTIF($E228:$K228,"base")</f>
        <v>0</v>
      </c>
      <c r="Q228">
        <f>COUNTIF($E228:$K228,"center")</f>
        <v>0</v>
      </c>
      <c r="R228" t="b">
        <f>P228*Q228&gt;0</f>
        <v>0</v>
      </c>
    </row>
    <row r="229" spans="1:18" x14ac:dyDescent="0.25">
      <c r="A229" t="s">
        <v>242</v>
      </c>
      <c r="B229" t="s">
        <v>242</v>
      </c>
      <c r="C229" t="str">
        <f>B229&amp;"_text.txt"</f>
        <v>PRES_WILSON_ECONOMIC_OPPORTUNITY_text.txt</v>
      </c>
      <c r="D229">
        <v>2016</v>
      </c>
      <c r="L229">
        <f>COUNTIF(data!$B$2:$B$971,A229)</f>
        <v>0</v>
      </c>
      <c r="M229">
        <f>7-COUNTBLANK(E229:K229)</f>
        <v>0</v>
      </c>
      <c r="N229">
        <v>0</v>
      </c>
      <c r="O229">
        <f>L229*(N229=0)</f>
        <v>0</v>
      </c>
      <c r="P229">
        <f>COUNTIF($E229:$K229,"base")</f>
        <v>0</v>
      </c>
      <c r="Q229">
        <f>COUNTIF($E229:$K229,"center")</f>
        <v>0</v>
      </c>
      <c r="R229" t="b">
        <f>P229*Q229&gt;0</f>
        <v>0</v>
      </c>
    </row>
    <row r="230" spans="1:18" hidden="1" x14ac:dyDescent="0.25">
      <c r="A230" t="s">
        <v>243</v>
      </c>
      <c r="B230" t="s">
        <v>243</v>
      </c>
      <c r="C230" t="str">
        <f>B230&amp;"_text.txt"</f>
        <v>PRES_SANDERS_TWO_VISIONS_SP_text.txt</v>
      </c>
      <c r="D230">
        <v>2016</v>
      </c>
      <c r="L230">
        <f>COUNTIF(data!$B$2:$B$971,A230)</f>
        <v>1</v>
      </c>
      <c r="M230">
        <f>7-COUNTBLANK(E230:K230)</f>
        <v>0</v>
      </c>
      <c r="N230">
        <v>1</v>
      </c>
      <c r="O230">
        <f>L230*(N230=0)</f>
        <v>0</v>
      </c>
      <c r="P230">
        <f>COUNTIF($E230:$K230,"base")</f>
        <v>0</v>
      </c>
      <c r="Q230">
        <f>COUNTIF($E230:$K230,"center")</f>
        <v>0</v>
      </c>
      <c r="R230" t="b">
        <f>P230*Q230&gt;0</f>
        <v>0</v>
      </c>
    </row>
    <row r="231" spans="1:18" x14ac:dyDescent="0.25">
      <c r="A231" t="s">
        <v>244</v>
      </c>
      <c r="B231" t="s">
        <v>244</v>
      </c>
      <c r="C231" t="str">
        <f>B231&amp;"_text.txt"</f>
        <v>PRES_UNINTIMIDATEDPAC_FIGHT_AND_WIN_60_text.txt</v>
      </c>
      <c r="D231">
        <v>2016</v>
      </c>
      <c r="E231" t="s">
        <v>10</v>
      </c>
      <c r="L231">
        <f>COUNTIF(data!$B$2:$B$971,A231)</f>
        <v>1</v>
      </c>
      <c r="M231">
        <f>7-COUNTBLANK(E231:K231)</f>
        <v>1</v>
      </c>
      <c r="N231">
        <v>0</v>
      </c>
      <c r="O231">
        <f>L231*(N231=0)</f>
        <v>1</v>
      </c>
      <c r="P231">
        <f>COUNTIF($E231:$K231,"base")</f>
        <v>0</v>
      </c>
      <c r="Q231">
        <f>COUNTIF($E231:$K231,"center")</f>
        <v>1</v>
      </c>
      <c r="R231" t="b">
        <f>P231*Q231&gt;0</f>
        <v>0</v>
      </c>
    </row>
    <row r="232" spans="1:18" x14ac:dyDescent="0.25">
      <c r="A232" t="s">
        <v>245</v>
      </c>
      <c r="B232" t="s">
        <v>245</v>
      </c>
      <c r="C232" t="str">
        <f>B232&amp;"_text.txt"</f>
        <v>PRES_CARSON_WHO_WILL_BE_PRESIDENT_text.txt</v>
      </c>
      <c r="D232">
        <v>2016</v>
      </c>
      <c r="E232" t="s">
        <v>10</v>
      </c>
      <c r="L232">
        <f>COUNTIF(data!$B$2:$B$971,A232)</f>
        <v>1</v>
      </c>
      <c r="M232">
        <f>7-COUNTBLANK(E232:K232)</f>
        <v>1</v>
      </c>
      <c r="N232">
        <v>0</v>
      </c>
      <c r="O232">
        <f>L232*(N232=0)</f>
        <v>1</v>
      </c>
      <c r="P232">
        <f>COUNTIF($E232:$K232,"base")</f>
        <v>0</v>
      </c>
      <c r="Q232">
        <f>COUNTIF($E232:$K232,"center")</f>
        <v>1</v>
      </c>
      <c r="R232" t="b">
        <f>P232*Q232&gt;0</f>
        <v>0</v>
      </c>
    </row>
    <row r="233" spans="1:18" x14ac:dyDescent="0.25">
      <c r="A233" t="s">
        <v>246</v>
      </c>
      <c r="B233" t="s">
        <v>246</v>
      </c>
      <c r="C233" t="str">
        <f>B233&amp;"_text.txt"</f>
        <v>PRES_NRAILA_KRISTI'S_STORY_text.txt</v>
      </c>
      <c r="D233">
        <v>2016</v>
      </c>
      <c r="L233">
        <f>COUNTIF(data!$B$2:$B$971,A233)</f>
        <v>1</v>
      </c>
      <c r="M233">
        <f>7-COUNTBLANK(E233:K233)</f>
        <v>0</v>
      </c>
      <c r="N233">
        <v>0</v>
      </c>
      <c r="O233">
        <f>L233*(N233=0)</f>
        <v>1</v>
      </c>
      <c r="P233">
        <f>COUNTIF($E233:$K233,"base")</f>
        <v>0</v>
      </c>
      <c r="Q233">
        <f>COUNTIF($E233:$K233,"center")</f>
        <v>0</v>
      </c>
      <c r="R233" t="b">
        <f>P233*Q233&gt;0</f>
        <v>0</v>
      </c>
    </row>
    <row r="234" spans="1:18" x14ac:dyDescent="0.25">
      <c r="A234" t="s">
        <v>247</v>
      </c>
      <c r="B234" t="s">
        <v>247</v>
      </c>
      <c r="C234" t="str">
        <f>B234&amp;"_text.txt"</f>
        <v>PRES_CLINTON_JIM_CLYBURN_text.txt</v>
      </c>
      <c r="D234">
        <v>2016</v>
      </c>
      <c r="E234" t="s">
        <v>14</v>
      </c>
      <c r="L234">
        <f>COUNTIF(data!$B$2:$B$971,A234)</f>
        <v>1</v>
      </c>
      <c r="M234">
        <f>7-COUNTBLANK(E234:K234)</f>
        <v>1</v>
      </c>
      <c r="N234">
        <v>0</v>
      </c>
      <c r="O234">
        <f>L234*(N234=0)</f>
        <v>1</v>
      </c>
      <c r="P234">
        <f>COUNTIF($E234:$K234,"base")</f>
        <v>1</v>
      </c>
      <c r="Q234">
        <f>COUNTIF($E234:$K234,"center")</f>
        <v>0</v>
      </c>
      <c r="R234" t="b">
        <f>P234*Q234&gt;0</f>
        <v>0</v>
      </c>
    </row>
    <row r="235" spans="1:18" x14ac:dyDescent="0.25">
      <c r="A235" t="s">
        <v>248</v>
      </c>
      <c r="B235" t="s">
        <v>248</v>
      </c>
      <c r="C235" t="str">
        <f>B235&amp;"_text.txt"</f>
        <v>PRES_45COMMITTEE_50_POINTS_AHEAD_text.txt</v>
      </c>
      <c r="D235">
        <v>2016</v>
      </c>
      <c r="L235">
        <f>COUNTIF(data!$B$2:$B$971,A235)</f>
        <v>1</v>
      </c>
      <c r="M235">
        <f>7-COUNTBLANK(E235:K235)</f>
        <v>0</v>
      </c>
      <c r="N235">
        <v>0</v>
      </c>
      <c r="O235">
        <f>L235*(N235=0)</f>
        <v>1</v>
      </c>
      <c r="P235">
        <f>COUNTIF($E235:$K235,"base")</f>
        <v>0</v>
      </c>
      <c r="Q235">
        <f>COUNTIF($E235:$K235,"center")</f>
        <v>0</v>
      </c>
      <c r="R235" t="b">
        <f>P235*Q235&gt;0</f>
        <v>0</v>
      </c>
    </row>
    <row r="236" spans="1:18" x14ac:dyDescent="0.25">
      <c r="A236" t="s">
        <v>249</v>
      </c>
      <c r="B236" t="s">
        <v>249</v>
      </c>
      <c r="C236" t="str">
        <f>B236&amp;"_text.txt"</f>
        <v>PRES_CAPS_OBAMA'S_AMNESTY_text.txt</v>
      </c>
      <c r="D236">
        <v>2016</v>
      </c>
      <c r="L236">
        <f>COUNTIF(data!$B$2:$B$971,A236)</f>
        <v>1</v>
      </c>
      <c r="M236">
        <f>7-COUNTBLANK(E236:K236)</f>
        <v>0</v>
      </c>
      <c r="N236">
        <v>0</v>
      </c>
      <c r="O236">
        <f>L236*(N236=0)</f>
        <v>1</v>
      </c>
      <c r="P236">
        <f>COUNTIF($E236:$K236,"base")</f>
        <v>0</v>
      </c>
      <c r="Q236">
        <f>COUNTIF($E236:$K236,"center")</f>
        <v>0</v>
      </c>
      <c r="R236" t="b">
        <f>P236*Q236&gt;0</f>
        <v>0</v>
      </c>
    </row>
    <row r="237" spans="1:18" x14ac:dyDescent="0.25">
      <c r="A237" t="s">
        <v>250</v>
      </c>
      <c r="B237" t="s">
        <v>250</v>
      </c>
      <c r="C237" t="str">
        <f>B237&amp;"_text.txt"</f>
        <v>PRES_WILSON_UNITY_text.txt</v>
      </c>
      <c r="D237">
        <v>2016</v>
      </c>
      <c r="E237" t="s">
        <v>10</v>
      </c>
      <c r="L237">
        <f>COUNTIF(data!$B$2:$B$971,A237)</f>
        <v>0</v>
      </c>
      <c r="M237">
        <f>7-COUNTBLANK(E237:K237)</f>
        <v>1</v>
      </c>
      <c r="N237">
        <v>0</v>
      </c>
      <c r="O237">
        <f>L237*(N237=0)</f>
        <v>0</v>
      </c>
      <c r="P237">
        <f>COUNTIF($E237:$K237,"base")</f>
        <v>0</v>
      </c>
      <c r="Q237">
        <f>COUNTIF($E237:$K237,"center")</f>
        <v>1</v>
      </c>
      <c r="R237" t="b">
        <f>P237*Q237&gt;0</f>
        <v>0</v>
      </c>
    </row>
    <row r="238" spans="1:18" x14ac:dyDescent="0.25">
      <c r="A238" t="s">
        <v>251</v>
      </c>
      <c r="B238" t="s">
        <v>251</v>
      </c>
      <c r="C238" t="str">
        <f>B238&amp;"_text.txt"</f>
        <v>PRES_SIS_1938_REV_text.txt</v>
      </c>
      <c r="D238">
        <v>2016</v>
      </c>
      <c r="E238" t="s">
        <v>10</v>
      </c>
      <c r="L238">
        <f>COUNTIF(data!$B$2:$B$971,A238)</f>
        <v>1</v>
      </c>
      <c r="M238">
        <f>7-COUNTBLANK(E238:K238)</f>
        <v>1</v>
      </c>
      <c r="N238">
        <v>0</v>
      </c>
      <c r="O238">
        <f>L238*(N238=0)</f>
        <v>1</v>
      </c>
      <c r="P238">
        <f>COUNTIF($E238:$K238,"base")</f>
        <v>0</v>
      </c>
      <c r="Q238">
        <f>COUNTIF($E238:$K238,"center")</f>
        <v>1</v>
      </c>
      <c r="R238" t="b">
        <f>P238*Q238&gt;0</f>
        <v>0</v>
      </c>
    </row>
    <row r="239" spans="1:18" x14ac:dyDescent="0.25">
      <c r="A239" t="s">
        <v>252</v>
      </c>
      <c r="B239" t="s">
        <v>252</v>
      </c>
      <c r="C239" t="str">
        <f>B239&amp;"_text.txt"</f>
        <v>PRES_CFG_POLITICIAN_text.txt</v>
      </c>
      <c r="D239">
        <v>2016</v>
      </c>
      <c r="E239" t="s">
        <v>10</v>
      </c>
      <c r="L239">
        <f>COUNTIF(data!$B$2:$B$971,A239)</f>
        <v>1</v>
      </c>
      <c r="M239">
        <f>7-COUNTBLANK(E239:K239)</f>
        <v>1</v>
      </c>
      <c r="N239">
        <v>0</v>
      </c>
      <c r="O239">
        <f>L239*(N239=0)</f>
        <v>1</v>
      </c>
      <c r="P239">
        <f>COUNTIF($E239:$K239,"base")</f>
        <v>0</v>
      </c>
      <c r="Q239">
        <f>COUNTIF($E239:$K239,"center")</f>
        <v>1</v>
      </c>
      <c r="R239" t="b">
        <f>P239*Q239&gt;0</f>
        <v>0</v>
      </c>
    </row>
    <row r="240" spans="1:18" hidden="1" x14ac:dyDescent="0.25">
      <c r="A240" t="s">
        <v>253</v>
      </c>
      <c r="B240" t="s">
        <v>253</v>
      </c>
      <c r="C240" t="str">
        <f>B240&amp;"_text.txt"</f>
        <v>PRES_SEIU&amp;PRIORITIESUSA_VOTERS_REACT_CO_SP_text.txt</v>
      </c>
      <c r="D240">
        <v>2012</v>
      </c>
      <c r="L240">
        <f>COUNTIF(data!$B$2:$B$971,A240)</f>
        <v>0</v>
      </c>
      <c r="M240">
        <f>7-COUNTBLANK(E240:K240)</f>
        <v>0</v>
      </c>
      <c r="N240">
        <v>1</v>
      </c>
      <c r="O240">
        <f>L240*(N240=0)</f>
        <v>0</v>
      </c>
      <c r="P240">
        <f>COUNTIF($E240:$K240,"base")</f>
        <v>0</v>
      </c>
      <c r="Q240">
        <f>COUNTIF($E240:$K240,"center")</f>
        <v>0</v>
      </c>
      <c r="R240" t="b">
        <f>P240*Q240&gt;0</f>
        <v>0</v>
      </c>
    </row>
    <row r="241" spans="1:18" x14ac:dyDescent="0.25">
      <c r="A241" t="s">
        <v>190</v>
      </c>
      <c r="B241" t="s">
        <v>190</v>
      </c>
      <c r="C241" t="str">
        <f>B241&amp;"_text.txt"</f>
        <v>PRES_TERRY_IT_WAS_ALL_A_LIE_text.txt</v>
      </c>
      <c r="D241">
        <v>2012</v>
      </c>
      <c r="G241" t="s">
        <v>14</v>
      </c>
      <c r="L241">
        <f>COUNTIF(data!$B$2:$B$971,A241)</f>
        <v>1</v>
      </c>
      <c r="M241">
        <f>7-COUNTBLANK(E241:K241)</f>
        <v>1</v>
      </c>
      <c r="N241">
        <v>0</v>
      </c>
      <c r="O241">
        <f>L241*(N241=0)</f>
        <v>1</v>
      </c>
      <c r="P241">
        <f>COUNTIF($E241:$K241,"base")</f>
        <v>1</v>
      </c>
      <c r="Q241">
        <f>COUNTIF($E241:$K241,"center")</f>
        <v>0</v>
      </c>
      <c r="R241" t="b">
        <f>P241*Q241&gt;0</f>
        <v>0</v>
      </c>
    </row>
    <row r="242" spans="1:18" x14ac:dyDescent="0.25">
      <c r="A242" t="s">
        <v>254</v>
      </c>
      <c r="B242" t="s">
        <v>254</v>
      </c>
      <c r="C242" t="str">
        <f>B242&amp;"_text.txt"</f>
        <v>PRES_RNC&amp;ROMNEY_WHO_WILL_RAISE_TAXES_text.txt</v>
      </c>
      <c r="D242">
        <v>2012</v>
      </c>
      <c r="E242" t="s">
        <v>10</v>
      </c>
      <c r="G242" t="s">
        <v>10</v>
      </c>
      <c r="L242">
        <f>COUNTIF(data!$B$2:$B$971,A242)</f>
        <v>0</v>
      </c>
      <c r="M242">
        <f>7-COUNTBLANK(E242:K242)</f>
        <v>2</v>
      </c>
      <c r="N242">
        <v>0</v>
      </c>
      <c r="O242">
        <f>L242*(N242=0)</f>
        <v>0</v>
      </c>
      <c r="P242">
        <f>COUNTIF($E242:$K242,"base")</f>
        <v>0</v>
      </c>
      <c r="Q242">
        <f>COUNTIF($E242:$K242,"center")</f>
        <v>2</v>
      </c>
      <c r="R242" t="b">
        <f>P242*Q242&gt;0</f>
        <v>0</v>
      </c>
    </row>
    <row r="243" spans="1:18" x14ac:dyDescent="0.25">
      <c r="A243" t="s">
        <v>255</v>
      </c>
      <c r="B243" t="s">
        <v>3282</v>
      </c>
      <c r="C243" t="str">
        <f>B243&amp;"_text.txt"</f>
        <v>PRES_AFP_FIGHTING_FOR_RE_ELECTION_text.txt</v>
      </c>
      <c r="D243">
        <v>2012</v>
      </c>
      <c r="E243" t="s">
        <v>10</v>
      </c>
      <c r="G243" t="s">
        <v>10</v>
      </c>
      <c r="L243">
        <f>COUNTIF(data!$B$2:$B$971,A243)</f>
        <v>0</v>
      </c>
      <c r="M243">
        <f>7-COUNTBLANK(E243:K243)</f>
        <v>2</v>
      </c>
      <c r="N243">
        <v>0</v>
      </c>
      <c r="O243">
        <f>L243*(N243=0)</f>
        <v>0</v>
      </c>
      <c r="P243">
        <f>COUNTIF($E243:$K243,"base")</f>
        <v>0</v>
      </c>
      <c r="Q243">
        <f>COUNTIF($E243:$K243,"center")</f>
        <v>2</v>
      </c>
      <c r="R243" t="b">
        <f>P243*Q243&gt;0</f>
        <v>0</v>
      </c>
    </row>
    <row r="244" spans="1:18" x14ac:dyDescent="0.25">
      <c r="A244" t="s">
        <v>256</v>
      </c>
      <c r="B244" t="s">
        <v>256</v>
      </c>
      <c r="C244" t="str">
        <f>B244&amp;"_text.txt"</f>
        <v>PRES_ABTT_EPISODE_IV_A_NEW_HOPE_60_text.txt</v>
      </c>
      <c r="D244">
        <v>2012</v>
      </c>
      <c r="L244">
        <f>COUNTIF(data!$B$2:$B$971,A244)</f>
        <v>1</v>
      </c>
      <c r="M244">
        <f>7-COUNTBLANK(E244:K244)</f>
        <v>0</v>
      </c>
      <c r="N244">
        <v>0</v>
      </c>
      <c r="O244">
        <f>L244*(N244=0)</f>
        <v>1</v>
      </c>
      <c r="P244">
        <f>COUNTIF($E244:$K244,"base")</f>
        <v>0</v>
      </c>
      <c r="Q244">
        <f>COUNTIF($E244:$K244,"center")</f>
        <v>0</v>
      </c>
      <c r="R244" t="b">
        <f>P244*Q244&gt;0</f>
        <v>0</v>
      </c>
    </row>
    <row r="245" spans="1:18" x14ac:dyDescent="0.25">
      <c r="A245" t="s">
        <v>257</v>
      </c>
      <c r="B245" t="s">
        <v>257</v>
      </c>
      <c r="C245" t="str">
        <f>B245&amp;"_text.txt"</f>
        <v>PRES_AEA_STAND_WITH_COAL_text.txt</v>
      </c>
      <c r="D245">
        <v>2012</v>
      </c>
      <c r="G245" t="s">
        <v>10</v>
      </c>
      <c r="K245" t="s">
        <v>10</v>
      </c>
      <c r="L245">
        <f>COUNTIF(data!$B$2:$B$971,A245)</f>
        <v>1</v>
      </c>
      <c r="M245">
        <f>7-COUNTBLANK(E245:K245)</f>
        <v>2</v>
      </c>
      <c r="N245">
        <v>0</v>
      </c>
      <c r="O245">
        <f>L245*(N245=0)</f>
        <v>1</v>
      </c>
      <c r="P245">
        <f>COUNTIF($E245:$K245,"base")</f>
        <v>0</v>
      </c>
      <c r="Q245">
        <f>COUNTIF($E245:$K245,"center")</f>
        <v>2</v>
      </c>
      <c r="R245" t="b">
        <f>P245*Q245&gt;0</f>
        <v>0</v>
      </c>
    </row>
    <row r="246" spans="1:18" x14ac:dyDescent="0.25">
      <c r="A246" t="s">
        <v>258</v>
      </c>
      <c r="B246" t="s">
        <v>258</v>
      </c>
      <c r="C246" t="str">
        <f>B246&amp;"_text.txt"</f>
        <v>PRES_WINFUTURE_RENEW_PROSPERITY_text.txt</v>
      </c>
      <c r="D246">
        <v>2012</v>
      </c>
      <c r="E246" t="s">
        <v>15</v>
      </c>
      <c r="G246" t="s">
        <v>15</v>
      </c>
      <c r="K246" t="s">
        <v>10</v>
      </c>
      <c r="L246">
        <f>COUNTIF(data!$B$2:$B$971,A246)</f>
        <v>0</v>
      </c>
      <c r="M246">
        <f>7-COUNTBLANK(E246:K246)</f>
        <v>3</v>
      </c>
      <c r="N246">
        <v>0</v>
      </c>
      <c r="O246">
        <f>L246*(N246=0)</f>
        <v>0</v>
      </c>
      <c r="P246">
        <f>COUNTIF($E246:$K246,"base")</f>
        <v>0</v>
      </c>
      <c r="Q246">
        <f>COUNTIF($E246:$K246,"center")</f>
        <v>1</v>
      </c>
      <c r="R246" t="b">
        <f>P246*Q246&gt;0</f>
        <v>0</v>
      </c>
    </row>
    <row r="247" spans="1:18" x14ac:dyDescent="0.25">
      <c r="A247" t="s">
        <v>259</v>
      </c>
      <c r="B247" t="s">
        <v>259</v>
      </c>
      <c r="C247" t="str">
        <f>B247&amp;"_text.txt"</f>
        <v>PRES_AFP_DOING_FINE_text.txt</v>
      </c>
      <c r="D247">
        <v>2012</v>
      </c>
      <c r="E247" t="s">
        <v>10</v>
      </c>
      <c r="G247" t="s">
        <v>10</v>
      </c>
      <c r="K247" t="s">
        <v>10</v>
      </c>
      <c r="L247">
        <f>COUNTIF(data!$B$2:$B$971,A247)</f>
        <v>1</v>
      </c>
      <c r="M247">
        <f>7-COUNTBLANK(E247:K247)</f>
        <v>3</v>
      </c>
      <c r="N247">
        <v>0</v>
      </c>
      <c r="O247">
        <f>L247*(N247=0)</f>
        <v>1</v>
      </c>
      <c r="P247">
        <f>COUNTIF($E247:$K247,"base")</f>
        <v>0</v>
      </c>
      <c r="Q247">
        <f>COUNTIF($E247:$K247,"center")</f>
        <v>3</v>
      </c>
      <c r="R247" t="b">
        <f>P247*Q247&gt;0</f>
        <v>0</v>
      </c>
    </row>
    <row r="248" spans="1:18" x14ac:dyDescent="0.25">
      <c r="A248" t="s">
        <v>260</v>
      </c>
      <c r="B248" t="s">
        <v>260</v>
      </c>
      <c r="C248" t="str">
        <f>B248&amp;"_text.txt"</f>
        <v>PRES_ROMNEY_MORAL_RESPONSIBILITY_text.txt</v>
      </c>
      <c r="D248">
        <v>2012</v>
      </c>
      <c r="G248" t="s">
        <v>15</v>
      </c>
      <c r="K248" t="s">
        <v>10</v>
      </c>
      <c r="L248">
        <f>COUNTIF(data!$B$2:$B$971,A248)</f>
        <v>0</v>
      </c>
      <c r="M248">
        <f>7-COUNTBLANK(E248:K248)</f>
        <v>2</v>
      </c>
      <c r="N248">
        <v>0</v>
      </c>
      <c r="O248">
        <f>L248*(N248=0)</f>
        <v>0</v>
      </c>
      <c r="P248">
        <f>COUNTIF($E248:$K248,"base")</f>
        <v>0</v>
      </c>
      <c r="Q248">
        <f>COUNTIF($E248:$K248,"center")</f>
        <v>1</v>
      </c>
      <c r="R248" t="b">
        <f>P248*Q248&gt;0</f>
        <v>0</v>
      </c>
    </row>
    <row r="249" spans="1:18" hidden="1" x14ac:dyDescent="0.25">
      <c r="A249" t="s">
        <v>261</v>
      </c>
      <c r="B249" t="s">
        <v>261</v>
      </c>
      <c r="C249" t="str">
        <f>B249&amp;"_text.txt"</f>
        <v>PRES_ROMNEY_NUESTRA_COMUNIDAD_SP_text.txt</v>
      </c>
      <c r="D249">
        <v>2012</v>
      </c>
      <c r="I249" t="s">
        <v>262</v>
      </c>
      <c r="L249">
        <f>COUNTIF(data!$B$2:$B$971,A249)</f>
        <v>1</v>
      </c>
      <c r="M249">
        <f>7-COUNTBLANK(E249:K249)</f>
        <v>1</v>
      </c>
      <c r="N249">
        <v>1</v>
      </c>
      <c r="O249">
        <f>L249*(N249=0)</f>
        <v>0</v>
      </c>
      <c r="P249">
        <f>COUNTIF($E249:$K249,"base")</f>
        <v>0</v>
      </c>
      <c r="Q249">
        <f>COUNTIF($E249:$K249,"center")</f>
        <v>0</v>
      </c>
      <c r="R249" t="b">
        <f>P249*Q249&gt;0</f>
        <v>0</v>
      </c>
    </row>
    <row r="250" spans="1:18" x14ac:dyDescent="0.25">
      <c r="A250" t="s">
        <v>263</v>
      </c>
      <c r="B250" t="s">
        <v>263</v>
      </c>
      <c r="C250" t="str">
        <f>B250&amp;"_text.txt"</f>
        <v>PRES_OBAMA_SLEEPLESS_NIGHTS_text.txt</v>
      </c>
      <c r="D250">
        <v>2012</v>
      </c>
      <c r="E250" t="s">
        <v>10</v>
      </c>
      <c r="G250" t="s">
        <v>10</v>
      </c>
      <c r="I250" t="s">
        <v>10</v>
      </c>
      <c r="K250" t="s">
        <v>10</v>
      </c>
      <c r="L250">
        <f>COUNTIF(data!$B$2:$B$971,A250)</f>
        <v>1</v>
      </c>
      <c r="M250">
        <f>7-COUNTBLANK(E250:K250)</f>
        <v>4</v>
      </c>
      <c r="N250">
        <v>0</v>
      </c>
      <c r="O250">
        <f>L250*(N250=0)</f>
        <v>1</v>
      </c>
      <c r="P250">
        <f>COUNTIF($E250:$K250,"base")</f>
        <v>0</v>
      </c>
      <c r="Q250">
        <f>COUNTIF($E250:$K250,"center")</f>
        <v>4</v>
      </c>
      <c r="R250" t="b">
        <f>P250*Q250&gt;0</f>
        <v>0</v>
      </c>
    </row>
    <row r="251" spans="1:18" x14ac:dyDescent="0.25">
      <c r="A251" t="s">
        <v>264</v>
      </c>
      <c r="B251" t="s">
        <v>264</v>
      </c>
      <c r="C251" t="str">
        <f>B251&amp;"_text.txt"</f>
        <v>PRES_RESTOREOURFUTURE_OLYMPICS_text.txt</v>
      </c>
      <c r="D251">
        <v>2012</v>
      </c>
      <c r="G251" t="s">
        <v>15</v>
      </c>
      <c r="I251" t="s">
        <v>15</v>
      </c>
      <c r="K251" t="s">
        <v>15</v>
      </c>
      <c r="L251">
        <f>COUNTIF(data!$B$2:$B$971,A251)</f>
        <v>1</v>
      </c>
      <c r="M251">
        <f>7-COUNTBLANK(E251:K251)</f>
        <v>3</v>
      </c>
      <c r="N251">
        <v>0</v>
      </c>
      <c r="O251">
        <f>L251*(N251=0)</f>
        <v>1</v>
      </c>
      <c r="P251">
        <f>COUNTIF($E251:$K251,"base")</f>
        <v>0</v>
      </c>
      <c r="Q251">
        <f>COUNTIF($E251:$K251,"center")</f>
        <v>0</v>
      </c>
      <c r="R251" t="b">
        <f>P251*Q251&gt;0</f>
        <v>0</v>
      </c>
    </row>
    <row r="252" spans="1:18" x14ac:dyDescent="0.25">
      <c r="A252" t="s">
        <v>12</v>
      </c>
      <c r="B252" t="s">
        <v>12</v>
      </c>
      <c r="C252" t="str">
        <f>B252&amp;"_text.txt"</f>
        <v>PRES_60PLUS_STRENGTHEN_text.txt</v>
      </c>
      <c r="D252">
        <v>2012</v>
      </c>
      <c r="E252" t="s">
        <v>10</v>
      </c>
      <c r="G252" t="s">
        <v>10</v>
      </c>
      <c r="I252" t="s">
        <v>10</v>
      </c>
      <c r="K252" t="s">
        <v>10</v>
      </c>
      <c r="L252">
        <f>COUNTIF(data!$B$2:$B$971,A252)</f>
        <v>1</v>
      </c>
      <c r="M252">
        <f>7-COUNTBLANK(E252:K252)</f>
        <v>4</v>
      </c>
      <c r="N252">
        <v>0</v>
      </c>
      <c r="O252">
        <f>L252*(N252=0)</f>
        <v>1</v>
      </c>
      <c r="P252">
        <f>COUNTIF($E252:$K252,"base")</f>
        <v>0</v>
      </c>
      <c r="Q252">
        <f>COUNTIF($E252:$K252,"center")</f>
        <v>4</v>
      </c>
      <c r="R252" t="b">
        <f>P252*Q252&gt;0</f>
        <v>0</v>
      </c>
    </row>
    <row r="253" spans="1:18" x14ac:dyDescent="0.25">
      <c r="A253" t="s">
        <v>265</v>
      </c>
      <c r="B253" t="s">
        <v>265</v>
      </c>
      <c r="C253" t="str">
        <f>B253&amp;"_text.txt"</f>
        <v>PRES_SECUREAMERICANOW_NO_APOLOGIES_text.txt</v>
      </c>
      <c r="D253">
        <v>2012</v>
      </c>
      <c r="E253" t="s">
        <v>10</v>
      </c>
      <c r="G253" t="s">
        <v>10</v>
      </c>
      <c r="I253" t="s">
        <v>10</v>
      </c>
      <c r="K253" t="s">
        <v>10</v>
      </c>
      <c r="L253">
        <f>COUNTIF(data!$B$2:$B$971,A253)</f>
        <v>1</v>
      </c>
      <c r="M253">
        <f>7-COUNTBLANK(E253:K253)</f>
        <v>4</v>
      </c>
      <c r="N253">
        <v>0</v>
      </c>
      <c r="O253">
        <f>L253*(N253=0)</f>
        <v>1</v>
      </c>
      <c r="P253">
        <f>COUNTIF($E253:$K253,"base")</f>
        <v>0</v>
      </c>
      <c r="Q253">
        <f>COUNTIF($E253:$K253,"center")</f>
        <v>4</v>
      </c>
      <c r="R253" t="b">
        <f>P253*Q253&gt;0</f>
        <v>0</v>
      </c>
    </row>
    <row r="254" spans="1:18" x14ac:dyDescent="0.25">
      <c r="A254" t="s">
        <v>266</v>
      </c>
      <c r="B254" t="s">
        <v>266</v>
      </c>
      <c r="C254" t="str">
        <f>B254&amp;"_text.txt"</f>
        <v>PRES_ABTT_MODERN_STAGE_COMBAT_60_text.txt</v>
      </c>
      <c r="D254">
        <v>2012</v>
      </c>
      <c r="I254" t="s">
        <v>14</v>
      </c>
      <c r="K254" t="s">
        <v>14</v>
      </c>
      <c r="L254">
        <f>COUNTIF(data!$B$2:$B$971,A254)</f>
        <v>1</v>
      </c>
      <c r="M254">
        <f>7-COUNTBLANK(E254:K254)</f>
        <v>2</v>
      </c>
      <c r="N254">
        <v>0</v>
      </c>
      <c r="O254">
        <f>L254*(N254=0)</f>
        <v>1</v>
      </c>
      <c r="P254">
        <f>COUNTIF($E254:$K254,"base")</f>
        <v>2</v>
      </c>
      <c r="Q254">
        <f>COUNTIF($E254:$K254,"center")</f>
        <v>0</v>
      </c>
      <c r="R254" t="b">
        <f>P254*Q254&gt;0</f>
        <v>0</v>
      </c>
    </row>
    <row r="255" spans="1:18" hidden="1" x14ac:dyDescent="0.25">
      <c r="A255" t="s">
        <v>267</v>
      </c>
      <c r="B255" t="s">
        <v>267</v>
      </c>
      <c r="C255" t="str">
        <f>B255&amp;"_text.txt"</f>
        <v>PRES_OBAMA_IT_WASN'T_EASY_SP_text.txt</v>
      </c>
      <c r="D255">
        <v>2012</v>
      </c>
      <c r="I255" t="s">
        <v>262</v>
      </c>
      <c r="L255">
        <f>COUNTIF(data!$B$2:$B$971,A255)</f>
        <v>1</v>
      </c>
      <c r="M255">
        <f>7-COUNTBLANK(E255:K255)</f>
        <v>1</v>
      </c>
      <c r="N255">
        <v>1</v>
      </c>
      <c r="O255">
        <f>L255*(N255=0)</f>
        <v>0</v>
      </c>
      <c r="P255">
        <f>COUNTIF($E255:$K255,"base")</f>
        <v>0</v>
      </c>
      <c r="Q255">
        <f>COUNTIF($E255:$K255,"center")</f>
        <v>0</v>
      </c>
      <c r="R255" t="b">
        <f>P255*Q255&gt;0</f>
        <v>0</v>
      </c>
    </row>
    <row r="256" spans="1:18" x14ac:dyDescent="0.25">
      <c r="A256" t="s">
        <v>268</v>
      </c>
      <c r="B256" t="s">
        <v>268</v>
      </c>
      <c r="C256" t="str">
        <f>B256&amp;"_text.txt"</f>
        <v>PRES_OBAMA_GET_REAL_MITT_text.txt</v>
      </c>
      <c r="D256">
        <v>2012</v>
      </c>
      <c r="E256" t="s">
        <v>10</v>
      </c>
      <c r="G256" t="s">
        <v>10</v>
      </c>
      <c r="I256" t="s">
        <v>15</v>
      </c>
      <c r="K256" t="s">
        <v>15</v>
      </c>
      <c r="L256">
        <f>COUNTIF(data!$B$2:$B$971,A256)</f>
        <v>1</v>
      </c>
      <c r="M256">
        <f>7-COUNTBLANK(E256:K256)</f>
        <v>4</v>
      </c>
      <c r="N256">
        <v>0</v>
      </c>
      <c r="O256">
        <f>L256*(N256=0)</f>
        <v>1</v>
      </c>
      <c r="P256">
        <f>COUNTIF($E256:$K256,"base")</f>
        <v>0</v>
      </c>
      <c r="Q256">
        <f>COUNTIF($E256:$K256,"center")</f>
        <v>2</v>
      </c>
      <c r="R256" t="b">
        <f>P256*Q256&gt;0</f>
        <v>0</v>
      </c>
    </row>
    <row r="257" spans="1:18" x14ac:dyDescent="0.25">
      <c r="A257" t="s">
        <v>269</v>
      </c>
      <c r="B257" t="s">
        <v>269</v>
      </c>
      <c r="C257" t="str">
        <f>B257&amp;"_text.txt"</f>
        <v>PRES_ROMNEY_A_BETTER_FUTURE_NC_DEFENSE_text.txt</v>
      </c>
      <c r="D257">
        <v>2012</v>
      </c>
      <c r="G257" t="s">
        <v>10</v>
      </c>
      <c r="I257" t="s">
        <v>10</v>
      </c>
      <c r="K257" t="s">
        <v>10</v>
      </c>
      <c r="L257">
        <f>COUNTIF(data!$B$2:$B$971,A257)</f>
        <v>1</v>
      </c>
      <c r="M257">
        <f>7-COUNTBLANK(E257:K257)</f>
        <v>3</v>
      </c>
      <c r="N257">
        <v>0</v>
      </c>
      <c r="O257">
        <f>L257*(N257=0)</f>
        <v>1</v>
      </c>
      <c r="P257">
        <f>COUNTIF($E257:$K257,"base")</f>
        <v>0</v>
      </c>
      <c r="Q257">
        <f>COUNTIF($E257:$K257,"center")</f>
        <v>3</v>
      </c>
      <c r="R257" t="b">
        <f>P257*Q257&gt;0</f>
        <v>0</v>
      </c>
    </row>
    <row r="258" spans="1:18" x14ac:dyDescent="0.25">
      <c r="A258" t="s">
        <v>270</v>
      </c>
      <c r="B258" t="s">
        <v>270</v>
      </c>
      <c r="C258" t="str">
        <f>B258&amp;"_text.txt"</f>
        <v>PRES_SANTORUM_SAY_WHAT_text.txt</v>
      </c>
      <c r="D258">
        <v>2012</v>
      </c>
      <c r="G258" t="s">
        <v>14</v>
      </c>
      <c r="I258" t="s">
        <v>14</v>
      </c>
      <c r="K258" t="s">
        <v>14</v>
      </c>
      <c r="L258">
        <f>COUNTIF(data!$B$2:$B$971,A258)</f>
        <v>1</v>
      </c>
      <c r="M258">
        <f>7-COUNTBLANK(E258:K258)</f>
        <v>3</v>
      </c>
      <c r="N258">
        <v>0</v>
      </c>
      <c r="O258">
        <f>L258*(N258=0)</f>
        <v>1</v>
      </c>
      <c r="P258">
        <f>COUNTIF($E258:$K258,"base")</f>
        <v>3</v>
      </c>
      <c r="Q258">
        <f>COUNTIF($E258:$K258,"center")</f>
        <v>0</v>
      </c>
      <c r="R258" t="b">
        <f>P258*Q258&gt;0</f>
        <v>0</v>
      </c>
    </row>
    <row r="259" spans="1:18" x14ac:dyDescent="0.25">
      <c r="A259" t="s">
        <v>146</v>
      </c>
      <c r="B259" t="s">
        <v>146</v>
      </c>
      <c r="C259" t="str">
        <f>B259&amp;"_text.txt"</f>
        <v>PRES_RESTOREOURFUTURE_FLATLINE_text.txt</v>
      </c>
      <c r="D259">
        <v>2012</v>
      </c>
      <c r="G259" t="s">
        <v>10</v>
      </c>
      <c r="I259" t="s">
        <v>10</v>
      </c>
      <c r="K259" t="s">
        <v>10</v>
      </c>
      <c r="L259">
        <f>COUNTIF(data!$B$2:$B$971,A259)</f>
        <v>1</v>
      </c>
      <c r="M259">
        <f>7-COUNTBLANK(E259:K259)</f>
        <v>3</v>
      </c>
      <c r="N259">
        <v>0</v>
      </c>
      <c r="O259">
        <f>L259*(N259=0)</f>
        <v>1</v>
      </c>
      <c r="P259">
        <f>COUNTIF($E259:$K259,"base")</f>
        <v>0</v>
      </c>
      <c r="Q259">
        <f>COUNTIF($E259:$K259,"center")</f>
        <v>3</v>
      </c>
      <c r="R259" t="b">
        <f>P259*Q259&gt;0</f>
        <v>0</v>
      </c>
    </row>
    <row r="260" spans="1:18" x14ac:dyDescent="0.25">
      <c r="A260" t="s">
        <v>271</v>
      </c>
      <c r="B260" t="s">
        <v>271</v>
      </c>
      <c r="C260" t="str">
        <f>B260&amp;"_text.txt"</f>
        <v>PRES_LEADERSFORFAMILIES_ONE_OF_US_text.txt</v>
      </c>
      <c r="D260">
        <v>2012</v>
      </c>
      <c r="E260" t="s">
        <v>10</v>
      </c>
      <c r="F260">
        <v>37</v>
      </c>
      <c r="G260" t="s">
        <v>10</v>
      </c>
      <c r="I260" t="s">
        <v>10</v>
      </c>
      <c r="K260" t="s">
        <v>10</v>
      </c>
      <c r="L260">
        <f>COUNTIF(data!$B$2:$B$971,A260)</f>
        <v>0</v>
      </c>
      <c r="M260">
        <f>7-COUNTBLANK(E260:K260)</f>
        <v>5</v>
      </c>
      <c r="N260">
        <v>0</v>
      </c>
      <c r="O260">
        <f>L260*(N260=0)</f>
        <v>0</v>
      </c>
      <c r="P260">
        <f>COUNTIF($E260:$K260,"base")</f>
        <v>0</v>
      </c>
      <c r="Q260">
        <f>COUNTIF($E260:$K260,"center")</f>
        <v>4</v>
      </c>
      <c r="R260" t="b">
        <f>P260*Q260&gt;0</f>
        <v>0</v>
      </c>
    </row>
    <row r="261" spans="1:18" x14ac:dyDescent="0.25">
      <c r="A261" t="s">
        <v>272</v>
      </c>
      <c r="B261" t="s">
        <v>272</v>
      </c>
      <c r="C261" t="str">
        <f>B261&amp;"_text.txt"</f>
        <v>PRES_ROMNEY_A_BETTER_FUTURE_VA_DEFENSE_text.txt</v>
      </c>
      <c r="D261">
        <v>2012</v>
      </c>
      <c r="G261" t="s">
        <v>10</v>
      </c>
      <c r="I261" t="s">
        <v>10</v>
      </c>
      <c r="K261" t="s">
        <v>10</v>
      </c>
      <c r="L261">
        <f>COUNTIF(data!$B$2:$B$971,A261)</f>
        <v>1</v>
      </c>
      <c r="M261">
        <f>7-COUNTBLANK(E261:K261)</f>
        <v>3</v>
      </c>
      <c r="N261">
        <v>0</v>
      </c>
      <c r="O261">
        <f>L261*(N261=0)</f>
        <v>1</v>
      </c>
      <c r="P261">
        <f>COUNTIF($E261:$K261,"base")</f>
        <v>0</v>
      </c>
      <c r="Q261">
        <f>COUNTIF($E261:$K261,"center")</f>
        <v>3</v>
      </c>
      <c r="R261" t="b">
        <f>P261*Q261&gt;0</f>
        <v>0</v>
      </c>
    </row>
    <row r="262" spans="1:18" x14ac:dyDescent="0.25">
      <c r="A262" t="s">
        <v>273</v>
      </c>
      <c r="B262" t="s">
        <v>273</v>
      </c>
      <c r="C262" t="str">
        <f>B262&amp;"_text.txt"</f>
        <v>PRES_RWBFUND_PRIDE_text.txt</v>
      </c>
      <c r="D262">
        <v>2012</v>
      </c>
      <c r="E262" t="s">
        <v>10</v>
      </c>
      <c r="G262" t="s">
        <v>15</v>
      </c>
      <c r="I262" t="s">
        <v>15</v>
      </c>
      <c r="K262" t="s">
        <v>10</v>
      </c>
      <c r="L262">
        <f>COUNTIF(data!$B$2:$B$971,A262)</f>
        <v>0</v>
      </c>
      <c r="M262">
        <f>7-COUNTBLANK(E262:K262)</f>
        <v>4</v>
      </c>
      <c r="N262">
        <v>0</v>
      </c>
      <c r="O262">
        <f>L262*(N262=0)</f>
        <v>0</v>
      </c>
      <c r="P262">
        <f>COUNTIF($E262:$K262,"base")</f>
        <v>0</v>
      </c>
      <c r="Q262">
        <f>COUNTIF($E262:$K262,"center")</f>
        <v>2</v>
      </c>
      <c r="R262" t="b">
        <f>P262*Q262&gt;0</f>
        <v>0</v>
      </c>
    </row>
    <row r="263" spans="1:18" hidden="1" x14ac:dyDescent="0.25">
      <c r="A263" t="s">
        <v>274</v>
      </c>
      <c r="B263" t="s">
        <v>274</v>
      </c>
      <c r="C263" t="str">
        <f>B263&amp;"_text.txt"</f>
        <v>PRES_RNC&amp;ROMNEY_SOLUCIONES_PARA_LA_INMIGRACION_SP_text.txt</v>
      </c>
      <c r="D263">
        <v>2012</v>
      </c>
      <c r="I263" t="s">
        <v>275</v>
      </c>
      <c r="L263">
        <f>COUNTIF(data!$B$2:$B$971,A263)</f>
        <v>0</v>
      </c>
      <c r="M263">
        <f>7-COUNTBLANK(E263:K263)</f>
        <v>1</v>
      </c>
      <c r="N263">
        <v>1</v>
      </c>
      <c r="O263">
        <f>L263*(N263=0)</f>
        <v>0</v>
      </c>
      <c r="P263">
        <f>COUNTIF($E263:$K263,"base")</f>
        <v>0</v>
      </c>
      <c r="Q263">
        <f>COUNTIF($E263:$K263,"center")</f>
        <v>0</v>
      </c>
      <c r="R263" t="b">
        <f>P263*Q263&gt;0</f>
        <v>0</v>
      </c>
    </row>
    <row r="264" spans="1:18" x14ac:dyDescent="0.25">
      <c r="A264" t="s">
        <v>276</v>
      </c>
      <c r="B264" t="s">
        <v>276</v>
      </c>
      <c r="C264" t="str">
        <f>B264&amp;"_text.txt"</f>
        <v>PRES_RESTOREOURFUTURE_DESPERATE_text.txt</v>
      </c>
      <c r="D264">
        <v>2012</v>
      </c>
      <c r="G264" t="s">
        <v>14</v>
      </c>
      <c r="I264" t="s">
        <v>14</v>
      </c>
      <c r="K264" t="s">
        <v>14</v>
      </c>
      <c r="L264">
        <f>COUNTIF(data!$B$2:$B$971,A264)</f>
        <v>0</v>
      </c>
      <c r="M264">
        <f>7-COUNTBLANK(E264:K264)</f>
        <v>3</v>
      </c>
      <c r="N264">
        <v>0</v>
      </c>
      <c r="O264">
        <f>L264*(N264=0)</f>
        <v>0</v>
      </c>
      <c r="P264">
        <f>COUNTIF($E264:$K264,"base")</f>
        <v>3</v>
      </c>
      <c r="Q264">
        <f>COUNTIF($E264:$K264,"center")</f>
        <v>0</v>
      </c>
      <c r="R264" t="b">
        <f>P264*Q264&gt;0</f>
        <v>0</v>
      </c>
    </row>
    <row r="265" spans="1:18" x14ac:dyDescent="0.25">
      <c r="A265" t="s">
        <v>277</v>
      </c>
      <c r="B265" t="s">
        <v>277</v>
      </c>
      <c r="C265" t="str">
        <f>B265&amp;"_text.txt"</f>
        <v>PRES_ROMNEY_STAND_UP_TO_CHINA_text.txt</v>
      </c>
      <c r="D265">
        <v>2012</v>
      </c>
      <c r="E265" t="s">
        <v>10</v>
      </c>
      <c r="G265" t="s">
        <v>10</v>
      </c>
      <c r="I265" t="s">
        <v>15</v>
      </c>
      <c r="K265" t="s">
        <v>14</v>
      </c>
      <c r="L265">
        <f>COUNTIF(data!$B$2:$B$971,A265)</f>
        <v>1</v>
      </c>
      <c r="M265">
        <f>7-COUNTBLANK(E265:K265)</f>
        <v>4</v>
      </c>
      <c r="N265">
        <v>0</v>
      </c>
      <c r="O265">
        <f>L265*(N265=0)</f>
        <v>1</v>
      </c>
      <c r="P265">
        <f>COUNTIF($E265:$K265,"base")</f>
        <v>1</v>
      </c>
      <c r="Q265">
        <f>COUNTIF($E265:$K265,"center")</f>
        <v>2</v>
      </c>
      <c r="R265" t="b">
        <f>P265*Q265&gt;0</f>
        <v>1</v>
      </c>
    </row>
    <row r="266" spans="1:18" x14ac:dyDescent="0.25">
      <c r="A266" t="s">
        <v>278</v>
      </c>
      <c r="B266" t="s">
        <v>278</v>
      </c>
      <c r="C266" t="str">
        <f>B266&amp;"_text.txt"</f>
        <v>PRES_OURDESTINY_SOMEONE_text.txt</v>
      </c>
      <c r="D266">
        <v>2012</v>
      </c>
      <c r="E266" t="s">
        <v>14</v>
      </c>
      <c r="I266" t="s">
        <v>14</v>
      </c>
      <c r="K266" t="s">
        <v>14</v>
      </c>
      <c r="L266">
        <f>COUNTIF(data!$B$2:$B$971,A266)</f>
        <v>1</v>
      </c>
      <c r="M266">
        <f>7-COUNTBLANK(E266:K266)</f>
        <v>3</v>
      </c>
      <c r="N266">
        <v>0</v>
      </c>
      <c r="O266">
        <f>L266*(N266=0)</f>
        <v>1</v>
      </c>
      <c r="P266">
        <f>COUNTIF($E266:$K266,"base")</f>
        <v>3</v>
      </c>
      <c r="Q266">
        <f>COUNTIF($E266:$K266,"center")</f>
        <v>0</v>
      </c>
      <c r="R266" t="b">
        <f>P266*Q266&gt;0</f>
        <v>0</v>
      </c>
    </row>
    <row r="267" spans="1:18" x14ac:dyDescent="0.25">
      <c r="A267" t="s">
        <v>279</v>
      </c>
      <c r="B267" t="s">
        <v>279</v>
      </c>
      <c r="C267" t="str">
        <f>B267&amp;"_text.txt"</f>
        <v>PRES_OBAMA_THE_CHOICE_60_text.txt</v>
      </c>
      <c r="D267">
        <v>2012</v>
      </c>
      <c r="I267" t="s">
        <v>10</v>
      </c>
      <c r="K267" t="s">
        <v>10</v>
      </c>
      <c r="L267">
        <f>COUNTIF(data!$B$2:$B$971,A267)</f>
        <v>1</v>
      </c>
      <c r="M267">
        <f>7-COUNTBLANK(E267:K267)</f>
        <v>2</v>
      </c>
      <c r="N267">
        <v>0</v>
      </c>
      <c r="O267">
        <f>L267*(N267=0)</f>
        <v>1</v>
      </c>
      <c r="P267">
        <f>COUNTIF($E267:$K267,"base")</f>
        <v>0</v>
      </c>
      <c r="Q267">
        <f>COUNTIF($E267:$K267,"center")</f>
        <v>2</v>
      </c>
      <c r="R267" t="b">
        <f>P267*Q267&gt;0</f>
        <v>0</v>
      </c>
    </row>
    <row r="268" spans="1:18" hidden="1" x14ac:dyDescent="0.25">
      <c r="A268" t="s">
        <v>280</v>
      </c>
      <c r="B268" t="s">
        <v>280</v>
      </c>
      <c r="C268" t="str">
        <f>B268&amp;"_text.txt"</f>
        <v>PRES_PFAW_EL_VERDADERO_MITT_ROMNEY_SP_text.txt</v>
      </c>
      <c r="D268">
        <v>2012</v>
      </c>
      <c r="I268" t="s">
        <v>275</v>
      </c>
      <c r="L268">
        <f>COUNTIF(data!$B$2:$B$971,A268)</f>
        <v>1</v>
      </c>
      <c r="M268">
        <f>7-COUNTBLANK(E268:K268)</f>
        <v>1</v>
      </c>
      <c r="N268">
        <v>1</v>
      </c>
      <c r="O268">
        <f>L268*(N268=0)</f>
        <v>0</v>
      </c>
      <c r="P268">
        <f>COUNTIF($E268:$K268,"base")</f>
        <v>0</v>
      </c>
      <c r="Q268">
        <f>COUNTIF($E268:$K268,"center")</f>
        <v>0</v>
      </c>
      <c r="R268" t="b">
        <f>P268*Q268&gt;0</f>
        <v>0</v>
      </c>
    </row>
    <row r="269" spans="1:18" hidden="1" x14ac:dyDescent="0.25">
      <c r="A269" t="s">
        <v>281</v>
      </c>
      <c r="B269" t="s">
        <v>281</v>
      </c>
      <c r="C269" t="str">
        <f>B269&amp;"_text.txt"</f>
        <v>PRES_ROMNEY_JUNTOS_SP_60_REV_text.txt</v>
      </c>
      <c r="D269">
        <v>2012</v>
      </c>
      <c r="I269" t="s">
        <v>10</v>
      </c>
      <c r="K269" t="s">
        <v>10</v>
      </c>
      <c r="L269">
        <f>COUNTIF(data!$B$2:$B$971,A269)</f>
        <v>1</v>
      </c>
      <c r="M269">
        <f>7-COUNTBLANK(E269:K269)</f>
        <v>2</v>
      </c>
      <c r="N269">
        <v>1</v>
      </c>
      <c r="O269">
        <f>L269*(N269=0)</f>
        <v>0</v>
      </c>
      <c r="P269">
        <f>COUNTIF($E269:$K269,"base")</f>
        <v>0</v>
      </c>
      <c r="Q269">
        <f>COUNTIF($E269:$K269,"center")</f>
        <v>2</v>
      </c>
      <c r="R269" t="b">
        <f>P269*Q269&gt;0</f>
        <v>0</v>
      </c>
    </row>
    <row r="270" spans="1:18" x14ac:dyDescent="0.25">
      <c r="A270" t="s">
        <v>282</v>
      </c>
      <c r="B270" t="s">
        <v>282</v>
      </c>
      <c r="C270" t="str">
        <f>B270&amp;"_text.txt"</f>
        <v>PRES_OBAMA_BUSINESS_EXPERIENCE_text.txt</v>
      </c>
      <c r="D270">
        <v>2012</v>
      </c>
      <c r="I270" t="s">
        <v>10</v>
      </c>
      <c r="K270" t="s">
        <v>10</v>
      </c>
      <c r="L270">
        <f>COUNTIF(data!$B$2:$B$971,A270)</f>
        <v>1</v>
      </c>
      <c r="M270">
        <f>7-COUNTBLANK(E270:K270)</f>
        <v>2</v>
      </c>
      <c r="N270">
        <v>0</v>
      </c>
      <c r="O270">
        <f>L270*(N270=0)</f>
        <v>1</v>
      </c>
      <c r="P270">
        <f>COUNTIF($E270:$K270,"base")</f>
        <v>0</v>
      </c>
      <c r="Q270">
        <f>COUNTIF($E270:$K270,"center")</f>
        <v>2</v>
      </c>
      <c r="R270" t="b">
        <f>P270*Q270&gt;0</f>
        <v>0</v>
      </c>
    </row>
    <row r="271" spans="1:18" x14ac:dyDescent="0.25">
      <c r="A271" t="s">
        <v>283</v>
      </c>
      <c r="B271" t="s">
        <v>283</v>
      </c>
      <c r="C271" t="str">
        <f>B271&amp;"_text.txt"</f>
        <v>PRES_BACHMANN_AMERICA'S_IRON_LADY_text.txt</v>
      </c>
      <c r="D271">
        <v>2012</v>
      </c>
      <c r="I271" t="s">
        <v>14</v>
      </c>
      <c r="K271" t="s">
        <v>14</v>
      </c>
      <c r="L271">
        <f>COUNTIF(data!$B$2:$B$971,A271)</f>
        <v>1</v>
      </c>
      <c r="M271">
        <f>7-COUNTBLANK(E271:K271)</f>
        <v>2</v>
      </c>
      <c r="N271">
        <v>0</v>
      </c>
      <c r="O271">
        <f>L271*(N271=0)</f>
        <v>1</v>
      </c>
      <c r="P271">
        <f>COUNTIF($E271:$K271,"base")</f>
        <v>2</v>
      </c>
      <c r="Q271">
        <f>COUNTIF($E271:$K271,"center")</f>
        <v>0</v>
      </c>
      <c r="R271" t="b">
        <f>P271*Q271&gt;0</f>
        <v>0</v>
      </c>
    </row>
    <row r="272" spans="1:18" x14ac:dyDescent="0.25">
      <c r="A272" t="s">
        <v>284</v>
      </c>
      <c r="B272" t="s">
        <v>284</v>
      </c>
      <c r="C272" t="str">
        <f>B272&amp;"_text.txt"</f>
        <v>PRES_PAWLENTY_RESULTS_NOT_RHETORIC_text.txt</v>
      </c>
      <c r="D272">
        <v>2012</v>
      </c>
      <c r="I272" t="s">
        <v>14</v>
      </c>
      <c r="K272" t="s">
        <v>14</v>
      </c>
      <c r="L272">
        <f>COUNTIF(data!$B$2:$B$971,A272)</f>
        <v>1</v>
      </c>
      <c r="M272">
        <f>7-COUNTBLANK(E272:K272)</f>
        <v>2</v>
      </c>
      <c r="N272">
        <v>0</v>
      </c>
      <c r="O272">
        <f>L272*(N272=0)</f>
        <v>1</v>
      </c>
      <c r="P272">
        <f>COUNTIF($E272:$K272,"base")</f>
        <v>2</v>
      </c>
      <c r="Q272">
        <f>COUNTIF($E272:$K272,"center")</f>
        <v>0</v>
      </c>
      <c r="R272" t="b">
        <f>P272*Q272&gt;0</f>
        <v>0</v>
      </c>
    </row>
    <row r="273" spans="1:18" x14ac:dyDescent="0.25">
      <c r="A273" t="s">
        <v>285</v>
      </c>
      <c r="B273" t="s">
        <v>285</v>
      </c>
      <c r="C273" t="str">
        <f>B273&amp;"_text.txt"</f>
        <v>PRES_OBAMA_WHAT_HE_SAID_text.txt</v>
      </c>
      <c r="D273">
        <v>2012</v>
      </c>
      <c r="I273" t="s">
        <v>10</v>
      </c>
      <c r="K273" t="s">
        <v>10</v>
      </c>
      <c r="L273">
        <f>COUNTIF(data!$B$2:$B$971,A273)</f>
        <v>1</v>
      </c>
      <c r="M273">
        <f>7-COUNTBLANK(E273:K273)</f>
        <v>2</v>
      </c>
      <c r="N273">
        <v>0</v>
      </c>
      <c r="O273">
        <f>L273*(N273=0)</f>
        <v>1</v>
      </c>
      <c r="P273">
        <f>COUNTIF($E273:$K273,"base")</f>
        <v>0</v>
      </c>
      <c r="Q273">
        <f>COUNTIF($E273:$K273,"center")</f>
        <v>2</v>
      </c>
      <c r="R273" t="b">
        <f>P273*Q273&gt;0</f>
        <v>0</v>
      </c>
    </row>
    <row r="274" spans="1:18" x14ac:dyDescent="0.25">
      <c r="A274" t="s">
        <v>286</v>
      </c>
      <c r="B274" t="s">
        <v>286</v>
      </c>
      <c r="C274" t="str">
        <f>B274&amp;"_text.txt"</f>
        <v>PRES_ROMNEY_NEVER_3_text.txt</v>
      </c>
      <c r="D274">
        <v>2012</v>
      </c>
      <c r="I274" t="s">
        <v>14</v>
      </c>
      <c r="K274" t="s">
        <v>14</v>
      </c>
      <c r="L274">
        <f>COUNTIF(data!$B$2:$B$971,A274)</f>
        <v>1</v>
      </c>
      <c r="M274">
        <f>7-COUNTBLANK(E274:K274)</f>
        <v>2</v>
      </c>
      <c r="N274">
        <v>0</v>
      </c>
      <c r="O274">
        <f>L274*(N274=0)</f>
        <v>1</v>
      </c>
      <c r="P274">
        <f>COUNTIF($E274:$K274,"base")</f>
        <v>2</v>
      </c>
      <c r="Q274">
        <f>COUNTIF($E274:$K274,"center")</f>
        <v>0</v>
      </c>
      <c r="R274" t="b">
        <f>P274*Q274&gt;0</f>
        <v>0</v>
      </c>
    </row>
    <row r="275" spans="1:18" x14ac:dyDescent="0.25">
      <c r="A275" t="s">
        <v>79</v>
      </c>
      <c r="B275" t="s">
        <v>79</v>
      </c>
      <c r="C275" t="str">
        <f>B275&amp;"_text.txt"</f>
        <v>PRES_ENDINGSPENDING_THIS_TIME_text.txt</v>
      </c>
      <c r="D275">
        <v>2012</v>
      </c>
      <c r="I275" t="s">
        <v>10</v>
      </c>
      <c r="K275" t="s">
        <v>10</v>
      </c>
      <c r="L275">
        <f>COUNTIF(data!$B$2:$B$971,A275)</f>
        <v>1</v>
      </c>
      <c r="M275">
        <f>7-COUNTBLANK(E275:K275)</f>
        <v>2</v>
      </c>
      <c r="N275">
        <v>0</v>
      </c>
      <c r="O275">
        <f>L275*(N275=0)</f>
        <v>1</v>
      </c>
      <c r="P275">
        <f>COUNTIF($E275:$K275,"base")</f>
        <v>0</v>
      </c>
      <c r="Q275">
        <f>COUNTIF($E275:$K275,"center")</f>
        <v>2</v>
      </c>
      <c r="R275" t="b">
        <f>P275*Q275&gt;0</f>
        <v>0</v>
      </c>
    </row>
    <row r="276" spans="1:18" x14ac:dyDescent="0.25">
      <c r="A276" t="s">
        <v>287</v>
      </c>
      <c r="B276" t="s">
        <v>287</v>
      </c>
      <c r="C276" t="str">
        <f>B276&amp;"_text.txt"</f>
        <v>PRES_ROMNEY_CONSERVATIVE_AGENDA_text.txt</v>
      </c>
      <c r="D276">
        <v>2012</v>
      </c>
      <c r="I276" t="s">
        <v>14</v>
      </c>
      <c r="K276" t="s">
        <v>14</v>
      </c>
      <c r="L276">
        <f>COUNTIF(data!$B$2:$B$971,A276)</f>
        <v>0</v>
      </c>
      <c r="M276">
        <f>7-COUNTBLANK(E276:K276)</f>
        <v>2</v>
      </c>
      <c r="N276">
        <v>0</v>
      </c>
      <c r="O276">
        <f>L276*(N276=0)</f>
        <v>0</v>
      </c>
      <c r="P276">
        <f>COUNTIF($E276:$K276,"base")</f>
        <v>2</v>
      </c>
      <c r="Q276">
        <f>COUNTIF($E276:$K276,"center")</f>
        <v>0</v>
      </c>
      <c r="R276" t="b">
        <f>P276*Q276&gt;0</f>
        <v>0</v>
      </c>
    </row>
    <row r="277" spans="1:18" x14ac:dyDescent="0.25">
      <c r="A277" t="s">
        <v>288</v>
      </c>
      <c r="B277" t="s">
        <v>288</v>
      </c>
      <c r="C277" t="str">
        <f>B277&amp;"_text.txt"</f>
        <v>PRES_CROSSROADSGPS_BUNCH_OF_CASH_text.txt</v>
      </c>
      <c r="D277">
        <v>2012</v>
      </c>
      <c r="I277" t="s">
        <v>10</v>
      </c>
      <c r="K277" t="s">
        <v>10</v>
      </c>
      <c r="L277">
        <f>COUNTIF(data!$B$2:$B$971,A277)</f>
        <v>1</v>
      </c>
      <c r="M277">
        <f>7-COUNTBLANK(E277:K277)</f>
        <v>2</v>
      </c>
      <c r="N277">
        <v>0</v>
      </c>
      <c r="O277">
        <f>L277*(N277=0)</f>
        <v>1</v>
      </c>
      <c r="P277">
        <f>COUNTIF($E277:$K277,"base")</f>
        <v>0</v>
      </c>
      <c r="Q277">
        <f>COUNTIF($E277:$K277,"center")</f>
        <v>2</v>
      </c>
      <c r="R277" t="b">
        <f>P277*Q277&gt;0</f>
        <v>0</v>
      </c>
    </row>
    <row r="278" spans="1:18" x14ac:dyDescent="0.25">
      <c r="A278" t="s">
        <v>289</v>
      </c>
      <c r="B278" t="s">
        <v>289</v>
      </c>
      <c r="C278" t="str">
        <f>B278&amp;"_text.txt"</f>
        <v>PRES_UNITY2012_OBAMA_CARES_2_text.txt</v>
      </c>
      <c r="D278">
        <v>2012</v>
      </c>
      <c r="I278" t="s">
        <v>10</v>
      </c>
      <c r="K278" t="s">
        <v>10</v>
      </c>
      <c r="L278">
        <f>COUNTIF(data!$B$2:$B$971,A278)</f>
        <v>1</v>
      </c>
      <c r="M278">
        <f>7-COUNTBLANK(E278:K278)</f>
        <v>2</v>
      </c>
      <c r="N278">
        <v>0</v>
      </c>
      <c r="O278">
        <f>L278*(N278=0)</f>
        <v>1</v>
      </c>
      <c r="P278">
        <f>COUNTIF($E278:$K278,"base")</f>
        <v>0</v>
      </c>
      <c r="Q278">
        <f>COUNTIF($E278:$K278,"center")</f>
        <v>2</v>
      </c>
      <c r="R278" t="b">
        <f>P278*Q278&gt;0</f>
        <v>0</v>
      </c>
    </row>
    <row r="279" spans="1:18" x14ac:dyDescent="0.25">
      <c r="A279" t="s">
        <v>96</v>
      </c>
      <c r="B279" t="s">
        <v>96</v>
      </c>
      <c r="C279" t="str">
        <f>B279&amp;"_text.txt"</f>
        <v>PRES_MARTIN_FAILED_MUSLIM_STATES_text.txt</v>
      </c>
      <c r="D279">
        <v>2012</v>
      </c>
      <c r="I279" t="s">
        <v>15</v>
      </c>
      <c r="K279" t="s">
        <v>10</v>
      </c>
      <c r="L279">
        <f>COUNTIF(data!$B$2:$B$971,A279)</f>
        <v>1</v>
      </c>
      <c r="M279">
        <f>7-COUNTBLANK(E279:K279)</f>
        <v>2</v>
      </c>
      <c r="N279">
        <v>0</v>
      </c>
      <c r="O279">
        <f>L279*(N279=0)</f>
        <v>1</v>
      </c>
      <c r="P279">
        <f>COUNTIF($E279:$K279,"base")</f>
        <v>0</v>
      </c>
      <c r="Q279">
        <f>COUNTIF($E279:$K279,"center")</f>
        <v>1</v>
      </c>
      <c r="R279" t="b">
        <f>P279*Q279&gt;0</f>
        <v>0</v>
      </c>
    </row>
    <row r="280" spans="1:18" x14ac:dyDescent="0.25">
      <c r="A280" t="s">
        <v>290</v>
      </c>
      <c r="B280" t="s">
        <v>290</v>
      </c>
      <c r="C280" t="str">
        <f>B280&amp;"_text.txt"</f>
        <v>PRES_RESTOREOURFUTURE_SMILING_60_text.txt</v>
      </c>
      <c r="D280">
        <v>2012</v>
      </c>
      <c r="I280" t="s">
        <v>14</v>
      </c>
      <c r="K280" t="s">
        <v>14</v>
      </c>
      <c r="L280">
        <f>COUNTIF(data!$B$2:$B$971,A280)</f>
        <v>0</v>
      </c>
      <c r="M280">
        <f>7-COUNTBLANK(E280:K280)</f>
        <v>2</v>
      </c>
      <c r="N280">
        <v>0</v>
      </c>
      <c r="O280">
        <f>L280*(N280=0)</f>
        <v>0</v>
      </c>
      <c r="P280">
        <f>COUNTIF($E280:$K280,"base")</f>
        <v>2</v>
      </c>
      <c r="Q280">
        <f>COUNTIF($E280:$K280,"center")</f>
        <v>0</v>
      </c>
      <c r="R280" t="b">
        <f>P280*Q280&gt;0</f>
        <v>0</v>
      </c>
    </row>
    <row r="281" spans="1:18" x14ac:dyDescent="0.25">
      <c r="A281" t="s">
        <v>148</v>
      </c>
      <c r="B281" t="s">
        <v>148</v>
      </c>
      <c r="C281" t="str">
        <f>B281&amp;"_text.txt"</f>
        <v>PRES_RESTOREOURFUTURE_WHOOPS_text.txt</v>
      </c>
      <c r="D281">
        <v>2012</v>
      </c>
      <c r="I281" t="s">
        <v>14</v>
      </c>
      <c r="K281" t="s">
        <v>14</v>
      </c>
      <c r="L281">
        <f>COUNTIF(data!$B$2:$B$971,A281)</f>
        <v>0</v>
      </c>
      <c r="M281">
        <f>7-COUNTBLANK(E281:K281)</f>
        <v>2</v>
      </c>
      <c r="N281">
        <v>0</v>
      </c>
      <c r="O281">
        <f>L281*(N281=0)</f>
        <v>0</v>
      </c>
      <c r="P281">
        <f>COUNTIF($E281:$K281,"base")</f>
        <v>2</v>
      </c>
      <c r="Q281">
        <f>COUNTIF($E281:$K281,"center")</f>
        <v>0</v>
      </c>
      <c r="R281" t="b">
        <f>P281*Q281&gt;0</f>
        <v>0</v>
      </c>
    </row>
    <row r="282" spans="1:18" x14ac:dyDescent="0.25">
      <c r="A282" t="s">
        <v>291</v>
      </c>
      <c r="B282" t="s">
        <v>291</v>
      </c>
      <c r="C282" t="str">
        <f>B282&amp;"_text.txt"</f>
        <v>PRES_KARGER_EXXON_text.txt</v>
      </c>
      <c r="D282">
        <v>2012</v>
      </c>
      <c r="I282" t="s">
        <v>10</v>
      </c>
      <c r="K282" t="s">
        <v>10</v>
      </c>
      <c r="L282">
        <f>COUNTIF(data!$B$2:$B$971,A282)</f>
        <v>1</v>
      </c>
      <c r="M282">
        <f>7-COUNTBLANK(E282:K282)</f>
        <v>2</v>
      </c>
      <c r="N282">
        <v>0</v>
      </c>
      <c r="O282">
        <f>L282*(N282=0)</f>
        <v>1</v>
      </c>
      <c r="P282">
        <f>COUNTIF($E282:$K282,"base")</f>
        <v>0</v>
      </c>
      <c r="Q282">
        <f>COUNTIF($E282:$K282,"center")</f>
        <v>2</v>
      </c>
      <c r="R282" t="b">
        <f>P282*Q282&gt;0</f>
        <v>0</v>
      </c>
    </row>
    <row r="283" spans="1:18" x14ac:dyDescent="0.25">
      <c r="A283" t="s">
        <v>292</v>
      </c>
      <c r="B283" t="s">
        <v>292</v>
      </c>
      <c r="C283" t="str">
        <f>B283&amp;"_text.txt"</f>
        <v>PRES_PERRY_POLITICALLY_CORRECT_text.txt</v>
      </c>
      <c r="D283">
        <v>2012</v>
      </c>
      <c r="I283" t="s">
        <v>14</v>
      </c>
      <c r="K283" t="s">
        <v>14</v>
      </c>
      <c r="L283">
        <f>COUNTIF(data!$B$2:$B$971,A283)</f>
        <v>0</v>
      </c>
      <c r="M283">
        <f>7-COUNTBLANK(E283:K283)</f>
        <v>2</v>
      </c>
      <c r="N283">
        <v>0</v>
      </c>
      <c r="O283">
        <f>L283*(N283=0)</f>
        <v>0</v>
      </c>
      <c r="P283">
        <f>COUNTIF($E283:$K283,"base")</f>
        <v>2</v>
      </c>
      <c r="Q283">
        <f>COUNTIF($E283:$K283,"center")</f>
        <v>0</v>
      </c>
      <c r="R283" t="b">
        <f>P283*Q283&gt;0</f>
        <v>0</v>
      </c>
    </row>
    <row r="284" spans="1:18" x14ac:dyDescent="0.25">
      <c r="A284" t="s">
        <v>293</v>
      </c>
      <c r="B284" t="s">
        <v>293</v>
      </c>
      <c r="C284" t="str">
        <f>B284&amp;"_text.txt"</f>
        <v>PRES_ROMNEY_A_BETTER_FUTURE_OH_MANUFACTURING_text.txt</v>
      </c>
      <c r="D284">
        <v>2012</v>
      </c>
      <c r="I284" t="s">
        <v>10</v>
      </c>
      <c r="K284" t="s">
        <v>14</v>
      </c>
      <c r="L284">
        <f>COUNTIF(data!$B$2:$B$971,A284)</f>
        <v>1</v>
      </c>
      <c r="M284">
        <f>7-COUNTBLANK(E284:K284)</f>
        <v>2</v>
      </c>
      <c r="N284">
        <v>0</v>
      </c>
      <c r="O284">
        <f>L284*(N284=0)</f>
        <v>1</v>
      </c>
      <c r="P284">
        <f>COUNTIF($E284:$K284,"base")</f>
        <v>1</v>
      </c>
      <c r="Q284">
        <f>COUNTIF($E284:$K284,"center")</f>
        <v>1</v>
      </c>
      <c r="R284" t="b">
        <f>P284*Q284&gt;0</f>
        <v>1</v>
      </c>
    </row>
    <row r="285" spans="1:18" hidden="1" x14ac:dyDescent="0.25">
      <c r="A285" t="s">
        <v>294</v>
      </c>
      <c r="B285" t="s">
        <v>294</v>
      </c>
      <c r="C285" t="str">
        <f>B285&amp;"_text.txt"</f>
        <v>PRES_HLF_OPORTUNIDADES_DE_TRABAJO_SP_text.txt</v>
      </c>
      <c r="D285">
        <v>2012</v>
      </c>
      <c r="I285" t="s">
        <v>275</v>
      </c>
      <c r="L285">
        <f>COUNTIF(data!$B$2:$B$971,A285)</f>
        <v>1</v>
      </c>
      <c r="M285">
        <f>7-COUNTBLANK(E285:K285)</f>
        <v>1</v>
      </c>
      <c r="N285">
        <v>1</v>
      </c>
      <c r="O285">
        <f>L285*(N285=0)</f>
        <v>0</v>
      </c>
      <c r="P285">
        <f>COUNTIF($E285:$K285,"base")</f>
        <v>0</v>
      </c>
      <c r="Q285">
        <f>COUNTIF($E285:$K285,"center")</f>
        <v>0</v>
      </c>
      <c r="R285" t="b">
        <f>P285*Q285&gt;0</f>
        <v>0</v>
      </c>
    </row>
    <row r="286" spans="1:18" x14ac:dyDescent="0.25">
      <c r="A286" t="s">
        <v>295</v>
      </c>
      <c r="B286" t="s">
        <v>295</v>
      </c>
      <c r="C286" t="str">
        <f>B286&amp;"_text.txt"</f>
        <v>PRES_OBAMA_HE'S_GOT_IT_RIGHT_text.txt</v>
      </c>
      <c r="D286">
        <v>2012</v>
      </c>
      <c r="I286" t="s">
        <v>10</v>
      </c>
      <c r="K286" t="s">
        <v>10</v>
      </c>
      <c r="L286">
        <f>COUNTIF(data!$B$2:$B$971,A286)</f>
        <v>1</v>
      </c>
      <c r="M286">
        <f>7-COUNTBLANK(E286:K286)</f>
        <v>2</v>
      </c>
      <c r="N286">
        <v>0</v>
      </c>
      <c r="O286">
        <f>L286*(N286=0)</f>
        <v>1</v>
      </c>
      <c r="P286">
        <f>COUNTIF($E286:$K286,"base")</f>
        <v>0</v>
      </c>
      <c r="Q286">
        <f>COUNTIF($E286:$K286,"center")</f>
        <v>2</v>
      </c>
      <c r="R286" t="b">
        <f>P286*Q286&gt;0</f>
        <v>0</v>
      </c>
    </row>
    <row r="287" spans="1:18" x14ac:dyDescent="0.25">
      <c r="A287" t="s">
        <v>296</v>
      </c>
      <c r="B287" t="s">
        <v>296</v>
      </c>
      <c r="C287" t="str">
        <f>B287&amp;"_text.txt"</f>
        <v>PRES_AFP_HAS_PRESIDENT_OBAMA_EARNED_YOUR_VOTE_60_text.txt</v>
      </c>
      <c r="D287">
        <v>2012</v>
      </c>
      <c r="I287" t="s">
        <v>10</v>
      </c>
      <c r="K287" t="s">
        <v>10</v>
      </c>
      <c r="L287">
        <f>COUNTIF(data!$B$2:$B$971,A287)</f>
        <v>1</v>
      </c>
      <c r="M287">
        <f>7-COUNTBLANK(E287:K287)</f>
        <v>2</v>
      </c>
      <c r="N287">
        <v>0</v>
      </c>
      <c r="O287">
        <f>L287*(N287=0)</f>
        <v>1</v>
      </c>
      <c r="P287">
        <f>COUNTIF($E287:$K287,"base")</f>
        <v>0</v>
      </c>
      <c r="Q287">
        <f>COUNTIF($E287:$K287,"center")</f>
        <v>2</v>
      </c>
      <c r="R287" t="b">
        <f>P287*Q287&gt;0</f>
        <v>0</v>
      </c>
    </row>
    <row r="288" spans="1:18" x14ac:dyDescent="0.25">
      <c r="A288" t="s">
        <v>297</v>
      </c>
      <c r="B288" t="s">
        <v>297</v>
      </c>
      <c r="C288" t="str">
        <f>B288&amp;"_text.txt"</f>
        <v>PRES_OBAMA_TOUGH_LUCK_text.txt</v>
      </c>
      <c r="D288">
        <v>2012</v>
      </c>
      <c r="I288" t="s">
        <v>10</v>
      </c>
      <c r="K288" t="s">
        <v>10</v>
      </c>
      <c r="L288">
        <f>COUNTIF(data!$B$2:$B$971,A288)</f>
        <v>1</v>
      </c>
      <c r="M288">
        <f>7-COUNTBLANK(E288:K288)</f>
        <v>2</v>
      </c>
      <c r="N288">
        <v>0</v>
      </c>
      <c r="O288">
        <f>L288*(N288=0)</f>
        <v>1</v>
      </c>
      <c r="P288">
        <f>COUNTIF($E288:$K288,"base")</f>
        <v>0</v>
      </c>
      <c r="Q288">
        <f>COUNTIF($E288:$K288,"center")</f>
        <v>2</v>
      </c>
      <c r="R288" t="b">
        <f>P288*Q288&gt;0</f>
        <v>0</v>
      </c>
    </row>
    <row r="289" spans="1:18" x14ac:dyDescent="0.25">
      <c r="A289" t="s">
        <v>298</v>
      </c>
      <c r="B289" t="s">
        <v>298</v>
      </c>
      <c r="C289" t="str">
        <f>B289&amp;"_text.txt"</f>
        <v>PRES_OBAMA_OUR_VOICE_text.txt</v>
      </c>
      <c r="D289">
        <v>2012</v>
      </c>
      <c r="I289" t="s">
        <v>10</v>
      </c>
      <c r="K289" t="s">
        <v>10</v>
      </c>
      <c r="L289">
        <f>COUNTIF(data!$B$2:$B$971,A289)</f>
        <v>1</v>
      </c>
      <c r="M289">
        <f>7-COUNTBLANK(E289:K289)</f>
        <v>2</v>
      </c>
      <c r="N289">
        <v>0</v>
      </c>
      <c r="O289">
        <f>L289*(N289=0)</f>
        <v>1</v>
      </c>
      <c r="P289">
        <f>COUNTIF($E289:$K289,"base")</f>
        <v>0</v>
      </c>
      <c r="Q289">
        <f>COUNTIF($E289:$K289,"center")</f>
        <v>2</v>
      </c>
      <c r="R289" t="b">
        <f>P289*Q289&gt;0</f>
        <v>0</v>
      </c>
    </row>
  </sheetData>
  <autoFilter ref="A1:R289" xr:uid="{00000000-0001-0000-0000-000000000000}">
    <filterColumn colId="13">
      <filters>
        <filter val="0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8"/>
  <sheetViews>
    <sheetView topLeftCell="B1" workbookViewId="0">
      <selection activeCell="E2" sqref="E2"/>
    </sheetView>
  </sheetViews>
  <sheetFormatPr defaultRowHeight="15" x14ac:dyDescent="0.25"/>
  <cols>
    <col min="1" max="1" width="58.7109375" bestFit="1" customWidth="1"/>
    <col min="2" max="2" width="58.7109375" customWidth="1"/>
    <col min="5" max="5" width="158.7109375" bestFit="1" customWidth="1"/>
  </cols>
  <sheetData>
    <row r="1" spans="1:6" x14ac:dyDescent="0.25">
      <c r="A1" t="s">
        <v>2027</v>
      </c>
      <c r="C1" t="s">
        <v>0</v>
      </c>
      <c r="D1" t="s">
        <v>2026</v>
      </c>
      <c r="E1" t="s">
        <v>1269</v>
      </c>
    </row>
    <row r="2" spans="1:6" x14ac:dyDescent="0.25">
      <c r="A2" t="s">
        <v>34</v>
      </c>
      <c r="B2" t="s">
        <v>34</v>
      </c>
      <c r="C2" t="str">
        <f>VLOOKUP(A2,tagging!$A$1:$D$289,2,0)</f>
        <v>PRES_CLINTON_CAN'T_WAIT_NV</v>
      </c>
      <c r="D2">
        <f>COUNTIF(tbutm!E:E,A2)</f>
        <v>0</v>
      </c>
      <c r="E2" t="b">
        <f>IF(D2&gt;0,"move "&amp;A2&amp;".wmv upload_to_maestra_300522\"&amp;A2&amp;".wmv")</f>
        <v>0</v>
      </c>
      <c r="F2" t="str">
        <f>IF(E2&gt;0,"move "&amp;C2&amp;".wmv upload_to_maestra_300522\"&amp;C2&amp;".wmv")</f>
        <v>move PRES_CLINTON_CAN'T_WAIT_NV.wmv upload_to_maestra_300522\PRES_CLINTON_CAN'T_WAIT_NV.wmv</v>
      </c>
    </row>
    <row r="3" spans="1:6" x14ac:dyDescent="0.25">
      <c r="A3" t="s">
        <v>82</v>
      </c>
      <c r="B3" t="s">
        <v>82</v>
      </c>
      <c r="C3" t="str">
        <f>VLOOKUP(A3,tagging!$A$1:$D$289,2,0)</f>
        <v>PRES_GINGRICH_TIMID_VS_BOLD</v>
      </c>
      <c r="D3">
        <f>COUNTIF(tbutm!E:E,A3)</f>
        <v>0</v>
      </c>
      <c r="E3" t="b">
        <f t="shared" ref="E3:E66" si="0">IF(D3&gt;0,"move "&amp;A3&amp;".wmv upload_to_maestra_300522\"&amp;A3&amp;".wmv")</f>
        <v>0</v>
      </c>
    </row>
    <row r="4" spans="1:6" x14ac:dyDescent="0.25">
      <c r="A4" t="s">
        <v>84</v>
      </c>
      <c r="B4" t="s">
        <v>84</v>
      </c>
      <c r="C4" t="str">
        <f>VLOOKUP(A4,tagging!$A$1:$D$289,2,0)</f>
        <v>PRES_GINGRICH_WHAT_HAPPENED</v>
      </c>
      <c r="D4">
        <f>COUNTIF(tbutm!E:E,A4)</f>
        <v>0</v>
      </c>
      <c r="E4" t="b">
        <f t="shared" si="0"/>
        <v>0</v>
      </c>
    </row>
    <row r="5" spans="1:6" x14ac:dyDescent="0.25">
      <c r="A5" t="s">
        <v>87</v>
      </c>
      <c r="B5" t="s">
        <v>1629</v>
      </c>
      <c r="C5" t="str">
        <f>VLOOKUP(A5,tagging!$A$1:$D$289,2,0)</f>
        <v>PRES_HEWES_VOTE_PRO_LIFE</v>
      </c>
      <c r="D5">
        <f>COUNTIF(tbutm!E:E,A5)</f>
        <v>0</v>
      </c>
      <c r="E5" t="b">
        <f t="shared" si="0"/>
        <v>0</v>
      </c>
    </row>
    <row r="6" spans="1:6" x14ac:dyDescent="0.25">
      <c r="A6" t="s">
        <v>97</v>
      </c>
      <c r="B6" t="s">
        <v>97</v>
      </c>
      <c r="C6" t="str">
        <f>VLOOKUP(A6,tagging!$A$1:$D$289,2,0)</f>
        <v>PRES_MARTIN_SOCIAL_SECURITY_MEDICARE</v>
      </c>
      <c r="D6">
        <f>COUNTIF(tbutm!E:E,A6)</f>
        <v>0</v>
      </c>
      <c r="E6" t="b">
        <f t="shared" si="0"/>
        <v>0</v>
      </c>
    </row>
    <row r="7" spans="1:6" x14ac:dyDescent="0.25">
      <c r="A7" t="s">
        <v>119</v>
      </c>
      <c r="B7" t="s">
        <v>1712</v>
      </c>
      <c r="C7" t="str">
        <f>VLOOKUP(A7,tagging!$A$1:$D$289,2,0)</f>
        <v>PRES_OBAMA_PRE_EXISTING_CONDITIONS_SP</v>
      </c>
      <c r="D7">
        <f>COUNTIF(tbutm!E:E,A7)</f>
        <v>0</v>
      </c>
      <c r="E7" t="b">
        <f t="shared" si="0"/>
        <v>0</v>
      </c>
    </row>
    <row r="8" spans="1:6" x14ac:dyDescent="0.25">
      <c r="A8" t="s">
        <v>124</v>
      </c>
      <c r="B8" t="s">
        <v>124</v>
      </c>
      <c r="C8" t="str">
        <f>VLOOKUP(A8,tagging!$A$1:$D$289,2,0)</f>
        <v>PRES_OURDESTINY_SOMEONE_60</v>
      </c>
      <c r="D8">
        <f>COUNTIF(tbutm!E:E,A8)</f>
        <v>0</v>
      </c>
      <c r="E8" t="b">
        <f t="shared" si="0"/>
        <v>0</v>
      </c>
    </row>
    <row r="9" spans="1:6" x14ac:dyDescent="0.25">
      <c r="A9" t="s">
        <v>128</v>
      </c>
      <c r="B9" t="s">
        <v>128</v>
      </c>
      <c r="C9" t="str">
        <f>VLOOKUP(A9,tagging!$A$1:$D$289,2,0)</f>
        <v>PRES_PAUL_BIG_DOG</v>
      </c>
      <c r="D9">
        <f>COUNTIF(tbutm!E:E,A9)</f>
        <v>0</v>
      </c>
      <c r="E9" t="b">
        <f t="shared" si="0"/>
        <v>0</v>
      </c>
    </row>
    <row r="10" spans="1:6" x14ac:dyDescent="0.25">
      <c r="A10" t="s">
        <v>129</v>
      </c>
      <c r="B10" t="s">
        <v>129</v>
      </c>
      <c r="C10" t="str">
        <f>VLOOKUP(A10,tagging!$A$1:$D$289,2,0)</f>
        <v>PRES_PAUL_KEEP_AMERICA_SECURE</v>
      </c>
      <c r="D10">
        <f>COUNTIF(tbutm!E:E,A10)</f>
        <v>0</v>
      </c>
      <c r="E10" t="b">
        <f t="shared" si="0"/>
        <v>0</v>
      </c>
    </row>
    <row r="11" spans="1:6" x14ac:dyDescent="0.25">
      <c r="A11" t="s">
        <v>130</v>
      </c>
      <c r="B11" t="s">
        <v>130</v>
      </c>
      <c r="C11" t="str">
        <f>VLOOKUP(A11,tagging!$A$1:$D$289,2,0)</f>
        <v>PRES_PAUL_PROTECT_LIFE_PROTECT_LIBERTY</v>
      </c>
      <c r="D11">
        <f>COUNTIF(tbutm!E:E,A11)</f>
        <v>0</v>
      </c>
      <c r="E11" t="b">
        <f t="shared" si="0"/>
        <v>0</v>
      </c>
    </row>
    <row r="12" spans="1:6" x14ac:dyDescent="0.25">
      <c r="A12" t="s">
        <v>131</v>
      </c>
      <c r="B12" t="s">
        <v>131</v>
      </c>
      <c r="C12" t="str">
        <f>VLOOKUP(A12,tagging!$A$1:$D$289,2,0)</f>
        <v>PRES_PERRY_FAITH</v>
      </c>
      <c r="D12">
        <f>COUNTIF(tbutm!E:E,A12)</f>
        <v>0</v>
      </c>
      <c r="E12" t="b">
        <f t="shared" si="0"/>
        <v>0</v>
      </c>
    </row>
    <row r="13" spans="1:6" x14ac:dyDescent="0.25">
      <c r="A13" t="s">
        <v>132</v>
      </c>
      <c r="B13" t="s">
        <v>132</v>
      </c>
      <c r="C13" t="str">
        <f>VLOOKUP(A13,tagging!$A$1:$D$289,2,0)</f>
        <v>PRES_PRIORITIESUSA&amp;LCV_IN_THE_TANK_FOR_BIG_OIL</v>
      </c>
      <c r="D13">
        <f>COUNTIF(tbutm!E:E,A13)</f>
        <v>1</v>
      </c>
      <c r="E13" t="str">
        <f t="shared" si="0"/>
        <v>move PRES_PRIORITIESUSA&amp;LCV_IN_THE_TANK_FOR_BIG_OIL.wmv upload_to_maestra_300522\PRES_PRIORITIESUSA&amp;LCV_IN_THE_TANK_FOR_BIG_OIL.wmv</v>
      </c>
    </row>
    <row r="14" spans="1:6" x14ac:dyDescent="0.25">
      <c r="A14" t="s">
        <v>147</v>
      </c>
      <c r="B14" t="s">
        <v>147</v>
      </c>
      <c r="C14" t="str">
        <f>VLOOKUP(A14,tagging!$A$1:$D$289,2,0)</f>
        <v>PRES_RESTOREOURFUTURE_PROUD</v>
      </c>
      <c r="D14">
        <f>COUNTIF(tbutm!E:E,A14)</f>
        <v>0</v>
      </c>
      <c r="E14" t="b">
        <f t="shared" si="0"/>
        <v>0</v>
      </c>
    </row>
    <row r="15" spans="1:6" x14ac:dyDescent="0.25">
      <c r="A15" t="s">
        <v>148</v>
      </c>
      <c r="B15" t="s">
        <v>148</v>
      </c>
      <c r="C15" t="str">
        <f>VLOOKUP(A15,tagging!$A$1:$D$289,2,0)</f>
        <v>PRES_RESTOREOURFUTURE_WHOOPS</v>
      </c>
      <c r="D15">
        <f>COUNTIF(tbutm!E:E,A15)</f>
        <v>0</v>
      </c>
      <c r="E15" t="b">
        <f t="shared" si="0"/>
        <v>0</v>
      </c>
    </row>
    <row r="16" spans="1:6" x14ac:dyDescent="0.25">
      <c r="A16" t="s">
        <v>149</v>
      </c>
      <c r="B16" t="s">
        <v>149</v>
      </c>
      <c r="C16" t="str">
        <f>VLOOKUP(A16,tagging!$A$1:$D$289,2,0)</f>
        <v>PRES_REVOLUTIONPAC_COMPASSION_60</v>
      </c>
      <c r="D16">
        <f>COUNTIF(tbutm!E:E,A16)</f>
        <v>0</v>
      </c>
      <c r="E16" t="b">
        <f t="shared" si="0"/>
        <v>0</v>
      </c>
    </row>
    <row r="17" spans="1:5" x14ac:dyDescent="0.25">
      <c r="A17" t="s">
        <v>150</v>
      </c>
      <c r="B17" t="s">
        <v>150</v>
      </c>
      <c r="C17" t="str">
        <f>VLOOKUP(A17,tagging!$A$1:$D$289,2,0)</f>
        <v>PRES_RNC&amp;ROMNEY_BELIEVE_IN_OUR_FUTURE</v>
      </c>
      <c r="D17">
        <f>COUNTIF(tbutm!E:E,A17)</f>
        <v>1</v>
      </c>
      <c r="E17" t="str">
        <f t="shared" si="0"/>
        <v>move PRES_RNC&amp;ROMNEY_BELIEVE_IN_OUR_FUTURE.wmv upload_to_maestra_300522\PRES_RNC&amp;ROMNEY_BELIEVE_IN_OUR_FUTURE.wmv</v>
      </c>
    </row>
    <row r="18" spans="1:5" x14ac:dyDescent="0.25">
      <c r="A18" t="s">
        <v>151</v>
      </c>
      <c r="B18" t="s">
        <v>151</v>
      </c>
      <c r="C18" t="str">
        <f>VLOOKUP(A18,tagging!$A$1:$D$289,2,0)</f>
        <v>PRES_RNC&amp;ROMNEY_BETTER_FUTURE_SP</v>
      </c>
      <c r="D18">
        <f>COUNTIF(tbutm!E:E,A18)</f>
        <v>1</v>
      </c>
      <c r="E18" t="str">
        <f t="shared" si="0"/>
        <v>move PRES_RNC&amp;ROMNEY_BETTER_FUTURE_SP.wmv upload_to_maestra_300522\PRES_RNC&amp;ROMNEY_BETTER_FUTURE_SP.wmv</v>
      </c>
    </row>
    <row r="19" spans="1:5" x14ac:dyDescent="0.25">
      <c r="A19" t="s">
        <v>152</v>
      </c>
      <c r="B19" t="s">
        <v>152</v>
      </c>
      <c r="C19" t="str">
        <f>VLOOKUP(A19,tagging!$A$1:$D$289,2,0)</f>
        <v>PRES_RNC&amp;ROMNEY_RAISE_TAXES</v>
      </c>
      <c r="D19">
        <f>COUNTIF(tbutm!E:E,A19)</f>
        <v>1</v>
      </c>
      <c r="E19" t="str">
        <f t="shared" si="0"/>
        <v>move PRES_RNC&amp;ROMNEY_RAISE_TAXES.wmv upload_to_maestra_300522\PRES_RNC&amp;ROMNEY_RAISE_TAXES.wmv</v>
      </c>
    </row>
    <row r="20" spans="1:5" x14ac:dyDescent="0.25">
      <c r="A20" t="s">
        <v>184</v>
      </c>
      <c r="B20" t="s">
        <v>184</v>
      </c>
      <c r="C20" t="str">
        <f>VLOOKUP(A20,tagging!$A$1:$D$289,2,0)</f>
        <v>PRES_SANTARITA_WHERE_ARE_YOU</v>
      </c>
      <c r="D20">
        <f>COUNTIF(tbutm!E:E,A20)</f>
        <v>0</v>
      </c>
      <c r="E20" t="b">
        <f t="shared" si="0"/>
        <v>0</v>
      </c>
    </row>
    <row r="21" spans="1:5" x14ac:dyDescent="0.25">
      <c r="A21" t="s">
        <v>185</v>
      </c>
      <c r="B21" t="s">
        <v>185</v>
      </c>
      <c r="C21" t="str">
        <f>VLOOKUP(A21,tagging!$A$1:$D$289,2,0)</f>
        <v>PRES_SANTARITA_WHO_IS_REPRESENTING_YOU</v>
      </c>
      <c r="D21">
        <f>COUNTIF(tbutm!E:E,A21)</f>
        <v>0</v>
      </c>
      <c r="E21" t="b">
        <f t="shared" si="0"/>
        <v>0</v>
      </c>
    </row>
    <row r="22" spans="1:5" x14ac:dyDescent="0.25">
      <c r="A22" t="s">
        <v>191</v>
      </c>
      <c r="B22" t="s">
        <v>1942</v>
      </c>
      <c r="C22" t="str">
        <f>VLOOKUP(A22,tagging!$A$1:$D$289,2,0)</f>
        <v>PRES_TERRY_PRO_LIFE_SUPER_BOWL_AD</v>
      </c>
      <c r="D22">
        <f>COUNTIF(tbutm!E:E,A22)</f>
        <v>0</v>
      </c>
      <c r="E22" t="b">
        <f t="shared" si="0"/>
        <v>0</v>
      </c>
    </row>
    <row r="23" spans="1:5" x14ac:dyDescent="0.25">
      <c r="A23" t="s">
        <v>202</v>
      </c>
      <c r="B23" t="s">
        <v>202</v>
      </c>
      <c r="C23" t="str">
        <f>VLOOKUP(A23,tagging!$A$1:$D$289,2,0)</f>
        <v>batch no. 2</v>
      </c>
      <c r="D23">
        <f>COUNTIF(tbutm!E:E,A23)</f>
        <v>0</v>
      </c>
      <c r="E23" t="b">
        <f t="shared" si="0"/>
        <v>0</v>
      </c>
    </row>
    <row r="24" spans="1:5" x14ac:dyDescent="0.25">
      <c r="A24" t="s">
        <v>253</v>
      </c>
      <c r="B24" t="s">
        <v>253</v>
      </c>
      <c r="C24" t="str">
        <f>VLOOKUP(A24,tagging!$A$1:$D$289,2,0)</f>
        <v>PRES_SEIU&amp;PRIORITIESUSA_VOTERS_REACT_CO_SP</v>
      </c>
      <c r="D24">
        <f>COUNTIF(tbutm!E:E,A24)</f>
        <v>1</v>
      </c>
      <c r="E24" t="str">
        <f t="shared" si="0"/>
        <v>move PRES_SEIU&amp;PRIORITIESUSA_VOTERS_REACT_CO_SP.wmv upload_to_maestra_300522\PRES_SEIU&amp;PRIORITIESUSA_VOTERS_REACT_CO_SP.wmv</v>
      </c>
    </row>
    <row r="25" spans="1:5" x14ac:dyDescent="0.25">
      <c r="A25" t="s">
        <v>254</v>
      </c>
      <c r="B25" t="s">
        <v>254</v>
      </c>
      <c r="C25" t="str">
        <f>VLOOKUP(A25,tagging!$A$1:$D$289,2,0)</f>
        <v>PRES_RNC&amp;ROMNEY_WHO_WILL_RAISE_TAXES</v>
      </c>
      <c r="D25">
        <f>COUNTIF(tbutm!E:E,A25)</f>
        <v>1</v>
      </c>
      <c r="E25" t="str">
        <f t="shared" si="0"/>
        <v>move PRES_RNC&amp;ROMNEY_WHO_WILL_RAISE_TAXES.wmv upload_to_maestra_300522\PRES_RNC&amp;ROMNEY_WHO_WILL_RAISE_TAXES.wmv</v>
      </c>
    </row>
    <row r="26" spans="1:5" x14ac:dyDescent="0.25">
      <c r="A26" t="s">
        <v>255</v>
      </c>
      <c r="B26" t="s">
        <v>3282</v>
      </c>
      <c r="C26" t="str">
        <f>VLOOKUP(A26,tagging!$A$1:$D$289,2,0)</f>
        <v>PRES_AFP_FIGHTING_FOR_RE_ELECTION</v>
      </c>
      <c r="D26">
        <f>COUNTIF(tbutm!E:E,A26)</f>
        <v>1</v>
      </c>
      <c r="E26" t="str">
        <f t="shared" si="0"/>
        <v>move PRES_AFP_FIGHTING_FOR_RE-ELECTION.wmv upload_to_maestra_300522\PRES_AFP_FIGHTING_FOR_RE-ELECTION.wmv</v>
      </c>
    </row>
    <row r="27" spans="1:5" x14ac:dyDescent="0.25">
      <c r="A27" t="s">
        <v>256</v>
      </c>
      <c r="B27" t="s">
        <v>256</v>
      </c>
      <c r="C27" t="str">
        <f>VLOOKUP(A27,tagging!$A$1:$D$289,2,0)</f>
        <v>PRES_ABTT_EPISODE_IV_A_NEW_HOPE_60</v>
      </c>
      <c r="D27">
        <f>COUNTIF(tbutm!E:E,A27)</f>
        <v>1</v>
      </c>
      <c r="E27" t="str">
        <f t="shared" si="0"/>
        <v>move PRES_ABTT_EPISODE_IV_A_NEW_HOPE_60.wmv upload_to_maestra_300522\PRES_ABTT_EPISODE_IV_A_NEW_HOPE_60.wmv</v>
      </c>
    </row>
    <row r="28" spans="1:5" x14ac:dyDescent="0.25">
      <c r="A28" t="s">
        <v>257</v>
      </c>
      <c r="B28" t="s">
        <v>257</v>
      </c>
      <c r="C28" t="str">
        <f>VLOOKUP(A28,tagging!$A$1:$D$289,2,0)</f>
        <v>PRES_AEA_STAND_WITH_COAL</v>
      </c>
      <c r="D28">
        <f>COUNTIF(tbutm!E:E,A28)</f>
        <v>1</v>
      </c>
      <c r="E28" t="str">
        <f t="shared" si="0"/>
        <v>move PRES_AEA_STAND_WITH_COAL.wmv upload_to_maestra_300522\PRES_AEA_STAND_WITH_COAL.wmv</v>
      </c>
    </row>
    <row r="29" spans="1:5" x14ac:dyDescent="0.25">
      <c r="A29" t="s">
        <v>258</v>
      </c>
      <c r="B29" t="s">
        <v>258</v>
      </c>
      <c r="C29" t="str">
        <f>VLOOKUP(A29,tagging!$A$1:$D$289,2,0)</f>
        <v>PRES_WINFUTURE_RENEW_PROSPERITY</v>
      </c>
      <c r="D29">
        <f>COUNTIF(tbutm!E:E,A29)</f>
        <v>1</v>
      </c>
      <c r="E29" t="str">
        <f t="shared" si="0"/>
        <v>move PRES_WINFUTURE_RENEW_PROSPERITY.wmv upload_to_maestra_300522\PRES_WINFUTURE_RENEW_PROSPERITY.wmv</v>
      </c>
    </row>
    <row r="30" spans="1:5" x14ac:dyDescent="0.25">
      <c r="A30" t="s">
        <v>259</v>
      </c>
      <c r="B30" t="s">
        <v>259</v>
      </c>
      <c r="C30" t="str">
        <f>VLOOKUP(A30,tagging!$A$1:$D$289,2,0)</f>
        <v>PRES_AFP_DOING_FINE</v>
      </c>
      <c r="D30">
        <f>COUNTIF(tbutm!E:E,A30)</f>
        <v>1</v>
      </c>
      <c r="E30" t="str">
        <f t="shared" si="0"/>
        <v>move PRES_AFP_DOING_FINE.wmv upload_to_maestra_300522\PRES_AFP_DOING_FINE.wmv</v>
      </c>
    </row>
    <row r="31" spans="1:5" x14ac:dyDescent="0.25">
      <c r="A31" t="s">
        <v>260</v>
      </c>
      <c r="B31" t="s">
        <v>260</v>
      </c>
      <c r="C31" t="str">
        <f>VLOOKUP(A31,tagging!$A$1:$D$289,2,0)</f>
        <v>PRES_ROMNEY_MORAL_RESPONSIBILITY</v>
      </c>
      <c r="D31">
        <f>COUNTIF(tbutm!E:E,A31)</f>
        <v>1</v>
      </c>
      <c r="E31" t="str">
        <f t="shared" si="0"/>
        <v>move PRES_ROMNEY_MORAL_RESPONSIBILITY.wmv upload_to_maestra_300522\PRES_ROMNEY_MORAL_RESPONSIBILITY.wmv</v>
      </c>
    </row>
    <row r="32" spans="1:5" x14ac:dyDescent="0.25">
      <c r="A32" t="s">
        <v>261</v>
      </c>
      <c r="B32" t="s">
        <v>261</v>
      </c>
      <c r="C32" t="str">
        <f>VLOOKUP(A32,tagging!$A$1:$D$289,2,0)</f>
        <v>PRES_ROMNEY_NUESTRA_COMUNIDAD_SP</v>
      </c>
      <c r="D32">
        <f>COUNTIF(tbutm!E:E,A32)</f>
        <v>1</v>
      </c>
      <c r="E32" t="str">
        <f t="shared" si="0"/>
        <v>move PRES_ROMNEY_NUESTRA_COMUNIDAD_SP.wmv upload_to_maestra_300522\PRES_ROMNEY_NUESTRA_COMUNIDAD_SP.wmv</v>
      </c>
    </row>
    <row r="33" spans="1:5" x14ac:dyDescent="0.25">
      <c r="A33" t="s">
        <v>263</v>
      </c>
      <c r="B33" t="s">
        <v>263</v>
      </c>
      <c r="C33" t="str">
        <f>VLOOKUP(A33,tagging!$A$1:$D$289,2,0)</f>
        <v>PRES_OBAMA_SLEEPLESS_NIGHTS</v>
      </c>
      <c r="D33">
        <f>COUNTIF(tbutm!E:E,A33)</f>
        <v>1</v>
      </c>
      <c r="E33" t="str">
        <f t="shared" si="0"/>
        <v>move PRES_OBAMA_SLEEPLESS_NIGHTS.wmv upload_to_maestra_300522\PRES_OBAMA_SLEEPLESS_NIGHTS.wmv</v>
      </c>
    </row>
    <row r="34" spans="1:5" x14ac:dyDescent="0.25">
      <c r="A34" t="s">
        <v>264</v>
      </c>
      <c r="B34" t="s">
        <v>264</v>
      </c>
      <c r="C34" t="str">
        <f>VLOOKUP(A34,tagging!$A$1:$D$289,2,0)</f>
        <v>PRES_RESTOREOURFUTURE_OLYMPICS</v>
      </c>
      <c r="D34">
        <f>COUNTIF(tbutm!E:E,A34)</f>
        <v>1</v>
      </c>
      <c r="E34" t="str">
        <f t="shared" si="0"/>
        <v>move PRES_RESTOREOURFUTURE_OLYMPICS.wmv upload_to_maestra_300522\PRES_RESTOREOURFUTURE_OLYMPICS.wmv</v>
      </c>
    </row>
    <row r="35" spans="1:5" x14ac:dyDescent="0.25">
      <c r="A35" t="s">
        <v>265</v>
      </c>
      <c r="B35" t="s">
        <v>265</v>
      </c>
      <c r="C35" t="str">
        <f>VLOOKUP(A35,tagging!$A$1:$D$289,2,0)</f>
        <v>PRES_SECUREAMERICANOW_NO_APOLOGIES</v>
      </c>
      <c r="D35">
        <f>COUNTIF(tbutm!E:E,A35)</f>
        <v>1</v>
      </c>
      <c r="E35" t="str">
        <f t="shared" si="0"/>
        <v>move PRES_SECUREAMERICANOW_NO_APOLOGIES.wmv upload_to_maestra_300522\PRES_SECUREAMERICANOW_NO_APOLOGIES.wmv</v>
      </c>
    </row>
    <row r="36" spans="1:5" x14ac:dyDescent="0.25">
      <c r="A36" t="s">
        <v>266</v>
      </c>
      <c r="B36" t="s">
        <v>266</v>
      </c>
      <c r="C36" t="str">
        <f>VLOOKUP(A36,tagging!$A$1:$D$289,2,0)</f>
        <v>PRES_ABTT_MODERN_STAGE_COMBAT_60</v>
      </c>
      <c r="D36">
        <f>COUNTIF(tbutm!E:E,A36)</f>
        <v>1</v>
      </c>
      <c r="E36" t="str">
        <f t="shared" si="0"/>
        <v>move PRES_ABTT_MODERN_STAGE_COMBAT_60.wmv upload_to_maestra_300522\PRES_ABTT_MODERN_STAGE_COMBAT_60.wmv</v>
      </c>
    </row>
    <row r="37" spans="1:5" x14ac:dyDescent="0.25">
      <c r="A37" t="s">
        <v>267</v>
      </c>
      <c r="B37" t="s">
        <v>267</v>
      </c>
      <c r="C37" t="str">
        <f>VLOOKUP(A37,tagging!$A$1:$D$289,2,0)</f>
        <v>PRES_OBAMA_IT_WASN'T_EASY_SP</v>
      </c>
      <c r="D37">
        <f>COUNTIF(tbutm!E:E,A37)</f>
        <v>1</v>
      </c>
      <c r="E37" t="str">
        <f t="shared" si="0"/>
        <v>move PRES_OBAMA_IT_WASN'T_EASY_SP.wmv upload_to_maestra_300522\PRES_OBAMA_IT_WASN'T_EASY_SP.wmv</v>
      </c>
    </row>
    <row r="38" spans="1:5" x14ac:dyDescent="0.25">
      <c r="A38" t="s">
        <v>268</v>
      </c>
      <c r="B38" t="s">
        <v>268</v>
      </c>
      <c r="C38" t="str">
        <f>VLOOKUP(A38,tagging!$A$1:$D$289,2,0)</f>
        <v>PRES_OBAMA_GET_REAL_MITT</v>
      </c>
      <c r="D38">
        <f>COUNTIF(tbutm!E:E,A38)</f>
        <v>1</v>
      </c>
      <c r="E38" t="str">
        <f t="shared" si="0"/>
        <v>move PRES_OBAMA_GET_REAL_MITT.wmv upload_to_maestra_300522\PRES_OBAMA_GET_REAL_MITT.wmv</v>
      </c>
    </row>
    <row r="39" spans="1:5" x14ac:dyDescent="0.25">
      <c r="A39" t="s">
        <v>269</v>
      </c>
      <c r="B39" t="s">
        <v>269</v>
      </c>
      <c r="C39" t="str">
        <f>VLOOKUP(A39,tagging!$A$1:$D$289,2,0)</f>
        <v>PRES_ROMNEY_A_BETTER_FUTURE_NC_DEFENSE</v>
      </c>
      <c r="D39">
        <f>COUNTIF(tbutm!E:E,A39)</f>
        <v>1</v>
      </c>
      <c r="E39" t="str">
        <f t="shared" si="0"/>
        <v>move PRES_ROMNEY_A_BETTER_FUTURE_NC_DEFENSE.wmv upload_to_maestra_300522\PRES_ROMNEY_A_BETTER_FUTURE_NC_DEFENSE.wmv</v>
      </c>
    </row>
    <row r="40" spans="1:5" x14ac:dyDescent="0.25">
      <c r="A40" t="s">
        <v>270</v>
      </c>
      <c r="B40" t="s">
        <v>270</v>
      </c>
      <c r="C40" t="str">
        <f>VLOOKUP(A40,tagging!$A$1:$D$289,2,0)</f>
        <v>PRES_SANTORUM_SAY_WHAT</v>
      </c>
      <c r="D40">
        <f>COUNTIF(tbutm!E:E,A40)</f>
        <v>1</v>
      </c>
      <c r="E40" t="str">
        <f t="shared" si="0"/>
        <v>move PRES_SANTORUM_SAY_WHAT.wmv upload_to_maestra_300522\PRES_SANTORUM_SAY_WHAT.wmv</v>
      </c>
    </row>
    <row r="41" spans="1:5" x14ac:dyDescent="0.25">
      <c r="A41" t="s">
        <v>271</v>
      </c>
      <c r="B41" t="s">
        <v>271</v>
      </c>
      <c r="C41" t="str">
        <f>VLOOKUP(A41,tagging!$A$1:$D$289,2,0)</f>
        <v>PRES_LEADERSFORFAMILIES_ONE_OF_US</v>
      </c>
      <c r="D41">
        <f>COUNTIF(tbutm!E:E,A41)</f>
        <v>1</v>
      </c>
      <c r="E41" t="str">
        <f t="shared" si="0"/>
        <v>move PRES_LEADERSFORFAMILIES_ONE_OF_US.wmv upload_to_maestra_300522\PRES_LEADERSFORFAMILIES_ONE_OF_US.wmv</v>
      </c>
    </row>
    <row r="42" spans="1:5" x14ac:dyDescent="0.25">
      <c r="A42" t="s">
        <v>272</v>
      </c>
      <c r="B42" t="s">
        <v>272</v>
      </c>
      <c r="C42" t="str">
        <f>VLOOKUP(A42,tagging!$A$1:$D$289,2,0)</f>
        <v>PRES_ROMNEY_A_BETTER_FUTURE_VA_DEFENSE</v>
      </c>
      <c r="D42">
        <f>COUNTIF(tbutm!E:E,A42)</f>
        <v>1</v>
      </c>
      <c r="E42" t="str">
        <f t="shared" si="0"/>
        <v>move PRES_ROMNEY_A_BETTER_FUTURE_VA_DEFENSE.wmv upload_to_maestra_300522\PRES_ROMNEY_A_BETTER_FUTURE_VA_DEFENSE.wmv</v>
      </c>
    </row>
    <row r="43" spans="1:5" x14ac:dyDescent="0.25">
      <c r="A43" t="s">
        <v>273</v>
      </c>
      <c r="B43" t="s">
        <v>273</v>
      </c>
      <c r="C43" t="str">
        <f>VLOOKUP(A43,tagging!$A$1:$D$289,2,0)</f>
        <v>PRES_RWBFUND_PRIDE</v>
      </c>
      <c r="D43">
        <f>COUNTIF(tbutm!E:E,A43)</f>
        <v>1</v>
      </c>
      <c r="E43" t="str">
        <f t="shared" si="0"/>
        <v>move PRES_RWBFUND_PRIDE.wmv upload_to_maestra_300522\PRES_RWBFUND_PRIDE.wmv</v>
      </c>
    </row>
    <row r="44" spans="1:5" x14ac:dyDescent="0.25">
      <c r="A44" t="s">
        <v>274</v>
      </c>
      <c r="B44" t="s">
        <v>274</v>
      </c>
      <c r="C44" t="str">
        <f>VLOOKUP(A44,tagging!$A$1:$D$289,2,0)</f>
        <v>PRES_RNC&amp;ROMNEY_SOLUCIONES_PARA_LA_INMIGRACION_SP</v>
      </c>
      <c r="D44">
        <f>COUNTIF(tbutm!E:E,A44)</f>
        <v>1</v>
      </c>
      <c r="E44" t="str">
        <f t="shared" si="0"/>
        <v>move PRES_RNC&amp;ROMNEY_SOLUCIONES_PARA_LA_INMIGRACION_SP.wmv upload_to_maestra_300522\PRES_RNC&amp;ROMNEY_SOLUCIONES_PARA_LA_INMIGRACION_SP.wmv</v>
      </c>
    </row>
    <row r="45" spans="1:5" x14ac:dyDescent="0.25">
      <c r="A45" t="s">
        <v>276</v>
      </c>
      <c r="B45" t="s">
        <v>276</v>
      </c>
      <c r="C45" t="str">
        <f>VLOOKUP(A45,tagging!$A$1:$D$289,2,0)</f>
        <v>PRES_RESTOREOURFUTURE_DESPERATE</v>
      </c>
      <c r="D45">
        <f>COUNTIF(tbutm!E:E,A45)</f>
        <v>1</v>
      </c>
      <c r="E45" t="str">
        <f t="shared" si="0"/>
        <v>move PRES_RESTOREOURFUTURE_DESPERATE.wmv upload_to_maestra_300522\PRES_RESTOREOURFUTURE_DESPERATE.wmv</v>
      </c>
    </row>
    <row r="46" spans="1:5" x14ac:dyDescent="0.25">
      <c r="A46" t="s">
        <v>277</v>
      </c>
      <c r="B46" t="s">
        <v>277</v>
      </c>
      <c r="C46" t="str">
        <f>VLOOKUP(A46,tagging!$A$1:$D$289,2,0)</f>
        <v>PRES_ROMNEY_STAND_UP_TO_CHINA</v>
      </c>
      <c r="D46">
        <f>COUNTIF(tbutm!E:E,A46)</f>
        <v>1</v>
      </c>
      <c r="E46" t="str">
        <f t="shared" si="0"/>
        <v>move PRES_ROMNEY_STAND_UP_TO_CHINA.wmv upload_to_maestra_300522\PRES_ROMNEY_STAND_UP_TO_CHINA.wmv</v>
      </c>
    </row>
    <row r="47" spans="1:5" x14ac:dyDescent="0.25">
      <c r="A47" t="s">
        <v>278</v>
      </c>
      <c r="B47" t="s">
        <v>278</v>
      </c>
      <c r="C47" t="str">
        <f>VLOOKUP(A47,tagging!$A$1:$D$289,2,0)</f>
        <v>PRES_OURDESTINY_SOMEONE</v>
      </c>
      <c r="D47">
        <f>COUNTIF(tbutm!E:E,A47)</f>
        <v>1</v>
      </c>
      <c r="E47" t="str">
        <f t="shared" si="0"/>
        <v>move PRES_OURDESTINY_SOMEONE.wmv upload_to_maestra_300522\PRES_OURDESTINY_SOMEONE.wmv</v>
      </c>
    </row>
    <row r="48" spans="1:5" x14ac:dyDescent="0.25">
      <c r="A48" t="s">
        <v>279</v>
      </c>
      <c r="B48" t="s">
        <v>279</v>
      </c>
      <c r="C48" t="str">
        <f>VLOOKUP(A48,tagging!$A$1:$D$289,2,0)</f>
        <v>PRES_OBAMA_THE_CHOICE_60</v>
      </c>
      <c r="D48">
        <f>COUNTIF(tbutm!E:E,A48)</f>
        <v>1</v>
      </c>
      <c r="E48" t="str">
        <f t="shared" si="0"/>
        <v>move PRES_OBAMA_THE_CHOICE_60.wmv upload_to_maestra_300522\PRES_OBAMA_THE_CHOICE_60.wmv</v>
      </c>
    </row>
    <row r="49" spans="1:5" x14ac:dyDescent="0.25">
      <c r="A49" t="s">
        <v>280</v>
      </c>
      <c r="B49" t="s">
        <v>280</v>
      </c>
      <c r="C49" t="str">
        <f>VLOOKUP(A49,tagging!$A$1:$D$289,2,0)</f>
        <v>PRES_PFAW_EL_VERDADERO_MITT_ROMNEY_SP</v>
      </c>
      <c r="D49">
        <f>COUNTIF(tbutm!E:E,A49)</f>
        <v>1</v>
      </c>
      <c r="E49" t="str">
        <f t="shared" si="0"/>
        <v>move PRES_PFAW_EL_VERDADERO_MITT_ROMNEY_SP.wmv upload_to_maestra_300522\PRES_PFAW_EL_VERDADERO_MITT_ROMNEY_SP.wmv</v>
      </c>
    </row>
    <row r="50" spans="1:5" x14ac:dyDescent="0.25">
      <c r="A50" t="s">
        <v>281</v>
      </c>
      <c r="B50" t="s">
        <v>281</v>
      </c>
      <c r="C50" t="str">
        <f>VLOOKUP(A50,tagging!$A$1:$D$289,2,0)</f>
        <v>PRES_ROMNEY_JUNTOS_SP_60_REV</v>
      </c>
      <c r="D50">
        <f>COUNTIF(tbutm!E:E,A50)</f>
        <v>1</v>
      </c>
      <c r="E50" t="str">
        <f t="shared" si="0"/>
        <v>move PRES_ROMNEY_JUNTOS_SP_60_REV.wmv upload_to_maestra_300522\PRES_ROMNEY_JUNTOS_SP_60_REV.wmv</v>
      </c>
    </row>
    <row r="51" spans="1:5" x14ac:dyDescent="0.25">
      <c r="A51" t="s">
        <v>282</v>
      </c>
      <c r="B51" t="s">
        <v>282</v>
      </c>
      <c r="C51" t="str">
        <f>VLOOKUP(A51,tagging!$A$1:$D$289,2,0)</f>
        <v>PRES_OBAMA_BUSINESS_EXPERIENCE</v>
      </c>
      <c r="D51">
        <f>COUNTIF(tbutm!E:E,A51)</f>
        <v>1</v>
      </c>
      <c r="E51" t="str">
        <f t="shared" si="0"/>
        <v>move PRES_OBAMA_BUSINESS_EXPERIENCE.wmv upload_to_maestra_300522\PRES_OBAMA_BUSINESS_EXPERIENCE.wmv</v>
      </c>
    </row>
    <row r="52" spans="1:5" x14ac:dyDescent="0.25">
      <c r="A52" t="s">
        <v>283</v>
      </c>
      <c r="B52" t="s">
        <v>283</v>
      </c>
      <c r="C52" t="str">
        <f>VLOOKUP(A52,tagging!$A$1:$D$289,2,0)</f>
        <v>PRES_BACHMANN_AMERICA'S_IRON_LADY</v>
      </c>
      <c r="D52">
        <f>COUNTIF(tbutm!E:E,A52)</f>
        <v>1</v>
      </c>
      <c r="E52" t="str">
        <f t="shared" si="0"/>
        <v>move PRES_BACHMANN_AMERICA'S_IRON_LADY.wmv upload_to_maestra_300522\PRES_BACHMANN_AMERICA'S_IRON_LADY.wmv</v>
      </c>
    </row>
    <row r="53" spans="1:5" x14ac:dyDescent="0.25">
      <c r="A53" t="s">
        <v>284</v>
      </c>
      <c r="B53" t="s">
        <v>284</v>
      </c>
      <c r="C53" t="str">
        <f>VLOOKUP(A53,tagging!$A$1:$D$289,2,0)</f>
        <v>PRES_PAWLENTY_RESULTS_NOT_RHETORIC</v>
      </c>
      <c r="D53">
        <f>COUNTIF(tbutm!E:E,A53)</f>
        <v>1</v>
      </c>
      <c r="E53" t="str">
        <f t="shared" si="0"/>
        <v>move PRES_PAWLENTY_RESULTS_NOT_RHETORIC.wmv upload_to_maestra_300522\PRES_PAWLENTY_RESULTS_NOT_RHETORIC.wmv</v>
      </c>
    </row>
    <row r="54" spans="1:5" x14ac:dyDescent="0.25">
      <c r="A54" t="s">
        <v>285</v>
      </c>
      <c r="B54" t="s">
        <v>285</v>
      </c>
      <c r="C54" t="str">
        <f>VLOOKUP(A54,tagging!$A$1:$D$289,2,0)</f>
        <v>PRES_OBAMA_WHAT_HE_SAID</v>
      </c>
      <c r="D54">
        <f>COUNTIF(tbutm!E:E,A54)</f>
        <v>1</v>
      </c>
      <c r="E54" t="str">
        <f t="shared" si="0"/>
        <v>move PRES_OBAMA_WHAT_HE_SAID.wmv upload_to_maestra_300522\PRES_OBAMA_WHAT_HE_SAID.wmv</v>
      </c>
    </row>
    <row r="55" spans="1:5" x14ac:dyDescent="0.25">
      <c r="A55" t="s">
        <v>286</v>
      </c>
      <c r="B55" t="s">
        <v>286</v>
      </c>
      <c r="C55" t="str">
        <f>VLOOKUP(A55,tagging!$A$1:$D$289,2,0)</f>
        <v>PRES_ROMNEY_NEVER_3</v>
      </c>
      <c r="D55">
        <f>COUNTIF(tbutm!E:E,A55)</f>
        <v>1</v>
      </c>
      <c r="E55" t="str">
        <f t="shared" si="0"/>
        <v>move PRES_ROMNEY_NEVER_3.wmv upload_to_maestra_300522\PRES_ROMNEY_NEVER_3.wmv</v>
      </c>
    </row>
    <row r="56" spans="1:5" x14ac:dyDescent="0.25">
      <c r="A56" t="s">
        <v>287</v>
      </c>
      <c r="B56" t="s">
        <v>287</v>
      </c>
      <c r="C56" t="str">
        <f>VLOOKUP(A56,tagging!$A$1:$D$289,2,0)</f>
        <v>PRES_ROMNEY_CONSERVATIVE_AGENDA</v>
      </c>
      <c r="D56">
        <f>COUNTIF(tbutm!E:E,A56)</f>
        <v>1</v>
      </c>
      <c r="E56" t="str">
        <f t="shared" si="0"/>
        <v>move PRES_ROMNEY_CONSERVATIVE_AGENDA.wmv upload_to_maestra_300522\PRES_ROMNEY_CONSERVATIVE_AGENDA.wmv</v>
      </c>
    </row>
    <row r="57" spans="1:5" x14ac:dyDescent="0.25">
      <c r="A57" t="s">
        <v>288</v>
      </c>
      <c r="B57" t="s">
        <v>288</v>
      </c>
      <c r="C57" t="str">
        <f>VLOOKUP(A57,tagging!$A$1:$D$289,2,0)</f>
        <v>PRES_CROSSROADSGPS_BUNCH_OF_CASH</v>
      </c>
      <c r="D57">
        <f>COUNTIF(tbutm!E:E,A57)</f>
        <v>1</v>
      </c>
      <c r="E57" t="str">
        <f t="shared" si="0"/>
        <v>move PRES_CROSSROADSGPS_BUNCH_OF_CASH.wmv upload_to_maestra_300522\PRES_CROSSROADSGPS_BUNCH_OF_CASH.wmv</v>
      </c>
    </row>
    <row r="58" spans="1:5" x14ac:dyDescent="0.25">
      <c r="A58" t="s">
        <v>289</v>
      </c>
      <c r="B58" t="s">
        <v>289</v>
      </c>
      <c r="C58" t="str">
        <f>VLOOKUP(A58,tagging!$A$1:$D$289,2,0)</f>
        <v>PRES_UNITY2012_OBAMA_CARES_2</v>
      </c>
      <c r="D58">
        <f>COUNTIF(tbutm!E:E,A58)</f>
        <v>1</v>
      </c>
      <c r="E58" t="str">
        <f t="shared" si="0"/>
        <v>move PRES_UNITY2012_OBAMA_CARES_2.wmv upload_to_maestra_300522\PRES_UNITY2012_OBAMA_CARES_2.wmv</v>
      </c>
    </row>
    <row r="59" spans="1:5" x14ac:dyDescent="0.25">
      <c r="A59" t="s">
        <v>290</v>
      </c>
      <c r="B59" t="s">
        <v>290</v>
      </c>
      <c r="C59" t="str">
        <f>VLOOKUP(A59,tagging!$A$1:$D$289,2,0)</f>
        <v>PRES_RESTOREOURFUTURE_SMILING_60</v>
      </c>
      <c r="D59">
        <f>COUNTIF(tbutm!E:E,A59)</f>
        <v>1</v>
      </c>
      <c r="E59" t="str">
        <f t="shared" si="0"/>
        <v>move PRES_RESTOREOURFUTURE_SMILING_60.wmv upload_to_maestra_300522\PRES_RESTOREOURFUTURE_SMILING_60.wmv</v>
      </c>
    </row>
    <row r="60" spans="1:5" x14ac:dyDescent="0.25">
      <c r="A60" t="s">
        <v>148</v>
      </c>
      <c r="B60" t="s">
        <v>148</v>
      </c>
      <c r="C60" t="str">
        <f>VLOOKUP(A60,tagging!$A$1:$D$289,2,0)</f>
        <v>PRES_RESTOREOURFUTURE_WHOOPS</v>
      </c>
      <c r="D60">
        <f>COUNTIF(tbutm!E:E,A60)</f>
        <v>0</v>
      </c>
      <c r="E60" t="b">
        <f t="shared" si="0"/>
        <v>0</v>
      </c>
    </row>
    <row r="61" spans="1:5" x14ac:dyDescent="0.25">
      <c r="A61" t="s">
        <v>291</v>
      </c>
      <c r="B61" t="s">
        <v>291</v>
      </c>
      <c r="C61" t="str">
        <f>VLOOKUP(A61,tagging!$A$1:$D$289,2,0)</f>
        <v>PRES_KARGER_EXXON</v>
      </c>
      <c r="D61">
        <f>COUNTIF(tbutm!E:E,A61)</f>
        <v>1</v>
      </c>
      <c r="E61" t="str">
        <f t="shared" si="0"/>
        <v>move PRES_KARGER_EXXON.wmv upload_to_maestra_300522\PRES_KARGER_EXXON.wmv</v>
      </c>
    </row>
    <row r="62" spans="1:5" x14ac:dyDescent="0.25">
      <c r="A62" t="s">
        <v>292</v>
      </c>
      <c r="B62" t="s">
        <v>292</v>
      </c>
      <c r="C62" t="str">
        <f>VLOOKUP(A62,tagging!$A$1:$D$289,2,0)</f>
        <v>PRES_PERRY_POLITICALLY_CORRECT</v>
      </c>
      <c r="D62">
        <f>COUNTIF(tbutm!E:E,A62)</f>
        <v>1</v>
      </c>
      <c r="E62" t="str">
        <f t="shared" si="0"/>
        <v>move PRES_PERRY_POLITICALLY_CORRECT.wmv upload_to_maestra_300522\PRES_PERRY_POLITICALLY_CORRECT.wmv</v>
      </c>
    </row>
    <row r="63" spans="1:5" x14ac:dyDescent="0.25">
      <c r="A63" t="s">
        <v>293</v>
      </c>
      <c r="B63" t="s">
        <v>293</v>
      </c>
      <c r="C63" t="str">
        <f>VLOOKUP(A63,tagging!$A$1:$D$289,2,0)</f>
        <v>PRES_ROMNEY_A_BETTER_FUTURE_OH_MANUFACTURING</v>
      </c>
      <c r="D63">
        <f>COUNTIF(tbutm!E:E,A63)</f>
        <v>1</v>
      </c>
      <c r="E63" t="str">
        <f t="shared" si="0"/>
        <v>move PRES_ROMNEY_A_BETTER_FUTURE_OH_MANUFACTURING.wmv upload_to_maestra_300522\PRES_ROMNEY_A_BETTER_FUTURE_OH_MANUFACTURING.wmv</v>
      </c>
    </row>
    <row r="64" spans="1:5" x14ac:dyDescent="0.25">
      <c r="A64" t="s">
        <v>294</v>
      </c>
      <c r="B64" t="s">
        <v>294</v>
      </c>
      <c r="C64" t="str">
        <f>VLOOKUP(A64,tagging!$A$1:$D$289,2,0)</f>
        <v>PRES_HLF_OPORTUNIDADES_DE_TRABAJO_SP</v>
      </c>
      <c r="D64">
        <f>COUNTIF(tbutm!E:E,A64)</f>
        <v>1</v>
      </c>
      <c r="E64" t="str">
        <f t="shared" si="0"/>
        <v>move PRES_HLF_OPORTUNIDADES_DE_TRABAJO_SP.wmv upload_to_maestra_300522\PRES_HLF_OPORTUNIDADES_DE_TRABAJO_SP.wmv</v>
      </c>
    </row>
    <row r="65" spans="1:5" x14ac:dyDescent="0.25">
      <c r="A65" t="s">
        <v>295</v>
      </c>
      <c r="B65" t="s">
        <v>295</v>
      </c>
      <c r="C65" t="str">
        <f>VLOOKUP(A65,tagging!$A$1:$D$289,2,0)</f>
        <v>PRES_OBAMA_HE'S_GOT_IT_RIGHT</v>
      </c>
      <c r="D65">
        <f>COUNTIF(tbutm!E:E,A65)</f>
        <v>1</v>
      </c>
      <c r="E65" t="str">
        <f t="shared" si="0"/>
        <v>move PRES_OBAMA_HE'S_GOT_IT_RIGHT.wmv upload_to_maestra_300522\PRES_OBAMA_HE'S_GOT_IT_RIGHT.wmv</v>
      </c>
    </row>
    <row r="66" spans="1:5" x14ac:dyDescent="0.25">
      <c r="A66" t="s">
        <v>296</v>
      </c>
      <c r="B66" t="s">
        <v>296</v>
      </c>
      <c r="C66" t="str">
        <f>VLOOKUP(A66,tagging!$A$1:$D$289,2,0)</f>
        <v>PRES_AFP_HAS_PRESIDENT_OBAMA_EARNED_YOUR_VOTE_60</v>
      </c>
      <c r="D66">
        <f>COUNTIF(tbutm!E:E,A66)</f>
        <v>1</v>
      </c>
      <c r="E66" t="str">
        <f t="shared" si="0"/>
        <v>move PRES_AFP_HAS_PRESIDENT_OBAMA_EARNED_YOUR_VOTE_60.wmv upload_to_maestra_300522\PRES_AFP_HAS_PRESIDENT_OBAMA_EARNED_YOUR_VOTE_60.wmv</v>
      </c>
    </row>
    <row r="67" spans="1:5" x14ac:dyDescent="0.25">
      <c r="A67" t="s">
        <v>297</v>
      </c>
      <c r="B67" t="s">
        <v>297</v>
      </c>
      <c r="C67" t="str">
        <f>VLOOKUP(A67,tagging!$A$1:$D$289,2,0)</f>
        <v>PRES_OBAMA_TOUGH_LUCK</v>
      </c>
      <c r="D67">
        <f>COUNTIF(tbutm!E:E,A67)</f>
        <v>1</v>
      </c>
      <c r="E67" t="str">
        <f t="shared" ref="E67:E68" si="1">IF(D67&gt;0,"move "&amp;A67&amp;".wmv upload_to_maestra_300522\"&amp;A67&amp;".wmv")</f>
        <v>move PRES_OBAMA_TOUGH_LUCK.wmv upload_to_maestra_300522\PRES_OBAMA_TOUGH_LUCK.wmv</v>
      </c>
    </row>
    <row r="68" spans="1:5" x14ac:dyDescent="0.25">
      <c r="A68" t="s">
        <v>298</v>
      </c>
      <c r="B68" t="s">
        <v>298</v>
      </c>
      <c r="C68" t="str">
        <f>VLOOKUP(A68,tagging!$A$1:$D$289,2,0)</f>
        <v>PRES_OBAMA_OUR_VOICE</v>
      </c>
      <c r="D68">
        <f>COUNTIF(tbutm!E:E,A68)</f>
        <v>1</v>
      </c>
      <c r="E68" t="str">
        <f t="shared" si="1"/>
        <v>move PRES_OBAMA_OUR_VOICE.wmv upload_to_maestra_300522\PRES_OBAMA_OUR_VOICE.wmv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83"/>
  <sheetViews>
    <sheetView workbookViewId="0">
      <selection activeCell="G17" sqref="G17:G79"/>
    </sheetView>
  </sheetViews>
  <sheetFormatPr defaultRowHeight="15" x14ac:dyDescent="0.25"/>
  <sheetData>
    <row r="1" spans="1:7" x14ac:dyDescent="0.25">
      <c r="A1" t="s">
        <v>1269</v>
      </c>
      <c r="B1" t="s">
        <v>1270</v>
      </c>
      <c r="C1" t="s">
        <v>3365</v>
      </c>
      <c r="D1" t="s">
        <v>3366</v>
      </c>
      <c r="E1" t="s">
        <v>3367</v>
      </c>
      <c r="F1" t="s">
        <v>3368</v>
      </c>
      <c r="G1" t="s">
        <v>3369</v>
      </c>
    </row>
    <row r="2" spans="1:7" hidden="1" x14ac:dyDescent="0.25">
      <c r="A2" s="1">
        <v>44689</v>
      </c>
      <c r="B2" s="2">
        <v>0.7104166666666667</v>
      </c>
      <c r="C2" s="3">
        <v>5076029</v>
      </c>
      <c r="D2" t="s">
        <v>3283</v>
      </c>
      <c r="E2" t="s">
        <v>12</v>
      </c>
      <c r="F2">
        <f>COUNTIF(missing!$A$2:$A$68,E2)</f>
        <v>0</v>
      </c>
      <c r="G2" t="b">
        <f>IF(F2&gt;0,"move "&amp;D2&amp;" upload_to_maestra_300522\"&amp;D2)</f>
        <v>0</v>
      </c>
    </row>
    <row r="3" spans="1:7" hidden="1" x14ac:dyDescent="0.25">
      <c r="A3" s="1">
        <v>44689</v>
      </c>
      <c r="B3" s="2">
        <v>0.7104166666666667</v>
      </c>
      <c r="C3" s="3">
        <v>9969009</v>
      </c>
      <c r="D3" t="s">
        <v>3284</v>
      </c>
      <c r="E3" t="s">
        <v>16</v>
      </c>
      <c r="F3">
        <f>COUNTIF(missing!$A$2:$A$68,E3)</f>
        <v>0</v>
      </c>
      <c r="G3" t="b">
        <f t="shared" ref="G3:G66" si="0">IF(F3&gt;0,"move "&amp;D3&amp;" upload_to_maestra_300522\"&amp;D3)</f>
        <v>0</v>
      </c>
    </row>
    <row r="4" spans="1:7" hidden="1" x14ac:dyDescent="0.25">
      <c r="A4" s="1">
        <v>44689</v>
      </c>
      <c r="B4" s="2">
        <v>0.7104166666666667</v>
      </c>
      <c r="C4" s="3">
        <v>8964209</v>
      </c>
      <c r="D4" t="s">
        <v>3285</v>
      </c>
      <c r="E4" t="s">
        <v>17</v>
      </c>
      <c r="F4">
        <f>COUNTIF(missing!$A$2:$A$68,E4)</f>
        <v>0</v>
      </c>
      <c r="G4" t="b">
        <f t="shared" si="0"/>
        <v>0</v>
      </c>
    </row>
    <row r="5" spans="1:7" hidden="1" x14ac:dyDescent="0.25">
      <c r="A5" s="1">
        <v>44689</v>
      </c>
      <c r="B5" s="2">
        <v>0.7104166666666667</v>
      </c>
      <c r="C5" s="3">
        <v>4298429</v>
      </c>
      <c r="D5" t="s">
        <v>3286</v>
      </c>
      <c r="E5" t="s">
        <v>18</v>
      </c>
      <c r="F5">
        <f>COUNTIF(missing!$A$2:$A$68,E5)</f>
        <v>0</v>
      </c>
      <c r="G5" t="b">
        <f t="shared" si="0"/>
        <v>0</v>
      </c>
    </row>
    <row r="6" spans="1:7" hidden="1" x14ac:dyDescent="0.25">
      <c r="A6" s="1">
        <v>44689</v>
      </c>
      <c r="B6" s="2">
        <v>0.7104166666666667</v>
      </c>
      <c r="C6" s="3">
        <v>2045575</v>
      </c>
      <c r="D6" t="s">
        <v>3287</v>
      </c>
      <c r="E6" t="s">
        <v>22</v>
      </c>
      <c r="F6">
        <f>COUNTIF(missing!$A$2:$A$68,E6)</f>
        <v>0</v>
      </c>
      <c r="G6" t="b">
        <f t="shared" si="0"/>
        <v>0</v>
      </c>
    </row>
    <row r="7" spans="1:7" hidden="1" x14ac:dyDescent="0.25">
      <c r="A7" s="1">
        <v>44689</v>
      </c>
      <c r="B7" s="2">
        <v>0.7104166666666667</v>
      </c>
      <c r="C7" s="3">
        <v>4711229</v>
      </c>
      <c r="D7" t="s">
        <v>3288</v>
      </c>
      <c r="E7" t="s">
        <v>24</v>
      </c>
      <c r="F7">
        <f>COUNTIF(missing!$A$2:$A$68,E7)</f>
        <v>0</v>
      </c>
      <c r="G7" t="b">
        <f t="shared" si="0"/>
        <v>0</v>
      </c>
    </row>
    <row r="8" spans="1:7" hidden="1" x14ac:dyDescent="0.25">
      <c r="A8" s="1">
        <v>44689</v>
      </c>
      <c r="B8" s="2">
        <v>0.7104166666666667</v>
      </c>
      <c r="C8" s="3">
        <v>3392829</v>
      </c>
      <c r="D8" t="s">
        <v>3289</v>
      </c>
      <c r="E8" t="s">
        <v>25</v>
      </c>
      <c r="F8">
        <f>COUNTIF(missing!$A$2:$A$68,E8)</f>
        <v>0</v>
      </c>
      <c r="G8" t="b">
        <f t="shared" si="0"/>
        <v>0</v>
      </c>
    </row>
    <row r="9" spans="1:7" hidden="1" x14ac:dyDescent="0.25">
      <c r="A9" s="1">
        <v>44689</v>
      </c>
      <c r="B9" s="2">
        <v>0.7104166666666667</v>
      </c>
      <c r="C9" s="3">
        <v>4730429</v>
      </c>
      <c r="D9" t="s">
        <v>3290</v>
      </c>
      <c r="E9" t="s">
        <v>26</v>
      </c>
      <c r="F9">
        <f>COUNTIF(missing!$A$2:$A$68,E9)</f>
        <v>0</v>
      </c>
      <c r="G9" t="b">
        <f t="shared" si="0"/>
        <v>0</v>
      </c>
    </row>
    <row r="10" spans="1:7" hidden="1" x14ac:dyDescent="0.25">
      <c r="A10" s="1">
        <v>44689</v>
      </c>
      <c r="B10" s="2">
        <v>0.7104166666666667</v>
      </c>
      <c r="C10" s="3">
        <v>1813575</v>
      </c>
      <c r="D10" t="s">
        <v>3291</v>
      </c>
      <c r="E10" t="s">
        <v>27</v>
      </c>
      <c r="F10">
        <f>COUNTIF(missing!$A$2:$A$68,E10)</f>
        <v>0</v>
      </c>
      <c r="G10" t="b">
        <f t="shared" si="0"/>
        <v>0</v>
      </c>
    </row>
    <row r="11" spans="1:7" hidden="1" x14ac:dyDescent="0.25">
      <c r="A11" s="1">
        <v>44689</v>
      </c>
      <c r="B11" s="2">
        <v>0.7104166666666667</v>
      </c>
      <c r="C11" s="3">
        <v>3428035</v>
      </c>
      <c r="D11" t="s">
        <v>3292</v>
      </c>
      <c r="E11" t="s">
        <v>63</v>
      </c>
      <c r="F11">
        <f>COUNTIF(missing!$A$2:$A$68,E11)</f>
        <v>0</v>
      </c>
      <c r="G11" t="b">
        <f t="shared" si="0"/>
        <v>0</v>
      </c>
    </row>
    <row r="12" spans="1:7" hidden="1" x14ac:dyDescent="0.25">
      <c r="A12" s="1">
        <v>44689</v>
      </c>
      <c r="B12" s="2">
        <v>0.7104166666666667</v>
      </c>
      <c r="C12" s="3">
        <v>4986429</v>
      </c>
      <c r="D12" t="s">
        <v>3293</v>
      </c>
      <c r="E12" t="s">
        <v>64</v>
      </c>
      <c r="F12">
        <f>COUNTIF(missing!$A$2:$A$68,E12)</f>
        <v>0</v>
      </c>
      <c r="G12" t="b">
        <f t="shared" si="0"/>
        <v>0</v>
      </c>
    </row>
    <row r="13" spans="1:7" hidden="1" x14ac:dyDescent="0.25">
      <c r="A13" s="1">
        <v>44689</v>
      </c>
      <c r="B13" s="2">
        <v>0.7104166666666667</v>
      </c>
      <c r="C13" s="3">
        <v>5136835</v>
      </c>
      <c r="D13" t="s">
        <v>3294</v>
      </c>
      <c r="E13" t="s">
        <v>65</v>
      </c>
      <c r="F13">
        <f>COUNTIF(missing!$A$2:$A$68,E13)</f>
        <v>0</v>
      </c>
      <c r="G13" t="b">
        <f t="shared" si="0"/>
        <v>0</v>
      </c>
    </row>
    <row r="14" spans="1:7" hidden="1" x14ac:dyDescent="0.25">
      <c r="A14" s="1">
        <v>44689</v>
      </c>
      <c r="B14" s="2">
        <v>0.7104166666666667</v>
      </c>
      <c r="C14" s="3">
        <v>7133869</v>
      </c>
      <c r="D14" t="s">
        <v>3295</v>
      </c>
      <c r="E14" t="s">
        <v>75</v>
      </c>
      <c r="F14">
        <f>COUNTIF(missing!$A$2:$A$68,E14)</f>
        <v>0</v>
      </c>
      <c r="G14" t="b">
        <f t="shared" si="0"/>
        <v>0</v>
      </c>
    </row>
    <row r="15" spans="1:7" hidden="1" x14ac:dyDescent="0.25">
      <c r="A15" s="1">
        <v>44689</v>
      </c>
      <c r="B15" s="2">
        <v>0.7104166666666667</v>
      </c>
      <c r="C15" s="3">
        <v>2100029</v>
      </c>
      <c r="D15" t="s">
        <v>3296</v>
      </c>
      <c r="E15" t="s">
        <v>78</v>
      </c>
      <c r="F15">
        <f>COUNTIF(missing!$A$2:$A$68,E15)</f>
        <v>0</v>
      </c>
      <c r="G15" t="b">
        <f t="shared" si="0"/>
        <v>0</v>
      </c>
    </row>
    <row r="16" spans="1:7" hidden="1" x14ac:dyDescent="0.25">
      <c r="A16" s="1">
        <v>44689</v>
      </c>
      <c r="B16" s="2">
        <v>0.7104166666666667</v>
      </c>
      <c r="C16" s="3">
        <v>4836029</v>
      </c>
      <c r="D16" t="s">
        <v>3297</v>
      </c>
      <c r="E16" t="s">
        <v>79</v>
      </c>
      <c r="F16">
        <f>COUNTIF(missing!$A$2:$A$68,E16)</f>
        <v>0</v>
      </c>
      <c r="G16" t="b">
        <f t="shared" si="0"/>
        <v>0</v>
      </c>
    </row>
    <row r="17" spans="1:7" x14ac:dyDescent="0.25">
      <c r="A17" s="1">
        <v>44689</v>
      </c>
      <c r="B17" s="2">
        <v>0.7104166666666667</v>
      </c>
      <c r="C17" s="3">
        <v>2538179</v>
      </c>
      <c r="D17" t="s">
        <v>3298</v>
      </c>
      <c r="E17" t="s">
        <v>82</v>
      </c>
      <c r="F17">
        <f>COUNTIF(missing!$A$2:$A$68,E17)</f>
        <v>1</v>
      </c>
      <c r="G17" t="str">
        <f t="shared" si="0"/>
        <v>move PRES_GINGRICH_TIMID_VS_BOLD.wmv upload_to_maestra_300522\PRES_GINGRICH_TIMID_VS_BOLD.wmv</v>
      </c>
    </row>
    <row r="18" spans="1:7" hidden="1" x14ac:dyDescent="0.25">
      <c r="A18" s="1">
        <v>44689</v>
      </c>
      <c r="B18" s="2">
        <v>0.7104166666666667</v>
      </c>
      <c r="C18" s="3">
        <v>3261629</v>
      </c>
      <c r="D18" t="s">
        <v>3299</v>
      </c>
      <c r="E18" t="s">
        <v>83</v>
      </c>
      <c r="F18">
        <f>COUNTIF(missing!$A$2:$A$68,E18)</f>
        <v>0</v>
      </c>
      <c r="G18" t="b">
        <f t="shared" si="0"/>
        <v>0</v>
      </c>
    </row>
    <row r="19" spans="1:7" x14ac:dyDescent="0.25">
      <c r="A19" s="1">
        <v>44689</v>
      </c>
      <c r="B19" s="2">
        <v>0.7104166666666667</v>
      </c>
      <c r="C19" s="3">
        <v>1875779</v>
      </c>
      <c r="D19" t="s">
        <v>3300</v>
      </c>
      <c r="E19" t="s">
        <v>84</v>
      </c>
      <c r="F19">
        <f>COUNTIF(missing!$A$2:$A$68,E19)</f>
        <v>1</v>
      </c>
      <c r="G19" t="str">
        <f t="shared" si="0"/>
        <v>move PRES_GINGRICH_WHAT_HAPPENED.wmv upload_to_maestra_300522\PRES_GINGRICH_WHAT_HAPPENED.wmv</v>
      </c>
    </row>
    <row r="20" spans="1:7" hidden="1" x14ac:dyDescent="0.25">
      <c r="A20" s="1">
        <v>44689</v>
      </c>
      <c r="B20" s="2">
        <v>0.7104166666666667</v>
      </c>
      <c r="C20" s="3">
        <v>4586609</v>
      </c>
      <c r="D20" t="s">
        <v>3301</v>
      </c>
      <c r="E20" t="s">
        <v>85</v>
      </c>
      <c r="F20">
        <f>COUNTIF(missing!$A$2:$A$68,E20)</f>
        <v>0</v>
      </c>
      <c r="G20" t="b">
        <f t="shared" si="0"/>
        <v>0</v>
      </c>
    </row>
    <row r="21" spans="1:7" hidden="1" x14ac:dyDescent="0.25">
      <c r="A21" s="1">
        <v>44689</v>
      </c>
      <c r="B21" s="2">
        <v>0.7104166666666667</v>
      </c>
      <c r="C21" s="3">
        <v>9937009</v>
      </c>
      <c r="D21" t="s">
        <v>3302</v>
      </c>
      <c r="E21" t="s">
        <v>95</v>
      </c>
      <c r="F21">
        <f>COUNTIF(missing!$A$2:$A$68,E21)</f>
        <v>0</v>
      </c>
      <c r="G21" t="b">
        <f t="shared" si="0"/>
        <v>0</v>
      </c>
    </row>
    <row r="22" spans="1:7" hidden="1" x14ac:dyDescent="0.25">
      <c r="A22" s="1">
        <v>44689</v>
      </c>
      <c r="B22" s="2">
        <v>0.7104166666666667</v>
      </c>
      <c r="C22" s="3">
        <v>2869581</v>
      </c>
      <c r="D22" t="s">
        <v>3303</v>
      </c>
      <c r="E22" t="s">
        <v>96</v>
      </c>
      <c r="F22">
        <f>COUNTIF(missing!$A$2:$A$68,E22)</f>
        <v>0</v>
      </c>
      <c r="G22" t="b">
        <f t="shared" si="0"/>
        <v>0</v>
      </c>
    </row>
    <row r="23" spans="1:7" x14ac:dyDescent="0.25">
      <c r="A23" s="1">
        <v>44689</v>
      </c>
      <c r="B23" s="2">
        <v>0.7104166666666667</v>
      </c>
      <c r="C23" s="3">
        <v>2557379</v>
      </c>
      <c r="D23" t="s">
        <v>3304</v>
      </c>
      <c r="E23" t="s">
        <v>97</v>
      </c>
      <c r="F23">
        <f>COUNTIF(missing!$A$2:$A$68,E23)</f>
        <v>1</v>
      </c>
      <c r="G23" t="str">
        <f t="shared" si="0"/>
        <v>move PRES_MARTIN_SOCIAL_SECURITY_MEDICARE.wmv upload_to_maestra_300522\PRES_MARTIN_SOCIAL_SECURITY_MEDICARE.wmv</v>
      </c>
    </row>
    <row r="24" spans="1:7" hidden="1" x14ac:dyDescent="0.25">
      <c r="A24" s="1">
        <v>44689</v>
      </c>
      <c r="B24" s="2">
        <v>0.7104166666666667</v>
      </c>
      <c r="C24" s="3">
        <v>8061809</v>
      </c>
      <c r="D24" t="s">
        <v>3305</v>
      </c>
      <c r="E24" t="s">
        <v>98</v>
      </c>
      <c r="F24">
        <f>COUNTIF(missing!$A$2:$A$68,E24)</f>
        <v>0</v>
      </c>
      <c r="G24" t="b">
        <f t="shared" si="0"/>
        <v>0</v>
      </c>
    </row>
    <row r="25" spans="1:7" hidden="1" x14ac:dyDescent="0.25">
      <c r="A25" s="1">
        <v>44689</v>
      </c>
      <c r="B25" s="2">
        <v>0.7104166666666667</v>
      </c>
      <c r="C25" s="3">
        <v>2613575</v>
      </c>
      <c r="D25" t="s">
        <v>3306</v>
      </c>
      <c r="E25" t="s">
        <v>103</v>
      </c>
      <c r="F25">
        <f>COUNTIF(missing!$A$2:$A$68,E25)</f>
        <v>0</v>
      </c>
      <c r="G25" t="b">
        <f t="shared" si="0"/>
        <v>0</v>
      </c>
    </row>
    <row r="26" spans="1:7" hidden="1" x14ac:dyDescent="0.25">
      <c r="A26" s="1">
        <v>44689</v>
      </c>
      <c r="B26" s="2">
        <v>0.7104166666666667</v>
      </c>
      <c r="C26" s="3">
        <v>3917629</v>
      </c>
      <c r="D26" t="s">
        <v>3307</v>
      </c>
      <c r="E26" t="s">
        <v>105</v>
      </c>
      <c r="F26">
        <f>COUNTIF(missing!$A$2:$A$68,E26)</f>
        <v>0</v>
      </c>
      <c r="G26" t="b">
        <f t="shared" si="0"/>
        <v>0</v>
      </c>
    </row>
    <row r="27" spans="1:7" hidden="1" x14ac:dyDescent="0.25">
      <c r="A27" s="1">
        <v>44689</v>
      </c>
      <c r="B27" s="2">
        <v>0.7104166666666667</v>
      </c>
      <c r="C27" s="3">
        <v>4941629</v>
      </c>
      <c r="D27" t="s">
        <v>3308</v>
      </c>
      <c r="E27" t="s">
        <v>106</v>
      </c>
      <c r="F27">
        <f>COUNTIF(missing!$A$2:$A$68,E27)</f>
        <v>0</v>
      </c>
      <c r="G27" t="b">
        <f t="shared" si="0"/>
        <v>0</v>
      </c>
    </row>
    <row r="28" spans="1:7" hidden="1" x14ac:dyDescent="0.25">
      <c r="A28" s="1">
        <v>44689</v>
      </c>
      <c r="B28" s="2">
        <v>0.7104166666666667</v>
      </c>
      <c r="C28" s="3">
        <v>5156029</v>
      </c>
      <c r="D28" t="s">
        <v>3309</v>
      </c>
      <c r="E28" t="s">
        <v>107</v>
      </c>
      <c r="F28">
        <f>COUNTIF(missing!$A$2:$A$68,E28)</f>
        <v>0</v>
      </c>
      <c r="G28" t="b">
        <f t="shared" si="0"/>
        <v>0</v>
      </c>
    </row>
    <row r="29" spans="1:7" hidden="1" x14ac:dyDescent="0.25">
      <c r="A29" s="1">
        <v>44689</v>
      </c>
      <c r="B29" s="2">
        <v>0.7104166666666667</v>
      </c>
      <c r="C29" s="3">
        <v>3239229</v>
      </c>
      <c r="D29" t="s">
        <v>3310</v>
      </c>
      <c r="E29" t="s">
        <v>108</v>
      </c>
      <c r="F29">
        <f>COUNTIF(missing!$A$2:$A$68,E29)</f>
        <v>0</v>
      </c>
      <c r="G29" t="b">
        <f t="shared" si="0"/>
        <v>0</v>
      </c>
    </row>
    <row r="30" spans="1:7" hidden="1" x14ac:dyDescent="0.25">
      <c r="A30" s="1">
        <v>44689</v>
      </c>
      <c r="B30" s="2">
        <v>0.7104166666666667</v>
      </c>
      <c r="C30" s="3">
        <v>2704829</v>
      </c>
      <c r="D30" t="s">
        <v>3311</v>
      </c>
      <c r="E30" t="s">
        <v>109</v>
      </c>
      <c r="F30">
        <f>COUNTIF(missing!$A$2:$A$68,E30)</f>
        <v>0</v>
      </c>
      <c r="G30" t="b">
        <f t="shared" si="0"/>
        <v>0</v>
      </c>
    </row>
    <row r="31" spans="1:7" hidden="1" x14ac:dyDescent="0.25">
      <c r="A31" s="1">
        <v>44689</v>
      </c>
      <c r="B31" s="2">
        <v>0.7104166666666667</v>
      </c>
      <c r="C31" s="3">
        <v>3117629</v>
      </c>
      <c r="D31" t="s">
        <v>3312</v>
      </c>
      <c r="E31" t="s">
        <v>110</v>
      </c>
      <c r="F31">
        <f>COUNTIF(missing!$A$2:$A$68,E31)</f>
        <v>0</v>
      </c>
      <c r="G31" t="b">
        <f t="shared" si="0"/>
        <v>0</v>
      </c>
    </row>
    <row r="32" spans="1:7" hidden="1" x14ac:dyDescent="0.25">
      <c r="A32" s="1">
        <v>44689</v>
      </c>
      <c r="B32" s="2">
        <v>0.7104166666666667</v>
      </c>
      <c r="C32" s="3">
        <v>8132209</v>
      </c>
      <c r="D32" t="s">
        <v>3313</v>
      </c>
      <c r="E32" t="s">
        <v>111</v>
      </c>
      <c r="F32">
        <f>COUNTIF(missing!$A$2:$A$68,E32)</f>
        <v>0</v>
      </c>
      <c r="G32" t="b">
        <f t="shared" si="0"/>
        <v>0</v>
      </c>
    </row>
    <row r="33" spans="1:7" hidden="1" x14ac:dyDescent="0.25">
      <c r="A33" s="1">
        <v>44689</v>
      </c>
      <c r="B33" s="2">
        <v>0.7104166666666667</v>
      </c>
      <c r="C33" s="3">
        <v>4388029</v>
      </c>
      <c r="D33" t="s">
        <v>3314</v>
      </c>
      <c r="E33" t="s">
        <v>112</v>
      </c>
      <c r="F33">
        <f>COUNTIF(missing!$A$2:$A$68,E33)</f>
        <v>0</v>
      </c>
      <c r="G33" t="b">
        <f t="shared" si="0"/>
        <v>0</v>
      </c>
    </row>
    <row r="34" spans="1:7" hidden="1" x14ac:dyDescent="0.25">
      <c r="A34" s="1">
        <v>44689</v>
      </c>
      <c r="B34" s="2">
        <v>0.7104166666666667</v>
      </c>
      <c r="C34" s="3">
        <v>3584775</v>
      </c>
      <c r="D34" t="s">
        <v>3315</v>
      </c>
      <c r="E34" t="s">
        <v>113</v>
      </c>
      <c r="F34">
        <f>COUNTIF(missing!$A$2:$A$68,E34)</f>
        <v>0</v>
      </c>
      <c r="G34" t="b">
        <f t="shared" si="0"/>
        <v>0</v>
      </c>
    </row>
    <row r="35" spans="1:7" hidden="1" x14ac:dyDescent="0.25">
      <c r="A35" s="1">
        <v>44689</v>
      </c>
      <c r="B35" s="2">
        <v>0.7104166666666667</v>
      </c>
      <c r="C35" s="3">
        <v>4128829</v>
      </c>
      <c r="D35" t="s">
        <v>3316</v>
      </c>
      <c r="E35" t="s">
        <v>114</v>
      </c>
      <c r="F35">
        <f>COUNTIF(missing!$A$2:$A$68,E35)</f>
        <v>0</v>
      </c>
      <c r="G35" t="b">
        <f t="shared" si="0"/>
        <v>0</v>
      </c>
    </row>
    <row r="36" spans="1:7" hidden="1" x14ac:dyDescent="0.25">
      <c r="A36" s="1">
        <v>44689</v>
      </c>
      <c r="B36" s="2">
        <v>0.7104166666666667</v>
      </c>
      <c r="C36" s="3">
        <v>5136829</v>
      </c>
      <c r="D36" t="s">
        <v>3317</v>
      </c>
      <c r="E36" t="s">
        <v>115</v>
      </c>
      <c r="F36">
        <f>COUNTIF(missing!$A$2:$A$68,E36)</f>
        <v>0</v>
      </c>
      <c r="G36" t="b">
        <f t="shared" si="0"/>
        <v>0</v>
      </c>
    </row>
    <row r="37" spans="1:7" hidden="1" x14ac:dyDescent="0.25">
      <c r="A37" s="1">
        <v>44689</v>
      </c>
      <c r="B37" s="2">
        <v>0.7104166666666667</v>
      </c>
      <c r="C37" s="3">
        <v>4560835</v>
      </c>
      <c r="D37" t="s">
        <v>3318</v>
      </c>
      <c r="E37" t="s">
        <v>116</v>
      </c>
      <c r="F37">
        <f>COUNTIF(missing!$A$2:$A$68,E37)</f>
        <v>0</v>
      </c>
      <c r="G37" t="b">
        <f t="shared" si="0"/>
        <v>0</v>
      </c>
    </row>
    <row r="38" spans="1:7" hidden="1" x14ac:dyDescent="0.25">
      <c r="A38" s="1">
        <v>44689</v>
      </c>
      <c r="B38" s="2">
        <v>0.7104166666666667</v>
      </c>
      <c r="C38" s="3">
        <v>3421623</v>
      </c>
      <c r="D38" t="s">
        <v>3319</v>
      </c>
      <c r="E38" t="s">
        <v>117</v>
      </c>
      <c r="F38">
        <f>COUNTIF(missing!$A$2:$A$68,E38)</f>
        <v>0</v>
      </c>
      <c r="G38" t="b">
        <f t="shared" si="0"/>
        <v>0</v>
      </c>
    </row>
    <row r="39" spans="1:7" hidden="1" x14ac:dyDescent="0.25">
      <c r="A39" s="1">
        <v>44689</v>
      </c>
      <c r="B39" s="2">
        <v>0.7104166666666667</v>
      </c>
      <c r="C39" s="3">
        <v>2541629</v>
      </c>
      <c r="D39" t="s">
        <v>3320</v>
      </c>
      <c r="E39" t="s">
        <v>118</v>
      </c>
      <c r="F39">
        <f>COUNTIF(missing!$A$2:$A$68,E39)</f>
        <v>0</v>
      </c>
      <c r="G39" t="b">
        <f t="shared" si="0"/>
        <v>0</v>
      </c>
    </row>
    <row r="40" spans="1:7" x14ac:dyDescent="0.25">
      <c r="A40" s="1">
        <v>44689</v>
      </c>
      <c r="B40" s="2">
        <v>0.7104166666666667</v>
      </c>
      <c r="C40" s="3">
        <v>4532029</v>
      </c>
      <c r="D40" t="s">
        <v>3321</v>
      </c>
      <c r="E40" t="s">
        <v>119</v>
      </c>
      <c r="F40">
        <f>COUNTIF(missing!$A$2:$A$68,E40)</f>
        <v>1</v>
      </c>
      <c r="G40" t="str">
        <f t="shared" si="0"/>
        <v>move PRES_OBAMA_PRE-EXISTING_CONDITIONS_SP.wmv upload_to_maestra_300522\PRES_OBAMA_PRE-EXISTING_CONDITIONS_SP.wmv</v>
      </c>
    </row>
    <row r="41" spans="1:7" hidden="1" x14ac:dyDescent="0.25">
      <c r="A41" s="1">
        <v>44689</v>
      </c>
      <c r="B41" s="2">
        <v>0.7104166666666667</v>
      </c>
      <c r="C41" s="3">
        <v>2599229</v>
      </c>
      <c r="D41" t="s">
        <v>3322</v>
      </c>
      <c r="E41" t="s">
        <v>120</v>
      </c>
      <c r="F41">
        <f>COUNTIF(missing!$A$2:$A$68,E41)</f>
        <v>0</v>
      </c>
      <c r="G41" t="b">
        <f t="shared" si="0"/>
        <v>0</v>
      </c>
    </row>
    <row r="42" spans="1:7" hidden="1" x14ac:dyDescent="0.25">
      <c r="A42" s="1">
        <v>44689</v>
      </c>
      <c r="B42" s="2">
        <v>0.7104166666666667</v>
      </c>
      <c r="C42" s="3">
        <v>4346429</v>
      </c>
      <c r="D42" t="s">
        <v>3323</v>
      </c>
      <c r="E42" t="s">
        <v>121</v>
      </c>
      <c r="F42">
        <f>COUNTIF(missing!$A$2:$A$68,E42)</f>
        <v>0</v>
      </c>
      <c r="G42" t="b">
        <f t="shared" si="0"/>
        <v>0</v>
      </c>
    </row>
    <row r="43" spans="1:7" hidden="1" x14ac:dyDescent="0.25">
      <c r="A43" s="1">
        <v>44689</v>
      </c>
      <c r="B43" s="2">
        <v>0.7104166666666667</v>
      </c>
      <c r="C43" s="3">
        <v>4042429</v>
      </c>
      <c r="D43" t="s">
        <v>3324</v>
      </c>
      <c r="E43" t="s">
        <v>122</v>
      </c>
      <c r="F43">
        <f>COUNTIF(missing!$A$2:$A$68,E43)</f>
        <v>0</v>
      </c>
      <c r="G43" t="b">
        <f t="shared" si="0"/>
        <v>0</v>
      </c>
    </row>
    <row r="44" spans="1:7" hidden="1" x14ac:dyDescent="0.25">
      <c r="A44" s="1">
        <v>44689</v>
      </c>
      <c r="B44" s="2">
        <v>0.7104166666666667</v>
      </c>
      <c r="C44" s="3">
        <v>3645629</v>
      </c>
      <c r="D44" t="s">
        <v>3325</v>
      </c>
      <c r="E44" t="s">
        <v>123</v>
      </c>
      <c r="F44">
        <f>COUNTIF(missing!$A$2:$A$68,E44)</f>
        <v>0</v>
      </c>
      <c r="G44" t="b">
        <f t="shared" si="0"/>
        <v>0</v>
      </c>
    </row>
    <row r="45" spans="1:7" x14ac:dyDescent="0.25">
      <c r="A45" s="1">
        <v>44689</v>
      </c>
      <c r="B45" s="2">
        <v>0.7104166666666667</v>
      </c>
      <c r="C45" s="3">
        <v>2483779</v>
      </c>
      <c r="D45" t="s">
        <v>3326</v>
      </c>
      <c r="E45" t="s">
        <v>124</v>
      </c>
      <c r="F45">
        <f>COUNTIF(missing!$A$2:$A$68,E45)</f>
        <v>1</v>
      </c>
      <c r="G45" t="str">
        <f t="shared" si="0"/>
        <v>move PRES_OURDESTINY_SOMEONE_60.wmv upload_to_maestra_300522\PRES_OURDESTINY_SOMEONE_60.wmv</v>
      </c>
    </row>
    <row r="46" spans="1:7" hidden="1" x14ac:dyDescent="0.25">
      <c r="A46" s="1">
        <v>44689</v>
      </c>
      <c r="B46" s="2">
        <v>0.7104166666666667</v>
      </c>
      <c r="C46" s="3">
        <v>2893629</v>
      </c>
      <c r="D46" t="s">
        <v>3327</v>
      </c>
      <c r="E46" t="s">
        <v>127</v>
      </c>
      <c r="F46">
        <f>COUNTIF(missing!$A$2:$A$68,E46)</f>
        <v>0</v>
      </c>
      <c r="G46" t="b">
        <f t="shared" si="0"/>
        <v>0</v>
      </c>
    </row>
    <row r="47" spans="1:7" x14ac:dyDescent="0.25">
      <c r="A47" s="1">
        <v>44689</v>
      </c>
      <c r="B47" s="2">
        <v>0.7104166666666667</v>
      </c>
      <c r="C47" s="3">
        <v>2547779</v>
      </c>
      <c r="D47" t="s">
        <v>3328</v>
      </c>
      <c r="E47" t="s">
        <v>128</v>
      </c>
      <c r="F47">
        <f>COUNTIF(missing!$A$2:$A$68,E47)</f>
        <v>1</v>
      </c>
      <c r="G47" t="str">
        <f t="shared" si="0"/>
        <v>move PRES_PAUL_BIG_DOG.wmv upload_to_maestra_300522\PRES_PAUL_BIG_DOG.wmv</v>
      </c>
    </row>
    <row r="48" spans="1:7" x14ac:dyDescent="0.25">
      <c r="A48" s="1">
        <v>44689</v>
      </c>
      <c r="B48" s="2">
        <v>0.7104166666666667</v>
      </c>
      <c r="C48" s="3">
        <v>2422979</v>
      </c>
      <c r="D48" t="s">
        <v>3329</v>
      </c>
      <c r="E48" t="s">
        <v>129</v>
      </c>
      <c r="F48">
        <f>COUNTIF(missing!$A$2:$A$68,E48)</f>
        <v>1</v>
      </c>
      <c r="G48" t="str">
        <f t="shared" si="0"/>
        <v>move PRES_PAUL_KEEP_AMERICA_SECURE.wmv upload_to_maestra_300522\PRES_PAUL_KEEP_AMERICA_SECURE.wmv</v>
      </c>
    </row>
    <row r="49" spans="1:7" x14ac:dyDescent="0.25">
      <c r="A49" s="1">
        <v>44689</v>
      </c>
      <c r="B49" s="2">
        <v>0.7104166666666667</v>
      </c>
      <c r="C49" s="3">
        <v>4646979</v>
      </c>
      <c r="D49" t="s">
        <v>3330</v>
      </c>
      <c r="E49" t="s">
        <v>130</v>
      </c>
      <c r="F49">
        <f>COUNTIF(missing!$A$2:$A$68,E49)</f>
        <v>1</v>
      </c>
      <c r="G49" t="str">
        <f t="shared" si="0"/>
        <v>move PRES_PAUL_PROTECT_LIFE_PROTECT_LIBERTY.wmv upload_to_maestra_300522\PRES_PAUL_PROTECT_LIFE_PROTECT_LIBERTY.wmv</v>
      </c>
    </row>
    <row r="50" spans="1:7" x14ac:dyDescent="0.25">
      <c r="A50" s="1">
        <v>44689</v>
      </c>
      <c r="B50" s="2">
        <v>0.7104166666666667</v>
      </c>
      <c r="C50" s="3">
        <v>2531779</v>
      </c>
      <c r="D50" t="s">
        <v>3331</v>
      </c>
      <c r="E50" t="s">
        <v>131</v>
      </c>
      <c r="F50">
        <f>COUNTIF(missing!$A$2:$A$68,E50)</f>
        <v>1</v>
      </c>
      <c r="G50" t="str">
        <f t="shared" si="0"/>
        <v>move PRES_PERRY_FAITH.wmv upload_to_maestra_300522\PRES_PERRY_FAITH.wmv</v>
      </c>
    </row>
    <row r="51" spans="1:7" hidden="1" x14ac:dyDescent="0.25">
      <c r="A51" s="1">
        <v>44689</v>
      </c>
      <c r="B51" s="2">
        <v>0.7104166666666667</v>
      </c>
      <c r="C51" s="3">
        <v>3236029</v>
      </c>
      <c r="D51" t="s">
        <v>3332</v>
      </c>
      <c r="E51" t="s">
        <v>133</v>
      </c>
      <c r="F51">
        <f>COUNTIF(missing!$A$2:$A$68,E51)</f>
        <v>0</v>
      </c>
      <c r="G51" t="b">
        <f t="shared" si="0"/>
        <v>0</v>
      </c>
    </row>
    <row r="52" spans="1:7" hidden="1" x14ac:dyDescent="0.25">
      <c r="A52" s="1">
        <v>44689</v>
      </c>
      <c r="B52" s="2">
        <v>0.7104166666666667</v>
      </c>
      <c r="C52" s="3">
        <v>3703229</v>
      </c>
      <c r="D52" t="s">
        <v>3333</v>
      </c>
      <c r="E52" t="s">
        <v>135</v>
      </c>
      <c r="F52">
        <f>COUNTIF(missing!$A$2:$A$68,E52)</f>
        <v>0</v>
      </c>
      <c r="G52" t="b">
        <f t="shared" si="0"/>
        <v>0</v>
      </c>
    </row>
    <row r="53" spans="1:7" hidden="1" x14ac:dyDescent="0.25">
      <c r="A53" s="1">
        <v>44689</v>
      </c>
      <c r="B53" s="2">
        <v>0.7104166666666667</v>
      </c>
      <c r="C53" s="3">
        <v>6650609</v>
      </c>
      <c r="D53" t="s">
        <v>3334</v>
      </c>
      <c r="E53" t="s">
        <v>140</v>
      </c>
      <c r="F53">
        <f>COUNTIF(missing!$A$2:$A$68,E53)</f>
        <v>0</v>
      </c>
      <c r="G53" t="b">
        <f t="shared" si="0"/>
        <v>0</v>
      </c>
    </row>
    <row r="54" spans="1:7" hidden="1" x14ac:dyDescent="0.25">
      <c r="A54" s="1">
        <v>44689</v>
      </c>
      <c r="B54" s="2">
        <v>0.7104166666666667</v>
      </c>
      <c r="C54" s="3">
        <v>3312829</v>
      </c>
      <c r="D54" t="s">
        <v>3335</v>
      </c>
      <c r="E54" t="s">
        <v>145</v>
      </c>
      <c r="F54">
        <f>COUNTIF(missing!$A$2:$A$68,E54)</f>
        <v>0</v>
      </c>
      <c r="G54" t="b">
        <f t="shared" si="0"/>
        <v>0</v>
      </c>
    </row>
    <row r="55" spans="1:7" hidden="1" x14ac:dyDescent="0.25">
      <c r="A55" s="1">
        <v>44689</v>
      </c>
      <c r="B55" s="2">
        <v>0.7104166666666667</v>
      </c>
      <c r="C55" s="3">
        <v>1882435</v>
      </c>
      <c r="D55" t="s">
        <v>3336</v>
      </c>
      <c r="E55" t="s">
        <v>146</v>
      </c>
      <c r="F55">
        <f>COUNTIF(missing!$A$2:$A$68,E55)</f>
        <v>0</v>
      </c>
      <c r="G55" t="b">
        <f t="shared" si="0"/>
        <v>0</v>
      </c>
    </row>
    <row r="56" spans="1:7" x14ac:dyDescent="0.25">
      <c r="A56" s="1">
        <v>44689</v>
      </c>
      <c r="B56" s="2">
        <v>0.7104166666666667</v>
      </c>
      <c r="C56" s="3">
        <v>2525379</v>
      </c>
      <c r="D56" t="s">
        <v>3337</v>
      </c>
      <c r="E56" t="s">
        <v>147</v>
      </c>
      <c r="F56">
        <f>COUNTIF(missing!$A$2:$A$68,E56)</f>
        <v>1</v>
      </c>
      <c r="G56" t="str">
        <f t="shared" si="0"/>
        <v>move PRES_RESTOREOURFUTURE_PROUD.wmv upload_to_maestra_300522\PRES_RESTOREOURFUTURE_PROUD.wmv</v>
      </c>
    </row>
    <row r="57" spans="1:7" x14ac:dyDescent="0.25">
      <c r="A57" s="1">
        <v>44689</v>
      </c>
      <c r="B57" s="2">
        <v>0.7104166666666667</v>
      </c>
      <c r="C57" s="3">
        <v>2595779</v>
      </c>
      <c r="D57" t="s">
        <v>3338</v>
      </c>
      <c r="E57" t="s">
        <v>148</v>
      </c>
      <c r="F57">
        <f>COUNTIF(missing!$A$2:$A$68,E57)</f>
        <v>2</v>
      </c>
      <c r="G57" t="str">
        <f t="shared" si="0"/>
        <v>move PRES_RESTOREOURFUTURE_WHOOPS.wmv upload_to_maestra_300522\PRES_RESTOREOURFUTURE_WHOOPS.wmv</v>
      </c>
    </row>
    <row r="58" spans="1:7" x14ac:dyDescent="0.25">
      <c r="A58" s="1">
        <v>44689</v>
      </c>
      <c r="B58" s="2">
        <v>0.7104166666666667</v>
      </c>
      <c r="C58" s="3">
        <v>4643779</v>
      </c>
      <c r="D58" t="s">
        <v>3339</v>
      </c>
      <c r="E58" t="s">
        <v>149</v>
      </c>
      <c r="F58">
        <f>COUNTIF(missing!$A$2:$A$68,E58)</f>
        <v>1</v>
      </c>
      <c r="G58" t="str">
        <f t="shared" si="0"/>
        <v>move PRES_REVOLUTIONPAC_COMPASSION_60.wmv upload_to_maestra_300522\PRES_REVOLUTIONPAC_COMPASSION_60.wmv</v>
      </c>
    </row>
    <row r="59" spans="1:7" hidden="1" x14ac:dyDescent="0.25">
      <c r="A59" s="1">
        <v>44689</v>
      </c>
      <c r="B59" s="2">
        <v>0.7104166666666667</v>
      </c>
      <c r="C59" s="3">
        <v>4992829</v>
      </c>
      <c r="D59" t="s">
        <v>3340</v>
      </c>
      <c r="E59" t="s">
        <v>153</v>
      </c>
      <c r="F59">
        <f>COUNTIF(missing!$A$2:$A$68,E59)</f>
        <v>0</v>
      </c>
      <c r="G59" t="b">
        <f t="shared" si="0"/>
        <v>0</v>
      </c>
    </row>
    <row r="60" spans="1:7" hidden="1" x14ac:dyDescent="0.25">
      <c r="A60" s="1">
        <v>44689</v>
      </c>
      <c r="B60" s="2">
        <v>0.7104166666666667</v>
      </c>
      <c r="C60" s="3">
        <v>4650429</v>
      </c>
      <c r="D60" t="s">
        <v>3341</v>
      </c>
      <c r="E60" t="s">
        <v>154</v>
      </c>
      <c r="F60">
        <f>COUNTIF(missing!$A$2:$A$68,E60)</f>
        <v>0</v>
      </c>
      <c r="G60" t="b">
        <f t="shared" si="0"/>
        <v>0</v>
      </c>
    </row>
    <row r="61" spans="1:7" hidden="1" x14ac:dyDescent="0.25">
      <c r="A61" s="1">
        <v>44689</v>
      </c>
      <c r="B61" s="2">
        <v>0.7104166666666667</v>
      </c>
      <c r="C61" s="3">
        <v>5092029</v>
      </c>
      <c r="D61" t="s">
        <v>3342</v>
      </c>
      <c r="E61" t="s">
        <v>155</v>
      </c>
      <c r="F61">
        <f>COUNTIF(missing!$A$2:$A$68,E61)</f>
        <v>0</v>
      </c>
      <c r="G61" t="b">
        <f t="shared" si="0"/>
        <v>0</v>
      </c>
    </row>
    <row r="62" spans="1:7" hidden="1" x14ac:dyDescent="0.25">
      <c r="A62" s="1">
        <v>44689</v>
      </c>
      <c r="B62" s="2">
        <v>0.7104166666666667</v>
      </c>
      <c r="C62" s="3">
        <v>5773755</v>
      </c>
      <c r="D62" t="s">
        <v>3343</v>
      </c>
      <c r="E62" t="s">
        <v>156</v>
      </c>
      <c r="F62">
        <f>COUNTIF(missing!$A$2:$A$68,E62)</f>
        <v>0</v>
      </c>
      <c r="G62" t="b">
        <f t="shared" si="0"/>
        <v>0</v>
      </c>
    </row>
    <row r="63" spans="1:7" hidden="1" x14ac:dyDescent="0.25">
      <c r="A63" s="1">
        <v>44689</v>
      </c>
      <c r="B63" s="2">
        <v>0.7104166666666667</v>
      </c>
      <c r="C63" s="3">
        <v>3476029</v>
      </c>
      <c r="D63" t="s">
        <v>3344</v>
      </c>
      <c r="E63" t="s">
        <v>157</v>
      </c>
      <c r="F63">
        <f>COUNTIF(missing!$A$2:$A$68,E63)</f>
        <v>0</v>
      </c>
      <c r="G63" t="b">
        <f t="shared" si="0"/>
        <v>0</v>
      </c>
    </row>
    <row r="64" spans="1:7" hidden="1" x14ac:dyDescent="0.25">
      <c r="A64" s="1">
        <v>44689</v>
      </c>
      <c r="B64" s="2">
        <v>0.7104166666666667</v>
      </c>
      <c r="C64" s="3">
        <v>3802429</v>
      </c>
      <c r="D64" t="s">
        <v>3345</v>
      </c>
      <c r="E64" t="s">
        <v>158</v>
      </c>
      <c r="F64">
        <f>COUNTIF(missing!$A$2:$A$68,E64)</f>
        <v>0</v>
      </c>
      <c r="G64" t="b">
        <f t="shared" si="0"/>
        <v>0</v>
      </c>
    </row>
    <row r="65" spans="1:7" hidden="1" x14ac:dyDescent="0.25">
      <c r="A65" s="1">
        <v>44689</v>
      </c>
      <c r="B65" s="2">
        <v>0.7104166666666667</v>
      </c>
      <c r="C65" s="3">
        <v>4717635</v>
      </c>
      <c r="D65" t="s">
        <v>3346</v>
      </c>
      <c r="E65" t="s">
        <v>159</v>
      </c>
      <c r="F65">
        <f>COUNTIF(missing!$A$2:$A$68,E65)</f>
        <v>0</v>
      </c>
      <c r="G65" t="b">
        <f t="shared" si="0"/>
        <v>0</v>
      </c>
    </row>
    <row r="66" spans="1:7" hidden="1" x14ac:dyDescent="0.25">
      <c r="A66" s="1">
        <v>44689</v>
      </c>
      <c r="B66" s="2">
        <v>0.7104166666666667</v>
      </c>
      <c r="C66" s="3">
        <v>4135229</v>
      </c>
      <c r="D66" t="s">
        <v>3347</v>
      </c>
      <c r="E66" t="s">
        <v>160</v>
      </c>
      <c r="F66">
        <f>COUNTIF(missing!$A$2:$A$68,E66)</f>
        <v>0</v>
      </c>
      <c r="G66" t="b">
        <f t="shared" si="0"/>
        <v>0</v>
      </c>
    </row>
    <row r="67" spans="1:7" hidden="1" x14ac:dyDescent="0.25">
      <c r="A67" s="1">
        <v>44689</v>
      </c>
      <c r="B67" s="2">
        <v>0.7104166666666667</v>
      </c>
      <c r="C67" s="3">
        <v>4490429</v>
      </c>
      <c r="D67" t="s">
        <v>3348</v>
      </c>
      <c r="E67" t="s">
        <v>161</v>
      </c>
      <c r="F67">
        <f>COUNTIF(missing!$A$2:$A$68,E67)</f>
        <v>0</v>
      </c>
      <c r="G67" t="b">
        <f t="shared" ref="G67:G83" si="1">IF(F67&gt;0,"move "&amp;D67&amp;" upload_to_maestra_300522\"&amp;D67)</f>
        <v>0</v>
      </c>
    </row>
    <row r="68" spans="1:7" hidden="1" x14ac:dyDescent="0.25">
      <c r="A68" s="1">
        <v>44689</v>
      </c>
      <c r="B68" s="2">
        <v>0.7104166666666667</v>
      </c>
      <c r="C68" s="3">
        <v>5024829</v>
      </c>
      <c r="D68" t="s">
        <v>3349</v>
      </c>
      <c r="E68" t="s">
        <v>162</v>
      </c>
      <c r="F68">
        <f>COUNTIF(missing!$A$2:$A$68,E68)</f>
        <v>0</v>
      </c>
      <c r="G68" t="b">
        <f t="shared" si="1"/>
        <v>0</v>
      </c>
    </row>
    <row r="69" spans="1:7" hidden="1" x14ac:dyDescent="0.25">
      <c r="A69" s="1">
        <v>44689</v>
      </c>
      <c r="B69" s="2">
        <v>0.7104166666666667</v>
      </c>
      <c r="C69" s="3">
        <v>2797629</v>
      </c>
      <c r="D69" t="s">
        <v>3350</v>
      </c>
      <c r="E69" t="s">
        <v>163</v>
      </c>
      <c r="F69">
        <f>COUNTIF(missing!$A$2:$A$68,E69)</f>
        <v>0</v>
      </c>
      <c r="G69" t="b">
        <f t="shared" si="1"/>
        <v>0</v>
      </c>
    </row>
    <row r="70" spans="1:7" hidden="1" x14ac:dyDescent="0.25">
      <c r="A70" s="1">
        <v>44689</v>
      </c>
      <c r="B70" s="2">
        <v>0.7104166666666667</v>
      </c>
      <c r="C70" s="3">
        <v>3639229</v>
      </c>
      <c r="D70" t="s">
        <v>3351</v>
      </c>
      <c r="E70" t="s">
        <v>164</v>
      </c>
      <c r="F70">
        <f>COUNTIF(missing!$A$2:$A$68,E70)</f>
        <v>0</v>
      </c>
      <c r="G70" t="b">
        <f t="shared" si="1"/>
        <v>0</v>
      </c>
    </row>
    <row r="71" spans="1:7" hidden="1" x14ac:dyDescent="0.25">
      <c r="A71" s="1">
        <v>44689</v>
      </c>
      <c r="B71" s="2">
        <v>0.7104166666666667</v>
      </c>
      <c r="C71" s="3">
        <v>4989629</v>
      </c>
      <c r="D71" t="s">
        <v>3352</v>
      </c>
      <c r="E71" t="s">
        <v>165</v>
      </c>
      <c r="F71">
        <f>COUNTIF(missing!$A$2:$A$68,E71)</f>
        <v>0</v>
      </c>
      <c r="G71" t="b">
        <f t="shared" si="1"/>
        <v>0</v>
      </c>
    </row>
    <row r="72" spans="1:7" hidden="1" x14ac:dyDescent="0.25">
      <c r="A72" s="1">
        <v>44689</v>
      </c>
      <c r="B72" s="2">
        <v>0.7104166666666667</v>
      </c>
      <c r="C72" s="3">
        <v>5040829</v>
      </c>
      <c r="D72" t="s">
        <v>3353</v>
      </c>
      <c r="E72" t="s">
        <v>166</v>
      </c>
      <c r="F72">
        <f>COUNTIF(missing!$A$2:$A$68,E72)</f>
        <v>0</v>
      </c>
      <c r="G72" t="b">
        <f t="shared" si="1"/>
        <v>0</v>
      </c>
    </row>
    <row r="73" spans="1:7" x14ac:dyDescent="0.25">
      <c r="A73" s="1">
        <v>44689</v>
      </c>
      <c r="B73" s="2">
        <v>0.7104166666666667</v>
      </c>
      <c r="C73" s="3">
        <v>2141379</v>
      </c>
      <c r="D73" t="s">
        <v>3354</v>
      </c>
      <c r="E73" t="s">
        <v>184</v>
      </c>
      <c r="F73">
        <f>COUNTIF(missing!$A$2:$A$68,E73)</f>
        <v>1</v>
      </c>
      <c r="G73" t="str">
        <f t="shared" si="1"/>
        <v>move PRES_SANTARITA_WHERE_ARE_YOU.wmv upload_to_maestra_300522\PRES_SANTARITA_WHERE_ARE_YOU.wmv</v>
      </c>
    </row>
    <row r="74" spans="1:7" x14ac:dyDescent="0.25">
      <c r="A74" s="1">
        <v>44689</v>
      </c>
      <c r="B74" s="2">
        <v>0.7104166666666667</v>
      </c>
      <c r="C74" s="3">
        <v>2307779</v>
      </c>
      <c r="D74" t="s">
        <v>3355</v>
      </c>
      <c r="E74" t="s">
        <v>185</v>
      </c>
      <c r="F74">
        <f>COUNTIF(missing!$A$2:$A$68,E74)</f>
        <v>1</v>
      </c>
      <c r="G74" t="str">
        <f t="shared" si="1"/>
        <v>move PRES_SANTARITA_WHO_IS_REPRESENTING_YOU.wmv upload_to_maestra_300522\PRES_SANTARITA_WHO_IS_REPRESENTING_YOU.wmv</v>
      </c>
    </row>
    <row r="75" spans="1:7" hidden="1" x14ac:dyDescent="0.25">
      <c r="A75" s="1">
        <v>44689</v>
      </c>
      <c r="B75" s="2">
        <v>0.71111111111111114</v>
      </c>
      <c r="C75" s="3">
        <v>2741575</v>
      </c>
      <c r="D75" t="s">
        <v>3356</v>
      </c>
      <c r="E75" t="s">
        <v>186</v>
      </c>
      <c r="F75">
        <f>COUNTIF(missing!$A$2:$A$68,E75)</f>
        <v>0</v>
      </c>
      <c r="G75" t="b">
        <f t="shared" si="1"/>
        <v>0</v>
      </c>
    </row>
    <row r="76" spans="1:7" hidden="1" x14ac:dyDescent="0.25">
      <c r="A76" s="1">
        <v>44689</v>
      </c>
      <c r="B76" s="2">
        <v>0.71111111111111114</v>
      </c>
      <c r="C76" s="3">
        <v>4205755</v>
      </c>
      <c r="D76" t="s">
        <v>3357</v>
      </c>
      <c r="E76" t="s">
        <v>188</v>
      </c>
      <c r="F76">
        <f>COUNTIF(missing!$A$2:$A$68,E76)</f>
        <v>0</v>
      </c>
      <c r="G76" t="b">
        <f t="shared" si="1"/>
        <v>0</v>
      </c>
    </row>
    <row r="77" spans="1:7" hidden="1" x14ac:dyDescent="0.25">
      <c r="A77" s="1">
        <v>44689</v>
      </c>
      <c r="B77" s="2">
        <v>0.71111111111111114</v>
      </c>
      <c r="C77" s="3">
        <v>5418609</v>
      </c>
      <c r="D77" t="s">
        <v>3358</v>
      </c>
      <c r="E77" t="s">
        <v>189</v>
      </c>
      <c r="F77">
        <f>COUNTIF(missing!$A$2:$A$68,E77)</f>
        <v>0</v>
      </c>
      <c r="G77" t="b">
        <f t="shared" si="1"/>
        <v>0</v>
      </c>
    </row>
    <row r="78" spans="1:7" hidden="1" x14ac:dyDescent="0.25">
      <c r="A78" s="1">
        <v>44689</v>
      </c>
      <c r="B78" s="2">
        <v>0.71111111111111114</v>
      </c>
      <c r="C78" s="3">
        <v>2720829</v>
      </c>
      <c r="D78" t="s">
        <v>3359</v>
      </c>
      <c r="E78" t="s">
        <v>190</v>
      </c>
      <c r="F78">
        <f>COUNTIF(missing!$A$2:$A$68,E78)</f>
        <v>0</v>
      </c>
      <c r="G78" t="b">
        <f t="shared" si="1"/>
        <v>0</v>
      </c>
    </row>
    <row r="79" spans="1:7" x14ac:dyDescent="0.25">
      <c r="A79" s="1">
        <v>44689</v>
      </c>
      <c r="B79" s="2">
        <v>0.71111111111111114</v>
      </c>
      <c r="C79" s="3">
        <v>2058429</v>
      </c>
      <c r="D79" t="s">
        <v>3360</v>
      </c>
      <c r="E79" t="s">
        <v>191</v>
      </c>
      <c r="F79">
        <f>COUNTIF(missing!$A$2:$A$68,E79)</f>
        <v>1</v>
      </c>
      <c r="G79" t="str">
        <f t="shared" si="1"/>
        <v>move PRES_TERRY_PRO-LIFE_SUPER_BOWL_AD.wmv upload_to_maestra_300522\PRES_TERRY_PRO-LIFE_SUPER_BOWL_AD.wmv</v>
      </c>
    </row>
    <row r="80" spans="1:7" hidden="1" x14ac:dyDescent="0.25">
      <c r="A80" s="1">
        <v>44689</v>
      </c>
      <c r="B80" s="2">
        <v>0.71111111111111114</v>
      </c>
      <c r="C80" s="3">
        <v>5092029</v>
      </c>
      <c r="D80" t="s">
        <v>3361</v>
      </c>
      <c r="E80" t="s">
        <v>197</v>
      </c>
      <c r="F80">
        <f>COUNTIF(missing!$A$2:$A$68,E80)</f>
        <v>0</v>
      </c>
      <c r="G80" t="b">
        <f t="shared" si="1"/>
        <v>0</v>
      </c>
    </row>
    <row r="81" spans="1:7" hidden="1" x14ac:dyDescent="0.25">
      <c r="A81" s="1">
        <v>44689</v>
      </c>
      <c r="B81" s="2">
        <v>0.71111111111111114</v>
      </c>
      <c r="C81" s="3">
        <v>2640829</v>
      </c>
      <c r="D81" t="s">
        <v>3362</v>
      </c>
      <c r="E81" t="s">
        <v>198</v>
      </c>
      <c r="F81">
        <f>COUNTIF(missing!$A$2:$A$68,E81)</f>
        <v>0</v>
      </c>
      <c r="G81" t="b">
        <f t="shared" si="1"/>
        <v>0</v>
      </c>
    </row>
    <row r="82" spans="1:7" hidden="1" x14ac:dyDescent="0.25">
      <c r="A82" s="1">
        <v>44689</v>
      </c>
      <c r="B82" s="2">
        <v>0.71111111111111114</v>
      </c>
      <c r="C82" s="3">
        <v>4369009</v>
      </c>
      <c r="D82" t="s">
        <v>3363</v>
      </c>
      <c r="E82" t="s">
        <v>199</v>
      </c>
      <c r="F82">
        <f>COUNTIF(missing!$A$2:$A$68,E82)</f>
        <v>0</v>
      </c>
      <c r="G82" t="b">
        <f t="shared" si="1"/>
        <v>0</v>
      </c>
    </row>
    <row r="83" spans="1:7" hidden="1" x14ac:dyDescent="0.25">
      <c r="A83" s="1">
        <v>44689</v>
      </c>
      <c r="B83" s="2">
        <v>0.71111111111111114</v>
      </c>
      <c r="C83" s="3">
        <v>5002609</v>
      </c>
      <c r="D83" t="s">
        <v>3364</v>
      </c>
      <c r="E83" t="s">
        <v>200</v>
      </c>
      <c r="F83">
        <f>COUNTIF(missing!$A$2:$A$68,E83)</f>
        <v>0</v>
      </c>
      <c r="G83" t="b">
        <f t="shared" si="1"/>
        <v>0</v>
      </c>
    </row>
  </sheetData>
  <autoFilter ref="A1:G83" xr:uid="{00000000-0009-0000-0000-000002000000}">
    <filterColumn colId="5">
      <filters>
        <filter val="1"/>
        <filter val="2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"/>
  <sheetViews>
    <sheetView topLeftCell="A2" workbookViewId="0">
      <selection activeCell="D1" sqref="D1"/>
    </sheetView>
  </sheetViews>
  <sheetFormatPr defaultRowHeight="15" x14ac:dyDescent="0.25"/>
  <cols>
    <col min="1" max="1" width="10.7109375" bestFit="1" customWidth="1"/>
    <col min="4" max="4" width="57.7109375" bestFit="1" customWidth="1"/>
  </cols>
  <sheetData>
    <row r="1" spans="1:4" x14ac:dyDescent="0.25">
      <c r="A1" s="1">
        <v>44711</v>
      </c>
      <c r="B1" s="2">
        <v>1.8055555555555557E-2</v>
      </c>
      <c r="C1">
        <v>688</v>
      </c>
      <c r="D1" t="s">
        <v>256</v>
      </c>
    </row>
    <row r="2" spans="1:4" x14ac:dyDescent="0.25">
      <c r="A2" s="1">
        <v>44711</v>
      </c>
      <c r="B2" s="2">
        <v>1.8055555555555557E-2</v>
      </c>
      <c r="C2">
        <v>893</v>
      </c>
      <c r="D2" t="s">
        <v>266</v>
      </c>
    </row>
    <row r="3" spans="1:4" x14ac:dyDescent="0.25">
      <c r="A3" s="1">
        <v>44711</v>
      </c>
      <c r="B3" s="2">
        <v>1.8055555555555557E-2</v>
      </c>
      <c r="C3">
        <v>470</v>
      </c>
      <c r="D3" t="s">
        <v>257</v>
      </c>
    </row>
    <row r="4" spans="1:4" x14ac:dyDescent="0.25">
      <c r="A4" s="1">
        <v>44711</v>
      </c>
      <c r="B4" s="2">
        <v>1.8055555555555557E-2</v>
      </c>
      <c r="C4">
        <v>460</v>
      </c>
      <c r="D4" t="s">
        <v>259</v>
      </c>
    </row>
    <row r="5" spans="1:4" x14ac:dyDescent="0.25">
      <c r="A5" s="1">
        <v>44711</v>
      </c>
      <c r="B5" s="2">
        <v>1.8055555555555557E-2</v>
      </c>
      <c r="C5">
        <v>528</v>
      </c>
      <c r="D5" t="s">
        <v>3282</v>
      </c>
    </row>
    <row r="6" spans="1:4" x14ac:dyDescent="0.25">
      <c r="A6" s="1">
        <v>44711</v>
      </c>
      <c r="B6" s="2">
        <v>1.8055555555555557E-2</v>
      </c>
      <c r="C6" s="3">
        <v>1105</v>
      </c>
      <c r="D6" t="s">
        <v>296</v>
      </c>
    </row>
    <row r="7" spans="1:4" x14ac:dyDescent="0.25">
      <c r="A7" s="1">
        <v>44711</v>
      </c>
      <c r="B7" s="2">
        <v>1.8055555555555557E-2</v>
      </c>
      <c r="C7">
        <v>547</v>
      </c>
      <c r="D7" t="s">
        <v>283</v>
      </c>
    </row>
    <row r="8" spans="1:4" x14ac:dyDescent="0.25">
      <c r="A8" s="1">
        <v>44711</v>
      </c>
      <c r="B8" s="2">
        <v>1.8055555555555557E-2</v>
      </c>
      <c r="C8">
        <v>515</v>
      </c>
      <c r="D8" t="s">
        <v>288</v>
      </c>
    </row>
    <row r="9" spans="1:4" x14ac:dyDescent="0.25">
      <c r="A9" s="1">
        <v>44711</v>
      </c>
      <c r="B9" s="2">
        <v>1.8055555555555557E-2</v>
      </c>
      <c r="C9">
        <v>63</v>
      </c>
      <c r="D9" t="s">
        <v>294</v>
      </c>
    </row>
    <row r="10" spans="1:4" x14ac:dyDescent="0.25">
      <c r="A10" s="1">
        <v>44711</v>
      </c>
      <c r="B10" s="2">
        <v>1.8055555555555557E-2</v>
      </c>
      <c r="C10">
        <v>506</v>
      </c>
      <c r="D10" t="s">
        <v>291</v>
      </c>
    </row>
    <row r="11" spans="1:4" x14ac:dyDescent="0.25">
      <c r="A11" s="1">
        <v>44711</v>
      </c>
      <c r="B11" s="2">
        <v>1.8055555555555557E-2</v>
      </c>
      <c r="C11">
        <v>522</v>
      </c>
      <c r="D11" t="s">
        <v>282</v>
      </c>
    </row>
    <row r="12" spans="1:4" x14ac:dyDescent="0.25">
      <c r="A12" s="1">
        <v>44711</v>
      </c>
      <c r="B12" s="2">
        <v>1.8055555555555557E-2</v>
      </c>
      <c r="C12">
        <v>598</v>
      </c>
      <c r="D12" t="s">
        <v>268</v>
      </c>
    </row>
    <row r="13" spans="1:4" x14ac:dyDescent="0.25">
      <c r="A13" s="1">
        <v>44711</v>
      </c>
      <c r="B13" s="2">
        <v>1.8055555555555557E-2</v>
      </c>
      <c r="C13">
        <v>568</v>
      </c>
      <c r="D13" t="s">
        <v>295</v>
      </c>
    </row>
    <row r="14" spans="1:4" x14ac:dyDescent="0.25">
      <c r="A14" s="1">
        <v>44711</v>
      </c>
      <c r="B14" s="2">
        <v>1.8055555555555557E-2</v>
      </c>
      <c r="C14">
        <v>55</v>
      </c>
      <c r="D14" t="s">
        <v>267</v>
      </c>
    </row>
    <row r="15" spans="1:4" x14ac:dyDescent="0.25">
      <c r="A15" s="1">
        <v>44711</v>
      </c>
      <c r="B15" s="2">
        <v>1.8055555555555557E-2</v>
      </c>
      <c r="C15">
        <v>631</v>
      </c>
      <c r="D15" t="s">
        <v>298</v>
      </c>
    </row>
    <row r="16" spans="1:4" x14ac:dyDescent="0.25">
      <c r="A16" s="1">
        <v>44711</v>
      </c>
      <c r="B16" s="2">
        <v>1.8055555555555557E-2</v>
      </c>
      <c r="C16">
        <v>544</v>
      </c>
      <c r="D16" t="s">
        <v>263</v>
      </c>
    </row>
    <row r="17" spans="1:4" x14ac:dyDescent="0.25">
      <c r="A17" s="1">
        <v>44711</v>
      </c>
      <c r="B17" s="2">
        <v>1.8055555555555557E-2</v>
      </c>
      <c r="C17" s="3">
        <v>1001</v>
      </c>
      <c r="D17" t="s">
        <v>279</v>
      </c>
    </row>
    <row r="18" spans="1:4" x14ac:dyDescent="0.25">
      <c r="A18" s="1">
        <v>44711</v>
      </c>
      <c r="B18" s="2">
        <v>1.8055555555555557E-2</v>
      </c>
      <c r="C18">
        <v>553</v>
      </c>
      <c r="D18" t="s">
        <v>297</v>
      </c>
    </row>
    <row r="19" spans="1:4" x14ac:dyDescent="0.25">
      <c r="A19" s="1">
        <v>44711</v>
      </c>
      <c r="B19" s="2">
        <v>1.8055555555555557E-2</v>
      </c>
      <c r="C19">
        <v>561</v>
      </c>
      <c r="D19" t="s">
        <v>285</v>
      </c>
    </row>
    <row r="20" spans="1:4" x14ac:dyDescent="0.25">
      <c r="A20" s="1">
        <v>44711</v>
      </c>
      <c r="B20" s="2">
        <v>1.8055555555555557E-2</v>
      </c>
      <c r="C20">
        <v>422</v>
      </c>
      <c r="D20" t="s">
        <v>278</v>
      </c>
    </row>
    <row r="21" spans="1:4" x14ac:dyDescent="0.25">
      <c r="A21" s="1">
        <v>44711</v>
      </c>
      <c r="B21" s="2">
        <v>1.8055555555555557E-2</v>
      </c>
      <c r="C21">
        <v>459</v>
      </c>
      <c r="D21" t="s">
        <v>284</v>
      </c>
    </row>
    <row r="22" spans="1:4" x14ac:dyDescent="0.25">
      <c r="A22" s="1">
        <v>44711</v>
      </c>
      <c r="B22" s="2">
        <v>1.8055555555555557E-2</v>
      </c>
      <c r="C22">
        <v>184</v>
      </c>
      <c r="D22" t="s">
        <v>280</v>
      </c>
    </row>
    <row r="23" spans="1:4" x14ac:dyDescent="0.25">
      <c r="A23" s="1">
        <v>44711</v>
      </c>
      <c r="B23" s="2">
        <v>1.8055555555555557E-2</v>
      </c>
      <c r="C23">
        <v>661</v>
      </c>
      <c r="D23" t="s">
        <v>264</v>
      </c>
    </row>
    <row r="24" spans="1:4" x14ac:dyDescent="0.25">
      <c r="A24" s="1">
        <v>44711</v>
      </c>
      <c r="B24" s="2">
        <v>1.8055555555555557E-2</v>
      </c>
      <c r="C24">
        <v>596</v>
      </c>
      <c r="D24" t="s">
        <v>269</v>
      </c>
    </row>
    <row r="25" spans="1:4" x14ac:dyDescent="0.25">
      <c r="A25" s="1">
        <v>44711</v>
      </c>
      <c r="B25" s="2">
        <v>1.8055555555555557E-2</v>
      </c>
      <c r="C25">
        <v>555</v>
      </c>
      <c r="D25" t="s">
        <v>293</v>
      </c>
    </row>
    <row r="26" spans="1:4" x14ac:dyDescent="0.25">
      <c r="A26" s="1">
        <v>44711</v>
      </c>
      <c r="B26" s="2">
        <v>1.8055555555555557E-2</v>
      </c>
      <c r="C26">
        <v>569</v>
      </c>
      <c r="D26" t="s">
        <v>272</v>
      </c>
    </row>
    <row r="27" spans="1:4" x14ac:dyDescent="0.25">
      <c r="A27" s="1">
        <v>44711</v>
      </c>
      <c r="B27" s="2">
        <v>1.8055555555555557E-2</v>
      </c>
      <c r="C27">
        <v>950</v>
      </c>
      <c r="D27" t="s">
        <v>281</v>
      </c>
    </row>
    <row r="28" spans="1:4" x14ac:dyDescent="0.25">
      <c r="A28" s="1">
        <v>44711</v>
      </c>
      <c r="B28" s="2">
        <v>1.8055555555555557E-2</v>
      </c>
      <c r="C28">
        <v>608</v>
      </c>
      <c r="D28" t="s">
        <v>286</v>
      </c>
    </row>
    <row r="29" spans="1:4" x14ac:dyDescent="0.25">
      <c r="A29" s="1">
        <v>44711</v>
      </c>
      <c r="B29" s="2">
        <v>1.8055555555555557E-2</v>
      </c>
      <c r="C29">
        <v>59</v>
      </c>
      <c r="D29" t="s">
        <v>261</v>
      </c>
    </row>
    <row r="30" spans="1:4" x14ac:dyDescent="0.25">
      <c r="A30" s="1">
        <v>44711</v>
      </c>
      <c r="B30" s="2">
        <v>1.8055555555555557E-2</v>
      </c>
      <c r="C30">
        <v>521</v>
      </c>
      <c r="D30" t="s">
        <v>277</v>
      </c>
    </row>
    <row r="31" spans="1:4" x14ac:dyDescent="0.25">
      <c r="A31" s="1">
        <v>44711</v>
      </c>
      <c r="B31" s="2">
        <v>1.8055555555555557E-2</v>
      </c>
      <c r="C31">
        <v>116</v>
      </c>
      <c r="D31" t="s">
        <v>270</v>
      </c>
    </row>
    <row r="32" spans="1:4" x14ac:dyDescent="0.25">
      <c r="A32" s="1">
        <v>44711</v>
      </c>
      <c r="B32" s="2">
        <v>1.8055555555555557E-2</v>
      </c>
      <c r="C32">
        <v>527</v>
      </c>
      <c r="D32" t="s">
        <v>265</v>
      </c>
    </row>
    <row r="33" spans="1:4" x14ac:dyDescent="0.25">
      <c r="A33" s="1">
        <v>44711</v>
      </c>
      <c r="B33" s="2">
        <v>1.8055555555555557E-2</v>
      </c>
      <c r="C33">
        <v>595</v>
      </c>
      <c r="D33" t="s">
        <v>289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652"/>
  <sheetViews>
    <sheetView workbookViewId="0">
      <selection activeCell="H32" sqref="H32"/>
    </sheetView>
  </sheetViews>
  <sheetFormatPr defaultRowHeight="15" x14ac:dyDescent="0.25"/>
  <sheetData>
    <row r="2" spans="1:6" x14ac:dyDescent="0.25">
      <c r="A2" s="1">
        <v>44689</v>
      </c>
      <c r="B2" s="2">
        <v>0.7104166666666667</v>
      </c>
      <c r="C2" s="3">
        <v>3834429</v>
      </c>
      <c r="D2" t="s">
        <v>2028</v>
      </c>
      <c r="E2" t="s">
        <v>2679</v>
      </c>
      <c r="F2">
        <f>COUNTIF(succ_data_tbutm!$D$1:$D$33,E2)</f>
        <v>0</v>
      </c>
    </row>
    <row r="3" spans="1:6" x14ac:dyDescent="0.25">
      <c r="A3" s="1">
        <v>44689</v>
      </c>
      <c r="B3" s="2">
        <v>0.7104166666666667</v>
      </c>
      <c r="C3" s="3">
        <v>3575229</v>
      </c>
      <c r="D3" t="s">
        <v>2029</v>
      </c>
      <c r="E3" t="s">
        <v>2680</v>
      </c>
      <c r="F3">
        <f>COUNTIF(succ_data_tbutm!$D$1:$D$33,E3)</f>
        <v>0</v>
      </c>
    </row>
    <row r="4" spans="1:6" x14ac:dyDescent="0.25">
      <c r="A4" s="1">
        <v>44689</v>
      </c>
      <c r="B4" s="2">
        <v>0.7104166666666667</v>
      </c>
      <c r="C4" s="3">
        <v>2528579</v>
      </c>
      <c r="D4" t="s">
        <v>2030</v>
      </c>
      <c r="E4" t="s">
        <v>2681</v>
      </c>
      <c r="F4">
        <f>COUNTIF(succ_data_tbutm!$D$1:$D$33,E4)</f>
        <v>0</v>
      </c>
    </row>
    <row r="5" spans="1:6" x14ac:dyDescent="0.25">
      <c r="A5" s="1">
        <v>44689</v>
      </c>
      <c r="B5" s="2">
        <v>0.7104166666666667</v>
      </c>
      <c r="C5" s="3">
        <v>8666609</v>
      </c>
      <c r="D5" t="s">
        <v>2031</v>
      </c>
      <c r="E5" t="s">
        <v>2682</v>
      </c>
      <c r="F5">
        <f>COUNTIF(succ_data_tbutm!$D$1:$D$33,E5)</f>
        <v>0</v>
      </c>
    </row>
    <row r="6" spans="1:6" x14ac:dyDescent="0.25">
      <c r="A6" s="1">
        <v>44689</v>
      </c>
      <c r="B6" s="2">
        <v>0.7104166666666667</v>
      </c>
      <c r="C6" s="3">
        <v>4789755</v>
      </c>
      <c r="D6" t="s">
        <v>2032</v>
      </c>
      <c r="E6" t="s">
        <v>2683</v>
      </c>
      <c r="F6">
        <f>COUNTIF(succ_data_tbutm!$D$1:$D$33,E6)</f>
        <v>0</v>
      </c>
    </row>
    <row r="7" spans="1:6" x14ac:dyDescent="0.25">
      <c r="A7" s="1">
        <v>44689</v>
      </c>
      <c r="B7" s="2">
        <v>0.7104166666666667</v>
      </c>
      <c r="C7" s="3">
        <v>5581755</v>
      </c>
      <c r="D7" t="s">
        <v>2033</v>
      </c>
      <c r="E7" t="s">
        <v>256</v>
      </c>
      <c r="F7">
        <f>COUNTIF(succ_data_tbutm!$D$1:$D$33,E7)</f>
        <v>1</v>
      </c>
    </row>
    <row r="8" spans="1:6" x14ac:dyDescent="0.25">
      <c r="A8" s="1">
        <v>44689</v>
      </c>
      <c r="B8" s="2">
        <v>0.7104166666666667</v>
      </c>
      <c r="C8" s="3">
        <v>9738609</v>
      </c>
      <c r="D8" t="s">
        <v>2034</v>
      </c>
      <c r="E8" t="s">
        <v>266</v>
      </c>
      <c r="F8">
        <f>COUNTIF(succ_data_tbutm!$D$1:$D$33,E8)</f>
        <v>1</v>
      </c>
    </row>
    <row r="9" spans="1:6" x14ac:dyDescent="0.25">
      <c r="A9" s="1">
        <v>44689</v>
      </c>
      <c r="B9" s="2">
        <v>0.7104166666666667</v>
      </c>
      <c r="C9" s="3">
        <v>9748209</v>
      </c>
      <c r="D9" t="s">
        <v>2035</v>
      </c>
      <c r="E9" t="s">
        <v>2684</v>
      </c>
      <c r="F9">
        <f>COUNTIF(succ_data_tbutm!$D$1:$D$33,E9)</f>
        <v>0</v>
      </c>
    </row>
    <row r="10" spans="1:6" x14ac:dyDescent="0.25">
      <c r="A10" s="1">
        <v>44689</v>
      </c>
      <c r="B10" s="2">
        <v>0.7104166666666667</v>
      </c>
      <c r="C10" s="3">
        <v>2362429</v>
      </c>
      <c r="D10" t="s">
        <v>2036</v>
      </c>
      <c r="E10" t="s">
        <v>257</v>
      </c>
      <c r="F10">
        <f>COUNTIF(succ_data_tbutm!$D$1:$D$33,E10)</f>
        <v>1</v>
      </c>
    </row>
    <row r="11" spans="1:6" x14ac:dyDescent="0.25">
      <c r="A11" s="1">
        <v>44689</v>
      </c>
      <c r="B11" s="2">
        <v>0.7104166666666667</v>
      </c>
      <c r="C11" s="3">
        <v>3908029</v>
      </c>
      <c r="D11" t="s">
        <v>2037</v>
      </c>
      <c r="E11" t="s">
        <v>2685</v>
      </c>
      <c r="F11">
        <f>COUNTIF(succ_data_tbutm!$D$1:$D$33,E11)</f>
        <v>0</v>
      </c>
    </row>
    <row r="12" spans="1:6" x14ac:dyDescent="0.25">
      <c r="A12" s="1">
        <v>44689</v>
      </c>
      <c r="B12" s="2">
        <v>0.7104166666666667</v>
      </c>
      <c r="C12" s="3">
        <v>9917809</v>
      </c>
      <c r="D12" t="s">
        <v>2038</v>
      </c>
      <c r="E12" t="s">
        <v>2686</v>
      </c>
      <c r="F12">
        <f>COUNTIF(succ_data_tbutm!$D$1:$D$33,E12)</f>
        <v>0</v>
      </c>
    </row>
    <row r="13" spans="1:6" x14ac:dyDescent="0.25">
      <c r="A13" s="1">
        <v>44689</v>
      </c>
      <c r="B13" s="2">
        <v>0.7104166666666667</v>
      </c>
      <c r="C13" s="3">
        <v>8420209</v>
      </c>
      <c r="D13" t="s">
        <v>2039</v>
      </c>
      <c r="E13" t="s">
        <v>2687</v>
      </c>
      <c r="F13">
        <f>COUNTIF(succ_data_tbutm!$D$1:$D$33,E13)</f>
        <v>0</v>
      </c>
    </row>
    <row r="14" spans="1:6" x14ac:dyDescent="0.25">
      <c r="A14" s="1">
        <v>44689</v>
      </c>
      <c r="B14" s="2">
        <v>0.7104166666666667</v>
      </c>
      <c r="C14" s="3">
        <v>1892029</v>
      </c>
      <c r="D14" t="s">
        <v>2040</v>
      </c>
      <c r="E14" t="s">
        <v>2688</v>
      </c>
      <c r="F14">
        <f>COUNTIF(succ_data_tbutm!$D$1:$D$33,E14)</f>
        <v>0</v>
      </c>
    </row>
    <row r="15" spans="1:6" x14ac:dyDescent="0.25">
      <c r="A15" s="1">
        <v>44689</v>
      </c>
      <c r="B15" s="2">
        <v>0.7104166666666667</v>
      </c>
      <c r="C15" s="3">
        <v>6868209</v>
      </c>
      <c r="D15" t="s">
        <v>2041</v>
      </c>
      <c r="E15" t="s">
        <v>2689</v>
      </c>
      <c r="F15">
        <f>COUNTIF(succ_data_tbutm!$D$1:$D$33,E15)</f>
        <v>0</v>
      </c>
    </row>
    <row r="16" spans="1:6" x14ac:dyDescent="0.25">
      <c r="A16" s="1">
        <v>44689</v>
      </c>
      <c r="B16" s="2">
        <v>0.7104166666666667</v>
      </c>
      <c r="C16" s="3">
        <v>3639229</v>
      </c>
      <c r="D16" t="s">
        <v>2042</v>
      </c>
      <c r="E16" t="s">
        <v>2690</v>
      </c>
      <c r="F16">
        <f>COUNTIF(succ_data_tbutm!$D$1:$D$33,E16)</f>
        <v>0</v>
      </c>
    </row>
    <row r="17" spans="1:6" x14ac:dyDescent="0.25">
      <c r="A17" s="1">
        <v>44689</v>
      </c>
      <c r="B17" s="2">
        <v>0.7104166666666667</v>
      </c>
      <c r="C17" s="3">
        <v>9901809</v>
      </c>
      <c r="D17" t="s">
        <v>2043</v>
      </c>
      <c r="E17" t="s">
        <v>2691</v>
      </c>
      <c r="F17">
        <f>COUNTIF(succ_data_tbutm!$D$1:$D$33,E17)</f>
        <v>0</v>
      </c>
    </row>
    <row r="18" spans="1:6" x14ac:dyDescent="0.25">
      <c r="A18" s="1">
        <v>44689</v>
      </c>
      <c r="B18" s="2">
        <v>0.7104166666666667</v>
      </c>
      <c r="C18" s="3">
        <v>3575229</v>
      </c>
      <c r="D18" t="s">
        <v>2044</v>
      </c>
      <c r="E18" t="s">
        <v>2692</v>
      </c>
      <c r="F18">
        <f>COUNTIF(succ_data_tbutm!$D$1:$D$33,E18)</f>
        <v>0</v>
      </c>
    </row>
    <row r="19" spans="1:6" x14ac:dyDescent="0.25">
      <c r="A19" s="1">
        <v>44689</v>
      </c>
      <c r="B19" s="2">
        <v>0.7104166666666667</v>
      </c>
      <c r="C19" s="3">
        <v>1872829</v>
      </c>
      <c r="D19" t="s">
        <v>2045</v>
      </c>
      <c r="E19" t="s">
        <v>2693</v>
      </c>
      <c r="F19">
        <f>COUNTIF(succ_data_tbutm!$D$1:$D$33,E19)</f>
        <v>0</v>
      </c>
    </row>
    <row r="20" spans="1:6" x14ac:dyDescent="0.25">
      <c r="A20" s="1">
        <v>44689</v>
      </c>
      <c r="B20" s="2">
        <v>0.7104166666666667</v>
      </c>
      <c r="C20" s="3">
        <v>8273009</v>
      </c>
      <c r="D20" t="s">
        <v>2046</v>
      </c>
      <c r="E20" t="s">
        <v>2694</v>
      </c>
      <c r="F20">
        <f>COUNTIF(succ_data_tbutm!$D$1:$D$33,E20)</f>
        <v>0</v>
      </c>
    </row>
    <row r="21" spans="1:6" x14ac:dyDescent="0.25">
      <c r="A21" s="1">
        <v>44689</v>
      </c>
      <c r="B21" s="2">
        <v>0.7104166666666667</v>
      </c>
      <c r="C21" s="3">
        <v>5415409</v>
      </c>
      <c r="D21" t="s">
        <v>2047</v>
      </c>
      <c r="E21" t="s">
        <v>2695</v>
      </c>
      <c r="F21">
        <f>COUNTIF(succ_data_tbutm!$D$1:$D$33,E21)</f>
        <v>0</v>
      </c>
    </row>
    <row r="22" spans="1:6" x14ac:dyDescent="0.25">
      <c r="A22" s="1">
        <v>44689</v>
      </c>
      <c r="B22" s="2">
        <v>0.7104166666666667</v>
      </c>
      <c r="C22" s="3">
        <v>4237629</v>
      </c>
      <c r="D22" t="s">
        <v>2048</v>
      </c>
      <c r="E22" t="s">
        <v>2696</v>
      </c>
      <c r="F22">
        <f>COUNTIF(succ_data_tbutm!$D$1:$D$33,E22)</f>
        <v>0</v>
      </c>
    </row>
    <row r="23" spans="1:6" x14ac:dyDescent="0.25">
      <c r="A23" s="1">
        <v>44689</v>
      </c>
      <c r="B23" s="2">
        <v>0.7104166666666667</v>
      </c>
      <c r="C23" s="3">
        <v>9092209</v>
      </c>
      <c r="D23" t="s">
        <v>2049</v>
      </c>
      <c r="E23" t="s">
        <v>2697</v>
      </c>
      <c r="F23">
        <f>COUNTIF(succ_data_tbutm!$D$1:$D$33,E23)</f>
        <v>0</v>
      </c>
    </row>
    <row r="24" spans="1:6" x14ac:dyDescent="0.25">
      <c r="A24" s="1">
        <v>44689</v>
      </c>
      <c r="B24" s="2">
        <v>0.7104166666666667</v>
      </c>
      <c r="C24" s="3">
        <v>3600829</v>
      </c>
      <c r="D24" t="s">
        <v>2050</v>
      </c>
      <c r="E24" t="s">
        <v>2698</v>
      </c>
      <c r="F24">
        <f>COUNTIF(succ_data_tbutm!$D$1:$D$33,E24)</f>
        <v>0</v>
      </c>
    </row>
    <row r="25" spans="1:6" x14ac:dyDescent="0.25">
      <c r="A25" s="1">
        <v>44689</v>
      </c>
      <c r="B25" s="2">
        <v>0.7104166666666667</v>
      </c>
      <c r="C25" s="3">
        <v>3015229</v>
      </c>
      <c r="D25" t="s">
        <v>2051</v>
      </c>
      <c r="E25" t="s">
        <v>2699</v>
      </c>
      <c r="F25">
        <f>COUNTIF(succ_data_tbutm!$D$1:$D$33,E25)</f>
        <v>0</v>
      </c>
    </row>
    <row r="26" spans="1:6" x14ac:dyDescent="0.25">
      <c r="A26" s="1">
        <v>44689</v>
      </c>
      <c r="B26" s="2">
        <v>0.7104166666666667</v>
      </c>
      <c r="C26" s="3">
        <v>4548029</v>
      </c>
      <c r="D26" t="s">
        <v>2052</v>
      </c>
      <c r="E26" t="s">
        <v>259</v>
      </c>
      <c r="F26">
        <f>COUNTIF(succ_data_tbutm!$D$1:$D$33,E26)</f>
        <v>1</v>
      </c>
    </row>
    <row r="27" spans="1:6" x14ac:dyDescent="0.25">
      <c r="A27" s="1">
        <v>44689</v>
      </c>
      <c r="B27" s="2">
        <v>0.7104166666666667</v>
      </c>
      <c r="C27" s="3">
        <v>3760829</v>
      </c>
      <c r="D27" t="s">
        <v>2053</v>
      </c>
      <c r="E27" t="s">
        <v>255</v>
      </c>
      <c r="F27">
        <f>COUNTIF(succ_data_tbutm!$D$1:$D$33,E27)</f>
        <v>0</v>
      </c>
    </row>
    <row r="28" spans="1:6" x14ac:dyDescent="0.25">
      <c r="A28" s="1">
        <v>44689</v>
      </c>
      <c r="B28" s="2">
        <v>0.7104166666666667</v>
      </c>
      <c r="C28" s="3">
        <v>5082609</v>
      </c>
      <c r="D28" t="s">
        <v>2054</v>
      </c>
      <c r="E28" t="s">
        <v>2700</v>
      </c>
      <c r="F28">
        <f>COUNTIF(succ_data_tbutm!$D$1:$D$33,E28)</f>
        <v>0</v>
      </c>
    </row>
    <row r="29" spans="1:6" x14ac:dyDescent="0.25">
      <c r="A29" s="1">
        <v>44689</v>
      </c>
      <c r="B29" s="2">
        <v>0.7104166666666667</v>
      </c>
      <c r="C29" s="3">
        <v>2676035</v>
      </c>
      <c r="D29" t="s">
        <v>2055</v>
      </c>
      <c r="E29" t="s">
        <v>2701</v>
      </c>
      <c r="F29">
        <f>COUNTIF(succ_data_tbutm!$D$1:$D$33,E29)</f>
        <v>0</v>
      </c>
    </row>
    <row r="30" spans="1:6" x14ac:dyDescent="0.25">
      <c r="A30" s="1">
        <v>44689</v>
      </c>
      <c r="B30" s="2">
        <v>0.7104166666666667</v>
      </c>
      <c r="C30" s="3">
        <v>6980209</v>
      </c>
      <c r="D30" t="s">
        <v>2056</v>
      </c>
      <c r="E30" t="s">
        <v>296</v>
      </c>
      <c r="F30">
        <f>COUNTIF(succ_data_tbutm!$D$1:$D$33,E30)</f>
        <v>1</v>
      </c>
    </row>
    <row r="31" spans="1:6" x14ac:dyDescent="0.25">
      <c r="A31" s="1">
        <v>44689</v>
      </c>
      <c r="B31" s="2">
        <v>0.7104166666666667</v>
      </c>
      <c r="C31" s="3">
        <v>2087229</v>
      </c>
      <c r="D31" t="s">
        <v>2057</v>
      </c>
      <c r="E31" t="s">
        <v>2702</v>
      </c>
      <c r="F31">
        <f>COUNTIF(succ_data_tbutm!$D$1:$D$33,E31)</f>
        <v>0</v>
      </c>
    </row>
    <row r="32" spans="1:6" x14ac:dyDescent="0.25">
      <c r="A32" s="1">
        <v>44689</v>
      </c>
      <c r="B32" s="2">
        <v>0.7104166666666667</v>
      </c>
      <c r="C32" s="3">
        <v>3290429</v>
      </c>
      <c r="D32" t="s">
        <v>2058</v>
      </c>
      <c r="E32" t="s">
        <v>2703</v>
      </c>
      <c r="F32">
        <f>COUNTIF(succ_data_tbutm!$D$1:$D$33,E32)</f>
        <v>0</v>
      </c>
    </row>
    <row r="33" spans="1:6" x14ac:dyDescent="0.25">
      <c r="A33" s="1">
        <v>44689</v>
      </c>
      <c r="B33" s="2">
        <v>0.7104166666666667</v>
      </c>
      <c r="C33" s="3">
        <v>4614979</v>
      </c>
      <c r="D33" t="s">
        <v>2059</v>
      </c>
      <c r="E33" t="s">
        <v>2704</v>
      </c>
      <c r="F33">
        <f>COUNTIF(succ_data_tbutm!$D$1:$D$33,E33)</f>
        <v>0</v>
      </c>
    </row>
    <row r="34" spans="1:6" x14ac:dyDescent="0.25">
      <c r="A34" s="1">
        <v>44689</v>
      </c>
      <c r="B34" s="2">
        <v>0.7104166666666667</v>
      </c>
      <c r="C34" s="3">
        <v>4749379</v>
      </c>
      <c r="D34" t="s">
        <v>2060</v>
      </c>
      <c r="E34" t="s">
        <v>2705</v>
      </c>
      <c r="F34">
        <f>COUNTIF(succ_data_tbutm!$D$1:$D$33,E34)</f>
        <v>0</v>
      </c>
    </row>
    <row r="35" spans="1:6" x14ac:dyDescent="0.25">
      <c r="A35" s="1">
        <v>44689</v>
      </c>
      <c r="B35" s="2">
        <v>0.7104166666666667</v>
      </c>
      <c r="C35" s="3">
        <v>9901809</v>
      </c>
      <c r="D35" t="s">
        <v>2061</v>
      </c>
      <c r="E35" t="s">
        <v>2706</v>
      </c>
      <c r="F35">
        <f>COUNTIF(succ_data_tbutm!$D$1:$D$33,E35)</f>
        <v>0</v>
      </c>
    </row>
    <row r="36" spans="1:6" x14ac:dyDescent="0.25">
      <c r="A36" s="1">
        <v>44689</v>
      </c>
      <c r="B36" s="2">
        <v>0.7104166666666667</v>
      </c>
      <c r="C36" s="3">
        <v>2685809</v>
      </c>
      <c r="D36" t="s">
        <v>2062</v>
      </c>
      <c r="E36" t="s">
        <v>2707</v>
      </c>
      <c r="F36">
        <f>COUNTIF(succ_data_tbutm!$D$1:$D$33,E36)</f>
        <v>0</v>
      </c>
    </row>
    <row r="37" spans="1:6" x14ac:dyDescent="0.25">
      <c r="A37" s="1">
        <v>44689</v>
      </c>
      <c r="B37" s="2">
        <v>0.7104166666666667</v>
      </c>
      <c r="C37" s="3">
        <v>3268029</v>
      </c>
      <c r="D37" t="s">
        <v>2063</v>
      </c>
      <c r="E37" t="s">
        <v>2708</v>
      </c>
      <c r="F37">
        <f>COUNTIF(succ_data_tbutm!$D$1:$D$33,E37)</f>
        <v>0</v>
      </c>
    </row>
    <row r="38" spans="1:6" x14ac:dyDescent="0.25">
      <c r="A38" s="1">
        <v>44689</v>
      </c>
      <c r="B38" s="2">
        <v>0.7104166666666667</v>
      </c>
      <c r="C38" s="3">
        <v>3834429</v>
      </c>
      <c r="D38" t="s">
        <v>2064</v>
      </c>
      <c r="E38" t="s">
        <v>2709</v>
      </c>
      <c r="F38">
        <f>COUNTIF(succ_data_tbutm!$D$1:$D$33,E38)</f>
        <v>0</v>
      </c>
    </row>
    <row r="39" spans="1:6" x14ac:dyDescent="0.25">
      <c r="A39" s="1">
        <v>44689</v>
      </c>
      <c r="B39" s="2">
        <v>0.7104166666666667</v>
      </c>
      <c r="C39" s="3">
        <v>4512829</v>
      </c>
      <c r="D39" t="s">
        <v>2065</v>
      </c>
      <c r="E39" t="s">
        <v>2710</v>
      </c>
      <c r="F39">
        <f>COUNTIF(succ_data_tbutm!$D$1:$D$33,E39)</f>
        <v>0</v>
      </c>
    </row>
    <row r="40" spans="1:6" x14ac:dyDescent="0.25">
      <c r="A40" s="1">
        <v>44689</v>
      </c>
      <c r="B40" s="2">
        <v>0.7104166666666667</v>
      </c>
      <c r="C40" s="3">
        <v>3296829</v>
      </c>
      <c r="D40" t="s">
        <v>2066</v>
      </c>
      <c r="E40" t="s">
        <v>2711</v>
      </c>
      <c r="F40">
        <f>COUNTIF(succ_data_tbutm!$D$1:$D$33,E40)</f>
        <v>0</v>
      </c>
    </row>
    <row r="41" spans="1:6" x14ac:dyDescent="0.25">
      <c r="A41" s="1">
        <v>44689</v>
      </c>
      <c r="B41" s="2">
        <v>0.7104166666666667</v>
      </c>
      <c r="C41" s="3">
        <v>4973629</v>
      </c>
      <c r="D41" t="s">
        <v>2067</v>
      </c>
      <c r="E41" t="s">
        <v>2712</v>
      </c>
      <c r="F41">
        <f>COUNTIF(succ_data_tbutm!$D$1:$D$33,E41)</f>
        <v>0</v>
      </c>
    </row>
    <row r="42" spans="1:6" x14ac:dyDescent="0.25">
      <c r="A42" s="1">
        <v>44689</v>
      </c>
      <c r="B42" s="2">
        <v>0.7104166666666667</v>
      </c>
      <c r="C42" s="3">
        <v>9953009</v>
      </c>
      <c r="D42" t="s">
        <v>2068</v>
      </c>
      <c r="E42" t="s">
        <v>2713</v>
      </c>
      <c r="F42">
        <f>COUNTIF(succ_data_tbutm!$D$1:$D$33,E42)</f>
        <v>0</v>
      </c>
    </row>
    <row r="43" spans="1:6" x14ac:dyDescent="0.25">
      <c r="A43" s="1">
        <v>44689</v>
      </c>
      <c r="B43" s="2">
        <v>0.7104166666666667</v>
      </c>
      <c r="C43" s="3">
        <v>5098429</v>
      </c>
      <c r="D43" t="s">
        <v>2069</v>
      </c>
      <c r="E43" t="s">
        <v>2714</v>
      </c>
      <c r="F43">
        <f>COUNTIF(succ_data_tbutm!$D$1:$D$33,E43)</f>
        <v>0</v>
      </c>
    </row>
    <row r="44" spans="1:6" x14ac:dyDescent="0.25">
      <c r="A44" s="1">
        <v>44689</v>
      </c>
      <c r="B44" s="2">
        <v>0.7104166666666667</v>
      </c>
      <c r="C44" s="3">
        <v>3703235</v>
      </c>
      <c r="D44" t="s">
        <v>2070</v>
      </c>
      <c r="E44" t="s">
        <v>2715</v>
      </c>
      <c r="F44">
        <f>COUNTIF(succ_data_tbutm!$D$1:$D$33,E44)</f>
        <v>0</v>
      </c>
    </row>
    <row r="45" spans="1:6" x14ac:dyDescent="0.25">
      <c r="A45" s="1">
        <v>44689</v>
      </c>
      <c r="B45" s="2">
        <v>0.7104166666666667</v>
      </c>
      <c r="C45" s="3">
        <v>3488829</v>
      </c>
      <c r="D45" t="s">
        <v>2071</v>
      </c>
      <c r="E45" t="s">
        <v>2716</v>
      </c>
      <c r="F45">
        <f>COUNTIF(succ_data_tbutm!$D$1:$D$33,E45)</f>
        <v>0</v>
      </c>
    </row>
    <row r="46" spans="1:6" x14ac:dyDescent="0.25">
      <c r="A46" s="1">
        <v>44689</v>
      </c>
      <c r="B46" s="2">
        <v>0.7104166666666667</v>
      </c>
      <c r="C46" s="3">
        <v>4477629</v>
      </c>
      <c r="D46" t="s">
        <v>2072</v>
      </c>
      <c r="E46" t="s">
        <v>2717</v>
      </c>
      <c r="F46">
        <f>COUNTIF(succ_data_tbutm!$D$1:$D$33,E46)</f>
        <v>0</v>
      </c>
    </row>
    <row r="47" spans="1:6" x14ac:dyDescent="0.25">
      <c r="A47" s="1">
        <v>44689</v>
      </c>
      <c r="B47" s="2">
        <v>0.7104166666666667</v>
      </c>
      <c r="C47" s="3">
        <v>5162435</v>
      </c>
      <c r="D47" t="s">
        <v>2073</v>
      </c>
      <c r="E47" t="s">
        <v>2718</v>
      </c>
      <c r="F47">
        <f>COUNTIF(succ_data_tbutm!$D$1:$D$33,E47)</f>
        <v>0</v>
      </c>
    </row>
    <row r="48" spans="1:6" x14ac:dyDescent="0.25">
      <c r="A48" s="1">
        <v>44689</v>
      </c>
      <c r="B48" s="2">
        <v>0.7104166666666667</v>
      </c>
      <c r="C48" s="3">
        <v>2157575</v>
      </c>
      <c r="D48" t="s">
        <v>2074</v>
      </c>
      <c r="E48" t="s">
        <v>2719</v>
      </c>
      <c r="F48">
        <f>COUNTIF(succ_data_tbutm!$D$1:$D$33,E48)</f>
        <v>0</v>
      </c>
    </row>
    <row r="49" spans="1:6" x14ac:dyDescent="0.25">
      <c r="A49" s="1">
        <v>44689</v>
      </c>
      <c r="B49" s="2">
        <v>0.7104166666666667</v>
      </c>
      <c r="C49" s="3">
        <v>5213635</v>
      </c>
      <c r="D49" t="s">
        <v>2075</v>
      </c>
      <c r="E49" t="s">
        <v>2720</v>
      </c>
      <c r="F49">
        <f>COUNTIF(succ_data_tbutm!$D$1:$D$33,E49)</f>
        <v>0</v>
      </c>
    </row>
    <row r="50" spans="1:6" x14ac:dyDescent="0.25">
      <c r="A50" s="1">
        <v>44689</v>
      </c>
      <c r="B50" s="2">
        <v>0.7104166666666667</v>
      </c>
      <c r="C50" s="3">
        <v>3940029</v>
      </c>
      <c r="D50" t="s">
        <v>2076</v>
      </c>
      <c r="E50" t="s">
        <v>2721</v>
      </c>
      <c r="F50">
        <f>COUNTIF(succ_data_tbutm!$D$1:$D$33,E50)</f>
        <v>0</v>
      </c>
    </row>
    <row r="51" spans="1:6" x14ac:dyDescent="0.25">
      <c r="A51" s="1">
        <v>44689</v>
      </c>
      <c r="B51" s="2">
        <v>0.7104166666666667</v>
      </c>
      <c r="C51" s="3">
        <v>3181623</v>
      </c>
      <c r="D51" t="s">
        <v>2077</v>
      </c>
      <c r="E51" t="s">
        <v>2722</v>
      </c>
      <c r="F51">
        <f>COUNTIF(succ_data_tbutm!$D$1:$D$33,E51)</f>
        <v>0</v>
      </c>
    </row>
    <row r="52" spans="1:6" x14ac:dyDescent="0.25">
      <c r="A52" s="1">
        <v>44689</v>
      </c>
      <c r="B52" s="2">
        <v>0.7104166666666667</v>
      </c>
      <c r="C52" s="3">
        <v>5063229</v>
      </c>
      <c r="D52" t="s">
        <v>2078</v>
      </c>
      <c r="E52" t="s">
        <v>2723</v>
      </c>
      <c r="F52">
        <f>COUNTIF(succ_data_tbutm!$D$1:$D$33,E52)</f>
        <v>0</v>
      </c>
    </row>
    <row r="53" spans="1:6" x14ac:dyDescent="0.25">
      <c r="A53" s="1">
        <v>44689</v>
      </c>
      <c r="B53" s="2">
        <v>0.7104166666666667</v>
      </c>
      <c r="C53" s="3">
        <v>5104829</v>
      </c>
      <c r="D53" t="s">
        <v>2079</v>
      </c>
      <c r="E53" t="s">
        <v>2724</v>
      </c>
      <c r="F53">
        <f>COUNTIF(succ_data_tbutm!$D$1:$D$33,E53)</f>
        <v>0</v>
      </c>
    </row>
    <row r="54" spans="1:6" x14ac:dyDescent="0.25">
      <c r="A54" s="1">
        <v>44689</v>
      </c>
      <c r="B54" s="2">
        <v>0.7104166666666667</v>
      </c>
      <c r="C54" s="3">
        <v>2685629</v>
      </c>
      <c r="D54" t="s">
        <v>2080</v>
      </c>
      <c r="E54" t="s">
        <v>2725</v>
      </c>
      <c r="F54">
        <f>COUNTIF(succ_data_tbutm!$D$1:$D$33,E54)</f>
        <v>0</v>
      </c>
    </row>
    <row r="55" spans="1:6" x14ac:dyDescent="0.25">
      <c r="A55" s="1">
        <v>44689</v>
      </c>
      <c r="B55" s="2">
        <v>0.7104166666666667</v>
      </c>
      <c r="C55" s="3">
        <v>3446979</v>
      </c>
      <c r="D55" t="s">
        <v>2081</v>
      </c>
      <c r="E55" t="s">
        <v>2726</v>
      </c>
      <c r="F55">
        <f>COUNTIF(succ_data_tbutm!$D$1:$D$33,E55)</f>
        <v>0</v>
      </c>
    </row>
    <row r="56" spans="1:6" x14ac:dyDescent="0.25">
      <c r="A56" s="1">
        <v>44689</v>
      </c>
      <c r="B56" s="2">
        <v>0.7104166666666667</v>
      </c>
      <c r="C56" s="3">
        <v>1908029</v>
      </c>
      <c r="D56" t="s">
        <v>2082</v>
      </c>
      <c r="E56" t="s">
        <v>2727</v>
      </c>
      <c r="F56">
        <f>COUNTIF(succ_data_tbutm!$D$1:$D$33,E56)</f>
        <v>0</v>
      </c>
    </row>
    <row r="57" spans="1:6" x14ac:dyDescent="0.25">
      <c r="A57" s="1">
        <v>44689</v>
      </c>
      <c r="B57" s="2">
        <v>0.7104166666666667</v>
      </c>
      <c r="C57" s="3">
        <v>2391229</v>
      </c>
      <c r="D57" t="s">
        <v>2083</v>
      </c>
      <c r="E57" t="s">
        <v>2728</v>
      </c>
      <c r="F57">
        <f>COUNTIF(succ_data_tbutm!$D$1:$D$33,E57)</f>
        <v>0</v>
      </c>
    </row>
    <row r="58" spans="1:6" x14ac:dyDescent="0.25">
      <c r="A58" s="1">
        <v>44689</v>
      </c>
      <c r="B58" s="2">
        <v>0.7104166666666667</v>
      </c>
      <c r="C58" s="3">
        <v>8877809</v>
      </c>
      <c r="D58" t="s">
        <v>2084</v>
      </c>
      <c r="E58" t="s">
        <v>2729</v>
      </c>
      <c r="F58">
        <f>COUNTIF(succ_data_tbutm!$D$1:$D$33,E58)</f>
        <v>0</v>
      </c>
    </row>
    <row r="59" spans="1:6" x14ac:dyDescent="0.25">
      <c r="A59" s="1">
        <v>44689</v>
      </c>
      <c r="B59" s="2">
        <v>0.7104166666666667</v>
      </c>
      <c r="C59" s="3">
        <v>2359229</v>
      </c>
      <c r="D59" t="s">
        <v>2085</v>
      </c>
      <c r="E59" t="s">
        <v>2730</v>
      </c>
      <c r="F59">
        <f>COUNTIF(succ_data_tbutm!$D$1:$D$33,E59)</f>
        <v>0</v>
      </c>
    </row>
    <row r="60" spans="1:6" x14ac:dyDescent="0.25">
      <c r="A60" s="1">
        <v>44689</v>
      </c>
      <c r="B60" s="2">
        <v>0.7104166666666667</v>
      </c>
      <c r="C60" s="3">
        <v>5104829</v>
      </c>
      <c r="D60" t="s">
        <v>2086</v>
      </c>
      <c r="E60" t="s">
        <v>2731</v>
      </c>
      <c r="F60">
        <f>COUNTIF(succ_data_tbutm!$D$1:$D$33,E60)</f>
        <v>0</v>
      </c>
    </row>
    <row r="61" spans="1:6" x14ac:dyDescent="0.25">
      <c r="A61" s="1">
        <v>44689</v>
      </c>
      <c r="B61" s="2">
        <v>0.7104166666666667</v>
      </c>
      <c r="C61" s="3">
        <v>5181629</v>
      </c>
      <c r="D61" t="s">
        <v>2087</v>
      </c>
      <c r="E61" t="s">
        <v>2732</v>
      </c>
      <c r="F61">
        <f>COUNTIF(succ_data_tbutm!$D$1:$D$33,E61)</f>
        <v>0</v>
      </c>
    </row>
    <row r="62" spans="1:6" x14ac:dyDescent="0.25">
      <c r="A62" s="1">
        <v>44689</v>
      </c>
      <c r="B62" s="2">
        <v>0.7104166666666667</v>
      </c>
      <c r="C62" s="3">
        <v>3946429</v>
      </c>
      <c r="D62" t="s">
        <v>2088</v>
      </c>
      <c r="E62" t="s">
        <v>283</v>
      </c>
      <c r="F62">
        <f>COUNTIF(succ_data_tbutm!$D$1:$D$33,E62)</f>
        <v>1</v>
      </c>
    </row>
    <row r="63" spans="1:6" x14ac:dyDescent="0.25">
      <c r="A63" s="1">
        <v>44689</v>
      </c>
      <c r="B63" s="2">
        <v>0.7104166666666667</v>
      </c>
      <c r="C63" s="3">
        <v>2725575</v>
      </c>
      <c r="D63" t="s">
        <v>2089</v>
      </c>
      <c r="E63" t="s">
        <v>2733</v>
      </c>
      <c r="F63">
        <f>COUNTIF(succ_data_tbutm!$D$1:$D$33,E63)</f>
        <v>0</v>
      </c>
    </row>
    <row r="64" spans="1:6" x14ac:dyDescent="0.25">
      <c r="A64" s="1">
        <v>44689</v>
      </c>
      <c r="B64" s="2">
        <v>0.7104166666666667</v>
      </c>
      <c r="C64" s="3">
        <v>2589575</v>
      </c>
      <c r="D64" t="s">
        <v>2090</v>
      </c>
      <c r="E64" t="s">
        <v>2734</v>
      </c>
      <c r="F64">
        <f>COUNTIF(succ_data_tbutm!$D$1:$D$33,E64)</f>
        <v>0</v>
      </c>
    </row>
    <row r="65" spans="1:6" x14ac:dyDescent="0.25">
      <c r="A65" s="1">
        <v>44689</v>
      </c>
      <c r="B65" s="2">
        <v>0.7104166666666667</v>
      </c>
      <c r="C65" s="3">
        <v>1293379</v>
      </c>
      <c r="D65" t="s">
        <v>2091</v>
      </c>
      <c r="E65" t="s">
        <v>2735</v>
      </c>
      <c r="F65">
        <f>COUNTIF(succ_data_tbutm!$D$1:$D$33,E65)</f>
        <v>0</v>
      </c>
    </row>
    <row r="66" spans="1:6" x14ac:dyDescent="0.25">
      <c r="A66" s="1">
        <v>44689</v>
      </c>
      <c r="B66" s="2">
        <v>0.7104166666666667</v>
      </c>
      <c r="C66" s="3">
        <v>2096579</v>
      </c>
      <c r="D66" t="s">
        <v>2092</v>
      </c>
      <c r="E66" t="s">
        <v>2736</v>
      </c>
      <c r="F66">
        <f>COUNTIF(succ_data_tbutm!$D$1:$D$33,E66)</f>
        <v>0</v>
      </c>
    </row>
    <row r="67" spans="1:6" x14ac:dyDescent="0.25">
      <c r="A67" s="1">
        <v>44689</v>
      </c>
      <c r="B67" s="2">
        <v>0.7104166666666667</v>
      </c>
      <c r="C67" s="3">
        <v>8167409</v>
      </c>
      <c r="D67" t="s">
        <v>2093</v>
      </c>
      <c r="E67" t="s">
        <v>2737</v>
      </c>
      <c r="F67">
        <f>COUNTIF(succ_data_tbutm!$D$1:$D$33,E67)</f>
        <v>0</v>
      </c>
    </row>
    <row r="68" spans="1:6" x14ac:dyDescent="0.25">
      <c r="A68" s="1">
        <v>44689</v>
      </c>
      <c r="B68" s="2">
        <v>0.7104166666666667</v>
      </c>
      <c r="C68" s="3">
        <v>3034429</v>
      </c>
      <c r="D68" t="s">
        <v>2094</v>
      </c>
      <c r="E68" t="s">
        <v>2738</v>
      </c>
      <c r="F68">
        <f>COUNTIF(succ_data_tbutm!$D$1:$D$33,E68)</f>
        <v>0</v>
      </c>
    </row>
    <row r="69" spans="1:6" x14ac:dyDescent="0.25">
      <c r="A69" s="1">
        <v>44689</v>
      </c>
      <c r="B69" s="2">
        <v>0.7104166666666667</v>
      </c>
      <c r="C69" s="3">
        <v>4055229</v>
      </c>
      <c r="D69" t="s">
        <v>2095</v>
      </c>
      <c r="E69" t="s">
        <v>2739</v>
      </c>
      <c r="F69">
        <f>COUNTIF(succ_data_tbutm!$D$1:$D$33,E69)</f>
        <v>0</v>
      </c>
    </row>
    <row r="70" spans="1:6" x14ac:dyDescent="0.25">
      <c r="A70" s="1">
        <v>44689</v>
      </c>
      <c r="B70" s="2">
        <v>0.7104166666666667</v>
      </c>
      <c r="C70" s="3">
        <v>5172029</v>
      </c>
      <c r="D70" t="s">
        <v>2096</v>
      </c>
      <c r="E70" t="s">
        <v>2740</v>
      </c>
      <c r="F70">
        <f>COUNTIF(succ_data_tbutm!$D$1:$D$33,E70)</f>
        <v>0</v>
      </c>
    </row>
    <row r="71" spans="1:6" x14ac:dyDescent="0.25">
      <c r="A71" s="1">
        <v>44689</v>
      </c>
      <c r="B71" s="2">
        <v>0.7104166666666667</v>
      </c>
      <c r="C71" s="3">
        <v>2579779</v>
      </c>
      <c r="D71" t="s">
        <v>2097</v>
      </c>
      <c r="E71" t="s">
        <v>2741</v>
      </c>
      <c r="F71">
        <f>COUNTIF(succ_data_tbutm!$D$1:$D$33,E71)</f>
        <v>0</v>
      </c>
    </row>
    <row r="72" spans="1:6" x14ac:dyDescent="0.25">
      <c r="A72" s="1">
        <v>44689</v>
      </c>
      <c r="B72" s="2">
        <v>0.7104166666666667</v>
      </c>
      <c r="C72" s="3">
        <v>2586179</v>
      </c>
      <c r="D72" t="s">
        <v>2098</v>
      </c>
      <c r="E72" t="s">
        <v>2742</v>
      </c>
      <c r="F72">
        <f>COUNTIF(succ_data_tbutm!$D$1:$D$33,E72)</f>
        <v>0</v>
      </c>
    </row>
    <row r="73" spans="1:6" x14ac:dyDescent="0.25">
      <c r="A73" s="1">
        <v>44689</v>
      </c>
      <c r="B73" s="2">
        <v>0.7104166666666667</v>
      </c>
      <c r="C73" s="3">
        <v>5671409</v>
      </c>
      <c r="D73" t="s">
        <v>2099</v>
      </c>
      <c r="E73" t="s">
        <v>2743</v>
      </c>
      <c r="F73">
        <f>COUNTIF(succ_data_tbutm!$D$1:$D$33,E73)</f>
        <v>0</v>
      </c>
    </row>
    <row r="74" spans="1:6" x14ac:dyDescent="0.25">
      <c r="A74" s="1">
        <v>44689</v>
      </c>
      <c r="B74" s="2">
        <v>0.7104166666666667</v>
      </c>
      <c r="C74" s="3">
        <v>2437575</v>
      </c>
      <c r="D74" t="s">
        <v>2100</v>
      </c>
      <c r="E74" t="s">
        <v>2744</v>
      </c>
      <c r="F74">
        <f>COUNTIF(succ_data_tbutm!$D$1:$D$33,E74)</f>
        <v>0</v>
      </c>
    </row>
    <row r="75" spans="1:6" x14ac:dyDescent="0.25">
      <c r="A75" s="1">
        <v>44689</v>
      </c>
      <c r="B75" s="2">
        <v>0.7104166666666667</v>
      </c>
      <c r="C75" s="3">
        <v>2253575</v>
      </c>
      <c r="D75" t="s">
        <v>2101</v>
      </c>
      <c r="E75" t="s">
        <v>2745</v>
      </c>
      <c r="F75">
        <f>COUNTIF(succ_data_tbutm!$D$1:$D$33,E75)</f>
        <v>0</v>
      </c>
    </row>
    <row r="76" spans="1:6" x14ac:dyDescent="0.25">
      <c r="A76" s="1">
        <v>44689</v>
      </c>
      <c r="B76" s="2">
        <v>0.7104166666666667</v>
      </c>
      <c r="C76" s="3">
        <v>3690435</v>
      </c>
      <c r="D76" t="s">
        <v>2102</v>
      </c>
      <c r="E76" t="s">
        <v>2746</v>
      </c>
      <c r="F76">
        <f>COUNTIF(succ_data_tbutm!$D$1:$D$33,E76)</f>
        <v>0</v>
      </c>
    </row>
    <row r="77" spans="1:6" x14ac:dyDescent="0.25">
      <c r="A77" s="1">
        <v>44689</v>
      </c>
      <c r="B77" s="2">
        <v>0.7104166666666667</v>
      </c>
      <c r="C77" s="3">
        <v>9953009</v>
      </c>
      <c r="D77" t="s">
        <v>2103</v>
      </c>
      <c r="E77" t="s">
        <v>2747</v>
      </c>
      <c r="F77">
        <f>COUNTIF(succ_data_tbutm!$D$1:$D$33,E77)</f>
        <v>0</v>
      </c>
    </row>
    <row r="78" spans="1:6" x14ac:dyDescent="0.25">
      <c r="A78" s="1">
        <v>44689</v>
      </c>
      <c r="B78" s="2">
        <v>0.7104166666666667</v>
      </c>
      <c r="C78" s="3">
        <v>4877629</v>
      </c>
      <c r="D78" t="s">
        <v>2104</v>
      </c>
      <c r="E78" t="s">
        <v>288</v>
      </c>
      <c r="F78">
        <f>COUNTIF(succ_data_tbutm!$D$1:$D$33,E78)</f>
        <v>1</v>
      </c>
    </row>
    <row r="79" spans="1:6" x14ac:dyDescent="0.25">
      <c r="A79" s="1">
        <v>44689</v>
      </c>
      <c r="B79" s="2">
        <v>0.7104166666666667</v>
      </c>
      <c r="C79" s="3">
        <v>3341635</v>
      </c>
      <c r="D79" t="s">
        <v>2105</v>
      </c>
      <c r="E79" t="s">
        <v>2748</v>
      </c>
      <c r="F79">
        <f>COUNTIF(succ_data_tbutm!$D$1:$D$33,E79)</f>
        <v>0</v>
      </c>
    </row>
    <row r="80" spans="1:6" x14ac:dyDescent="0.25">
      <c r="A80" s="1">
        <v>44689</v>
      </c>
      <c r="B80" s="2">
        <v>0.7104166666666667</v>
      </c>
      <c r="C80" s="3">
        <v>4352829</v>
      </c>
      <c r="D80" t="s">
        <v>2106</v>
      </c>
      <c r="E80" t="s">
        <v>2749</v>
      </c>
      <c r="F80">
        <f>COUNTIF(succ_data_tbutm!$D$1:$D$33,E80)</f>
        <v>0</v>
      </c>
    </row>
    <row r="81" spans="1:6" x14ac:dyDescent="0.25">
      <c r="A81" s="1">
        <v>44689</v>
      </c>
      <c r="B81" s="2">
        <v>0.7104166666666667</v>
      </c>
      <c r="C81" s="3">
        <v>3434429</v>
      </c>
      <c r="D81" t="s">
        <v>2107</v>
      </c>
      <c r="E81" t="s">
        <v>2750</v>
      </c>
      <c r="F81">
        <f>COUNTIF(succ_data_tbutm!$D$1:$D$33,E81)</f>
        <v>0</v>
      </c>
    </row>
    <row r="82" spans="1:6" x14ac:dyDescent="0.25">
      <c r="A82" s="1">
        <v>44689</v>
      </c>
      <c r="B82" s="2">
        <v>0.7104166666666667</v>
      </c>
      <c r="C82" s="3">
        <v>4016829</v>
      </c>
      <c r="D82" t="s">
        <v>2108</v>
      </c>
      <c r="E82" t="s">
        <v>2751</v>
      </c>
      <c r="F82">
        <f>COUNTIF(succ_data_tbutm!$D$1:$D$33,E82)</f>
        <v>0</v>
      </c>
    </row>
    <row r="83" spans="1:6" x14ac:dyDescent="0.25">
      <c r="A83" s="1">
        <v>44689</v>
      </c>
      <c r="B83" s="2">
        <v>0.7104166666666667</v>
      </c>
      <c r="C83" s="3">
        <v>2570429</v>
      </c>
      <c r="D83" t="s">
        <v>2109</v>
      </c>
      <c r="E83" t="s">
        <v>2752</v>
      </c>
      <c r="F83">
        <f>COUNTIF(succ_data_tbutm!$D$1:$D$33,E83)</f>
        <v>0</v>
      </c>
    </row>
    <row r="84" spans="1:6" x14ac:dyDescent="0.25">
      <c r="A84" s="1">
        <v>44689</v>
      </c>
      <c r="B84" s="2">
        <v>0.7104166666666667</v>
      </c>
      <c r="C84" s="3">
        <v>6973815</v>
      </c>
      <c r="D84" t="s">
        <v>2110</v>
      </c>
      <c r="E84" t="s">
        <v>2753</v>
      </c>
      <c r="F84">
        <f>COUNTIF(succ_data_tbutm!$D$1:$D$33,E84)</f>
        <v>0</v>
      </c>
    </row>
    <row r="85" spans="1:6" x14ac:dyDescent="0.25">
      <c r="A85" s="1">
        <v>44689</v>
      </c>
      <c r="B85" s="2">
        <v>0.7104166666666667</v>
      </c>
      <c r="C85" s="3">
        <v>9869809</v>
      </c>
      <c r="D85" t="s">
        <v>2111</v>
      </c>
      <c r="E85" t="s">
        <v>2754</v>
      </c>
      <c r="F85">
        <f>COUNTIF(succ_data_tbutm!$D$1:$D$33,E85)</f>
        <v>0</v>
      </c>
    </row>
    <row r="86" spans="1:6" x14ac:dyDescent="0.25">
      <c r="A86" s="1">
        <v>44689</v>
      </c>
      <c r="B86" s="2">
        <v>0.7104166666666667</v>
      </c>
      <c r="C86" s="3">
        <v>5111229</v>
      </c>
      <c r="D86" t="s">
        <v>2112</v>
      </c>
      <c r="E86" t="s">
        <v>2755</v>
      </c>
      <c r="F86">
        <f>COUNTIF(succ_data_tbutm!$D$1:$D$33,E86)</f>
        <v>0</v>
      </c>
    </row>
    <row r="87" spans="1:6" x14ac:dyDescent="0.25">
      <c r="A87" s="1">
        <v>44689</v>
      </c>
      <c r="B87" s="2">
        <v>0.7104166666666667</v>
      </c>
      <c r="C87" s="3">
        <v>2800829</v>
      </c>
      <c r="D87" t="s">
        <v>2113</v>
      </c>
      <c r="E87" t="s">
        <v>2756</v>
      </c>
      <c r="F87">
        <f>COUNTIF(succ_data_tbutm!$D$1:$D$33,E87)</f>
        <v>0</v>
      </c>
    </row>
    <row r="88" spans="1:6" x14ac:dyDescent="0.25">
      <c r="A88" s="1">
        <v>44689</v>
      </c>
      <c r="B88" s="2">
        <v>0.7104166666666667</v>
      </c>
      <c r="C88" s="3">
        <v>2389575</v>
      </c>
      <c r="D88" t="s">
        <v>2114</v>
      </c>
      <c r="E88" t="s">
        <v>2757</v>
      </c>
      <c r="F88">
        <f>COUNTIF(succ_data_tbutm!$D$1:$D$33,E88)</f>
        <v>0</v>
      </c>
    </row>
    <row r="89" spans="1:6" x14ac:dyDescent="0.25">
      <c r="A89" s="1">
        <v>44689</v>
      </c>
      <c r="B89" s="2">
        <v>0.7104166666666667</v>
      </c>
      <c r="C89" s="3">
        <v>2388029</v>
      </c>
      <c r="D89" t="s">
        <v>2115</v>
      </c>
      <c r="E89" t="s">
        <v>2758</v>
      </c>
      <c r="F89">
        <f>COUNTIF(succ_data_tbutm!$D$1:$D$33,E89)</f>
        <v>0</v>
      </c>
    </row>
    <row r="90" spans="1:6" x14ac:dyDescent="0.25">
      <c r="A90" s="1">
        <v>44689</v>
      </c>
      <c r="B90" s="2">
        <v>0.7104166666666667</v>
      </c>
      <c r="C90" s="3">
        <v>4781629</v>
      </c>
      <c r="D90" t="s">
        <v>2116</v>
      </c>
      <c r="E90" t="s">
        <v>2759</v>
      </c>
      <c r="F90">
        <f>COUNTIF(succ_data_tbutm!$D$1:$D$33,E90)</f>
        <v>0</v>
      </c>
    </row>
    <row r="91" spans="1:6" x14ac:dyDescent="0.25">
      <c r="A91" s="1">
        <v>44689</v>
      </c>
      <c r="B91" s="2">
        <v>0.7104166666666667</v>
      </c>
      <c r="C91" s="3">
        <v>1933575</v>
      </c>
      <c r="D91" t="s">
        <v>2117</v>
      </c>
      <c r="E91" t="s">
        <v>2760</v>
      </c>
      <c r="F91">
        <f>COUNTIF(succ_data_tbutm!$D$1:$D$33,E91)</f>
        <v>0</v>
      </c>
    </row>
    <row r="92" spans="1:6" x14ac:dyDescent="0.25">
      <c r="A92" s="1">
        <v>44689</v>
      </c>
      <c r="B92" s="2">
        <v>0.7104166666666667</v>
      </c>
      <c r="C92" s="3">
        <v>3024829</v>
      </c>
      <c r="D92" t="s">
        <v>2118</v>
      </c>
      <c r="E92" t="s">
        <v>2761</v>
      </c>
      <c r="F92">
        <f>COUNTIF(succ_data_tbutm!$D$1:$D$33,E92)</f>
        <v>0</v>
      </c>
    </row>
    <row r="93" spans="1:6" x14ac:dyDescent="0.25">
      <c r="A93" s="1">
        <v>44689</v>
      </c>
      <c r="B93" s="2">
        <v>0.7104166666666667</v>
      </c>
      <c r="C93" s="3">
        <v>3799229</v>
      </c>
      <c r="D93" t="s">
        <v>2119</v>
      </c>
      <c r="E93" t="s">
        <v>2762</v>
      </c>
      <c r="F93">
        <f>COUNTIF(succ_data_tbutm!$D$1:$D$33,E93)</f>
        <v>0</v>
      </c>
    </row>
    <row r="94" spans="1:6" x14ac:dyDescent="0.25">
      <c r="A94" s="1">
        <v>44689</v>
      </c>
      <c r="B94" s="2">
        <v>0.7104166666666667</v>
      </c>
      <c r="C94" s="3">
        <v>1952829</v>
      </c>
      <c r="D94" t="s">
        <v>2120</v>
      </c>
      <c r="E94" t="s">
        <v>2763</v>
      </c>
      <c r="F94">
        <f>COUNTIF(succ_data_tbutm!$D$1:$D$33,E94)</f>
        <v>0</v>
      </c>
    </row>
    <row r="95" spans="1:6" x14ac:dyDescent="0.25">
      <c r="A95" s="1">
        <v>44689</v>
      </c>
      <c r="B95" s="2">
        <v>0.7104166666666667</v>
      </c>
      <c r="C95" s="3">
        <v>3357809</v>
      </c>
      <c r="D95" t="s">
        <v>2121</v>
      </c>
      <c r="E95" t="s">
        <v>2764</v>
      </c>
      <c r="F95">
        <f>COUNTIF(succ_data_tbutm!$D$1:$D$33,E95)</f>
        <v>0</v>
      </c>
    </row>
    <row r="96" spans="1:6" x14ac:dyDescent="0.25">
      <c r="A96" s="1">
        <v>44689</v>
      </c>
      <c r="B96" s="2">
        <v>0.7104166666666667</v>
      </c>
      <c r="C96" s="3">
        <v>4545009</v>
      </c>
      <c r="D96" t="s">
        <v>2122</v>
      </c>
      <c r="E96" t="s">
        <v>2765</v>
      </c>
      <c r="F96">
        <f>COUNTIF(succ_data_tbutm!$D$1:$D$33,E96)</f>
        <v>0</v>
      </c>
    </row>
    <row r="97" spans="1:6" x14ac:dyDescent="0.25">
      <c r="A97" s="1">
        <v>44689</v>
      </c>
      <c r="B97" s="2">
        <v>0.7104166666666667</v>
      </c>
      <c r="C97" s="3">
        <v>4967229</v>
      </c>
      <c r="D97" t="s">
        <v>2123</v>
      </c>
      <c r="E97" t="s">
        <v>2766</v>
      </c>
      <c r="F97">
        <f>COUNTIF(succ_data_tbutm!$D$1:$D$33,E97)</f>
        <v>0</v>
      </c>
    </row>
    <row r="98" spans="1:6" x14ac:dyDescent="0.25">
      <c r="A98" s="1">
        <v>44689</v>
      </c>
      <c r="B98" s="2">
        <v>0.7104166666666667</v>
      </c>
      <c r="C98" s="3">
        <v>8532203</v>
      </c>
      <c r="D98" t="s">
        <v>2124</v>
      </c>
      <c r="E98" t="s">
        <v>2767</v>
      </c>
      <c r="F98">
        <f>COUNTIF(succ_data_tbutm!$D$1:$D$33,E98)</f>
        <v>0</v>
      </c>
    </row>
    <row r="99" spans="1:6" x14ac:dyDescent="0.25">
      <c r="A99" s="1">
        <v>44689</v>
      </c>
      <c r="B99" s="2">
        <v>0.7104166666666667</v>
      </c>
      <c r="C99" s="3">
        <v>4423235</v>
      </c>
      <c r="D99" t="s">
        <v>2125</v>
      </c>
      <c r="E99" t="s">
        <v>2768</v>
      </c>
      <c r="F99">
        <f>COUNTIF(succ_data_tbutm!$D$1:$D$33,E99)</f>
        <v>0</v>
      </c>
    </row>
    <row r="100" spans="1:6" x14ac:dyDescent="0.25">
      <c r="A100" s="1">
        <v>44689</v>
      </c>
      <c r="B100" s="2">
        <v>0.7104166666666667</v>
      </c>
      <c r="C100" s="3">
        <v>1885575</v>
      </c>
      <c r="D100" t="s">
        <v>2126</v>
      </c>
      <c r="E100" t="s">
        <v>2769</v>
      </c>
      <c r="F100">
        <f>COUNTIF(succ_data_tbutm!$D$1:$D$33,E100)</f>
        <v>0</v>
      </c>
    </row>
    <row r="101" spans="1:6" x14ac:dyDescent="0.25">
      <c r="A101" s="1">
        <v>44689</v>
      </c>
      <c r="B101" s="2">
        <v>0.7104166666666667</v>
      </c>
      <c r="C101" s="3">
        <v>4932029</v>
      </c>
      <c r="D101" t="s">
        <v>2127</v>
      </c>
      <c r="E101" t="s">
        <v>2770</v>
      </c>
      <c r="F101">
        <f>COUNTIF(succ_data_tbutm!$D$1:$D$33,E101)</f>
        <v>0</v>
      </c>
    </row>
    <row r="102" spans="1:6" x14ac:dyDescent="0.25">
      <c r="A102" s="1">
        <v>44689</v>
      </c>
      <c r="B102" s="2">
        <v>0.7104166666666667</v>
      </c>
      <c r="C102" s="3">
        <v>6769009</v>
      </c>
      <c r="D102" t="s">
        <v>2128</v>
      </c>
      <c r="E102" t="s">
        <v>2771</v>
      </c>
      <c r="F102">
        <f>COUNTIF(succ_data_tbutm!$D$1:$D$33,E102)</f>
        <v>0</v>
      </c>
    </row>
    <row r="103" spans="1:6" x14ac:dyDescent="0.25">
      <c r="A103" s="1">
        <v>44689</v>
      </c>
      <c r="B103" s="2">
        <v>0.7104166666666667</v>
      </c>
      <c r="C103" s="3">
        <v>9933809</v>
      </c>
      <c r="D103" t="s">
        <v>2129</v>
      </c>
      <c r="E103" t="s">
        <v>2772</v>
      </c>
      <c r="F103">
        <f>COUNTIF(succ_data_tbutm!$D$1:$D$33,E103)</f>
        <v>0</v>
      </c>
    </row>
    <row r="104" spans="1:6" x14ac:dyDescent="0.25">
      <c r="A104" s="1">
        <v>44689</v>
      </c>
      <c r="B104" s="2">
        <v>0.7104166666666667</v>
      </c>
      <c r="C104" s="3">
        <v>3968823</v>
      </c>
      <c r="D104" t="s">
        <v>2130</v>
      </c>
      <c r="E104" t="s">
        <v>2773</v>
      </c>
      <c r="F104">
        <f>COUNTIF(succ_data_tbutm!$D$1:$D$33,E104)</f>
        <v>0</v>
      </c>
    </row>
    <row r="105" spans="1:6" x14ac:dyDescent="0.25">
      <c r="A105" s="1">
        <v>44689</v>
      </c>
      <c r="B105" s="2">
        <v>0.7104166666666667</v>
      </c>
      <c r="C105" s="3">
        <v>3674429</v>
      </c>
      <c r="D105" t="s">
        <v>2131</v>
      </c>
      <c r="E105" t="s">
        <v>2774</v>
      </c>
      <c r="F105">
        <f>COUNTIF(succ_data_tbutm!$D$1:$D$33,E105)</f>
        <v>0</v>
      </c>
    </row>
    <row r="106" spans="1:6" x14ac:dyDescent="0.25">
      <c r="A106" s="1">
        <v>44689</v>
      </c>
      <c r="B106" s="2">
        <v>0.7104166666666667</v>
      </c>
      <c r="C106" s="3">
        <v>4845629</v>
      </c>
      <c r="D106" t="s">
        <v>2132</v>
      </c>
      <c r="E106" t="s">
        <v>2775</v>
      </c>
      <c r="F106">
        <f>COUNTIF(succ_data_tbutm!$D$1:$D$33,E106)</f>
        <v>0</v>
      </c>
    </row>
    <row r="107" spans="1:6" x14ac:dyDescent="0.25">
      <c r="A107" s="1">
        <v>44689</v>
      </c>
      <c r="B107" s="2">
        <v>0.7104166666666667</v>
      </c>
      <c r="C107" s="3">
        <v>2925575</v>
      </c>
      <c r="D107" t="s">
        <v>2133</v>
      </c>
      <c r="E107" t="s">
        <v>2776</v>
      </c>
      <c r="F107">
        <f>COUNTIF(succ_data_tbutm!$D$1:$D$33,E107)</f>
        <v>0</v>
      </c>
    </row>
    <row r="108" spans="1:6" x14ac:dyDescent="0.25">
      <c r="A108" s="1">
        <v>44689</v>
      </c>
      <c r="B108" s="2">
        <v>0.7104166666666667</v>
      </c>
      <c r="C108" s="3">
        <v>5341803</v>
      </c>
      <c r="D108" t="s">
        <v>2134</v>
      </c>
      <c r="E108" t="s">
        <v>2777</v>
      </c>
      <c r="F108">
        <f>COUNTIF(succ_data_tbutm!$D$1:$D$33,E108)</f>
        <v>0</v>
      </c>
    </row>
    <row r="109" spans="1:6" x14ac:dyDescent="0.25">
      <c r="A109" s="1">
        <v>44689</v>
      </c>
      <c r="B109" s="2">
        <v>0.7104166666666667</v>
      </c>
      <c r="C109" s="3">
        <v>3962423</v>
      </c>
      <c r="D109" t="s">
        <v>2135</v>
      </c>
      <c r="E109" t="s">
        <v>2778</v>
      </c>
      <c r="F109">
        <f>COUNTIF(succ_data_tbutm!$D$1:$D$33,E109)</f>
        <v>0</v>
      </c>
    </row>
    <row r="110" spans="1:6" x14ac:dyDescent="0.25">
      <c r="A110" s="1">
        <v>44689</v>
      </c>
      <c r="B110" s="2">
        <v>0.7104166666666667</v>
      </c>
      <c r="C110" s="3">
        <v>1904829</v>
      </c>
      <c r="D110" t="s">
        <v>2136</v>
      </c>
      <c r="E110" t="s">
        <v>2779</v>
      </c>
      <c r="F110">
        <f>COUNTIF(succ_data_tbutm!$D$1:$D$33,E110)</f>
        <v>0</v>
      </c>
    </row>
    <row r="111" spans="1:6" x14ac:dyDescent="0.25">
      <c r="A111" s="1">
        <v>44689</v>
      </c>
      <c r="B111" s="2">
        <v>0.7104166666666667</v>
      </c>
      <c r="C111" s="3">
        <v>2973629</v>
      </c>
      <c r="D111" t="s">
        <v>2137</v>
      </c>
      <c r="E111" t="s">
        <v>2780</v>
      </c>
      <c r="F111">
        <f>COUNTIF(succ_data_tbutm!$D$1:$D$33,E111)</f>
        <v>0</v>
      </c>
    </row>
    <row r="112" spans="1:6" x14ac:dyDescent="0.25">
      <c r="A112" s="1">
        <v>44689</v>
      </c>
      <c r="B112" s="2">
        <v>0.7104166666666667</v>
      </c>
      <c r="C112" s="3">
        <v>2813575</v>
      </c>
      <c r="D112" t="s">
        <v>2138</v>
      </c>
      <c r="E112" t="s">
        <v>2781</v>
      </c>
      <c r="F112">
        <f>COUNTIF(succ_data_tbutm!$D$1:$D$33,E112)</f>
        <v>0</v>
      </c>
    </row>
    <row r="113" spans="1:6" x14ac:dyDescent="0.25">
      <c r="A113" s="1">
        <v>44689</v>
      </c>
      <c r="B113" s="2">
        <v>0.7104166666666667</v>
      </c>
      <c r="C113" s="3">
        <v>3085575</v>
      </c>
      <c r="D113" t="s">
        <v>2139</v>
      </c>
      <c r="E113" t="s">
        <v>2782</v>
      </c>
      <c r="F113">
        <f>COUNTIF(succ_data_tbutm!$D$1:$D$33,E113)</f>
        <v>0</v>
      </c>
    </row>
    <row r="114" spans="1:6" x14ac:dyDescent="0.25">
      <c r="A114" s="1">
        <v>44689</v>
      </c>
      <c r="B114" s="2">
        <v>0.7104166666666667</v>
      </c>
      <c r="C114" s="3">
        <v>2554179</v>
      </c>
      <c r="D114" t="s">
        <v>2140</v>
      </c>
      <c r="E114" t="s">
        <v>2783</v>
      </c>
      <c r="F114">
        <f>COUNTIF(succ_data_tbutm!$D$1:$D$33,E114)</f>
        <v>0</v>
      </c>
    </row>
    <row r="115" spans="1:6" x14ac:dyDescent="0.25">
      <c r="A115" s="1">
        <v>44689</v>
      </c>
      <c r="B115" s="2">
        <v>0.7104166666666667</v>
      </c>
      <c r="C115" s="3">
        <v>1821575</v>
      </c>
      <c r="D115" t="s">
        <v>2141</v>
      </c>
      <c r="E115" t="s">
        <v>2784</v>
      </c>
      <c r="F115">
        <f>COUNTIF(succ_data_tbutm!$D$1:$D$33,E115)</f>
        <v>0</v>
      </c>
    </row>
    <row r="116" spans="1:6" x14ac:dyDescent="0.25">
      <c r="A116" s="1">
        <v>44689</v>
      </c>
      <c r="B116" s="2">
        <v>0.7104166666666667</v>
      </c>
      <c r="C116" s="3">
        <v>2829575</v>
      </c>
      <c r="D116" t="s">
        <v>2142</v>
      </c>
      <c r="E116" t="s">
        <v>2785</v>
      </c>
      <c r="F116">
        <f>COUNTIF(succ_data_tbutm!$D$1:$D$33,E116)</f>
        <v>0</v>
      </c>
    </row>
    <row r="117" spans="1:6" x14ac:dyDescent="0.25">
      <c r="A117" s="1">
        <v>44689</v>
      </c>
      <c r="B117" s="2">
        <v>0.7104166666666667</v>
      </c>
      <c r="C117" s="3">
        <v>2485575</v>
      </c>
      <c r="D117" t="s">
        <v>2143</v>
      </c>
      <c r="E117" t="s">
        <v>2786</v>
      </c>
      <c r="F117">
        <f>COUNTIF(succ_data_tbutm!$D$1:$D$33,E117)</f>
        <v>0</v>
      </c>
    </row>
    <row r="118" spans="1:6" x14ac:dyDescent="0.25">
      <c r="A118" s="1">
        <v>44689</v>
      </c>
      <c r="B118" s="2">
        <v>0.7104166666666667</v>
      </c>
      <c r="C118" s="3">
        <v>3101581</v>
      </c>
      <c r="D118" t="s">
        <v>2144</v>
      </c>
      <c r="E118" t="s">
        <v>2787</v>
      </c>
      <c r="F118">
        <f>COUNTIF(succ_data_tbutm!$D$1:$D$33,E118)</f>
        <v>0</v>
      </c>
    </row>
    <row r="119" spans="1:6" x14ac:dyDescent="0.25">
      <c r="A119" s="1">
        <v>44689</v>
      </c>
      <c r="B119" s="2">
        <v>0.7104166666666667</v>
      </c>
      <c r="C119" s="3">
        <v>1626179</v>
      </c>
      <c r="D119" t="s">
        <v>2145</v>
      </c>
      <c r="E119" t="s">
        <v>2788</v>
      </c>
      <c r="F119">
        <f>COUNTIF(succ_data_tbutm!$D$1:$D$33,E119)</f>
        <v>0</v>
      </c>
    </row>
    <row r="120" spans="1:6" x14ac:dyDescent="0.25">
      <c r="A120" s="1">
        <v>44689</v>
      </c>
      <c r="B120" s="2">
        <v>0.7104166666666667</v>
      </c>
      <c r="C120" s="3">
        <v>2133575</v>
      </c>
      <c r="D120" t="s">
        <v>2146</v>
      </c>
      <c r="E120" t="s">
        <v>2789</v>
      </c>
      <c r="F120">
        <f>COUNTIF(succ_data_tbutm!$D$1:$D$33,E120)</f>
        <v>0</v>
      </c>
    </row>
    <row r="121" spans="1:6" x14ac:dyDescent="0.25">
      <c r="A121" s="1">
        <v>44689</v>
      </c>
      <c r="B121" s="2">
        <v>0.7104166666666667</v>
      </c>
      <c r="C121" s="3">
        <v>2501575</v>
      </c>
      <c r="D121" t="s">
        <v>2147</v>
      </c>
      <c r="E121" t="s">
        <v>2790</v>
      </c>
      <c r="F121">
        <f>COUNTIF(succ_data_tbutm!$D$1:$D$33,E121)</f>
        <v>0</v>
      </c>
    </row>
    <row r="122" spans="1:6" x14ac:dyDescent="0.25">
      <c r="A122" s="1">
        <v>44689</v>
      </c>
      <c r="B122" s="2">
        <v>0.7104166666666667</v>
      </c>
      <c r="C122" s="3">
        <v>9239409</v>
      </c>
      <c r="D122" t="s">
        <v>2148</v>
      </c>
      <c r="E122" t="s">
        <v>2791</v>
      </c>
      <c r="F122">
        <f>COUNTIF(succ_data_tbutm!$D$1:$D$33,E122)</f>
        <v>0</v>
      </c>
    </row>
    <row r="123" spans="1:6" x14ac:dyDescent="0.25">
      <c r="A123" s="1">
        <v>44689</v>
      </c>
      <c r="B123" s="2">
        <v>0.7104166666666667</v>
      </c>
      <c r="C123" s="3">
        <v>2125629</v>
      </c>
      <c r="D123" t="s">
        <v>2149</v>
      </c>
      <c r="E123" t="s">
        <v>2792</v>
      </c>
      <c r="F123">
        <f>COUNTIF(succ_data_tbutm!$D$1:$D$33,E123)</f>
        <v>0</v>
      </c>
    </row>
    <row r="124" spans="1:6" x14ac:dyDescent="0.25">
      <c r="A124" s="1">
        <v>44689</v>
      </c>
      <c r="B124" s="2">
        <v>0.7104166666666667</v>
      </c>
      <c r="C124" s="3">
        <v>3242429</v>
      </c>
      <c r="D124" t="s">
        <v>2150</v>
      </c>
      <c r="E124" t="s">
        <v>2793</v>
      </c>
      <c r="F124">
        <f>COUNTIF(succ_data_tbutm!$D$1:$D$33,E124)</f>
        <v>0</v>
      </c>
    </row>
    <row r="125" spans="1:6" x14ac:dyDescent="0.25">
      <c r="A125" s="1">
        <v>44689</v>
      </c>
      <c r="B125" s="2">
        <v>0.7104166666666667</v>
      </c>
      <c r="C125" s="3">
        <v>2004029</v>
      </c>
      <c r="D125" t="s">
        <v>2151</v>
      </c>
      <c r="E125" t="s">
        <v>2794</v>
      </c>
      <c r="F125">
        <f>COUNTIF(succ_data_tbutm!$D$1:$D$33,E125)</f>
        <v>0</v>
      </c>
    </row>
    <row r="126" spans="1:6" x14ac:dyDescent="0.25">
      <c r="A126" s="1">
        <v>44689</v>
      </c>
      <c r="B126" s="2">
        <v>0.7104166666666667</v>
      </c>
      <c r="C126" s="3">
        <v>5050429</v>
      </c>
      <c r="D126" t="s">
        <v>2152</v>
      </c>
      <c r="E126" t="s">
        <v>2795</v>
      </c>
      <c r="F126">
        <f>COUNTIF(succ_data_tbutm!$D$1:$D$33,E126)</f>
        <v>0</v>
      </c>
    </row>
    <row r="127" spans="1:6" x14ac:dyDescent="0.25">
      <c r="A127" s="1">
        <v>44689</v>
      </c>
      <c r="B127" s="2">
        <v>0.7104166666666667</v>
      </c>
      <c r="C127" s="3">
        <v>2013575</v>
      </c>
      <c r="D127" t="s">
        <v>2153</v>
      </c>
      <c r="E127" t="s">
        <v>2796</v>
      </c>
      <c r="F127">
        <f>COUNTIF(succ_data_tbutm!$D$1:$D$33,E127)</f>
        <v>0</v>
      </c>
    </row>
    <row r="128" spans="1:6" x14ac:dyDescent="0.25">
      <c r="A128" s="1">
        <v>44689</v>
      </c>
      <c r="B128" s="2">
        <v>0.7104166666666667</v>
      </c>
      <c r="C128" s="3">
        <v>2077575</v>
      </c>
      <c r="D128" t="s">
        <v>2154</v>
      </c>
      <c r="E128" t="s">
        <v>2797</v>
      </c>
      <c r="F128">
        <f>COUNTIF(succ_data_tbutm!$D$1:$D$33,E128)</f>
        <v>0</v>
      </c>
    </row>
    <row r="129" spans="1:6" x14ac:dyDescent="0.25">
      <c r="A129" s="1">
        <v>44689</v>
      </c>
      <c r="B129" s="2">
        <v>0.7104166666666667</v>
      </c>
      <c r="C129" s="3">
        <v>4893629</v>
      </c>
      <c r="D129" t="s">
        <v>2155</v>
      </c>
      <c r="E129" t="s">
        <v>2798</v>
      </c>
      <c r="F129">
        <f>COUNTIF(succ_data_tbutm!$D$1:$D$33,E129)</f>
        <v>0</v>
      </c>
    </row>
    <row r="130" spans="1:6" x14ac:dyDescent="0.25">
      <c r="A130" s="1">
        <v>44689</v>
      </c>
      <c r="B130" s="2">
        <v>0.7104166666666667</v>
      </c>
      <c r="C130" s="3">
        <v>3114429</v>
      </c>
      <c r="D130" t="s">
        <v>2156</v>
      </c>
      <c r="E130" t="s">
        <v>2799</v>
      </c>
      <c r="F130">
        <f>COUNTIF(succ_data_tbutm!$D$1:$D$33,E130)</f>
        <v>0</v>
      </c>
    </row>
    <row r="131" spans="1:6" x14ac:dyDescent="0.25">
      <c r="A131" s="1">
        <v>44689</v>
      </c>
      <c r="B131" s="2">
        <v>0.7104166666666667</v>
      </c>
      <c r="C131" s="3">
        <v>6033009</v>
      </c>
      <c r="D131" t="s">
        <v>2157</v>
      </c>
      <c r="E131" t="s">
        <v>2800</v>
      </c>
      <c r="F131">
        <f>COUNTIF(succ_data_tbutm!$D$1:$D$33,E131)</f>
        <v>0</v>
      </c>
    </row>
    <row r="132" spans="1:6" x14ac:dyDescent="0.25">
      <c r="A132" s="1">
        <v>44689</v>
      </c>
      <c r="B132" s="2">
        <v>0.7104166666666667</v>
      </c>
      <c r="C132" s="3">
        <v>3383235</v>
      </c>
      <c r="D132" t="s">
        <v>2158</v>
      </c>
      <c r="E132" t="s">
        <v>2801</v>
      </c>
      <c r="F132">
        <f>COUNTIF(succ_data_tbutm!$D$1:$D$33,E132)</f>
        <v>0</v>
      </c>
    </row>
    <row r="133" spans="1:6" x14ac:dyDescent="0.25">
      <c r="A133" s="1">
        <v>44689</v>
      </c>
      <c r="B133" s="2">
        <v>0.7104166666666667</v>
      </c>
      <c r="C133" s="3">
        <v>3063229</v>
      </c>
      <c r="D133" t="s">
        <v>2159</v>
      </c>
      <c r="E133" t="s">
        <v>2802</v>
      </c>
      <c r="F133">
        <f>COUNTIF(succ_data_tbutm!$D$1:$D$33,E133)</f>
        <v>0</v>
      </c>
    </row>
    <row r="134" spans="1:6" x14ac:dyDescent="0.25">
      <c r="A134" s="1">
        <v>44689</v>
      </c>
      <c r="B134" s="2">
        <v>0.7104166666666667</v>
      </c>
      <c r="C134" s="3">
        <v>5136829</v>
      </c>
      <c r="D134" t="s">
        <v>2160</v>
      </c>
      <c r="E134" t="s">
        <v>2803</v>
      </c>
      <c r="F134">
        <f>COUNTIF(succ_data_tbutm!$D$1:$D$33,E134)</f>
        <v>0</v>
      </c>
    </row>
    <row r="135" spans="1:6" x14ac:dyDescent="0.25">
      <c r="A135" s="1">
        <v>44689</v>
      </c>
      <c r="B135" s="2">
        <v>0.7104166666666667</v>
      </c>
      <c r="C135" s="3">
        <v>3482429</v>
      </c>
      <c r="D135" t="s">
        <v>2161</v>
      </c>
      <c r="E135" t="s">
        <v>2804</v>
      </c>
      <c r="F135">
        <f>COUNTIF(succ_data_tbutm!$D$1:$D$33,E135)</f>
        <v>0</v>
      </c>
    </row>
    <row r="136" spans="1:6" x14ac:dyDescent="0.25">
      <c r="A136" s="1">
        <v>44689</v>
      </c>
      <c r="B136" s="2">
        <v>0.7104166666666667</v>
      </c>
      <c r="C136" s="3">
        <v>2320579</v>
      </c>
      <c r="D136" t="s">
        <v>2162</v>
      </c>
      <c r="E136" t="s">
        <v>2805</v>
      </c>
      <c r="F136">
        <f>COUNTIF(succ_data_tbutm!$D$1:$D$33,E136)</f>
        <v>0</v>
      </c>
    </row>
    <row r="137" spans="1:6" x14ac:dyDescent="0.25">
      <c r="A137" s="1">
        <v>44689</v>
      </c>
      <c r="B137" s="2">
        <v>0.7104166666666667</v>
      </c>
      <c r="C137" s="3">
        <v>5092035</v>
      </c>
      <c r="D137" t="s">
        <v>2163</v>
      </c>
      <c r="E137" t="s">
        <v>2806</v>
      </c>
      <c r="F137">
        <f>COUNTIF(succ_data_tbutm!$D$1:$D$33,E137)</f>
        <v>0</v>
      </c>
    </row>
    <row r="138" spans="1:6" x14ac:dyDescent="0.25">
      <c r="A138" s="1">
        <v>44689</v>
      </c>
      <c r="B138" s="2">
        <v>0.7104166666666667</v>
      </c>
      <c r="C138" s="3">
        <v>2253379</v>
      </c>
      <c r="D138" t="s">
        <v>2164</v>
      </c>
      <c r="E138" t="s">
        <v>2807</v>
      </c>
      <c r="F138">
        <f>COUNTIF(succ_data_tbutm!$D$1:$D$33,E138)</f>
        <v>0</v>
      </c>
    </row>
    <row r="139" spans="1:6" x14ac:dyDescent="0.25">
      <c r="A139" s="1">
        <v>44689</v>
      </c>
      <c r="B139" s="2">
        <v>0.7104166666666667</v>
      </c>
      <c r="C139" s="3">
        <v>4676029</v>
      </c>
      <c r="D139" t="s">
        <v>2165</v>
      </c>
      <c r="E139" t="s">
        <v>2808</v>
      </c>
      <c r="F139">
        <f>COUNTIF(succ_data_tbutm!$D$1:$D$33,E139)</f>
        <v>0</v>
      </c>
    </row>
    <row r="140" spans="1:6" x14ac:dyDescent="0.25">
      <c r="A140" s="1">
        <v>44689</v>
      </c>
      <c r="B140" s="2">
        <v>0.7104166666666667</v>
      </c>
      <c r="C140" s="3">
        <v>5005629</v>
      </c>
      <c r="D140" t="s">
        <v>2166</v>
      </c>
      <c r="E140" t="s">
        <v>2809</v>
      </c>
      <c r="F140">
        <f>COUNTIF(succ_data_tbutm!$D$1:$D$33,E140)</f>
        <v>0</v>
      </c>
    </row>
    <row r="141" spans="1:6" x14ac:dyDescent="0.25">
      <c r="A141" s="1">
        <v>44689</v>
      </c>
      <c r="B141" s="2">
        <v>0.7104166666666667</v>
      </c>
      <c r="C141" s="3">
        <v>4570179</v>
      </c>
      <c r="D141" t="s">
        <v>2167</v>
      </c>
      <c r="E141" t="s">
        <v>2810</v>
      </c>
      <c r="F141">
        <f>COUNTIF(succ_data_tbutm!$D$1:$D$33,E141)</f>
        <v>0</v>
      </c>
    </row>
    <row r="142" spans="1:6" x14ac:dyDescent="0.25">
      <c r="A142" s="1">
        <v>44689</v>
      </c>
      <c r="B142" s="2">
        <v>0.7104166666666667</v>
      </c>
      <c r="C142" s="3">
        <v>4480579</v>
      </c>
      <c r="D142" t="s">
        <v>2168</v>
      </c>
      <c r="E142" t="s">
        <v>2811</v>
      </c>
      <c r="F142">
        <f>COUNTIF(succ_data_tbutm!$D$1:$D$33,E142)</f>
        <v>0</v>
      </c>
    </row>
    <row r="143" spans="1:6" x14ac:dyDescent="0.25">
      <c r="A143" s="1">
        <v>44689</v>
      </c>
      <c r="B143" s="2">
        <v>0.7104166666666667</v>
      </c>
      <c r="C143" s="3">
        <v>2461379</v>
      </c>
      <c r="D143" t="s">
        <v>2169</v>
      </c>
      <c r="E143" t="s">
        <v>2812</v>
      </c>
      <c r="F143">
        <f>COUNTIF(succ_data_tbutm!$D$1:$D$33,E143)</f>
        <v>0</v>
      </c>
    </row>
    <row r="144" spans="1:6" x14ac:dyDescent="0.25">
      <c r="A144" s="1">
        <v>44689</v>
      </c>
      <c r="B144" s="2">
        <v>0.7104166666666667</v>
      </c>
      <c r="C144" s="3">
        <v>2480579</v>
      </c>
      <c r="D144" t="s">
        <v>2170</v>
      </c>
      <c r="E144" t="s">
        <v>2813</v>
      </c>
      <c r="F144">
        <f>COUNTIF(succ_data_tbutm!$D$1:$D$33,E144)</f>
        <v>0</v>
      </c>
    </row>
    <row r="145" spans="1:6" x14ac:dyDescent="0.25">
      <c r="A145" s="1">
        <v>44689</v>
      </c>
      <c r="B145" s="2">
        <v>0.7104166666666667</v>
      </c>
      <c r="C145" s="3">
        <v>2528829</v>
      </c>
      <c r="D145" t="s">
        <v>2171</v>
      </c>
      <c r="E145" t="s">
        <v>2814</v>
      </c>
      <c r="F145">
        <f>COUNTIF(succ_data_tbutm!$D$1:$D$33,E145)</f>
        <v>0</v>
      </c>
    </row>
    <row r="146" spans="1:6" x14ac:dyDescent="0.25">
      <c r="A146" s="1">
        <v>44689</v>
      </c>
      <c r="B146" s="2">
        <v>0.7104166666666667</v>
      </c>
      <c r="C146" s="3">
        <v>4714429</v>
      </c>
      <c r="D146" t="s">
        <v>2172</v>
      </c>
      <c r="E146" t="s">
        <v>294</v>
      </c>
      <c r="F146">
        <f>COUNTIF(succ_data_tbutm!$D$1:$D$33,E146)</f>
        <v>1</v>
      </c>
    </row>
    <row r="147" spans="1:6" x14ac:dyDescent="0.25">
      <c r="A147" s="1">
        <v>44689</v>
      </c>
      <c r="B147" s="2">
        <v>0.7104166666666667</v>
      </c>
      <c r="C147" s="3">
        <v>5156035</v>
      </c>
      <c r="D147" t="s">
        <v>2173</v>
      </c>
      <c r="E147" t="s">
        <v>2815</v>
      </c>
      <c r="F147">
        <f>COUNTIF(succ_data_tbutm!$D$1:$D$33,E147)</f>
        <v>0</v>
      </c>
    </row>
    <row r="148" spans="1:6" x14ac:dyDescent="0.25">
      <c r="A148" s="1">
        <v>44689</v>
      </c>
      <c r="B148" s="2">
        <v>0.7104166666666667</v>
      </c>
      <c r="C148" s="3">
        <v>4125629</v>
      </c>
      <c r="D148" t="s">
        <v>2174</v>
      </c>
      <c r="E148" t="s">
        <v>2816</v>
      </c>
      <c r="F148">
        <f>COUNTIF(succ_data_tbutm!$D$1:$D$33,E148)</f>
        <v>0</v>
      </c>
    </row>
    <row r="149" spans="1:6" x14ac:dyDescent="0.25">
      <c r="A149" s="1">
        <v>44689</v>
      </c>
      <c r="B149" s="2">
        <v>0.7104166666666667</v>
      </c>
      <c r="C149" s="3">
        <v>3613629</v>
      </c>
      <c r="D149" t="s">
        <v>2175</v>
      </c>
      <c r="E149" t="s">
        <v>2817</v>
      </c>
      <c r="F149">
        <f>COUNTIF(succ_data_tbutm!$D$1:$D$33,E149)</f>
        <v>0</v>
      </c>
    </row>
    <row r="150" spans="1:6" x14ac:dyDescent="0.25">
      <c r="A150" s="1">
        <v>44689</v>
      </c>
      <c r="B150" s="2">
        <v>0.7104166666666667</v>
      </c>
      <c r="C150" s="3">
        <v>2869575</v>
      </c>
      <c r="D150" t="s">
        <v>2176</v>
      </c>
      <c r="E150" t="s">
        <v>291</v>
      </c>
      <c r="F150">
        <f>COUNTIF(succ_data_tbutm!$D$1:$D$33,E150)</f>
        <v>1</v>
      </c>
    </row>
    <row r="151" spans="1:6" x14ac:dyDescent="0.25">
      <c r="A151" s="1">
        <v>44689</v>
      </c>
      <c r="B151" s="2">
        <v>0.7104166666666667</v>
      </c>
      <c r="C151" s="3">
        <v>4928835</v>
      </c>
      <c r="D151" t="s">
        <v>2177</v>
      </c>
      <c r="E151" t="s">
        <v>2818</v>
      </c>
      <c r="F151">
        <f>COUNTIF(succ_data_tbutm!$D$1:$D$33,E151)</f>
        <v>0</v>
      </c>
    </row>
    <row r="152" spans="1:6" x14ac:dyDescent="0.25">
      <c r="A152" s="1">
        <v>44689</v>
      </c>
      <c r="B152" s="2">
        <v>0.7104166666666667</v>
      </c>
      <c r="C152" s="3">
        <v>3549629</v>
      </c>
      <c r="D152" t="s">
        <v>2178</v>
      </c>
      <c r="E152" t="s">
        <v>2819</v>
      </c>
      <c r="F152">
        <f>COUNTIF(succ_data_tbutm!$D$1:$D$33,E152)</f>
        <v>0</v>
      </c>
    </row>
    <row r="153" spans="1:6" x14ac:dyDescent="0.25">
      <c r="A153" s="1">
        <v>44689</v>
      </c>
      <c r="B153" s="2">
        <v>0.7104166666666667</v>
      </c>
      <c r="C153" s="3">
        <v>3205575</v>
      </c>
      <c r="D153" t="s">
        <v>2179</v>
      </c>
      <c r="E153" t="s">
        <v>2820</v>
      </c>
      <c r="F153">
        <f>COUNTIF(succ_data_tbutm!$D$1:$D$33,E153)</f>
        <v>0</v>
      </c>
    </row>
    <row r="154" spans="1:6" x14ac:dyDescent="0.25">
      <c r="A154" s="1">
        <v>44689</v>
      </c>
      <c r="B154" s="2">
        <v>0.7104166666666667</v>
      </c>
      <c r="C154" s="3">
        <v>3722179</v>
      </c>
      <c r="D154" t="s">
        <v>2180</v>
      </c>
      <c r="E154" t="s">
        <v>2821</v>
      </c>
      <c r="F154">
        <f>COUNTIF(succ_data_tbutm!$D$1:$D$33,E154)</f>
        <v>0</v>
      </c>
    </row>
    <row r="155" spans="1:6" x14ac:dyDescent="0.25">
      <c r="A155" s="1">
        <v>44689</v>
      </c>
      <c r="B155" s="2">
        <v>0.7104166666666667</v>
      </c>
      <c r="C155" s="3">
        <v>3591229</v>
      </c>
      <c r="D155" t="s">
        <v>2181</v>
      </c>
      <c r="E155" t="s">
        <v>2822</v>
      </c>
      <c r="F155">
        <f>COUNTIF(succ_data_tbutm!$D$1:$D$33,E155)</f>
        <v>0</v>
      </c>
    </row>
    <row r="156" spans="1:6" x14ac:dyDescent="0.25">
      <c r="A156" s="1">
        <v>44689</v>
      </c>
      <c r="B156" s="2">
        <v>0.7104166666666667</v>
      </c>
      <c r="C156" s="3">
        <v>2221581</v>
      </c>
      <c r="D156" t="s">
        <v>2182</v>
      </c>
      <c r="E156" t="s">
        <v>2823</v>
      </c>
      <c r="F156">
        <f>COUNTIF(succ_data_tbutm!$D$1:$D$33,E156)</f>
        <v>0</v>
      </c>
    </row>
    <row r="157" spans="1:6" x14ac:dyDescent="0.25">
      <c r="A157" s="1">
        <v>44689</v>
      </c>
      <c r="B157" s="2">
        <v>0.7104166666666667</v>
      </c>
      <c r="C157" s="3">
        <v>3664829</v>
      </c>
      <c r="D157" t="s">
        <v>2183</v>
      </c>
      <c r="E157" t="s">
        <v>2824</v>
      </c>
      <c r="F157">
        <f>COUNTIF(succ_data_tbutm!$D$1:$D$33,E157)</f>
        <v>0</v>
      </c>
    </row>
    <row r="158" spans="1:6" x14ac:dyDescent="0.25">
      <c r="A158" s="1">
        <v>44689</v>
      </c>
      <c r="B158" s="2">
        <v>0.7104166666666667</v>
      </c>
      <c r="C158" s="3">
        <v>4973629</v>
      </c>
      <c r="D158" t="s">
        <v>2184</v>
      </c>
      <c r="E158" t="s">
        <v>2825</v>
      </c>
      <c r="F158">
        <f>COUNTIF(succ_data_tbutm!$D$1:$D$33,E158)</f>
        <v>0</v>
      </c>
    </row>
    <row r="159" spans="1:6" x14ac:dyDescent="0.25">
      <c r="A159" s="1">
        <v>44689</v>
      </c>
      <c r="B159" s="2">
        <v>0.7104166666666667</v>
      </c>
      <c r="C159" s="3">
        <v>5127229</v>
      </c>
      <c r="D159" t="s">
        <v>2185</v>
      </c>
      <c r="E159" t="s">
        <v>2826</v>
      </c>
      <c r="F159">
        <f>COUNTIF(succ_data_tbutm!$D$1:$D$33,E159)</f>
        <v>0</v>
      </c>
    </row>
    <row r="160" spans="1:6" x14ac:dyDescent="0.25">
      <c r="A160" s="1">
        <v>44689</v>
      </c>
      <c r="B160" s="2">
        <v>0.7104166666666667</v>
      </c>
      <c r="C160" s="3">
        <v>2550979</v>
      </c>
      <c r="D160" t="s">
        <v>2186</v>
      </c>
      <c r="E160" t="s">
        <v>271</v>
      </c>
      <c r="F160">
        <f>COUNTIF(succ_data_tbutm!$D$1:$D$33,E160)</f>
        <v>0</v>
      </c>
    </row>
    <row r="161" spans="1:6" x14ac:dyDescent="0.25">
      <c r="A161" s="1">
        <v>44689</v>
      </c>
      <c r="B161" s="2">
        <v>0.7104166666666667</v>
      </c>
      <c r="C161" s="3">
        <v>9377009</v>
      </c>
      <c r="D161" t="s">
        <v>2187</v>
      </c>
      <c r="E161" t="s">
        <v>2827</v>
      </c>
      <c r="F161">
        <f>COUNTIF(succ_data_tbutm!$D$1:$D$33,E161)</f>
        <v>0</v>
      </c>
    </row>
    <row r="162" spans="1:6" x14ac:dyDescent="0.25">
      <c r="A162" s="1">
        <v>44689</v>
      </c>
      <c r="B162" s="2">
        <v>0.7104166666666667</v>
      </c>
      <c r="C162" s="3">
        <v>5357707</v>
      </c>
      <c r="D162" t="s">
        <v>2188</v>
      </c>
      <c r="E162" t="s">
        <v>2828</v>
      </c>
      <c r="F162">
        <f>COUNTIF(succ_data_tbutm!$D$1:$D$33,E162)</f>
        <v>0</v>
      </c>
    </row>
    <row r="163" spans="1:6" x14ac:dyDescent="0.25">
      <c r="A163" s="1">
        <v>44689</v>
      </c>
      <c r="B163" s="2">
        <v>0.7104166666666667</v>
      </c>
      <c r="C163" s="3">
        <v>2490375</v>
      </c>
      <c r="D163" t="s">
        <v>2189</v>
      </c>
      <c r="E163" t="s">
        <v>2829</v>
      </c>
      <c r="F163">
        <f>COUNTIF(succ_data_tbutm!$D$1:$D$33,E163)</f>
        <v>0</v>
      </c>
    </row>
    <row r="164" spans="1:6" x14ac:dyDescent="0.25">
      <c r="A164" s="1">
        <v>44689</v>
      </c>
      <c r="B164" s="2">
        <v>0.7104166666666667</v>
      </c>
      <c r="C164" s="3">
        <v>6161009</v>
      </c>
      <c r="D164" t="s">
        <v>2190</v>
      </c>
      <c r="E164" t="s">
        <v>2830</v>
      </c>
      <c r="F164">
        <f>COUNTIF(succ_data_tbutm!$D$1:$D$33,E164)</f>
        <v>0</v>
      </c>
    </row>
    <row r="165" spans="1:6" x14ac:dyDescent="0.25">
      <c r="A165" s="1">
        <v>44689</v>
      </c>
      <c r="B165" s="2">
        <v>0.7104166666666667</v>
      </c>
      <c r="C165" s="3">
        <v>8228209</v>
      </c>
      <c r="D165" t="s">
        <v>2191</v>
      </c>
      <c r="E165" t="s">
        <v>2831</v>
      </c>
      <c r="F165">
        <f>COUNTIF(succ_data_tbutm!$D$1:$D$33,E165)</f>
        <v>0</v>
      </c>
    </row>
    <row r="166" spans="1:6" x14ac:dyDescent="0.25">
      <c r="A166" s="1">
        <v>44689</v>
      </c>
      <c r="B166" s="2">
        <v>0.7104166666666667</v>
      </c>
      <c r="C166" s="3">
        <v>8151409</v>
      </c>
      <c r="D166" t="s">
        <v>2192</v>
      </c>
      <c r="E166" t="s">
        <v>2832</v>
      </c>
      <c r="F166">
        <f>COUNTIF(succ_data_tbutm!$D$1:$D$33,E166)</f>
        <v>0</v>
      </c>
    </row>
    <row r="167" spans="1:6" x14ac:dyDescent="0.25">
      <c r="A167" s="1">
        <v>44689</v>
      </c>
      <c r="B167" s="2">
        <v>0.7104166666666667</v>
      </c>
      <c r="C167" s="3">
        <v>6797809</v>
      </c>
      <c r="D167" t="s">
        <v>2193</v>
      </c>
      <c r="E167" t="s">
        <v>2833</v>
      </c>
      <c r="F167">
        <f>COUNTIF(succ_data_tbutm!$D$1:$D$33,E167)</f>
        <v>0</v>
      </c>
    </row>
    <row r="168" spans="1:6" x14ac:dyDescent="0.25">
      <c r="A168" s="1">
        <v>44689</v>
      </c>
      <c r="B168" s="2">
        <v>0.7104166666666667</v>
      </c>
      <c r="C168" s="3">
        <v>10017009</v>
      </c>
      <c r="D168" t="s">
        <v>2194</v>
      </c>
      <c r="E168" t="s">
        <v>2834</v>
      </c>
      <c r="F168">
        <f>COUNTIF(succ_data_tbutm!$D$1:$D$33,E168)</f>
        <v>0</v>
      </c>
    </row>
    <row r="169" spans="1:6" x14ac:dyDescent="0.25">
      <c r="A169" s="1">
        <v>44689</v>
      </c>
      <c r="B169" s="2">
        <v>0.7104166666666667</v>
      </c>
      <c r="C169" s="3">
        <v>9911409</v>
      </c>
      <c r="D169" t="s">
        <v>2195</v>
      </c>
      <c r="E169" t="s">
        <v>2835</v>
      </c>
      <c r="F169">
        <f>COUNTIF(succ_data_tbutm!$D$1:$D$33,E169)</f>
        <v>0</v>
      </c>
    </row>
    <row r="170" spans="1:6" x14ac:dyDescent="0.25">
      <c r="A170" s="1">
        <v>44689</v>
      </c>
      <c r="B170" s="2">
        <v>0.7104166666666667</v>
      </c>
      <c r="C170" s="3">
        <v>9924209</v>
      </c>
      <c r="D170" t="s">
        <v>2196</v>
      </c>
      <c r="E170" t="s">
        <v>2836</v>
      </c>
      <c r="F170">
        <f>COUNTIF(succ_data_tbutm!$D$1:$D$33,E170)</f>
        <v>0</v>
      </c>
    </row>
    <row r="171" spans="1:6" x14ac:dyDescent="0.25">
      <c r="A171" s="1">
        <v>44689</v>
      </c>
      <c r="B171" s="2">
        <v>0.7104166666666667</v>
      </c>
      <c r="C171" s="3">
        <v>3093575</v>
      </c>
      <c r="D171" t="s">
        <v>2197</v>
      </c>
      <c r="E171" t="s">
        <v>2837</v>
      </c>
      <c r="F171">
        <f>COUNTIF(succ_data_tbutm!$D$1:$D$33,E171)</f>
        <v>0</v>
      </c>
    </row>
    <row r="172" spans="1:6" x14ac:dyDescent="0.25">
      <c r="A172" s="1">
        <v>44689</v>
      </c>
      <c r="B172" s="2">
        <v>0.7104166666666667</v>
      </c>
      <c r="C172" s="3">
        <v>2486979</v>
      </c>
      <c r="D172" t="s">
        <v>2198</v>
      </c>
      <c r="E172" t="s">
        <v>2838</v>
      </c>
      <c r="F172">
        <f>COUNTIF(succ_data_tbutm!$D$1:$D$33,E172)</f>
        <v>0</v>
      </c>
    </row>
    <row r="173" spans="1:6" x14ac:dyDescent="0.25">
      <c r="A173" s="1">
        <v>44689</v>
      </c>
      <c r="B173" s="2">
        <v>0.7104166666666667</v>
      </c>
      <c r="C173" s="3">
        <v>2554179</v>
      </c>
      <c r="D173" t="s">
        <v>2199</v>
      </c>
      <c r="E173" t="s">
        <v>2839</v>
      </c>
      <c r="F173">
        <f>COUNTIF(succ_data_tbutm!$D$1:$D$33,E173)</f>
        <v>0</v>
      </c>
    </row>
    <row r="174" spans="1:6" x14ac:dyDescent="0.25">
      <c r="A174" s="1">
        <v>44689</v>
      </c>
      <c r="B174" s="2">
        <v>0.7104166666666667</v>
      </c>
      <c r="C174" s="3">
        <v>2550979</v>
      </c>
      <c r="D174" t="s">
        <v>2200</v>
      </c>
      <c r="E174" t="s">
        <v>2840</v>
      </c>
      <c r="F174">
        <f>COUNTIF(succ_data_tbutm!$D$1:$D$33,E174)</f>
        <v>0</v>
      </c>
    </row>
    <row r="175" spans="1:6" x14ac:dyDescent="0.25">
      <c r="A175" s="1">
        <v>44689</v>
      </c>
      <c r="B175" s="2">
        <v>0.7104166666666667</v>
      </c>
      <c r="C175" s="3">
        <v>2538179</v>
      </c>
      <c r="D175" t="s">
        <v>2201</v>
      </c>
      <c r="E175" t="s">
        <v>2841</v>
      </c>
      <c r="F175">
        <f>COUNTIF(succ_data_tbutm!$D$1:$D$33,E175)</f>
        <v>0</v>
      </c>
    </row>
    <row r="176" spans="1:6" x14ac:dyDescent="0.25">
      <c r="A176" s="1">
        <v>44689</v>
      </c>
      <c r="B176" s="2">
        <v>0.7104166666666667</v>
      </c>
      <c r="C176" s="3">
        <v>3157575</v>
      </c>
      <c r="D176" t="s">
        <v>2202</v>
      </c>
      <c r="E176" t="s">
        <v>2842</v>
      </c>
      <c r="F176">
        <f>COUNTIF(succ_data_tbutm!$D$1:$D$33,E176)</f>
        <v>0</v>
      </c>
    </row>
    <row r="177" spans="1:6" x14ac:dyDescent="0.25">
      <c r="A177" s="1">
        <v>44689</v>
      </c>
      <c r="B177" s="2">
        <v>0.7104166666666667</v>
      </c>
      <c r="C177" s="3">
        <v>2547779</v>
      </c>
      <c r="D177" t="s">
        <v>2203</v>
      </c>
      <c r="E177" t="s">
        <v>2843</v>
      </c>
      <c r="F177">
        <f>COUNTIF(succ_data_tbutm!$D$1:$D$33,E177)</f>
        <v>0</v>
      </c>
    </row>
    <row r="178" spans="1:6" x14ac:dyDescent="0.25">
      <c r="A178" s="1">
        <v>44689</v>
      </c>
      <c r="B178" s="2">
        <v>0.7104166666666667</v>
      </c>
      <c r="C178" s="3">
        <v>3165575</v>
      </c>
      <c r="D178" t="s">
        <v>2204</v>
      </c>
      <c r="E178" t="s">
        <v>2844</v>
      </c>
      <c r="F178">
        <f>COUNTIF(succ_data_tbutm!$D$1:$D$33,E178)</f>
        <v>0</v>
      </c>
    </row>
    <row r="179" spans="1:6" x14ac:dyDescent="0.25">
      <c r="A179" s="1">
        <v>44689</v>
      </c>
      <c r="B179" s="2">
        <v>0.7104166666666667</v>
      </c>
      <c r="C179" s="3">
        <v>2573575</v>
      </c>
      <c r="D179" t="s">
        <v>2205</v>
      </c>
      <c r="E179" t="s">
        <v>2845</v>
      </c>
      <c r="F179">
        <f>COUNTIF(succ_data_tbutm!$D$1:$D$33,E179)</f>
        <v>0</v>
      </c>
    </row>
    <row r="180" spans="1:6" x14ac:dyDescent="0.25">
      <c r="A180" s="1">
        <v>44689</v>
      </c>
      <c r="B180" s="2">
        <v>0.7104166666666667</v>
      </c>
      <c r="C180" s="3">
        <v>2085581</v>
      </c>
      <c r="D180" t="s">
        <v>2206</v>
      </c>
      <c r="E180" t="s">
        <v>2846</v>
      </c>
      <c r="F180">
        <f>COUNTIF(succ_data_tbutm!$D$1:$D$33,E180)</f>
        <v>0</v>
      </c>
    </row>
    <row r="181" spans="1:6" x14ac:dyDescent="0.25">
      <c r="A181" s="1">
        <v>44689</v>
      </c>
      <c r="B181" s="2">
        <v>0.7104166666666667</v>
      </c>
      <c r="C181" s="3">
        <v>2791235</v>
      </c>
      <c r="D181" t="s">
        <v>2207</v>
      </c>
      <c r="E181" t="s">
        <v>2847</v>
      </c>
      <c r="F181">
        <f>COUNTIF(succ_data_tbutm!$D$1:$D$33,E181)</f>
        <v>0</v>
      </c>
    </row>
    <row r="182" spans="1:6" x14ac:dyDescent="0.25">
      <c r="A182" s="1">
        <v>44689</v>
      </c>
      <c r="B182" s="2">
        <v>0.7104166666666667</v>
      </c>
      <c r="C182" s="3">
        <v>2480835</v>
      </c>
      <c r="D182" t="s">
        <v>2208</v>
      </c>
      <c r="E182" t="s">
        <v>2848</v>
      </c>
      <c r="F182">
        <f>COUNTIF(succ_data_tbutm!$D$1:$D$33,E182)</f>
        <v>0</v>
      </c>
    </row>
    <row r="183" spans="1:6" x14ac:dyDescent="0.25">
      <c r="A183" s="1">
        <v>44689</v>
      </c>
      <c r="B183" s="2">
        <v>0.7104166666666667</v>
      </c>
      <c r="C183" s="3">
        <v>4976829</v>
      </c>
      <c r="D183" t="s">
        <v>2209</v>
      </c>
      <c r="E183" t="s">
        <v>2849</v>
      </c>
      <c r="F183">
        <f>COUNTIF(succ_data_tbutm!$D$1:$D$33,E183)</f>
        <v>0</v>
      </c>
    </row>
    <row r="184" spans="1:6" x14ac:dyDescent="0.25">
      <c r="A184" s="1">
        <v>44689</v>
      </c>
      <c r="B184" s="2">
        <v>0.7104166666666667</v>
      </c>
      <c r="C184" s="3">
        <v>4000829</v>
      </c>
      <c r="D184" t="s">
        <v>2210</v>
      </c>
      <c r="E184" t="s">
        <v>2850</v>
      </c>
      <c r="F184">
        <f>COUNTIF(succ_data_tbutm!$D$1:$D$33,E184)</f>
        <v>0</v>
      </c>
    </row>
    <row r="185" spans="1:6" x14ac:dyDescent="0.25">
      <c r="A185" s="1">
        <v>44689</v>
      </c>
      <c r="B185" s="2">
        <v>0.7104166666666667</v>
      </c>
      <c r="C185" s="3">
        <v>3834429</v>
      </c>
      <c r="D185" t="s">
        <v>2211</v>
      </c>
      <c r="E185" t="s">
        <v>2851</v>
      </c>
      <c r="F185">
        <f>COUNTIF(succ_data_tbutm!$D$1:$D$33,E185)</f>
        <v>0</v>
      </c>
    </row>
    <row r="186" spans="1:6" x14ac:dyDescent="0.25">
      <c r="A186" s="1">
        <v>44689</v>
      </c>
      <c r="B186" s="2">
        <v>0.7104166666666667</v>
      </c>
      <c r="C186" s="3">
        <v>4714429</v>
      </c>
      <c r="D186" t="s">
        <v>2212</v>
      </c>
      <c r="E186" t="s">
        <v>2852</v>
      </c>
      <c r="F186">
        <f>COUNTIF(succ_data_tbutm!$D$1:$D$33,E186)</f>
        <v>0</v>
      </c>
    </row>
    <row r="187" spans="1:6" x14ac:dyDescent="0.25">
      <c r="A187" s="1">
        <v>44689</v>
      </c>
      <c r="B187" s="2">
        <v>0.7104166666666667</v>
      </c>
      <c r="C187" s="3">
        <v>4045629</v>
      </c>
      <c r="D187" t="s">
        <v>2213</v>
      </c>
      <c r="E187" t="s">
        <v>2853</v>
      </c>
      <c r="F187">
        <f>COUNTIF(succ_data_tbutm!$D$1:$D$33,E187)</f>
        <v>0</v>
      </c>
    </row>
    <row r="188" spans="1:6" x14ac:dyDescent="0.25">
      <c r="A188" s="1">
        <v>44689</v>
      </c>
      <c r="B188" s="2">
        <v>0.7104166666666667</v>
      </c>
      <c r="C188" s="3">
        <v>3207229</v>
      </c>
      <c r="D188" t="s">
        <v>2214</v>
      </c>
      <c r="E188" t="s">
        <v>2854</v>
      </c>
      <c r="F188">
        <f>COUNTIF(succ_data_tbutm!$D$1:$D$33,E188)</f>
        <v>0</v>
      </c>
    </row>
    <row r="189" spans="1:6" x14ac:dyDescent="0.25">
      <c r="A189" s="1">
        <v>44689</v>
      </c>
      <c r="B189" s="2">
        <v>0.7104166666666667</v>
      </c>
      <c r="C189" s="3">
        <v>5008829</v>
      </c>
      <c r="D189" t="s">
        <v>2215</v>
      </c>
      <c r="E189" t="s">
        <v>2855</v>
      </c>
      <c r="F189">
        <f>COUNTIF(succ_data_tbutm!$D$1:$D$33,E189)</f>
        <v>0</v>
      </c>
    </row>
    <row r="190" spans="1:6" x14ac:dyDescent="0.25">
      <c r="A190" s="1">
        <v>44689</v>
      </c>
      <c r="B190" s="2">
        <v>0.7104166666666667</v>
      </c>
      <c r="C190" s="3">
        <v>5767415</v>
      </c>
      <c r="D190" t="s">
        <v>2216</v>
      </c>
      <c r="E190" t="s">
        <v>2856</v>
      </c>
      <c r="F190">
        <f>COUNTIF(succ_data_tbutm!$D$1:$D$33,E190)</f>
        <v>0</v>
      </c>
    </row>
    <row r="191" spans="1:6" x14ac:dyDescent="0.25">
      <c r="A191" s="1">
        <v>44689</v>
      </c>
      <c r="B191" s="2">
        <v>0.7104166666666667</v>
      </c>
      <c r="C191" s="3">
        <v>4663229</v>
      </c>
      <c r="D191" t="s">
        <v>2217</v>
      </c>
      <c r="E191" t="s">
        <v>2857</v>
      </c>
      <c r="F191">
        <f>COUNTIF(succ_data_tbutm!$D$1:$D$33,E191)</f>
        <v>0</v>
      </c>
    </row>
    <row r="192" spans="1:6" x14ac:dyDescent="0.25">
      <c r="A192" s="1">
        <v>44689</v>
      </c>
      <c r="B192" s="2">
        <v>0.7104166666666667</v>
      </c>
      <c r="C192" s="3">
        <v>2125575</v>
      </c>
      <c r="D192" t="s">
        <v>2218</v>
      </c>
      <c r="E192" t="s">
        <v>2858</v>
      </c>
      <c r="F192">
        <f>COUNTIF(succ_data_tbutm!$D$1:$D$33,E192)</f>
        <v>0</v>
      </c>
    </row>
    <row r="193" spans="1:6" x14ac:dyDescent="0.25">
      <c r="A193" s="1">
        <v>44689</v>
      </c>
      <c r="B193" s="2">
        <v>0.7104166666666667</v>
      </c>
      <c r="C193" s="3">
        <v>9082603</v>
      </c>
      <c r="D193" t="s">
        <v>2219</v>
      </c>
      <c r="E193" t="s">
        <v>2859</v>
      </c>
      <c r="F193">
        <f>COUNTIF(succ_data_tbutm!$D$1:$D$33,E193)</f>
        <v>0</v>
      </c>
    </row>
    <row r="194" spans="1:6" x14ac:dyDescent="0.25">
      <c r="A194" s="1">
        <v>44689</v>
      </c>
      <c r="B194" s="2">
        <v>0.7104166666666667</v>
      </c>
      <c r="C194" s="3">
        <v>5072829</v>
      </c>
      <c r="D194" t="s">
        <v>2220</v>
      </c>
      <c r="E194" t="s">
        <v>2860</v>
      </c>
      <c r="F194">
        <f>COUNTIF(succ_data_tbutm!$D$1:$D$33,E194)</f>
        <v>0</v>
      </c>
    </row>
    <row r="195" spans="1:6" x14ac:dyDescent="0.25">
      <c r="A195" s="1">
        <v>44689</v>
      </c>
      <c r="B195" s="2">
        <v>0.7104166666666667</v>
      </c>
      <c r="C195" s="3">
        <v>5149629</v>
      </c>
      <c r="D195" t="s">
        <v>2221</v>
      </c>
      <c r="E195" t="s">
        <v>2861</v>
      </c>
      <c r="F195">
        <f>COUNTIF(succ_data_tbutm!$D$1:$D$33,E195)</f>
        <v>0</v>
      </c>
    </row>
    <row r="196" spans="1:6" x14ac:dyDescent="0.25">
      <c r="A196" s="1">
        <v>44689</v>
      </c>
      <c r="B196" s="2">
        <v>0.7104166666666667</v>
      </c>
      <c r="C196" s="3">
        <v>4048829</v>
      </c>
      <c r="D196" t="s">
        <v>2222</v>
      </c>
      <c r="E196" t="s">
        <v>2862</v>
      </c>
      <c r="F196">
        <f>COUNTIF(succ_data_tbutm!$D$1:$D$33,E196)</f>
        <v>0</v>
      </c>
    </row>
    <row r="197" spans="1:6" x14ac:dyDescent="0.25">
      <c r="A197" s="1">
        <v>44689</v>
      </c>
      <c r="B197" s="2">
        <v>0.7104166666666667</v>
      </c>
      <c r="C197" s="3">
        <v>2605629</v>
      </c>
      <c r="D197" t="s">
        <v>2223</v>
      </c>
      <c r="E197" t="s">
        <v>2863</v>
      </c>
      <c r="F197">
        <f>COUNTIF(succ_data_tbutm!$D$1:$D$33,E197)</f>
        <v>0</v>
      </c>
    </row>
    <row r="198" spans="1:6" x14ac:dyDescent="0.25">
      <c r="A198" s="1">
        <v>44689</v>
      </c>
      <c r="B198" s="2">
        <v>0.7104166666666667</v>
      </c>
      <c r="C198" s="3">
        <v>4365629</v>
      </c>
      <c r="D198" t="s">
        <v>2224</v>
      </c>
      <c r="E198" t="s">
        <v>2864</v>
      </c>
      <c r="F198">
        <f>COUNTIF(succ_data_tbutm!$D$1:$D$33,E198)</f>
        <v>0</v>
      </c>
    </row>
    <row r="199" spans="1:6" x14ac:dyDescent="0.25">
      <c r="A199" s="1">
        <v>44689</v>
      </c>
      <c r="B199" s="2">
        <v>0.7104166666666667</v>
      </c>
      <c r="C199" s="3">
        <v>5053629</v>
      </c>
      <c r="D199" t="s">
        <v>2225</v>
      </c>
      <c r="E199" t="s">
        <v>2865</v>
      </c>
      <c r="F199">
        <f>COUNTIF(succ_data_tbutm!$D$1:$D$33,E199)</f>
        <v>0</v>
      </c>
    </row>
    <row r="200" spans="1:6" x14ac:dyDescent="0.25">
      <c r="A200" s="1">
        <v>44689</v>
      </c>
      <c r="B200" s="2">
        <v>0.7104166666666667</v>
      </c>
      <c r="C200" s="3">
        <v>3514429</v>
      </c>
      <c r="D200" t="s">
        <v>2226</v>
      </c>
      <c r="E200" t="s">
        <v>2866</v>
      </c>
      <c r="F200">
        <f>COUNTIF(succ_data_tbutm!$D$1:$D$33,E200)</f>
        <v>0</v>
      </c>
    </row>
    <row r="201" spans="1:6" x14ac:dyDescent="0.25">
      <c r="A201" s="1">
        <v>44689</v>
      </c>
      <c r="B201" s="2">
        <v>0.7104166666666667</v>
      </c>
      <c r="C201" s="3">
        <v>3735229</v>
      </c>
      <c r="D201" t="s">
        <v>2227</v>
      </c>
      <c r="E201" t="s">
        <v>2867</v>
      </c>
      <c r="F201">
        <f>COUNTIF(succ_data_tbutm!$D$1:$D$33,E201)</f>
        <v>0</v>
      </c>
    </row>
    <row r="202" spans="1:6" x14ac:dyDescent="0.25">
      <c r="A202" s="1">
        <v>44689</v>
      </c>
      <c r="B202" s="2">
        <v>0.7104166666666667</v>
      </c>
      <c r="C202" s="3">
        <v>2247229</v>
      </c>
      <c r="D202" t="s">
        <v>2228</v>
      </c>
      <c r="E202" t="s">
        <v>2868</v>
      </c>
      <c r="F202">
        <f>COUNTIF(succ_data_tbutm!$D$1:$D$33,E202)</f>
        <v>0</v>
      </c>
    </row>
    <row r="203" spans="1:6" x14ac:dyDescent="0.25">
      <c r="A203" s="1">
        <v>44689</v>
      </c>
      <c r="B203" s="2">
        <v>0.7104166666666667</v>
      </c>
      <c r="C203" s="3">
        <v>3069629</v>
      </c>
      <c r="D203" t="s">
        <v>2229</v>
      </c>
      <c r="E203" t="s">
        <v>2869</v>
      </c>
      <c r="F203">
        <f>COUNTIF(succ_data_tbutm!$D$1:$D$33,E203)</f>
        <v>0</v>
      </c>
    </row>
    <row r="204" spans="1:6" x14ac:dyDescent="0.25">
      <c r="A204" s="1">
        <v>44689</v>
      </c>
      <c r="B204" s="2">
        <v>0.7104166666666667</v>
      </c>
      <c r="C204" s="3">
        <v>3860029</v>
      </c>
      <c r="D204" t="s">
        <v>2230</v>
      </c>
      <c r="E204" t="s">
        <v>2870</v>
      </c>
      <c r="F204">
        <f>COUNTIF(succ_data_tbutm!$D$1:$D$33,E204)</f>
        <v>0</v>
      </c>
    </row>
    <row r="205" spans="1:6" x14ac:dyDescent="0.25">
      <c r="A205" s="1">
        <v>44689</v>
      </c>
      <c r="B205" s="2">
        <v>0.7104166666666667</v>
      </c>
      <c r="C205" s="3">
        <v>4964029</v>
      </c>
      <c r="D205" t="s">
        <v>2231</v>
      </c>
      <c r="E205" t="s">
        <v>282</v>
      </c>
      <c r="F205">
        <f>COUNTIF(succ_data_tbutm!$D$1:$D$33,E205)</f>
        <v>1</v>
      </c>
    </row>
    <row r="206" spans="1:6" x14ac:dyDescent="0.25">
      <c r="A206" s="1">
        <v>44689</v>
      </c>
      <c r="B206" s="2">
        <v>0.7104166666666667</v>
      </c>
      <c r="C206" s="3">
        <v>2196029</v>
      </c>
      <c r="D206" t="s">
        <v>2232</v>
      </c>
      <c r="E206" t="s">
        <v>2871</v>
      </c>
      <c r="F206">
        <f>COUNTIF(succ_data_tbutm!$D$1:$D$33,E206)</f>
        <v>0</v>
      </c>
    </row>
    <row r="207" spans="1:6" x14ac:dyDescent="0.25">
      <c r="A207" s="1">
        <v>44689</v>
      </c>
      <c r="B207" s="2">
        <v>0.7104166666666667</v>
      </c>
      <c r="C207" s="3">
        <v>3997629</v>
      </c>
      <c r="D207" t="s">
        <v>2233</v>
      </c>
      <c r="E207" t="s">
        <v>2872</v>
      </c>
      <c r="F207">
        <f>COUNTIF(succ_data_tbutm!$D$1:$D$33,E207)</f>
        <v>0</v>
      </c>
    </row>
    <row r="208" spans="1:6" x14ac:dyDescent="0.25">
      <c r="A208" s="1">
        <v>44689</v>
      </c>
      <c r="B208" s="2">
        <v>0.7104166666666667</v>
      </c>
      <c r="C208" s="3">
        <v>2125635</v>
      </c>
      <c r="D208" t="s">
        <v>2234</v>
      </c>
      <c r="E208" t="s">
        <v>2873</v>
      </c>
      <c r="F208">
        <f>COUNTIF(succ_data_tbutm!$D$1:$D$33,E208)</f>
        <v>0</v>
      </c>
    </row>
    <row r="209" spans="1:6" x14ac:dyDescent="0.25">
      <c r="A209" s="1">
        <v>44689</v>
      </c>
      <c r="B209" s="2">
        <v>0.7104166666666667</v>
      </c>
      <c r="C209" s="3">
        <v>3271229</v>
      </c>
      <c r="D209" t="s">
        <v>2235</v>
      </c>
      <c r="E209" t="s">
        <v>2874</v>
      </c>
      <c r="F209">
        <f>COUNTIF(succ_data_tbutm!$D$1:$D$33,E209)</f>
        <v>0</v>
      </c>
    </row>
    <row r="210" spans="1:6" x14ac:dyDescent="0.25">
      <c r="A210" s="1">
        <v>44689</v>
      </c>
      <c r="B210" s="2">
        <v>0.7104166666666667</v>
      </c>
      <c r="C210" s="3">
        <v>4762429</v>
      </c>
      <c r="D210" t="s">
        <v>2236</v>
      </c>
      <c r="E210" t="s">
        <v>2875</v>
      </c>
      <c r="F210">
        <f>COUNTIF(succ_data_tbutm!$D$1:$D$33,E210)</f>
        <v>0</v>
      </c>
    </row>
    <row r="211" spans="1:6" x14ac:dyDescent="0.25">
      <c r="A211" s="1">
        <v>44689</v>
      </c>
      <c r="B211" s="2">
        <v>0.7104166666666667</v>
      </c>
      <c r="C211" s="3">
        <v>4810429</v>
      </c>
      <c r="D211" t="s">
        <v>2237</v>
      </c>
      <c r="E211" t="s">
        <v>2876</v>
      </c>
      <c r="F211">
        <f>COUNTIF(succ_data_tbutm!$D$1:$D$33,E211)</f>
        <v>0</v>
      </c>
    </row>
    <row r="212" spans="1:6" x14ac:dyDescent="0.25">
      <c r="A212" s="1">
        <v>44689</v>
      </c>
      <c r="B212" s="2">
        <v>0.7104166666666667</v>
      </c>
      <c r="C212" s="3">
        <v>5056829</v>
      </c>
      <c r="D212" t="s">
        <v>2238</v>
      </c>
      <c r="E212" t="s">
        <v>2877</v>
      </c>
      <c r="F212">
        <f>COUNTIF(succ_data_tbutm!$D$1:$D$33,E212)</f>
        <v>0</v>
      </c>
    </row>
    <row r="213" spans="1:6" x14ac:dyDescent="0.25">
      <c r="A213" s="1">
        <v>44689</v>
      </c>
      <c r="B213" s="2">
        <v>0.7104166666666667</v>
      </c>
      <c r="C213" s="3">
        <v>2471229</v>
      </c>
      <c r="D213" t="s">
        <v>2239</v>
      </c>
      <c r="E213" t="s">
        <v>2878</v>
      </c>
      <c r="F213">
        <f>COUNTIF(succ_data_tbutm!$D$1:$D$33,E213)</f>
        <v>0</v>
      </c>
    </row>
    <row r="214" spans="1:6" x14ac:dyDescent="0.25">
      <c r="A214" s="1">
        <v>44689</v>
      </c>
      <c r="B214" s="2">
        <v>0.7104166666666667</v>
      </c>
      <c r="C214" s="3">
        <v>3268029</v>
      </c>
      <c r="D214" t="s">
        <v>2240</v>
      </c>
      <c r="E214" t="s">
        <v>2879</v>
      </c>
      <c r="F214">
        <f>COUNTIF(succ_data_tbutm!$D$1:$D$33,E214)</f>
        <v>0</v>
      </c>
    </row>
    <row r="215" spans="1:6" x14ac:dyDescent="0.25">
      <c r="A215" s="1">
        <v>44689</v>
      </c>
      <c r="B215" s="2">
        <v>0.7104166666666667</v>
      </c>
      <c r="C215" s="3">
        <v>2554429</v>
      </c>
      <c r="D215" t="s">
        <v>2241</v>
      </c>
      <c r="E215" t="s">
        <v>2880</v>
      </c>
      <c r="F215">
        <f>COUNTIF(succ_data_tbutm!$D$1:$D$33,E215)</f>
        <v>0</v>
      </c>
    </row>
    <row r="216" spans="1:6" x14ac:dyDescent="0.25">
      <c r="A216" s="1">
        <v>44689</v>
      </c>
      <c r="B216" s="2">
        <v>0.7104166666666667</v>
      </c>
      <c r="C216" s="3">
        <v>7933809</v>
      </c>
      <c r="D216" t="s">
        <v>2242</v>
      </c>
      <c r="E216" t="s">
        <v>2881</v>
      </c>
      <c r="F216">
        <f>COUNTIF(succ_data_tbutm!$D$1:$D$33,E216)</f>
        <v>0</v>
      </c>
    </row>
    <row r="217" spans="1:6" x14ac:dyDescent="0.25">
      <c r="A217" s="1">
        <v>44689</v>
      </c>
      <c r="B217" s="2">
        <v>0.7104166666666667</v>
      </c>
      <c r="C217" s="3">
        <v>3072829</v>
      </c>
      <c r="D217" t="s">
        <v>2243</v>
      </c>
      <c r="E217" t="s">
        <v>2882</v>
      </c>
      <c r="F217">
        <f>COUNTIF(succ_data_tbutm!$D$1:$D$33,E217)</f>
        <v>0</v>
      </c>
    </row>
    <row r="218" spans="1:6" x14ac:dyDescent="0.25">
      <c r="A218" s="1">
        <v>44689</v>
      </c>
      <c r="B218" s="2">
        <v>0.7104166666666667</v>
      </c>
      <c r="C218" s="3">
        <v>3562429</v>
      </c>
      <c r="D218" t="s">
        <v>2244</v>
      </c>
      <c r="E218" t="s">
        <v>2883</v>
      </c>
      <c r="F218">
        <f>COUNTIF(succ_data_tbutm!$D$1:$D$33,E218)</f>
        <v>0</v>
      </c>
    </row>
    <row r="219" spans="1:6" x14ac:dyDescent="0.25">
      <c r="A219" s="1">
        <v>44689</v>
      </c>
      <c r="B219" s="2">
        <v>0.7104166666666667</v>
      </c>
      <c r="C219" s="3">
        <v>3364029</v>
      </c>
      <c r="D219" t="s">
        <v>2245</v>
      </c>
      <c r="E219" t="s">
        <v>2884</v>
      </c>
      <c r="F219">
        <f>COUNTIF(succ_data_tbutm!$D$1:$D$33,E219)</f>
        <v>0</v>
      </c>
    </row>
    <row r="220" spans="1:6" x14ac:dyDescent="0.25">
      <c r="A220" s="1">
        <v>44689</v>
      </c>
      <c r="B220" s="2">
        <v>0.7104166666666667</v>
      </c>
      <c r="C220" s="3">
        <v>4951223</v>
      </c>
      <c r="D220" t="s">
        <v>2246</v>
      </c>
      <c r="E220" t="s">
        <v>2885</v>
      </c>
      <c r="F220">
        <f>COUNTIF(succ_data_tbutm!$D$1:$D$33,E220)</f>
        <v>0</v>
      </c>
    </row>
    <row r="221" spans="1:6" x14ac:dyDescent="0.25">
      <c r="A221" s="1">
        <v>44689</v>
      </c>
      <c r="B221" s="2">
        <v>0.7104166666666667</v>
      </c>
      <c r="C221" s="3">
        <v>1799229</v>
      </c>
      <c r="D221" t="s">
        <v>2247</v>
      </c>
      <c r="E221" t="s">
        <v>2886</v>
      </c>
      <c r="F221">
        <f>COUNTIF(succ_data_tbutm!$D$1:$D$33,E221)</f>
        <v>0</v>
      </c>
    </row>
    <row r="222" spans="1:6" x14ac:dyDescent="0.25">
      <c r="A222" s="1">
        <v>44689</v>
      </c>
      <c r="B222" s="2">
        <v>0.7104166666666667</v>
      </c>
      <c r="C222" s="3">
        <v>3648829</v>
      </c>
      <c r="D222" t="s">
        <v>2248</v>
      </c>
      <c r="E222" t="s">
        <v>2887</v>
      </c>
      <c r="F222">
        <f>COUNTIF(succ_data_tbutm!$D$1:$D$33,E222)</f>
        <v>0</v>
      </c>
    </row>
    <row r="223" spans="1:6" x14ac:dyDescent="0.25">
      <c r="A223" s="1">
        <v>44689</v>
      </c>
      <c r="B223" s="2">
        <v>0.7104166666666667</v>
      </c>
      <c r="C223" s="3">
        <v>6164203</v>
      </c>
      <c r="D223" t="s">
        <v>2249</v>
      </c>
      <c r="E223" t="s">
        <v>2888</v>
      </c>
      <c r="F223">
        <f>COUNTIF(succ_data_tbutm!$D$1:$D$33,E223)</f>
        <v>0</v>
      </c>
    </row>
    <row r="224" spans="1:6" x14ac:dyDescent="0.25">
      <c r="A224" s="1">
        <v>44689</v>
      </c>
      <c r="B224" s="2">
        <v>0.7104166666666667</v>
      </c>
      <c r="C224" s="3">
        <v>3610429</v>
      </c>
      <c r="D224" t="s">
        <v>2250</v>
      </c>
      <c r="E224" t="s">
        <v>2889</v>
      </c>
      <c r="F224">
        <f>COUNTIF(succ_data_tbutm!$D$1:$D$33,E224)</f>
        <v>0</v>
      </c>
    </row>
    <row r="225" spans="1:6" x14ac:dyDescent="0.25">
      <c r="A225" s="1">
        <v>44689</v>
      </c>
      <c r="B225" s="2">
        <v>0.7104166666666667</v>
      </c>
      <c r="C225" s="3">
        <v>1924029</v>
      </c>
      <c r="D225" t="s">
        <v>2251</v>
      </c>
      <c r="E225" t="s">
        <v>2890</v>
      </c>
      <c r="F225">
        <f>COUNTIF(succ_data_tbutm!$D$1:$D$33,E225)</f>
        <v>0</v>
      </c>
    </row>
    <row r="226" spans="1:6" x14ac:dyDescent="0.25">
      <c r="A226" s="1">
        <v>44689</v>
      </c>
      <c r="B226" s="2">
        <v>0.7104166666666667</v>
      </c>
      <c r="C226" s="3">
        <v>3655235</v>
      </c>
      <c r="D226" t="s">
        <v>2252</v>
      </c>
      <c r="E226" t="s">
        <v>2891</v>
      </c>
      <c r="F226">
        <f>COUNTIF(succ_data_tbutm!$D$1:$D$33,E226)</f>
        <v>0</v>
      </c>
    </row>
    <row r="227" spans="1:6" x14ac:dyDescent="0.25">
      <c r="A227" s="1">
        <v>44689</v>
      </c>
      <c r="B227" s="2">
        <v>0.7104166666666667</v>
      </c>
      <c r="C227" s="3">
        <v>2906429</v>
      </c>
      <c r="D227" t="s">
        <v>2253</v>
      </c>
      <c r="E227" t="s">
        <v>2892</v>
      </c>
      <c r="F227">
        <f>COUNTIF(succ_data_tbutm!$D$1:$D$33,E227)</f>
        <v>0</v>
      </c>
    </row>
    <row r="228" spans="1:6" x14ac:dyDescent="0.25">
      <c r="A228" s="1">
        <v>44689</v>
      </c>
      <c r="B228" s="2">
        <v>0.7104166666666667</v>
      </c>
      <c r="C228" s="3">
        <v>4679229</v>
      </c>
      <c r="D228" t="s">
        <v>2254</v>
      </c>
      <c r="E228" t="s">
        <v>2893</v>
      </c>
      <c r="F228">
        <f>COUNTIF(succ_data_tbutm!$D$1:$D$33,E228)</f>
        <v>0</v>
      </c>
    </row>
    <row r="229" spans="1:6" x14ac:dyDescent="0.25">
      <c r="A229" s="1">
        <v>44689</v>
      </c>
      <c r="B229" s="2">
        <v>0.7104166666666667</v>
      </c>
      <c r="C229" s="3">
        <v>5072829</v>
      </c>
      <c r="D229" t="s">
        <v>2255</v>
      </c>
      <c r="E229" t="s">
        <v>2894</v>
      </c>
      <c r="F229">
        <f>COUNTIF(succ_data_tbutm!$D$1:$D$33,E229)</f>
        <v>0</v>
      </c>
    </row>
    <row r="230" spans="1:6" x14ac:dyDescent="0.25">
      <c r="A230" s="1">
        <v>44689</v>
      </c>
      <c r="B230" s="2">
        <v>0.7104166666666667</v>
      </c>
      <c r="C230" s="3">
        <v>2525629</v>
      </c>
      <c r="D230" t="s">
        <v>2256</v>
      </c>
      <c r="E230" t="s">
        <v>2895</v>
      </c>
      <c r="F230">
        <f>COUNTIF(succ_data_tbutm!$D$1:$D$33,E230)</f>
        <v>0</v>
      </c>
    </row>
    <row r="231" spans="1:6" x14ac:dyDescent="0.25">
      <c r="A231" s="1">
        <v>44689</v>
      </c>
      <c r="B231" s="2">
        <v>0.7104166666666667</v>
      </c>
      <c r="C231" s="3">
        <v>2484029</v>
      </c>
      <c r="D231" t="s">
        <v>2257</v>
      </c>
      <c r="E231" t="s">
        <v>2896</v>
      </c>
      <c r="F231">
        <f>COUNTIF(succ_data_tbutm!$D$1:$D$33,E231)</f>
        <v>0</v>
      </c>
    </row>
    <row r="232" spans="1:6" x14ac:dyDescent="0.25">
      <c r="A232" s="1">
        <v>44689</v>
      </c>
      <c r="B232" s="2">
        <v>0.7104166666666667</v>
      </c>
      <c r="C232" s="3">
        <v>5024829</v>
      </c>
      <c r="D232" t="s">
        <v>2258</v>
      </c>
      <c r="E232" t="s">
        <v>2897</v>
      </c>
      <c r="F232">
        <f>COUNTIF(succ_data_tbutm!$D$1:$D$33,E232)</f>
        <v>0</v>
      </c>
    </row>
    <row r="233" spans="1:6" x14ac:dyDescent="0.25">
      <c r="A233" s="1">
        <v>44689</v>
      </c>
      <c r="B233" s="2">
        <v>0.7104166666666667</v>
      </c>
      <c r="C233" s="3">
        <v>2941635</v>
      </c>
      <c r="D233" t="s">
        <v>2259</v>
      </c>
      <c r="E233" t="s">
        <v>2898</v>
      </c>
      <c r="F233">
        <f>COUNTIF(succ_data_tbutm!$D$1:$D$33,E233)</f>
        <v>0</v>
      </c>
    </row>
    <row r="234" spans="1:6" x14ac:dyDescent="0.25">
      <c r="A234" s="1">
        <v>44689</v>
      </c>
      <c r="B234" s="2">
        <v>0.7104166666666667</v>
      </c>
      <c r="C234" s="3">
        <v>2634435</v>
      </c>
      <c r="D234" t="s">
        <v>2260</v>
      </c>
      <c r="E234" t="s">
        <v>2899</v>
      </c>
      <c r="F234">
        <f>COUNTIF(succ_data_tbutm!$D$1:$D$33,E234)</f>
        <v>0</v>
      </c>
    </row>
    <row r="235" spans="1:6" x14ac:dyDescent="0.25">
      <c r="A235" s="1">
        <v>44689</v>
      </c>
      <c r="B235" s="2">
        <v>0.7104166666666667</v>
      </c>
      <c r="C235" s="3">
        <v>3559229</v>
      </c>
      <c r="D235" t="s">
        <v>2261</v>
      </c>
      <c r="E235" t="s">
        <v>2900</v>
      </c>
      <c r="F235">
        <f>COUNTIF(succ_data_tbutm!$D$1:$D$33,E235)</f>
        <v>0</v>
      </c>
    </row>
    <row r="236" spans="1:6" x14ac:dyDescent="0.25">
      <c r="A236" s="1">
        <v>44689</v>
      </c>
      <c r="B236" s="2">
        <v>0.7104166666666667</v>
      </c>
      <c r="C236" s="3">
        <v>3165629</v>
      </c>
      <c r="D236" t="s">
        <v>2262</v>
      </c>
      <c r="E236" t="s">
        <v>2901</v>
      </c>
      <c r="F236">
        <f>COUNTIF(succ_data_tbutm!$D$1:$D$33,E236)</f>
        <v>0</v>
      </c>
    </row>
    <row r="237" spans="1:6" x14ac:dyDescent="0.25">
      <c r="A237" s="1">
        <v>44689</v>
      </c>
      <c r="B237" s="2">
        <v>0.7104166666666667</v>
      </c>
      <c r="C237" s="3">
        <v>4634429</v>
      </c>
      <c r="D237" t="s">
        <v>2263</v>
      </c>
      <c r="E237" t="s">
        <v>2902</v>
      </c>
      <c r="F237">
        <f>COUNTIF(succ_data_tbutm!$D$1:$D$33,E237)</f>
        <v>0</v>
      </c>
    </row>
    <row r="238" spans="1:6" x14ac:dyDescent="0.25">
      <c r="A238" s="1">
        <v>44689</v>
      </c>
      <c r="B238" s="2">
        <v>0.7104166666666667</v>
      </c>
      <c r="C238" s="3">
        <v>3002435</v>
      </c>
      <c r="D238" t="s">
        <v>2264</v>
      </c>
      <c r="E238" t="s">
        <v>268</v>
      </c>
      <c r="F238">
        <f>COUNTIF(succ_data_tbutm!$D$1:$D$33,E238)</f>
        <v>1</v>
      </c>
    </row>
    <row r="239" spans="1:6" x14ac:dyDescent="0.25">
      <c r="A239" s="1">
        <v>44689</v>
      </c>
      <c r="B239" s="2">
        <v>0.7104166666666667</v>
      </c>
      <c r="C239" s="3">
        <v>5076029</v>
      </c>
      <c r="D239" t="s">
        <v>2265</v>
      </c>
      <c r="E239" t="s">
        <v>2903</v>
      </c>
      <c r="F239">
        <f>COUNTIF(succ_data_tbutm!$D$1:$D$33,E239)</f>
        <v>0</v>
      </c>
    </row>
    <row r="240" spans="1:6" x14ac:dyDescent="0.25">
      <c r="A240" s="1">
        <v>44689</v>
      </c>
      <c r="B240" s="2">
        <v>0.7104166666666667</v>
      </c>
      <c r="C240" s="3">
        <v>9149809</v>
      </c>
      <c r="D240" t="s">
        <v>2266</v>
      </c>
      <c r="E240" t="s">
        <v>2904</v>
      </c>
      <c r="F240">
        <f>COUNTIF(succ_data_tbutm!$D$1:$D$33,E240)</f>
        <v>0</v>
      </c>
    </row>
    <row r="241" spans="1:6" x14ac:dyDescent="0.25">
      <c r="A241" s="1">
        <v>44689</v>
      </c>
      <c r="B241" s="2">
        <v>0.7104166666666667</v>
      </c>
      <c r="C241" s="3">
        <v>5072829</v>
      </c>
      <c r="D241" t="s">
        <v>2267</v>
      </c>
      <c r="E241" t="s">
        <v>2905</v>
      </c>
      <c r="F241">
        <f>COUNTIF(succ_data_tbutm!$D$1:$D$33,E241)</f>
        <v>0</v>
      </c>
    </row>
    <row r="242" spans="1:6" x14ac:dyDescent="0.25">
      <c r="A242" s="1">
        <v>44689</v>
      </c>
      <c r="B242" s="2">
        <v>0.7104166666666667</v>
      </c>
      <c r="C242" s="3">
        <v>4868029</v>
      </c>
      <c r="D242" t="s">
        <v>2268</v>
      </c>
      <c r="E242" t="s">
        <v>295</v>
      </c>
      <c r="F242">
        <f>COUNTIF(succ_data_tbutm!$D$1:$D$33,E242)</f>
        <v>1</v>
      </c>
    </row>
    <row r="243" spans="1:6" x14ac:dyDescent="0.25">
      <c r="A243" s="1">
        <v>44689</v>
      </c>
      <c r="B243" s="2">
        <v>0.7104166666666667</v>
      </c>
      <c r="C243" s="3">
        <v>3373629</v>
      </c>
      <c r="D243" t="s">
        <v>2269</v>
      </c>
      <c r="E243" t="s">
        <v>2906</v>
      </c>
      <c r="F243">
        <f>COUNTIF(succ_data_tbutm!$D$1:$D$33,E243)</f>
        <v>0</v>
      </c>
    </row>
    <row r="244" spans="1:6" x14ac:dyDescent="0.25">
      <c r="A244" s="1">
        <v>44689</v>
      </c>
      <c r="B244" s="2">
        <v>0.7104166666666667</v>
      </c>
      <c r="C244" s="3">
        <v>2026429</v>
      </c>
      <c r="D244" t="s">
        <v>2270</v>
      </c>
      <c r="E244" t="s">
        <v>2907</v>
      </c>
      <c r="F244">
        <f>COUNTIF(succ_data_tbutm!$D$1:$D$33,E244)</f>
        <v>0</v>
      </c>
    </row>
    <row r="245" spans="1:6" x14ac:dyDescent="0.25">
      <c r="A245" s="1">
        <v>44689</v>
      </c>
      <c r="B245" s="2">
        <v>0.7104166666666667</v>
      </c>
      <c r="C245" s="3">
        <v>4768829</v>
      </c>
      <c r="D245" t="s">
        <v>2271</v>
      </c>
      <c r="E245" t="s">
        <v>2908</v>
      </c>
      <c r="F245">
        <f>COUNTIF(succ_data_tbutm!$D$1:$D$33,E245)</f>
        <v>0</v>
      </c>
    </row>
    <row r="246" spans="1:6" x14ac:dyDescent="0.25">
      <c r="A246" s="1">
        <v>44689</v>
      </c>
      <c r="B246" s="2">
        <v>0.7104166666666667</v>
      </c>
      <c r="C246" s="3">
        <v>5092029</v>
      </c>
      <c r="D246" t="s">
        <v>2272</v>
      </c>
      <c r="E246" t="s">
        <v>2909</v>
      </c>
      <c r="F246">
        <f>COUNTIF(succ_data_tbutm!$D$1:$D$33,E246)</f>
        <v>0</v>
      </c>
    </row>
    <row r="247" spans="1:6" x14ac:dyDescent="0.25">
      <c r="A247" s="1">
        <v>44689</v>
      </c>
      <c r="B247" s="2">
        <v>0.7104166666666667</v>
      </c>
      <c r="C247" s="3">
        <v>4528829</v>
      </c>
      <c r="D247" t="s">
        <v>2273</v>
      </c>
      <c r="E247" t="s">
        <v>2910</v>
      </c>
      <c r="F247">
        <f>COUNTIF(succ_data_tbutm!$D$1:$D$33,E247)</f>
        <v>0</v>
      </c>
    </row>
    <row r="248" spans="1:6" x14ac:dyDescent="0.25">
      <c r="A248" s="1">
        <v>44689</v>
      </c>
      <c r="B248" s="2">
        <v>0.7104166666666667</v>
      </c>
      <c r="C248" s="3">
        <v>5101629</v>
      </c>
      <c r="D248" t="s">
        <v>2274</v>
      </c>
      <c r="E248" t="s">
        <v>2911</v>
      </c>
      <c r="F248">
        <f>COUNTIF(succ_data_tbutm!$D$1:$D$33,E248)</f>
        <v>0</v>
      </c>
    </row>
    <row r="249" spans="1:6" x14ac:dyDescent="0.25">
      <c r="A249" s="1">
        <v>44689</v>
      </c>
      <c r="B249" s="2">
        <v>0.7104166666666667</v>
      </c>
      <c r="C249" s="3">
        <v>5088829</v>
      </c>
      <c r="D249" t="s">
        <v>2275</v>
      </c>
      <c r="E249" t="s">
        <v>2912</v>
      </c>
      <c r="F249">
        <f>COUNTIF(succ_data_tbutm!$D$1:$D$33,E249)</f>
        <v>0</v>
      </c>
    </row>
    <row r="250" spans="1:6" x14ac:dyDescent="0.25">
      <c r="A250" s="1">
        <v>44689</v>
      </c>
      <c r="B250" s="2">
        <v>0.7104166666666667</v>
      </c>
      <c r="C250" s="3">
        <v>5085629</v>
      </c>
      <c r="D250" t="s">
        <v>2276</v>
      </c>
      <c r="E250" t="s">
        <v>267</v>
      </c>
      <c r="F250">
        <f>COUNTIF(succ_data_tbutm!$D$1:$D$33,E250)</f>
        <v>1</v>
      </c>
    </row>
    <row r="251" spans="1:6" x14ac:dyDescent="0.25">
      <c r="A251" s="1">
        <v>44689</v>
      </c>
      <c r="B251" s="2">
        <v>0.7104166666666667</v>
      </c>
      <c r="C251" s="3">
        <v>4234429</v>
      </c>
      <c r="D251" t="s">
        <v>2277</v>
      </c>
      <c r="E251" t="s">
        <v>2913</v>
      </c>
      <c r="F251">
        <f>COUNTIF(succ_data_tbutm!$D$1:$D$33,E251)</f>
        <v>0</v>
      </c>
    </row>
    <row r="252" spans="1:6" x14ac:dyDescent="0.25">
      <c r="A252" s="1">
        <v>44689</v>
      </c>
      <c r="B252" s="2">
        <v>0.7104166666666667</v>
      </c>
      <c r="C252" s="3">
        <v>4160829</v>
      </c>
      <c r="D252" t="s">
        <v>2278</v>
      </c>
      <c r="E252" t="s">
        <v>2914</v>
      </c>
      <c r="F252">
        <f>COUNTIF(succ_data_tbutm!$D$1:$D$33,E252)</f>
        <v>0</v>
      </c>
    </row>
    <row r="253" spans="1:6" x14ac:dyDescent="0.25">
      <c r="A253" s="1">
        <v>44689</v>
      </c>
      <c r="B253" s="2">
        <v>0.7104166666666667</v>
      </c>
      <c r="C253" s="3">
        <v>3965629</v>
      </c>
      <c r="D253" t="s">
        <v>2279</v>
      </c>
      <c r="E253" t="s">
        <v>2915</v>
      </c>
      <c r="F253">
        <f>COUNTIF(succ_data_tbutm!$D$1:$D$33,E253)</f>
        <v>0</v>
      </c>
    </row>
    <row r="254" spans="1:6" x14ac:dyDescent="0.25">
      <c r="A254" s="1">
        <v>44689</v>
      </c>
      <c r="B254" s="2">
        <v>0.7104166666666667</v>
      </c>
      <c r="C254" s="3">
        <v>6679409</v>
      </c>
      <c r="D254" t="s">
        <v>2280</v>
      </c>
      <c r="E254" t="s">
        <v>2916</v>
      </c>
      <c r="F254">
        <f>COUNTIF(succ_data_tbutm!$D$1:$D$33,E254)</f>
        <v>0</v>
      </c>
    </row>
    <row r="255" spans="1:6" x14ac:dyDescent="0.25">
      <c r="A255" s="1">
        <v>44689</v>
      </c>
      <c r="B255" s="2">
        <v>0.7104166666666667</v>
      </c>
      <c r="C255" s="3">
        <v>3914429</v>
      </c>
      <c r="D255" t="s">
        <v>2281</v>
      </c>
      <c r="E255" t="s">
        <v>2917</v>
      </c>
      <c r="F255">
        <f>COUNTIF(succ_data_tbutm!$D$1:$D$33,E255)</f>
        <v>0</v>
      </c>
    </row>
    <row r="256" spans="1:6" x14ac:dyDescent="0.25">
      <c r="A256" s="1">
        <v>44689</v>
      </c>
      <c r="B256" s="2">
        <v>0.7104166666666667</v>
      </c>
      <c r="C256" s="3">
        <v>5127229</v>
      </c>
      <c r="D256" t="s">
        <v>2282</v>
      </c>
      <c r="E256" t="s">
        <v>2918</v>
      </c>
      <c r="F256">
        <f>COUNTIF(succ_data_tbutm!$D$1:$D$33,E256)</f>
        <v>0</v>
      </c>
    </row>
    <row r="257" spans="1:6" x14ac:dyDescent="0.25">
      <c r="A257" s="1">
        <v>44689</v>
      </c>
      <c r="B257" s="2">
        <v>0.7104166666666667</v>
      </c>
      <c r="C257" s="3">
        <v>4618429</v>
      </c>
      <c r="D257" t="s">
        <v>2283</v>
      </c>
      <c r="E257" t="s">
        <v>2919</v>
      </c>
      <c r="F257">
        <f>COUNTIF(succ_data_tbutm!$D$1:$D$33,E257)</f>
        <v>0</v>
      </c>
    </row>
    <row r="258" spans="1:6" x14ac:dyDescent="0.25">
      <c r="A258" s="1">
        <v>44689</v>
      </c>
      <c r="B258" s="2">
        <v>0.7104166666666667</v>
      </c>
      <c r="C258" s="3">
        <v>4660029</v>
      </c>
      <c r="D258" t="s">
        <v>2284</v>
      </c>
      <c r="E258" t="s">
        <v>2920</v>
      </c>
      <c r="F258">
        <f>COUNTIF(succ_data_tbutm!$D$1:$D$33,E258)</f>
        <v>0</v>
      </c>
    </row>
    <row r="259" spans="1:6" x14ac:dyDescent="0.25">
      <c r="A259" s="1">
        <v>44689</v>
      </c>
      <c r="B259" s="2">
        <v>0.7104166666666667</v>
      </c>
      <c r="C259" s="3">
        <v>3274429</v>
      </c>
      <c r="D259" t="s">
        <v>2285</v>
      </c>
      <c r="E259" t="s">
        <v>2921</v>
      </c>
      <c r="F259">
        <f>COUNTIF(succ_data_tbutm!$D$1:$D$33,E259)</f>
        <v>0</v>
      </c>
    </row>
    <row r="260" spans="1:6" x14ac:dyDescent="0.25">
      <c r="A260" s="1">
        <v>44689</v>
      </c>
      <c r="B260" s="2">
        <v>0.7104166666666667</v>
      </c>
      <c r="C260" s="3">
        <v>2384829</v>
      </c>
      <c r="D260" t="s">
        <v>2286</v>
      </c>
      <c r="E260" t="s">
        <v>2922</v>
      </c>
      <c r="F260">
        <f>COUNTIF(succ_data_tbutm!$D$1:$D$33,E260)</f>
        <v>0</v>
      </c>
    </row>
    <row r="261" spans="1:6" x14ac:dyDescent="0.25">
      <c r="A261" s="1">
        <v>44689</v>
      </c>
      <c r="B261" s="2">
        <v>0.7104166666666667</v>
      </c>
      <c r="C261" s="3">
        <v>4637629</v>
      </c>
      <c r="D261" t="s">
        <v>2287</v>
      </c>
      <c r="E261" t="s">
        <v>2923</v>
      </c>
      <c r="F261">
        <f>COUNTIF(succ_data_tbutm!$D$1:$D$33,E261)</f>
        <v>0</v>
      </c>
    </row>
    <row r="262" spans="1:6" x14ac:dyDescent="0.25">
      <c r="A262" s="1">
        <v>44689</v>
      </c>
      <c r="B262" s="2">
        <v>0.7104166666666667</v>
      </c>
      <c r="C262" s="3">
        <v>3959229</v>
      </c>
      <c r="D262" t="s">
        <v>2288</v>
      </c>
      <c r="E262" t="s">
        <v>2924</v>
      </c>
      <c r="F262">
        <f>COUNTIF(succ_data_tbutm!$D$1:$D$33,E262)</f>
        <v>0</v>
      </c>
    </row>
    <row r="263" spans="1:6" x14ac:dyDescent="0.25">
      <c r="A263" s="1">
        <v>44689</v>
      </c>
      <c r="B263" s="2">
        <v>0.7104166666666667</v>
      </c>
      <c r="C263" s="3">
        <v>2772029</v>
      </c>
      <c r="D263" t="s">
        <v>2289</v>
      </c>
      <c r="E263" t="s">
        <v>2925</v>
      </c>
      <c r="F263">
        <f>COUNTIF(succ_data_tbutm!$D$1:$D$33,E263)</f>
        <v>0</v>
      </c>
    </row>
    <row r="264" spans="1:6" x14ac:dyDescent="0.25">
      <c r="A264" s="1">
        <v>44689</v>
      </c>
      <c r="B264" s="2">
        <v>0.7104166666666667</v>
      </c>
      <c r="C264" s="3">
        <v>4884029</v>
      </c>
      <c r="D264" t="s">
        <v>2290</v>
      </c>
      <c r="E264" t="s">
        <v>2926</v>
      </c>
      <c r="F264">
        <f>COUNTIF(succ_data_tbutm!$D$1:$D$33,E264)</f>
        <v>0</v>
      </c>
    </row>
    <row r="265" spans="1:6" x14ac:dyDescent="0.25">
      <c r="A265" s="1">
        <v>44689</v>
      </c>
      <c r="B265" s="2">
        <v>0.7104166666666667</v>
      </c>
      <c r="C265" s="3">
        <v>5124029</v>
      </c>
      <c r="D265" t="s">
        <v>2291</v>
      </c>
      <c r="E265" t="s">
        <v>298</v>
      </c>
      <c r="F265">
        <f>COUNTIF(succ_data_tbutm!$D$1:$D$33,E265)</f>
        <v>1</v>
      </c>
    </row>
    <row r="266" spans="1:6" x14ac:dyDescent="0.25">
      <c r="A266" s="1">
        <v>44689</v>
      </c>
      <c r="B266" s="2">
        <v>0.7104166666666667</v>
      </c>
      <c r="C266" s="3">
        <v>3712823</v>
      </c>
      <c r="D266" t="s">
        <v>2292</v>
      </c>
      <c r="E266" t="s">
        <v>2927</v>
      </c>
      <c r="F266">
        <f>COUNTIF(succ_data_tbutm!$D$1:$D$33,E266)</f>
        <v>0</v>
      </c>
    </row>
    <row r="267" spans="1:6" x14ac:dyDescent="0.25">
      <c r="A267" s="1">
        <v>44689</v>
      </c>
      <c r="B267" s="2">
        <v>0.7104166666666667</v>
      </c>
      <c r="C267" s="3">
        <v>5117629</v>
      </c>
      <c r="D267" t="s">
        <v>2293</v>
      </c>
      <c r="E267" t="s">
        <v>2928</v>
      </c>
      <c r="F267">
        <f>COUNTIF(succ_data_tbutm!$D$1:$D$33,E267)</f>
        <v>0</v>
      </c>
    </row>
    <row r="268" spans="1:6" x14ac:dyDescent="0.25">
      <c r="A268" s="1">
        <v>44689</v>
      </c>
      <c r="B268" s="2">
        <v>0.7104166666666667</v>
      </c>
      <c r="C268" s="3">
        <v>5146429</v>
      </c>
      <c r="D268" t="s">
        <v>2294</v>
      </c>
      <c r="E268" t="s">
        <v>2929</v>
      </c>
      <c r="F268">
        <f>COUNTIF(succ_data_tbutm!$D$1:$D$33,E268)</f>
        <v>0</v>
      </c>
    </row>
    <row r="269" spans="1:6" x14ac:dyDescent="0.25">
      <c r="A269" s="1">
        <v>44689</v>
      </c>
      <c r="B269" s="2">
        <v>0.7104166666666667</v>
      </c>
      <c r="C269" s="3">
        <v>2631229</v>
      </c>
      <c r="D269" t="s">
        <v>2295</v>
      </c>
      <c r="E269" t="s">
        <v>2930</v>
      </c>
      <c r="F269">
        <f>COUNTIF(succ_data_tbutm!$D$1:$D$33,E269)</f>
        <v>0</v>
      </c>
    </row>
    <row r="270" spans="1:6" x14ac:dyDescent="0.25">
      <c r="A270" s="1">
        <v>44689</v>
      </c>
      <c r="B270" s="2">
        <v>0.7104166666666667</v>
      </c>
      <c r="C270" s="3">
        <v>4992829</v>
      </c>
      <c r="D270" t="s">
        <v>2296</v>
      </c>
      <c r="E270" t="s">
        <v>2931</v>
      </c>
      <c r="F270">
        <f>COUNTIF(succ_data_tbutm!$D$1:$D$33,E270)</f>
        <v>0</v>
      </c>
    </row>
    <row r="271" spans="1:6" x14ac:dyDescent="0.25">
      <c r="A271" s="1">
        <v>44689</v>
      </c>
      <c r="B271" s="2">
        <v>0.7104166666666667</v>
      </c>
      <c r="C271" s="3">
        <v>4564029</v>
      </c>
      <c r="D271" t="s">
        <v>2297</v>
      </c>
      <c r="E271" t="s">
        <v>2932</v>
      </c>
      <c r="F271">
        <f>COUNTIF(succ_data_tbutm!$D$1:$D$33,E271)</f>
        <v>0</v>
      </c>
    </row>
    <row r="272" spans="1:6" x14ac:dyDescent="0.25">
      <c r="A272" s="1">
        <v>44689</v>
      </c>
      <c r="B272" s="2">
        <v>0.7104166666666667</v>
      </c>
      <c r="C272" s="3">
        <v>3402429</v>
      </c>
      <c r="D272" t="s">
        <v>2298</v>
      </c>
      <c r="E272" t="s">
        <v>2933</v>
      </c>
      <c r="F272">
        <f>COUNTIF(succ_data_tbutm!$D$1:$D$33,E272)</f>
        <v>0</v>
      </c>
    </row>
    <row r="273" spans="1:6" x14ac:dyDescent="0.25">
      <c r="A273" s="1">
        <v>44689</v>
      </c>
      <c r="B273" s="2">
        <v>0.7104166666666667</v>
      </c>
      <c r="C273" s="3">
        <v>2973629</v>
      </c>
      <c r="D273" t="s">
        <v>2299</v>
      </c>
      <c r="E273" t="s">
        <v>2934</v>
      </c>
      <c r="F273">
        <f>COUNTIF(succ_data_tbutm!$D$1:$D$33,E273)</f>
        <v>0</v>
      </c>
    </row>
    <row r="274" spans="1:6" x14ac:dyDescent="0.25">
      <c r="A274" s="1">
        <v>44689</v>
      </c>
      <c r="B274" s="2">
        <v>0.7104166666666667</v>
      </c>
      <c r="C274" s="3">
        <v>5060029</v>
      </c>
      <c r="D274" t="s">
        <v>2300</v>
      </c>
      <c r="E274" t="s">
        <v>2935</v>
      </c>
      <c r="F274">
        <f>COUNTIF(succ_data_tbutm!$D$1:$D$33,E274)</f>
        <v>0</v>
      </c>
    </row>
    <row r="275" spans="1:6" x14ac:dyDescent="0.25">
      <c r="A275" s="1">
        <v>44689</v>
      </c>
      <c r="B275" s="2">
        <v>0.7104166666666667</v>
      </c>
      <c r="C275" s="3">
        <v>4925629</v>
      </c>
      <c r="D275" t="s">
        <v>2301</v>
      </c>
      <c r="E275" t="s">
        <v>2936</v>
      </c>
      <c r="F275">
        <f>COUNTIF(succ_data_tbutm!$D$1:$D$33,E275)</f>
        <v>0</v>
      </c>
    </row>
    <row r="276" spans="1:6" x14ac:dyDescent="0.25">
      <c r="A276" s="1">
        <v>44689</v>
      </c>
      <c r="B276" s="2">
        <v>0.7104166666666667</v>
      </c>
      <c r="C276" s="3">
        <v>4922429</v>
      </c>
      <c r="D276" t="s">
        <v>2302</v>
      </c>
      <c r="E276" t="s">
        <v>2937</v>
      </c>
      <c r="F276">
        <f>COUNTIF(succ_data_tbutm!$D$1:$D$33,E276)</f>
        <v>0</v>
      </c>
    </row>
    <row r="277" spans="1:6" x14ac:dyDescent="0.25">
      <c r="A277" s="1">
        <v>44689</v>
      </c>
      <c r="B277" s="2">
        <v>0.7104166666666667</v>
      </c>
      <c r="C277" s="3">
        <v>4733629</v>
      </c>
      <c r="D277" t="s">
        <v>2303</v>
      </c>
      <c r="E277" t="s">
        <v>2938</v>
      </c>
      <c r="F277">
        <f>COUNTIF(succ_data_tbutm!$D$1:$D$33,E277)</f>
        <v>0</v>
      </c>
    </row>
    <row r="278" spans="1:6" x14ac:dyDescent="0.25">
      <c r="A278" s="1">
        <v>44689</v>
      </c>
      <c r="B278" s="2">
        <v>0.7104166666666667</v>
      </c>
      <c r="C278" s="3">
        <v>4928829</v>
      </c>
      <c r="D278" t="s">
        <v>2304</v>
      </c>
      <c r="E278" t="s">
        <v>2939</v>
      </c>
      <c r="F278">
        <f>COUNTIF(succ_data_tbutm!$D$1:$D$33,E278)</f>
        <v>0</v>
      </c>
    </row>
    <row r="279" spans="1:6" x14ac:dyDescent="0.25">
      <c r="A279" s="1">
        <v>44689</v>
      </c>
      <c r="B279" s="2">
        <v>0.7104166666666667</v>
      </c>
      <c r="C279" s="3">
        <v>4477629</v>
      </c>
      <c r="D279" t="s">
        <v>2305</v>
      </c>
      <c r="E279" t="s">
        <v>2940</v>
      </c>
      <c r="F279">
        <f>COUNTIF(succ_data_tbutm!$D$1:$D$33,E279)</f>
        <v>0</v>
      </c>
    </row>
    <row r="280" spans="1:6" x14ac:dyDescent="0.25">
      <c r="A280" s="1">
        <v>44689</v>
      </c>
      <c r="B280" s="2">
        <v>0.7104166666666667</v>
      </c>
      <c r="C280" s="3">
        <v>4794429</v>
      </c>
      <c r="D280" t="s">
        <v>2306</v>
      </c>
      <c r="E280" t="s">
        <v>2941</v>
      </c>
      <c r="F280">
        <f>COUNTIF(succ_data_tbutm!$D$1:$D$33,E280)</f>
        <v>0</v>
      </c>
    </row>
    <row r="281" spans="1:6" x14ac:dyDescent="0.25">
      <c r="A281" s="1">
        <v>44689</v>
      </c>
      <c r="B281" s="2">
        <v>0.7104166666666667</v>
      </c>
      <c r="C281" s="3">
        <v>3159235</v>
      </c>
      <c r="D281" t="s">
        <v>2307</v>
      </c>
      <c r="E281" t="s">
        <v>2942</v>
      </c>
      <c r="F281">
        <f>COUNTIF(succ_data_tbutm!$D$1:$D$33,E281)</f>
        <v>0</v>
      </c>
    </row>
    <row r="282" spans="1:6" x14ac:dyDescent="0.25">
      <c r="A282" s="1">
        <v>44689</v>
      </c>
      <c r="B282" s="2">
        <v>0.7104166666666667</v>
      </c>
      <c r="C282" s="3">
        <v>4996029</v>
      </c>
      <c r="D282" t="s">
        <v>2308</v>
      </c>
      <c r="E282" t="s">
        <v>2943</v>
      </c>
      <c r="F282">
        <f>COUNTIF(succ_data_tbutm!$D$1:$D$33,E282)</f>
        <v>0</v>
      </c>
    </row>
    <row r="283" spans="1:6" x14ac:dyDescent="0.25">
      <c r="A283" s="1">
        <v>44689</v>
      </c>
      <c r="B283" s="2">
        <v>0.7104166666666667</v>
      </c>
      <c r="C283" s="3">
        <v>4880829</v>
      </c>
      <c r="D283" t="s">
        <v>2309</v>
      </c>
      <c r="E283" t="s">
        <v>2944</v>
      </c>
      <c r="F283">
        <f>COUNTIF(succ_data_tbutm!$D$1:$D$33,E283)</f>
        <v>0</v>
      </c>
    </row>
    <row r="284" spans="1:6" x14ac:dyDescent="0.25">
      <c r="A284" s="1">
        <v>44689</v>
      </c>
      <c r="B284" s="2">
        <v>0.7104166666666667</v>
      </c>
      <c r="C284" s="3">
        <v>5146435</v>
      </c>
      <c r="D284" t="s">
        <v>2310</v>
      </c>
      <c r="E284" t="s">
        <v>2945</v>
      </c>
      <c r="F284">
        <f>COUNTIF(succ_data_tbutm!$D$1:$D$33,E284)</f>
        <v>0</v>
      </c>
    </row>
    <row r="285" spans="1:6" x14ac:dyDescent="0.25">
      <c r="A285" s="1">
        <v>44689</v>
      </c>
      <c r="B285" s="2">
        <v>0.7104166666666667</v>
      </c>
      <c r="C285" s="3">
        <v>3479229</v>
      </c>
      <c r="D285" t="s">
        <v>2311</v>
      </c>
      <c r="E285" t="s">
        <v>2946</v>
      </c>
      <c r="F285">
        <f>COUNTIF(succ_data_tbutm!$D$1:$D$33,E285)</f>
        <v>0</v>
      </c>
    </row>
    <row r="286" spans="1:6" x14ac:dyDescent="0.25">
      <c r="A286" s="1">
        <v>44689</v>
      </c>
      <c r="B286" s="2">
        <v>0.7104166666666667</v>
      </c>
      <c r="C286" s="3">
        <v>4554435</v>
      </c>
      <c r="D286" t="s">
        <v>2312</v>
      </c>
      <c r="E286" t="s">
        <v>2947</v>
      </c>
      <c r="F286">
        <f>COUNTIF(succ_data_tbutm!$D$1:$D$33,E286)</f>
        <v>0</v>
      </c>
    </row>
    <row r="287" spans="1:6" x14ac:dyDescent="0.25">
      <c r="A287" s="1">
        <v>44689</v>
      </c>
      <c r="B287" s="2">
        <v>0.7104166666666667</v>
      </c>
      <c r="C287" s="3">
        <v>3898429</v>
      </c>
      <c r="D287" t="s">
        <v>2313</v>
      </c>
      <c r="E287" t="s">
        <v>2948</v>
      </c>
      <c r="F287">
        <f>COUNTIF(succ_data_tbutm!$D$1:$D$33,E287)</f>
        <v>0</v>
      </c>
    </row>
    <row r="288" spans="1:6" x14ac:dyDescent="0.25">
      <c r="A288" s="1">
        <v>44689</v>
      </c>
      <c r="B288" s="2">
        <v>0.7104166666666667</v>
      </c>
      <c r="C288" s="3">
        <v>4682429</v>
      </c>
      <c r="D288" t="s">
        <v>2314</v>
      </c>
      <c r="E288" t="s">
        <v>2949</v>
      </c>
      <c r="F288">
        <f>COUNTIF(succ_data_tbutm!$D$1:$D$33,E288)</f>
        <v>0</v>
      </c>
    </row>
    <row r="289" spans="1:6" x14ac:dyDescent="0.25">
      <c r="A289" s="1">
        <v>44689</v>
      </c>
      <c r="B289" s="2">
        <v>0.7104166666666667</v>
      </c>
      <c r="C289" s="3">
        <v>3693629</v>
      </c>
      <c r="D289" t="s">
        <v>2315</v>
      </c>
      <c r="E289" t="s">
        <v>2950</v>
      </c>
      <c r="F289">
        <f>COUNTIF(succ_data_tbutm!$D$1:$D$33,E289)</f>
        <v>0</v>
      </c>
    </row>
    <row r="290" spans="1:6" x14ac:dyDescent="0.25">
      <c r="A290" s="1">
        <v>44689</v>
      </c>
      <c r="B290" s="2">
        <v>0.7104166666666667</v>
      </c>
      <c r="C290" s="3">
        <v>2122429</v>
      </c>
      <c r="D290" t="s">
        <v>2316</v>
      </c>
      <c r="E290" t="s">
        <v>2951</v>
      </c>
      <c r="F290">
        <f>COUNTIF(succ_data_tbutm!$D$1:$D$33,E290)</f>
        <v>0</v>
      </c>
    </row>
    <row r="291" spans="1:6" x14ac:dyDescent="0.25">
      <c r="A291" s="1">
        <v>44689</v>
      </c>
      <c r="B291" s="2">
        <v>0.7104166666666667</v>
      </c>
      <c r="C291" s="3">
        <v>4653623</v>
      </c>
      <c r="D291" t="s">
        <v>2317</v>
      </c>
      <c r="E291" t="s">
        <v>2952</v>
      </c>
      <c r="F291">
        <f>COUNTIF(succ_data_tbutm!$D$1:$D$33,E291)</f>
        <v>0</v>
      </c>
    </row>
    <row r="292" spans="1:6" x14ac:dyDescent="0.25">
      <c r="A292" s="1">
        <v>44689</v>
      </c>
      <c r="B292" s="2">
        <v>0.7104166666666667</v>
      </c>
      <c r="C292" s="3">
        <v>2855223</v>
      </c>
      <c r="D292" t="s">
        <v>2318</v>
      </c>
      <c r="E292" t="s">
        <v>263</v>
      </c>
      <c r="F292">
        <f>COUNTIF(succ_data_tbutm!$D$1:$D$33,E292)</f>
        <v>1</v>
      </c>
    </row>
    <row r="293" spans="1:6" x14ac:dyDescent="0.25">
      <c r="A293" s="1">
        <v>44689</v>
      </c>
      <c r="B293" s="2">
        <v>0.7104166666666667</v>
      </c>
      <c r="C293" s="3">
        <v>5034429</v>
      </c>
      <c r="D293" t="s">
        <v>2319</v>
      </c>
      <c r="E293" t="s">
        <v>2953</v>
      </c>
      <c r="F293">
        <f>COUNTIF(succ_data_tbutm!$D$1:$D$33,E293)</f>
        <v>0</v>
      </c>
    </row>
    <row r="294" spans="1:6" x14ac:dyDescent="0.25">
      <c r="A294" s="1">
        <v>44689</v>
      </c>
      <c r="B294" s="2">
        <v>0.7104166666666667</v>
      </c>
      <c r="C294" s="3">
        <v>2324029</v>
      </c>
      <c r="D294" t="s">
        <v>2320</v>
      </c>
      <c r="E294" t="s">
        <v>2954</v>
      </c>
      <c r="F294">
        <f>COUNTIF(succ_data_tbutm!$D$1:$D$33,E294)</f>
        <v>0</v>
      </c>
    </row>
    <row r="295" spans="1:6" x14ac:dyDescent="0.25">
      <c r="A295" s="1">
        <v>44689</v>
      </c>
      <c r="B295" s="2">
        <v>0.7104166666666667</v>
      </c>
      <c r="C295" s="3">
        <v>10874969</v>
      </c>
      <c r="D295" t="s">
        <v>2321</v>
      </c>
      <c r="E295" t="s">
        <v>2955</v>
      </c>
      <c r="F295">
        <f>COUNTIF(succ_data_tbutm!$D$1:$D$33,E295)</f>
        <v>0</v>
      </c>
    </row>
    <row r="296" spans="1:6" x14ac:dyDescent="0.25">
      <c r="A296" s="1">
        <v>44689</v>
      </c>
      <c r="B296" s="2">
        <v>0.7104166666666667</v>
      </c>
      <c r="C296" s="3">
        <v>6183409</v>
      </c>
      <c r="D296" t="s">
        <v>2322</v>
      </c>
      <c r="E296" t="s">
        <v>2956</v>
      </c>
      <c r="F296">
        <f>COUNTIF(succ_data_tbutm!$D$1:$D$33,E296)</f>
        <v>0</v>
      </c>
    </row>
    <row r="297" spans="1:6" x14ac:dyDescent="0.25">
      <c r="A297" s="1">
        <v>44689</v>
      </c>
      <c r="B297" s="2">
        <v>0.7104166666666667</v>
      </c>
      <c r="C297" s="3">
        <v>5114429</v>
      </c>
      <c r="D297" t="s">
        <v>2323</v>
      </c>
      <c r="E297" t="s">
        <v>2957</v>
      </c>
      <c r="F297">
        <f>COUNTIF(succ_data_tbutm!$D$1:$D$33,E297)</f>
        <v>0</v>
      </c>
    </row>
    <row r="298" spans="1:6" x14ac:dyDescent="0.25">
      <c r="A298" s="1">
        <v>44689</v>
      </c>
      <c r="B298" s="2">
        <v>0.7104166666666667</v>
      </c>
      <c r="C298" s="3">
        <v>4932029</v>
      </c>
      <c r="D298" t="s">
        <v>2324</v>
      </c>
      <c r="E298" t="s">
        <v>2958</v>
      </c>
      <c r="F298">
        <f>COUNTIF(succ_data_tbutm!$D$1:$D$33,E298)</f>
        <v>0</v>
      </c>
    </row>
    <row r="299" spans="1:6" x14ac:dyDescent="0.25">
      <c r="A299" s="1">
        <v>44689</v>
      </c>
      <c r="B299" s="2">
        <v>0.7104166666666667</v>
      </c>
      <c r="C299" s="3">
        <v>4096829</v>
      </c>
      <c r="D299" t="s">
        <v>2325</v>
      </c>
      <c r="E299" t="s">
        <v>2959</v>
      </c>
      <c r="F299">
        <f>COUNTIF(succ_data_tbutm!$D$1:$D$33,E299)</f>
        <v>0</v>
      </c>
    </row>
    <row r="300" spans="1:6" x14ac:dyDescent="0.25">
      <c r="A300" s="1">
        <v>44689</v>
      </c>
      <c r="B300" s="2">
        <v>0.7104166666666667</v>
      </c>
      <c r="C300" s="3">
        <v>19105369</v>
      </c>
      <c r="D300" t="s">
        <v>2326</v>
      </c>
      <c r="E300" t="s">
        <v>2960</v>
      </c>
      <c r="F300">
        <f>COUNTIF(succ_data_tbutm!$D$1:$D$33,E300)</f>
        <v>0</v>
      </c>
    </row>
    <row r="301" spans="1:6" x14ac:dyDescent="0.25">
      <c r="A301" s="1">
        <v>44689</v>
      </c>
      <c r="B301" s="2">
        <v>0.7104166666666667</v>
      </c>
      <c r="C301" s="3">
        <v>3866429</v>
      </c>
      <c r="D301" t="s">
        <v>2327</v>
      </c>
      <c r="E301" t="s">
        <v>2961</v>
      </c>
      <c r="F301">
        <f>COUNTIF(succ_data_tbutm!$D$1:$D$33,E301)</f>
        <v>0</v>
      </c>
    </row>
    <row r="302" spans="1:6" x14ac:dyDescent="0.25">
      <c r="A302" s="1">
        <v>44689</v>
      </c>
      <c r="B302" s="2">
        <v>0.7104166666666667</v>
      </c>
      <c r="C302" s="3">
        <v>2365629</v>
      </c>
      <c r="D302" t="s">
        <v>2328</v>
      </c>
      <c r="E302" t="s">
        <v>2962</v>
      </c>
      <c r="F302">
        <f>COUNTIF(succ_data_tbutm!$D$1:$D$33,E302)</f>
        <v>0</v>
      </c>
    </row>
    <row r="303" spans="1:6" x14ac:dyDescent="0.25">
      <c r="A303" s="1">
        <v>44689</v>
      </c>
      <c r="B303" s="2">
        <v>0.7104166666666667</v>
      </c>
      <c r="C303" s="3">
        <v>5361009</v>
      </c>
      <c r="D303" t="s">
        <v>2329</v>
      </c>
      <c r="E303" t="s">
        <v>279</v>
      </c>
      <c r="F303">
        <f>COUNTIF(succ_data_tbutm!$D$1:$D$33,E303)</f>
        <v>1</v>
      </c>
    </row>
    <row r="304" spans="1:6" x14ac:dyDescent="0.25">
      <c r="A304" s="1">
        <v>44689</v>
      </c>
      <c r="B304" s="2">
        <v>0.7104166666666667</v>
      </c>
      <c r="C304" s="3">
        <v>4436029</v>
      </c>
      <c r="D304" t="s">
        <v>2330</v>
      </c>
      <c r="E304" t="s">
        <v>2963</v>
      </c>
      <c r="F304">
        <f>COUNTIF(succ_data_tbutm!$D$1:$D$33,E304)</f>
        <v>0</v>
      </c>
    </row>
    <row r="305" spans="1:6" x14ac:dyDescent="0.25">
      <c r="A305" s="1">
        <v>44689</v>
      </c>
      <c r="B305" s="2">
        <v>0.7104166666666667</v>
      </c>
      <c r="C305" s="3">
        <v>7994615</v>
      </c>
      <c r="D305" t="s">
        <v>2331</v>
      </c>
      <c r="E305" t="s">
        <v>2964</v>
      </c>
      <c r="F305">
        <f>COUNTIF(succ_data_tbutm!$D$1:$D$33,E305)</f>
        <v>0</v>
      </c>
    </row>
    <row r="306" spans="1:6" x14ac:dyDescent="0.25">
      <c r="A306" s="1">
        <v>44689</v>
      </c>
      <c r="B306" s="2">
        <v>0.7104166666666667</v>
      </c>
      <c r="C306" s="3">
        <v>4362435</v>
      </c>
      <c r="D306" t="s">
        <v>2332</v>
      </c>
      <c r="E306" t="s">
        <v>2965</v>
      </c>
      <c r="F306">
        <f>COUNTIF(succ_data_tbutm!$D$1:$D$33,E306)</f>
        <v>0</v>
      </c>
    </row>
    <row r="307" spans="1:6" x14ac:dyDescent="0.25">
      <c r="A307" s="1">
        <v>44689</v>
      </c>
      <c r="B307" s="2">
        <v>0.7104166666666667</v>
      </c>
      <c r="C307" s="3">
        <v>5133629</v>
      </c>
      <c r="D307" t="s">
        <v>2333</v>
      </c>
      <c r="E307" t="s">
        <v>2966</v>
      </c>
      <c r="F307">
        <f>COUNTIF(succ_data_tbutm!$D$1:$D$33,E307)</f>
        <v>0</v>
      </c>
    </row>
    <row r="308" spans="1:6" x14ac:dyDescent="0.25">
      <c r="A308" s="1">
        <v>44689</v>
      </c>
      <c r="B308" s="2">
        <v>0.7104166666666667</v>
      </c>
      <c r="C308" s="3">
        <v>4765629</v>
      </c>
      <c r="D308" t="s">
        <v>2334</v>
      </c>
      <c r="E308" t="s">
        <v>297</v>
      </c>
      <c r="F308">
        <f>COUNTIF(succ_data_tbutm!$D$1:$D$33,E308)</f>
        <v>1</v>
      </c>
    </row>
    <row r="309" spans="1:6" x14ac:dyDescent="0.25">
      <c r="A309" s="1">
        <v>44689</v>
      </c>
      <c r="B309" s="2">
        <v>0.7104166666666667</v>
      </c>
      <c r="C309" s="3">
        <v>2231229</v>
      </c>
      <c r="D309" t="s">
        <v>2335</v>
      </c>
      <c r="E309" t="s">
        <v>2967</v>
      </c>
      <c r="F309">
        <f>COUNTIF(succ_data_tbutm!$D$1:$D$33,E309)</f>
        <v>0</v>
      </c>
    </row>
    <row r="310" spans="1:6" x14ac:dyDescent="0.25">
      <c r="A310" s="1">
        <v>44689</v>
      </c>
      <c r="B310" s="2">
        <v>0.7104166666666667</v>
      </c>
      <c r="C310" s="3">
        <v>3290565</v>
      </c>
      <c r="D310" t="s">
        <v>2336</v>
      </c>
      <c r="E310" t="s">
        <v>2968</v>
      </c>
      <c r="F310">
        <f>COUNTIF(succ_data_tbutm!$D$1:$D$33,E310)</f>
        <v>0</v>
      </c>
    </row>
    <row r="311" spans="1:6" x14ac:dyDescent="0.25">
      <c r="A311" s="1">
        <v>44689</v>
      </c>
      <c r="B311" s="2">
        <v>0.7104166666666667</v>
      </c>
      <c r="C311" s="3">
        <v>4941629</v>
      </c>
      <c r="D311" t="s">
        <v>2337</v>
      </c>
      <c r="E311" t="s">
        <v>2969</v>
      </c>
      <c r="F311">
        <f>COUNTIF(succ_data_tbutm!$D$1:$D$33,E311)</f>
        <v>0</v>
      </c>
    </row>
    <row r="312" spans="1:6" x14ac:dyDescent="0.25">
      <c r="A312" s="1">
        <v>44689</v>
      </c>
      <c r="B312" s="2">
        <v>0.7104166666666667</v>
      </c>
      <c r="C312" s="3">
        <v>2570179</v>
      </c>
      <c r="D312" t="s">
        <v>2338</v>
      </c>
      <c r="E312" t="s">
        <v>2970</v>
      </c>
      <c r="F312">
        <f>COUNTIF(succ_data_tbutm!$D$1:$D$33,E312)</f>
        <v>0</v>
      </c>
    </row>
    <row r="313" spans="1:6" x14ac:dyDescent="0.25">
      <c r="A313" s="1">
        <v>44689</v>
      </c>
      <c r="B313" s="2">
        <v>0.7104166666666667</v>
      </c>
      <c r="C313" s="3">
        <v>9377009</v>
      </c>
      <c r="D313" t="s">
        <v>2339</v>
      </c>
      <c r="E313" t="s">
        <v>2971</v>
      </c>
      <c r="F313">
        <f>COUNTIF(succ_data_tbutm!$D$1:$D$33,E313)</f>
        <v>0</v>
      </c>
    </row>
    <row r="314" spans="1:6" x14ac:dyDescent="0.25">
      <c r="A314" s="1">
        <v>44689</v>
      </c>
      <c r="B314" s="2">
        <v>0.7104166666666667</v>
      </c>
      <c r="C314" s="3">
        <v>3837629</v>
      </c>
      <c r="D314" t="s">
        <v>2340</v>
      </c>
      <c r="E314" t="s">
        <v>2972</v>
      </c>
      <c r="F314">
        <f>COUNTIF(succ_data_tbutm!$D$1:$D$33,E314)</f>
        <v>0</v>
      </c>
    </row>
    <row r="315" spans="1:6" x14ac:dyDescent="0.25">
      <c r="A315" s="1">
        <v>44689</v>
      </c>
      <c r="B315" s="2">
        <v>0.7104166666666667</v>
      </c>
      <c r="C315" s="3">
        <v>4093629</v>
      </c>
      <c r="D315" t="s">
        <v>2341</v>
      </c>
      <c r="E315" t="s">
        <v>2973</v>
      </c>
      <c r="F315">
        <f>COUNTIF(succ_data_tbutm!$D$1:$D$33,E315)</f>
        <v>0</v>
      </c>
    </row>
    <row r="316" spans="1:6" x14ac:dyDescent="0.25">
      <c r="A316" s="1">
        <v>44689</v>
      </c>
      <c r="B316" s="2">
        <v>0.7104166666666667</v>
      </c>
      <c r="C316" s="3">
        <v>5146429</v>
      </c>
      <c r="D316" t="s">
        <v>2342</v>
      </c>
      <c r="E316" t="s">
        <v>285</v>
      </c>
      <c r="F316">
        <f>COUNTIF(succ_data_tbutm!$D$1:$D$33,E316)</f>
        <v>1</v>
      </c>
    </row>
    <row r="317" spans="1:6" x14ac:dyDescent="0.25">
      <c r="A317" s="1">
        <v>44689</v>
      </c>
      <c r="B317" s="2">
        <v>0.7104166666666667</v>
      </c>
      <c r="C317" s="3">
        <v>4119235</v>
      </c>
      <c r="D317" t="s">
        <v>2343</v>
      </c>
      <c r="E317" t="s">
        <v>2974</v>
      </c>
      <c r="F317">
        <f>COUNTIF(succ_data_tbutm!$D$1:$D$33,E317)</f>
        <v>0</v>
      </c>
    </row>
    <row r="318" spans="1:6" x14ac:dyDescent="0.25">
      <c r="A318" s="1">
        <v>44689</v>
      </c>
      <c r="B318" s="2">
        <v>0.7104166666666667</v>
      </c>
      <c r="C318" s="3">
        <v>2621629</v>
      </c>
      <c r="D318" t="s">
        <v>2344</v>
      </c>
      <c r="E318" t="s">
        <v>2975</v>
      </c>
      <c r="F318">
        <f>COUNTIF(succ_data_tbutm!$D$1:$D$33,E318)</f>
        <v>0</v>
      </c>
    </row>
    <row r="319" spans="1:6" x14ac:dyDescent="0.25">
      <c r="A319" s="1">
        <v>44689</v>
      </c>
      <c r="B319" s="2">
        <v>0.7104166666666667</v>
      </c>
      <c r="C319" s="3">
        <v>2477629</v>
      </c>
      <c r="D319" t="s">
        <v>2345</v>
      </c>
      <c r="E319" t="s">
        <v>2976</v>
      </c>
      <c r="F319">
        <f>COUNTIF(succ_data_tbutm!$D$1:$D$33,E319)</f>
        <v>0</v>
      </c>
    </row>
    <row r="320" spans="1:6" x14ac:dyDescent="0.25">
      <c r="A320" s="1">
        <v>44689</v>
      </c>
      <c r="B320" s="2">
        <v>0.7104166666666667</v>
      </c>
      <c r="C320" s="3">
        <v>2960829</v>
      </c>
      <c r="D320" t="s">
        <v>2346</v>
      </c>
      <c r="E320" t="s">
        <v>2977</v>
      </c>
      <c r="F320">
        <f>COUNTIF(succ_data_tbutm!$D$1:$D$33,E320)</f>
        <v>0</v>
      </c>
    </row>
    <row r="321" spans="1:6" x14ac:dyDescent="0.25">
      <c r="A321" s="1">
        <v>44689</v>
      </c>
      <c r="B321" s="2">
        <v>0.7104166666666667</v>
      </c>
      <c r="C321" s="3">
        <v>1952829</v>
      </c>
      <c r="D321" t="s">
        <v>2347</v>
      </c>
      <c r="E321" t="s">
        <v>2978</v>
      </c>
      <c r="F321">
        <f>COUNTIF(succ_data_tbutm!$D$1:$D$33,E321)</f>
        <v>0</v>
      </c>
    </row>
    <row r="322" spans="1:6" x14ac:dyDescent="0.25">
      <c r="A322" s="1">
        <v>44689</v>
      </c>
      <c r="B322" s="2">
        <v>0.7104166666666667</v>
      </c>
      <c r="C322" s="3">
        <v>3076029</v>
      </c>
      <c r="D322" t="s">
        <v>2348</v>
      </c>
      <c r="E322" t="s">
        <v>2979</v>
      </c>
      <c r="F322">
        <f>COUNTIF(succ_data_tbutm!$D$1:$D$33,E322)</f>
        <v>0</v>
      </c>
    </row>
    <row r="323" spans="1:6" x14ac:dyDescent="0.25">
      <c r="A323" s="1">
        <v>44689</v>
      </c>
      <c r="B323" s="2">
        <v>0.7104166666666667</v>
      </c>
      <c r="C323" s="3">
        <v>3066429</v>
      </c>
      <c r="D323" t="s">
        <v>2349</v>
      </c>
      <c r="E323" t="s">
        <v>2980</v>
      </c>
      <c r="F323">
        <f>COUNTIF(succ_data_tbutm!$D$1:$D$33,E323)</f>
        <v>0</v>
      </c>
    </row>
    <row r="324" spans="1:6" x14ac:dyDescent="0.25">
      <c r="A324" s="1">
        <v>44689</v>
      </c>
      <c r="B324" s="2">
        <v>0.7104166666666667</v>
      </c>
      <c r="C324" s="3">
        <v>2919229</v>
      </c>
      <c r="D324" t="s">
        <v>2350</v>
      </c>
      <c r="E324" t="s">
        <v>2981</v>
      </c>
      <c r="F324">
        <f>COUNTIF(succ_data_tbutm!$D$1:$D$33,E324)</f>
        <v>0</v>
      </c>
    </row>
    <row r="325" spans="1:6" x14ac:dyDescent="0.25">
      <c r="A325" s="1">
        <v>44689</v>
      </c>
      <c r="B325" s="2">
        <v>0.7104166666666667</v>
      </c>
      <c r="C325" s="3">
        <v>4298429</v>
      </c>
      <c r="D325" t="s">
        <v>2351</v>
      </c>
      <c r="E325" t="s">
        <v>2982</v>
      </c>
      <c r="F325">
        <f>COUNTIF(succ_data_tbutm!$D$1:$D$33,E325)</f>
        <v>0</v>
      </c>
    </row>
    <row r="326" spans="1:6" x14ac:dyDescent="0.25">
      <c r="A326" s="1">
        <v>44689</v>
      </c>
      <c r="B326" s="2">
        <v>0.7104166666666667</v>
      </c>
      <c r="C326" s="3">
        <v>2484029</v>
      </c>
      <c r="D326" t="s">
        <v>2352</v>
      </c>
      <c r="E326" t="s">
        <v>2983</v>
      </c>
      <c r="F326">
        <f>COUNTIF(succ_data_tbutm!$D$1:$D$33,E326)</f>
        <v>0</v>
      </c>
    </row>
    <row r="327" spans="1:6" x14ac:dyDescent="0.25">
      <c r="A327" s="1">
        <v>44689</v>
      </c>
      <c r="B327" s="2">
        <v>0.7104166666666667</v>
      </c>
      <c r="C327" s="3">
        <v>3309629</v>
      </c>
      <c r="D327" t="s">
        <v>2353</v>
      </c>
      <c r="E327" t="s">
        <v>278</v>
      </c>
      <c r="F327">
        <f>COUNTIF(succ_data_tbutm!$D$1:$D$33,E327)</f>
        <v>1</v>
      </c>
    </row>
    <row r="328" spans="1:6" x14ac:dyDescent="0.25">
      <c r="A328" s="1">
        <v>44689</v>
      </c>
      <c r="B328" s="2">
        <v>0.7104166666666667</v>
      </c>
      <c r="C328" s="3">
        <v>2547779</v>
      </c>
      <c r="D328" t="s">
        <v>2354</v>
      </c>
      <c r="E328" t="s">
        <v>2984</v>
      </c>
      <c r="F328">
        <f>COUNTIF(succ_data_tbutm!$D$1:$D$33,E328)</f>
        <v>0</v>
      </c>
    </row>
    <row r="329" spans="1:6" x14ac:dyDescent="0.25">
      <c r="A329" s="1">
        <v>44689</v>
      </c>
      <c r="B329" s="2">
        <v>0.7104166666666667</v>
      </c>
      <c r="C329" s="3">
        <v>3757629</v>
      </c>
      <c r="D329" t="s">
        <v>2355</v>
      </c>
      <c r="E329" t="s">
        <v>2985</v>
      </c>
      <c r="F329">
        <f>COUNTIF(succ_data_tbutm!$D$1:$D$33,E329)</f>
        <v>0</v>
      </c>
    </row>
    <row r="330" spans="1:6" x14ac:dyDescent="0.25">
      <c r="A330" s="1">
        <v>44689</v>
      </c>
      <c r="B330" s="2">
        <v>0.7104166666666667</v>
      </c>
      <c r="C330" s="3">
        <v>8647409</v>
      </c>
      <c r="D330" t="s">
        <v>2356</v>
      </c>
      <c r="E330" t="s">
        <v>2986</v>
      </c>
      <c r="F330">
        <f>COUNTIF(succ_data_tbutm!$D$1:$D$33,E330)</f>
        <v>0</v>
      </c>
    </row>
    <row r="331" spans="1:6" x14ac:dyDescent="0.25">
      <c r="A331" s="1">
        <v>44689</v>
      </c>
      <c r="B331" s="2">
        <v>0.7104166666666667</v>
      </c>
      <c r="C331" s="3">
        <v>4768579</v>
      </c>
      <c r="D331" t="s">
        <v>2357</v>
      </c>
      <c r="E331" t="s">
        <v>2987</v>
      </c>
      <c r="F331">
        <f>COUNTIF(succ_data_tbutm!$D$1:$D$33,E331)</f>
        <v>0</v>
      </c>
    </row>
    <row r="332" spans="1:6" x14ac:dyDescent="0.25">
      <c r="A332" s="1">
        <v>44689</v>
      </c>
      <c r="B332" s="2">
        <v>0.7104166666666667</v>
      </c>
      <c r="C332" s="3">
        <v>7991409</v>
      </c>
      <c r="D332" t="s">
        <v>2358</v>
      </c>
      <c r="E332" t="s">
        <v>2988</v>
      </c>
      <c r="F332">
        <f>COUNTIF(succ_data_tbutm!$D$1:$D$33,E332)</f>
        <v>0</v>
      </c>
    </row>
    <row r="333" spans="1:6" x14ac:dyDescent="0.25">
      <c r="A333" s="1">
        <v>44689</v>
      </c>
      <c r="B333" s="2">
        <v>0.7104166666666667</v>
      </c>
      <c r="C333" s="3">
        <v>4752579</v>
      </c>
      <c r="D333" t="s">
        <v>2359</v>
      </c>
      <c r="E333" t="s">
        <v>2989</v>
      </c>
      <c r="F333">
        <f>COUNTIF(succ_data_tbutm!$D$1:$D$33,E333)</f>
        <v>0</v>
      </c>
    </row>
    <row r="334" spans="1:6" x14ac:dyDescent="0.25">
      <c r="A334" s="1">
        <v>44689</v>
      </c>
      <c r="B334" s="2">
        <v>0.7104166666666667</v>
      </c>
      <c r="C334" s="3">
        <v>2676029</v>
      </c>
      <c r="D334" t="s">
        <v>2360</v>
      </c>
      <c r="E334" t="s">
        <v>2990</v>
      </c>
      <c r="F334">
        <f>COUNTIF(succ_data_tbutm!$D$1:$D$33,E334)</f>
        <v>0</v>
      </c>
    </row>
    <row r="335" spans="1:6" x14ac:dyDescent="0.25">
      <c r="A335" s="1">
        <v>44689</v>
      </c>
      <c r="B335" s="2">
        <v>0.7104166666666667</v>
      </c>
      <c r="C335" s="3">
        <v>3357755</v>
      </c>
      <c r="D335" t="s">
        <v>2361</v>
      </c>
      <c r="E335" t="s">
        <v>2991</v>
      </c>
      <c r="F335">
        <f>COUNTIF(succ_data_tbutm!$D$1:$D$33,E335)</f>
        <v>0</v>
      </c>
    </row>
    <row r="336" spans="1:6" x14ac:dyDescent="0.25">
      <c r="A336" s="1">
        <v>44689</v>
      </c>
      <c r="B336" s="2">
        <v>0.7104166666666667</v>
      </c>
      <c r="C336" s="3">
        <v>5293755</v>
      </c>
      <c r="D336" t="s">
        <v>2362</v>
      </c>
      <c r="E336" t="s">
        <v>2992</v>
      </c>
      <c r="F336">
        <f>COUNTIF(succ_data_tbutm!$D$1:$D$33,E336)</f>
        <v>0</v>
      </c>
    </row>
    <row r="337" spans="1:6" x14ac:dyDescent="0.25">
      <c r="A337" s="1">
        <v>44689</v>
      </c>
      <c r="B337" s="2">
        <v>0.7104166666666667</v>
      </c>
      <c r="C337" s="3">
        <v>4704579</v>
      </c>
      <c r="D337" t="s">
        <v>2363</v>
      </c>
      <c r="E337" t="s">
        <v>2993</v>
      </c>
      <c r="F337">
        <f>COUNTIF(succ_data_tbutm!$D$1:$D$33,E337)</f>
        <v>0</v>
      </c>
    </row>
    <row r="338" spans="1:6" x14ac:dyDescent="0.25">
      <c r="A338" s="1">
        <v>44689</v>
      </c>
      <c r="B338" s="2">
        <v>0.7104166666666667</v>
      </c>
      <c r="C338" s="3">
        <v>3280829</v>
      </c>
      <c r="D338" t="s">
        <v>2364</v>
      </c>
      <c r="E338" t="s">
        <v>2994</v>
      </c>
      <c r="F338">
        <f>COUNTIF(succ_data_tbutm!$D$1:$D$33,E338)</f>
        <v>0</v>
      </c>
    </row>
    <row r="339" spans="1:6" x14ac:dyDescent="0.25">
      <c r="A339" s="1">
        <v>44689</v>
      </c>
      <c r="B339" s="2">
        <v>0.7104166666666667</v>
      </c>
      <c r="C339" s="3">
        <v>4608579</v>
      </c>
      <c r="D339" t="s">
        <v>2365</v>
      </c>
      <c r="E339" t="s">
        <v>2995</v>
      </c>
      <c r="F339">
        <f>COUNTIF(succ_data_tbutm!$D$1:$D$33,E339)</f>
        <v>0</v>
      </c>
    </row>
    <row r="340" spans="1:6" x14ac:dyDescent="0.25">
      <c r="A340" s="1">
        <v>44689</v>
      </c>
      <c r="B340" s="2">
        <v>0.7104166666666667</v>
      </c>
      <c r="C340" s="3">
        <v>813455</v>
      </c>
      <c r="D340" t="s">
        <v>2366</v>
      </c>
      <c r="E340" t="s">
        <v>2996</v>
      </c>
      <c r="F340">
        <f>COUNTIF(succ_data_tbutm!$D$1:$D$33,E340)</f>
        <v>0</v>
      </c>
    </row>
    <row r="341" spans="1:6" x14ac:dyDescent="0.25">
      <c r="A341" s="1">
        <v>44689</v>
      </c>
      <c r="B341" s="2">
        <v>0.7104166666666667</v>
      </c>
      <c r="C341" s="3">
        <v>4781379</v>
      </c>
      <c r="D341" t="s">
        <v>2367</v>
      </c>
      <c r="E341" t="s">
        <v>2997</v>
      </c>
      <c r="F341">
        <f>COUNTIF(succ_data_tbutm!$D$1:$D$33,E341)</f>
        <v>0</v>
      </c>
    </row>
    <row r="342" spans="1:6" x14ac:dyDescent="0.25">
      <c r="A342" s="1">
        <v>44689</v>
      </c>
      <c r="B342" s="2">
        <v>0.7104166666666667</v>
      </c>
      <c r="C342" s="3">
        <v>9233009</v>
      </c>
      <c r="D342" t="s">
        <v>2368</v>
      </c>
      <c r="E342" t="s">
        <v>2998</v>
      </c>
      <c r="F342">
        <f>COUNTIF(succ_data_tbutm!$D$1:$D$33,E342)</f>
        <v>0</v>
      </c>
    </row>
    <row r="343" spans="1:6" x14ac:dyDescent="0.25">
      <c r="A343" s="1">
        <v>44689</v>
      </c>
      <c r="B343" s="2">
        <v>0.7104166666666667</v>
      </c>
      <c r="C343" s="3">
        <v>5405755</v>
      </c>
      <c r="D343" t="s">
        <v>2369</v>
      </c>
      <c r="E343" t="s">
        <v>2999</v>
      </c>
      <c r="F343">
        <f>COUNTIF(succ_data_tbutm!$D$1:$D$33,E343)</f>
        <v>0</v>
      </c>
    </row>
    <row r="344" spans="1:6" x14ac:dyDescent="0.25">
      <c r="A344" s="1">
        <v>44689</v>
      </c>
      <c r="B344" s="2">
        <v>0.7104166666666667</v>
      </c>
      <c r="C344" s="3">
        <v>4720829</v>
      </c>
      <c r="D344" t="s">
        <v>2370</v>
      </c>
      <c r="E344" t="s">
        <v>3000</v>
      </c>
      <c r="F344">
        <f>COUNTIF(succ_data_tbutm!$D$1:$D$33,E344)</f>
        <v>0</v>
      </c>
    </row>
    <row r="345" spans="1:6" x14ac:dyDescent="0.25">
      <c r="A345" s="1">
        <v>44689</v>
      </c>
      <c r="B345" s="2">
        <v>0.7104166666666667</v>
      </c>
      <c r="C345" s="3">
        <v>1933575</v>
      </c>
      <c r="D345" t="s">
        <v>2371</v>
      </c>
      <c r="E345" t="s">
        <v>3001</v>
      </c>
      <c r="F345">
        <f>COUNTIF(succ_data_tbutm!$D$1:$D$33,E345)</f>
        <v>0</v>
      </c>
    </row>
    <row r="346" spans="1:6" x14ac:dyDescent="0.25">
      <c r="A346" s="1">
        <v>44689</v>
      </c>
      <c r="B346" s="2">
        <v>0.7104166666666667</v>
      </c>
      <c r="C346" s="3">
        <v>2197581</v>
      </c>
      <c r="D346" t="s">
        <v>2372</v>
      </c>
      <c r="E346" t="s">
        <v>284</v>
      </c>
      <c r="F346">
        <f>COUNTIF(succ_data_tbutm!$D$1:$D$33,E346)</f>
        <v>1</v>
      </c>
    </row>
    <row r="347" spans="1:6" x14ac:dyDescent="0.25">
      <c r="A347" s="1">
        <v>44689</v>
      </c>
      <c r="B347" s="2">
        <v>0.7104166666666667</v>
      </c>
      <c r="C347" s="3">
        <v>2277581</v>
      </c>
      <c r="D347" t="s">
        <v>2373</v>
      </c>
      <c r="E347" t="s">
        <v>3002</v>
      </c>
      <c r="F347">
        <f>COUNTIF(succ_data_tbutm!$D$1:$D$33,E347)</f>
        <v>0</v>
      </c>
    </row>
    <row r="348" spans="1:6" x14ac:dyDescent="0.25">
      <c r="A348" s="1">
        <v>44689</v>
      </c>
      <c r="B348" s="2">
        <v>0.7104166666666667</v>
      </c>
      <c r="C348" s="3">
        <v>2005575</v>
      </c>
      <c r="D348" t="s">
        <v>2374</v>
      </c>
      <c r="E348" t="s">
        <v>3003</v>
      </c>
      <c r="F348">
        <f>COUNTIF(succ_data_tbutm!$D$1:$D$33,E348)</f>
        <v>0</v>
      </c>
    </row>
    <row r="349" spans="1:6" x14ac:dyDescent="0.25">
      <c r="A349" s="1">
        <v>44689</v>
      </c>
      <c r="B349" s="2">
        <v>0.7104166666666667</v>
      </c>
      <c r="C349" s="3">
        <v>2477379</v>
      </c>
      <c r="D349" t="s">
        <v>2375</v>
      </c>
      <c r="E349" t="s">
        <v>3004</v>
      </c>
      <c r="F349">
        <f>COUNTIF(succ_data_tbutm!$D$1:$D$33,E349)</f>
        <v>0</v>
      </c>
    </row>
    <row r="350" spans="1:6" x14ac:dyDescent="0.25">
      <c r="A350" s="1">
        <v>44689</v>
      </c>
      <c r="B350" s="2">
        <v>0.7104166666666667</v>
      </c>
      <c r="C350" s="3">
        <v>2701575</v>
      </c>
      <c r="D350" t="s">
        <v>2376</v>
      </c>
      <c r="E350" t="s">
        <v>3005</v>
      </c>
      <c r="F350">
        <f>COUNTIF(succ_data_tbutm!$D$1:$D$33,E350)</f>
        <v>0</v>
      </c>
    </row>
    <row r="351" spans="1:6" x14ac:dyDescent="0.25">
      <c r="A351" s="1">
        <v>44689</v>
      </c>
      <c r="B351" s="2">
        <v>0.7104166666666667</v>
      </c>
      <c r="C351" s="3">
        <v>2125575</v>
      </c>
      <c r="D351" t="s">
        <v>2377</v>
      </c>
      <c r="E351" t="s">
        <v>3006</v>
      </c>
      <c r="F351">
        <f>COUNTIF(succ_data_tbutm!$D$1:$D$33,E351)</f>
        <v>0</v>
      </c>
    </row>
    <row r="352" spans="1:6" x14ac:dyDescent="0.25">
      <c r="A352" s="1">
        <v>44689</v>
      </c>
      <c r="B352" s="2">
        <v>0.7104166666666667</v>
      </c>
      <c r="C352" s="3">
        <v>2125581</v>
      </c>
      <c r="D352" t="s">
        <v>2378</v>
      </c>
      <c r="E352" t="s">
        <v>3007</v>
      </c>
      <c r="F352">
        <f>COUNTIF(succ_data_tbutm!$D$1:$D$33,E352)</f>
        <v>0</v>
      </c>
    </row>
    <row r="353" spans="1:6" x14ac:dyDescent="0.25">
      <c r="A353" s="1">
        <v>44689</v>
      </c>
      <c r="B353" s="2">
        <v>0.7104166666666667</v>
      </c>
      <c r="C353" s="3">
        <v>2534979</v>
      </c>
      <c r="D353" t="s">
        <v>2379</v>
      </c>
      <c r="E353" t="s">
        <v>3008</v>
      </c>
      <c r="F353">
        <f>COUNTIF(succ_data_tbutm!$D$1:$D$33,E353)</f>
        <v>0</v>
      </c>
    </row>
    <row r="354" spans="1:6" x14ac:dyDescent="0.25">
      <c r="A354" s="1">
        <v>44689</v>
      </c>
      <c r="B354" s="2">
        <v>0.7104166666666667</v>
      </c>
      <c r="C354" s="3">
        <v>2544579</v>
      </c>
      <c r="D354" t="s">
        <v>2380</v>
      </c>
      <c r="E354" t="s">
        <v>3009</v>
      </c>
      <c r="F354">
        <f>COUNTIF(succ_data_tbutm!$D$1:$D$33,E354)</f>
        <v>0</v>
      </c>
    </row>
    <row r="355" spans="1:6" x14ac:dyDescent="0.25">
      <c r="A355" s="1">
        <v>44689</v>
      </c>
      <c r="B355" s="2">
        <v>0.7104166666666667</v>
      </c>
      <c r="C355" s="3">
        <v>2685575</v>
      </c>
      <c r="D355" t="s">
        <v>2381</v>
      </c>
      <c r="E355" t="s">
        <v>3010</v>
      </c>
      <c r="F355">
        <f>COUNTIF(succ_data_tbutm!$D$1:$D$33,E355)</f>
        <v>0</v>
      </c>
    </row>
    <row r="356" spans="1:6" x14ac:dyDescent="0.25">
      <c r="A356" s="1">
        <v>44689</v>
      </c>
      <c r="B356" s="2">
        <v>0.7104166666666667</v>
      </c>
      <c r="C356" s="3">
        <v>2477379</v>
      </c>
      <c r="D356" t="s">
        <v>2382</v>
      </c>
      <c r="E356" t="s">
        <v>3011</v>
      </c>
      <c r="F356">
        <f>COUNTIF(succ_data_tbutm!$D$1:$D$33,E356)</f>
        <v>0</v>
      </c>
    </row>
    <row r="357" spans="1:6" x14ac:dyDescent="0.25">
      <c r="A357" s="1">
        <v>44689</v>
      </c>
      <c r="B357" s="2">
        <v>0.7104166666666667</v>
      </c>
      <c r="C357" s="3">
        <v>2538179</v>
      </c>
      <c r="D357" t="s">
        <v>2383</v>
      </c>
      <c r="E357" t="s">
        <v>3012</v>
      </c>
      <c r="F357">
        <f>COUNTIF(succ_data_tbutm!$D$1:$D$33,E357)</f>
        <v>0</v>
      </c>
    </row>
    <row r="358" spans="1:6" x14ac:dyDescent="0.25">
      <c r="A358" s="1">
        <v>44689</v>
      </c>
      <c r="B358" s="2">
        <v>0.7104166666666667</v>
      </c>
      <c r="C358" s="3">
        <v>2605575</v>
      </c>
      <c r="D358" t="s">
        <v>2384</v>
      </c>
      <c r="E358" t="s">
        <v>3013</v>
      </c>
      <c r="F358">
        <f>COUNTIF(succ_data_tbutm!$D$1:$D$33,E358)</f>
        <v>0</v>
      </c>
    </row>
    <row r="359" spans="1:6" x14ac:dyDescent="0.25">
      <c r="A359" s="1">
        <v>44689</v>
      </c>
      <c r="B359" s="2">
        <v>0.7104166666666667</v>
      </c>
      <c r="C359" s="3">
        <v>4724029</v>
      </c>
      <c r="D359" t="s">
        <v>2385</v>
      </c>
      <c r="E359" t="s">
        <v>3014</v>
      </c>
      <c r="F359">
        <f>COUNTIF(succ_data_tbutm!$D$1:$D$33,E359)</f>
        <v>0</v>
      </c>
    </row>
    <row r="360" spans="1:6" x14ac:dyDescent="0.25">
      <c r="A360" s="1">
        <v>44689</v>
      </c>
      <c r="B360" s="2">
        <v>0.7104166666666667</v>
      </c>
      <c r="C360" s="3">
        <v>2560579</v>
      </c>
      <c r="D360" t="s">
        <v>2386</v>
      </c>
      <c r="E360" t="s">
        <v>292</v>
      </c>
      <c r="F360">
        <f>COUNTIF(succ_data_tbutm!$D$1:$D$33,E360)</f>
        <v>0</v>
      </c>
    </row>
    <row r="361" spans="1:6" x14ac:dyDescent="0.25">
      <c r="A361" s="1">
        <v>44689</v>
      </c>
      <c r="B361" s="2">
        <v>0.7104166666666667</v>
      </c>
      <c r="C361" s="3">
        <v>4710979</v>
      </c>
      <c r="D361" t="s">
        <v>2387</v>
      </c>
      <c r="E361" t="s">
        <v>3015</v>
      </c>
      <c r="F361">
        <f>COUNTIF(succ_data_tbutm!$D$1:$D$33,E361)</f>
        <v>0</v>
      </c>
    </row>
    <row r="362" spans="1:6" x14ac:dyDescent="0.25">
      <c r="A362" s="1">
        <v>44689</v>
      </c>
      <c r="B362" s="2">
        <v>0.7104166666666667</v>
      </c>
      <c r="C362" s="3">
        <v>2512579</v>
      </c>
      <c r="D362" t="s">
        <v>2388</v>
      </c>
      <c r="E362" t="s">
        <v>3016</v>
      </c>
      <c r="F362">
        <f>COUNTIF(succ_data_tbutm!$D$1:$D$33,E362)</f>
        <v>0</v>
      </c>
    </row>
    <row r="363" spans="1:6" x14ac:dyDescent="0.25">
      <c r="A363" s="1">
        <v>44689</v>
      </c>
      <c r="B363" s="2">
        <v>0.7104166666666667</v>
      </c>
      <c r="C363" s="3">
        <v>2522179</v>
      </c>
      <c r="D363" t="s">
        <v>2389</v>
      </c>
      <c r="E363" t="s">
        <v>3017</v>
      </c>
      <c r="F363">
        <f>COUNTIF(succ_data_tbutm!$D$1:$D$33,E363)</f>
        <v>0</v>
      </c>
    </row>
    <row r="364" spans="1:6" x14ac:dyDescent="0.25">
      <c r="A364" s="1">
        <v>44689</v>
      </c>
      <c r="B364" s="2">
        <v>0.7104166666666667</v>
      </c>
      <c r="C364" s="3">
        <v>2741575</v>
      </c>
      <c r="D364" t="s">
        <v>2390</v>
      </c>
      <c r="E364" t="s">
        <v>3018</v>
      </c>
      <c r="F364">
        <f>COUNTIF(succ_data_tbutm!$D$1:$D$33,E364)</f>
        <v>0</v>
      </c>
    </row>
    <row r="365" spans="1:6" x14ac:dyDescent="0.25">
      <c r="A365" s="1">
        <v>44689</v>
      </c>
      <c r="B365" s="2">
        <v>0.7104166666666667</v>
      </c>
      <c r="C365" s="3">
        <v>8465009</v>
      </c>
      <c r="D365" t="s">
        <v>2391</v>
      </c>
      <c r="E365" t="s">
        <v>3019</v>
      </c>
      <c r="F365">
        <f>COUNTIF(succ_data_tbutm!$D$1:$D$33,E365)</f>
        <v>0</v>
      </c>
    </row>
    <row r="366" spans="1:6" x14ac:dyDescent="0.25">
      <c r="A366" s="1">
        <v>44689</v>
      </c>
      <c r="B366" s="2">
        <v>0.7104166666666667</v>
      </c>
      <c r="C366" s="3">
        <v>855109</v>
      </c>
      <c r="D366" t="s">
        <v>2392</v>
      </c>
      <c r="E366" t="s">
        <v>3020</v>
      </c>
      <c r="F366">
        <f>COUNTIF(succ_data_tbutm!$D$1:$D$33,E366)</f>
        <v>0</v>
      </c>
    </row>
    <row r="367" spans="1:6" x14ac:dyDescent="0.25">
      <c r="A367" s="1">
        <v>44689</v>
      </c>
      <c r="B367" s="2">
        <v>0.7104166666666667</v>
      </c>
      <c r="C367" s="3">
        <v>2944829</v>
      </c>
      <c r="D367" t="s">
        <v>2393</v>
      </c>
      <c r="E367" t="s">
        <v>280</v>
      </c>
      <c r="F367">
        <f>COUNTIF(succ_data_tbutm!$D$1:$D$33,E367)</f>
        <v>1</v>
      </c>
    </row>
    <row r="368" spans="1:6" x14ac:dyDescent="0.25">
      <c r="A368" s="1">
        <v>44689</v>
      </c>
      <c r="B368" s="2">
        <v>0.7104166666666667</v>
      </c>
      <c r="C368" s="3">
        <v>2896835</v>
      </c>
      <c r="D368" t="s">
        <v>2394</v>
      </c>
      <c r="E368" t="s">
        <v>3021</v>
      </c>
      <c r="F368">
        <f>COUNTIF(succ_data_tbutm!$D$1:$D$33,E368)</f>
        <v>0</v>
      </c>
    </row>
    <row r="369" spans="1:6" x14ac:dyDescent="0.25">
      <c r="A369" s="1">
        <v>44689</v>
      </c>
      <c r="B369" s="2">
        <v>0.7104166666666667</v>
      </c>
      <c r="C369" s="3">
        <v>3258429</v>
      </c>
      <c r="D369" t="s">
        <v>2395</v>
      </c>
      <c r="E369" t="s">
        <v>3022</v>
      </c>
      <c r="F369">
        <f>COUNTIF(succ_data_tbutm!$D$1:$D$33,E369)</f>
        <v>0</v>
      </c>
    </row>
    <row r="370" spans="1:6" x14ac:dyDescent="0.25">
      <c r="A370" s="1">
        <v>44689</v>
      </c>
      <c r="B370" s="2">
        <v>0.7104166666666667</v>
      </c>
      <c r="C370" s="3">
        <v>2368829</v>
      </c>
      <c r="D370" t="s">
        <v>2396</v>
      </c>
      <c r="E370" t="s">
        <v>3023</v>
      </c>
      <c r="F370">
        <f>COUNTIF(succ_data_tbutm!$D$1:$D$33,E370)</f>
        <v>0</v>
      </c>
    </row>
    <row r="371" spans="1:6" x14ac:dyDescent="0.25">
      <c r="A371" s="1">
        <v>44689</v>
      </c>
      <c r="B371" s="2">
        <v>0.7104166666666667</v>
      </c>
      <c r="C371" s="3">
        <v>2906429</v>
      </c>
      <c r="D371" t="s">
        <v>2397</v>
      </c>
      <c r="E371" t="s">
        <v>3024</v>
      </c>
      <c r="F371">
        <f>COUNTIF(succ_data_tbutm!$D$1:$D$33,E371)</f>
        <v>0</v>
      </c>
    </row>
    <row r="372" spans="1:6" x14ac:dyDescent="0.25">
      <c r="A372" s="1">
        <v>44689</v>
      </c>
      <c r="B372" s="2">
        <v>0.7104166666666667</v>
      </c>
      <c r="C372" s="3">
        <v>3767229</v>
      </c>
      <c r="D372" t="s">
        <v>2398</v>
      </c>
      <c r="E372" t="s">
        <v>3025</v>
      </c>
      <c r="F372">
        <f>COUNTIF(succ_data_tbutm!$D$1:$D$33,E372)</f>
        <v>0</v>
      </c>
    </row>
    <row r="373" spans="1:6" x14ac:dyDescent="0.25">
      <c r="A373" s="1">
        <v>44689</v>
      </c>
      <c r="B373" s="2">
        <v>0.7104166666666667</v>
      </c>
      <c r="C373" s="3">
        <v>4810429</v>
      </c>
      <c r="D373" t="s">
        <v>2399</v>
      </c>
      <c r="E373" t="s">
        <v>3026</v>
      </c>
      <c r="F373">
        <f>COUNTIF(succ_data_tbutm!$D$1:$D$33,E373)</f>
        <v>0</v>
      </c>
    </row>
    <row r="374" spans="1:6" x14ac:dyDescent="0.25">
      <c r="A374" s="1">
        <v>44689</v>
      </c>
      <c r="B374" s="2">
        <v>0.7104166666666667</v>
      </c>
      <c r="C374" s="3">
        <v>3837629</v>
      </c>
      <c r="D374" t="s">
        <v>2400</v>
      </c>
      <c r="E374" t="s">
        <v>3027</v>
      </c>
      <c r="F374">
        <f>COUNTIF(succ_data_tbutm!$D$1:$D$33,E374)</f>
        <v>0</v>
      </c>
    </row>
    <row r="375" spans="1:6" x14ac:dyDescent="0.25">
      <c r="A375" s="1">
        <v>44689</v>
      </c>
      <c r="B375" s="2">
        <v>0.7104166666666667</v>
      </c>
      <c r="C375" s="3">
        <v>5111229</v>
      </c>
      <c r="D375" t="s">
        <v>2401</v>
      </c>
      <c r="E375" t="s">
        <v>132</v>
      </c>
      <c r="F375">
        <f>COUNTIF(succ_data_tbutm!$D$1:$D$33,E375)</f>
        <v>0</v>
      </c>
    </row>
    <row r="376" spans="1:6" x14ac:dyDescent="0.25">
      <c r="A376" s="1">
        <v>44689</v>
      </c>
      <c r="B376" s="2">
        <v>0.7104166666666667</v>
      </c>
      <c r="C376" s="3">
        <v>3584829</v>
      </c>
      <c r="D376" t="s">
        <v>2402</v>
      </c>
      <c r="E376" t="s">
        <v>3028</v>
      </c>
      <c r="F376">
        <f>COUNTIF(succ_data_tbutm!$D$1:$D$33,E376)</f>
        <v>0</v>
      </c>
    </row>
    <row r="377" spans="1:6" x14ac:dyDescent="0.25">
      <c r="A377" s="1">
        <v>44689</v>
      </c>
      <c r="B377" s="2">
        <v>0.7104166666666667</v>
      </c>
      <c r="C377" s="3">
        <v>3072829</v>
      </c>
      <c r="D377" t="s">
        <v>2403</v>
      </c>
      <c r="E377" t="s">
        <v>3029</v>
      </c>
      <c r="F377">
        <f>COUNTIF(succ_data_tbutm!$D$1:$D$33,E377)</f>
        <v>0</v>
      </c>
    </row>
    <row r="378" spans="1:6" x14ac:dyDescent="0.25">
      <c r="A378" s="1">
        <v>44689</v>
      </c>
      <c r="B378" s="2">
        <v>0.7104166666666667</v>
      </c>
      <c r="C378" s="3">
        <v>2666429</v>
      </c>
      <c r="D378" t="s">
        <v>2404</v>
      </c>
      <c r="E378" t="s">
        <v>3030</v>
      </c>
      <c r="F378">
        <f>COUNTIF(succ_data_tbutm!$D$1:$D$33,E378)</f>
        <v>0</v>
      </c>
    </row>
    <row r="379" spans="1:6" x14ac:dyDescent="0.25">
      <c r="A379" s="1">
        <v>44689</v>
      </c>
      <c r="B379" s="2">
        <v>0.7104166666666667</v>
      </c>
      <c r="C379" s="3">
        <v>4317599</v>
      </c>
      <c r="D379" t="s">
        <v>2405</v>
      </c>
      <c r="E379" t="s">
        <v>3031</v>
      </c>
      <c r="F379">
        <f>COUNTIF(succ_data_tbutm!$D$1:$D$33,E379)</f>
        <v>0</v>
      </c>
    </row>
    <row r="380" spans="1:6" x14ac:dyDescent="0.25">
      <c r="A380" s="1">
        <v>44689</v>
      </c>
      <c r="B380" s="2">
        <v>0.7104166666666667</v>
      </c>
      <c r="C380" s="3">
        <v>4692029</v>
      </c>
      <c r="D380" t="s">
        <v>2406</v>
      </c>
      <c r="E380" t="s">
        <v>3032</v>
      </c>
      <c r="F380">
        <f>COUNTIF(succ_data_tbutm!$D$1:$D$33,E380)</f>
        <v>0</v>
      </c>
    </row>
    <row r="381" spans="1:6" x14ac:dyDescent="0.25">
      <c r="A381" s="1">
        <v>44689</v>
      </c>
      <c r="B381" s="2">
        <v>0.7104166666666667</v>
      </c>
      <c r="C381" s="3">
        <v>4346429</v>
      </c>
      <c r="D381" t="s">
        <v>2407</v>
      </c>
      <c r="E381" t="s">
        <v>3033</v>
      </c>
      <c r="F381">
        <f>COUNTIF(succ_data_tbutm!$D$1:$D$33,E381)</f>
        <v>0</v>
      </c>
    </row>
    <row r="382" spans="1:6" x14ac:dyDescent="0.25">
      <c r="A382" s="1">
        <v>44689</v>
      </c>
      <c r="B382" s="2">
        <v>0.7104166666666667</v>
      </c>
      <c r="C382" s="3">
        <v>2231229</v>
      </c>
      <c r="D382" t="s">
        <v>2408</v>
      </c>
      <c r="E382" t="s">
        <v>3034</v>
      </c>
      <c r="F382">
        <f>COUNTIF(succ_data_tbutm!$D$1:$D$33,E382)</f>
        <v>0</v>
      </c>
    </row>
    <row r="383" spans="1:6" x14ac:dyDescent="0.25">
      <c r="A383" s="1">
        <v>44689</v>
      </c>
      <c r="B383" s="2">
        <v>0.7104166666666667</v>
      </c>
      <c r="C383" s="3">
        <v>1693575</v>
      </c>
      <c r="D383" t="s">
        <v>2409</v>
      </c>
      <c r="E383" t="s">
        <v>3035</v>
      </c>
      <c r="F383">
        <f>COUNTIF(succ_data_tbutm!$D$1:$D$33,E383)</f>
        <v>0</v>
      </c>
    </row>
    <row r="384" spans="1:6" x14ac:dyDescent="0.25">
      <c r="A384" s="1">
        <v>44689</v>
      </c>
      <c r="B384" s="2">
        <v>0.7104166666666667</v>
      </c>
      <c r="C384" s="3">
        <v>2837575</v>
      </c>
      <c r="D384" t="s">
        <v>2410</v>
      </c>
      <c r="E384" t="s">
        <v>3036</v>
      </c>
      <c r="F384">
        <f>COUNTIF(succ_data_tbutm!$D$1:$D$33,E384)</f>
        <v>0</v>
      </c>
    </row>
    <row r="385" spans="1:6" x14ac:dyDescent="0.25">
      <c r="A385" s="1">
        <v>44689</v>
      </c>
      <c r="B385" s="2">
        <v>0.7104166666666667</v>
      </c>
      <c r="C385" s="3">
        <v>5117629</v>
      </c>
      <c r="D385" t="s">
        <v>2411</v>
      </c>
      <c r="E385" t="s">
        <v>3037</v>
      </c>
      <c r="F385">
        <f>COUNTIF(succ_data_tbutm!$D$1:$D$33,E385)</f>
        <v>0</v>
      </c>
    </row>
    <row r="386" spans="1:6" x14ac:dyDescent="0.25">
      <c r="A386" s="1">
        <v>44689</v>
      </c>
      <c r="B386" s="2">
        <v>0.7104166666666667</v>
      </c>
      <c r="C386" s="3">
        <v>3415229</v>
      </c>
      <c r="D386" t="s">
        <v>2412</v>
      </c>
      <c r="E386" t="s">
        <v>3038</v>
      </c>
      <c r="F386">
        <f>COUNTIF(succ_data_tbutm!$D$1:$D$33,E386)</f>
        <v>0</v>
      </c>
    </row>
    <row r="387" spans="1:6" x14ac:dyDescent="0.25">
      <c r="A387" s="1">
        <v>44689</v>
      </c>
      <c r="B387" s="2">
        <v>0.7104166666666667</v>
      </c>
      <c r="C387" s="3">
        <v>6193009</v>
      </c>
      <c r="D387" t="s">
        <v>2413</v>
      </c>
      <c r="E387" t="s">
        <v>3039</v>
      </c>
      <c r="F387">
        <f>COUNTIF(succ_data_tbutm!$D$1:$D$33,E387)</f>
        <v>0</v>
      </c>
    </row>
    <row r="388" spans="1:6" x14ac:dyDescent="0.25">
      <c r="A388" s="1">
        <v>44689</v>
      </c>
      <c r="B388" s="2">
        <v>0.7104166666666667</v>
      </c>
      <c r="C388" s="3">
        <v>3181575</v>
      </c>
      <c r="D388" t="s">
        <v>2414</v>
      </c>
      <c r="E388" t="s">
        <v>3040</v>
      </c>
      <c r="F388">
        <f>COUNTIF(succ_data_tbutm!$D$1:$D$33,E388)</f>
        <v>0</v>
      </c>
    </row>
    <row r="389" spans="1:6" x14ac:dyDescent="0.25">
      <c r="A389" s="1">
        <v>44689</v>
      </c>
      <c r="B389" s="2">
        <v>0.7104166666666667</v>
      </c>
      <c r="C389" s="3">
        <v>4903229</v>
      </c>
      <c r="D389" t="s">
        <v>2415</v>
      </c>
      <c r="E389" t="s">
        <v>3041</v>
      </c>
      <c r="F389">
        <f>COUNTIF(succ_data_tbutm!$D$1:$D$33,E389)</f>
        <v>0</v>
      </c>
    </row>
    <row r="390" spans="1:6" x14ac:dyDescent="0.25">
      <c r="A390" s="1">
        <v>44689</v>
      </c>
      <c r="B390" s="2">
        <v>0.7104166666666667</v>
      </c>
      <c r="C390" s="3">
        <v>4954429</v>
      </c>
      <c r="D390" t="s">
        <v>2416</v>
      </c>
      <c r="E390" t="s">
        <v>3042</v>
      </c>
      <c r="F390">
        <f>COUNTIF(succ_data_tbutm!$D$1:$D$33,E390)</f>
        <v>0</v>
      </c>
    </row>
    <row r="391" spans="1:6" x14ac:dyDescent="0.25">
      <c r="A391" s="1">
        <v>44689</v>
      </c>
      <c r="B391" s="2">
        <v>0.7104166666666667</v>
      </c>
      <c r="C391" s="3">
        <v>3472829</v>
      </c>
      <c r="D391" t="s">
        <v>2417</v>
      </c>
      <c r="E391" t="s">
        <v>3043</v>
      </c>
      <c r="F391">
        <f>COUNTIF(succ_data_tbutm!$D$1:$D$33,E391)</f>
        <v>0</v>
      </c>
    </row>
    <row r="392" spans="1:6" x14ac:dyDescent="0.25">
      <c r="A392" s="1">
        <v>44689</v>
      </c>
      <c r="B392" s="2">
        <v>0.7104166666666667</v>
      </c>
      <c r="C392" s="3">
        <v>2534979</v>
      </c>
      <c r="D392" t="s">
        <v>2418</v>
      </c>
      <c r="E392" t="s">
        <v>3044</v>
      </c>
      <c r="F392">
        <f>COUNTIF(succ_data_tbutm!$D$1:$D$33,E392)</f>
        <v>0</v>
      </c>
    </row>
    <row r="393" spans="1:6" x14ac:dyDescent="0.25">
      <c r="A393" s="1">
        <v>44689</v>
      </c>
      <c r="B393" s="2">
        <v>0.7104166666666667</v>
      </c>
      <c r="C393" s="3">
        <v>2832835</v>
      </c>
      <c r="D393" t="s">
        <v>2419</v>
      </c>
      <c r="E393" t="s">
        <v>3045</v>
      </c>
      <c r="F393">
        <f>COUNTIF(succ_data_tbutm!$D$1:$D$33,E393)</f>
        <v>0</v>
      </c>
    </row>
    <row r="394" spans="1:6" x14ac:dyDescent="0.25">
      <c r="A394" s="1">
        <v>44689</v>
      </c>
      <c r="B394" s="2">
        <v>0.7104166666666667</v>
      </c>
      <c r="C394" s="3">
        <v>4071229</v>
      </c>
      <c r="D394" t="s">
        <v>2420</v>
      </c>
      <c r="E394" t="s">
        <v>3046</v>
      </c>
      <c r="F394">
        <f>COUNTIF(succ_data_tbutm!$D$1:$D$33,E394)</f>
        <v>0</v>
      </c>
    </row>
    <row r="395" spans="1:6" x14ac:dyDescent="0.25">
      <c r="A395" s="1">
        <v>44689</v>
      </c>
      <c r="B395" s="2">
        <v>0.7104166666666667</v>
      </c>
      <c r="C395" s="3">
        <v>8225009</v>
      </c>
      <c r="D395" t="s">
        <v>2421</v>
      </c>
      <c r="E395" t="s">
        <v>3047</v>
      </c>
      <c r="F395">
        <f>COUNTIF(succ_data_tbutm!$D$1:$D$33,E395)</f>
        <v>0</v>
      </c>
    </row>
    <row r="396" spans="1:6" x14ac:dyDescent="0.25">
      <c r="A396" s="1">
        <v>44689</v>
      </c>
      <c r="B396" s="2">
        <v>0.7104166666666667</v>
      </c>
      <c r="C396" s="3">
        <v>4372029</v>
      </c>
      <c r="D396" t="s">
        <v>2422</v>
      </c>
      <c r="E396" t="s">
        <v>3048</v>
      </c>
      <c r="F396">
        <f>COUNTIF(succ_data_tbutm!$D$1:$D$33,E396)</f>
        <v>0</v>
      </c>
    </row>
    <row r="397" spans="1:6" x14ac:dyDescent="0.25">
      <c r="A397" s="1">
        <v>44689</v>
      </c>
      <c r="B397" s="2">
        <v>0.7104166666666667</v>
      </c>
      <c r="C397" s="3">
        <v>4810179</v>
      </c>
      <c r="D397" t="s">
        <v>2423</v>
      </c>
      <c r="E397" t="s">
        <v>3049</v>
      </c>
      <c r="F397">
        <f>COUNTIF(succ_data_tbutm!$D$1:$D$33,E397)</f>
        <v>0</v>
      </c>
    </row>
    <row r="398" spans="1:6" x14ac:dyDescent="0.25">
      <c r="A398" s="1">
        <v>44689</v>
      </c>
      <c r="B398" s="2">
        <v>0.7104166666666667</v>
      </c>
      <c r="C398" s="3">
        <v>4170429</v>
      </c>
      <c r="D398" t="s">
        <v>2424</v>
      </c>
      <c r="E398" t="s">
        <v>3050</v>
      </c>
      <c r="F398">
        <f>COUNTIF(succ_data_tbutm!$D$1:$D$33,E398)</f>
        <v>0</v>
      </c>
    </row>
    <row r="399" spans="1:6" x14ac:dyDescent="0.25">
      <c r="A399" s="1">
        <v>44689</v>
      </c>
      <c r="B399" s="2">
        <v>0.7104166666666667</v>
      </c>
      <c r="C399" s="3">
        <v>4084029</v>
      </c>
      <c r="D399" t="s">
        <v>2425</v>
      </c>
      <c r="E399" t="s">
        <v>3051</v>
      </c>
      <c r="F399">
        <f>COUNTIF(succ_data_tbutm!$D$1:$D$33,E399)</f>
        <v>0</v>
      </c>
    </row>
    <row r="400" spans="1:6" x14ac:dyDescent="0.25">
      <c r="A400" s="1">
        <v>44689</v>
      </c>
      <c r="B400" s="2">
        <v>0.7104166666666667</v>
      </c>
      <c r="C400" s="3">
        <v>4276029</v>
      </c>
      <c r="D400" t="s">
        <v>2426</v>
      </c>
      <c r="E400" t="s">
        <v>3052</v>
      </c>
      <c r="F400">
        <f>COUNTIF(succ_data_tbutm!$D$1:$D$33,E400)</f>
        <v>0</v>
      </c>
    </row>
    <row r="401" spans="1:6" x14ac:dyDescent="0.25">
      <c r="A401" s="1">
        <v>44689</v>
      </c>
      <c r="B401" s="2">
        <v>0.7104166666666667</v>
      </c>
      <c r="C401" s="3">
        <v>3168829</v>
      </c>
      <c r="D401" t="s">
        <v>2427</v>
      </c>
      <c r="E401" t="s">
        <v>3053</v>
      </c>
      <c r="F401">
        <f>COUNTIF(succ_data_tbutm!$D$1:$D$33,E401)</f>
        <v>0</v>
      </c>
    </row>
    <row r="402" spans="1:6" x14ac:dyDescent="0.25">
      <c r="A402" s="1">
        <v>44689</v>
      </c>
      <c r="B402" s="2">
        <v>0.7104166666666667</v>
      </c>
      <c r="C402" s="3">
        <v>2502979</v>
      </c>
      <c r="D402" t="s">
        <v>2428</v>
      </c>
      <c r="E402" t="s">
        <v>276</v>
      </c>
      <c r="F402">
        <f>COUNTIF(succ_data_tbutm!$D$1:$D$33,E402)</f>
        <v>0</v>
      </c>
    </row>
    <row r="403" spans="1:6" x14ac:dyDescent="0.25">
      <c r="A403" s="1">
        <v>44689</v>
      </c>
      <c r="B403" s="2">
        <v>0.7104166666666667</v>
      </c>
      <c r="C403" s="3">
        <v>2336829</v>
      </c>
      <c r="D403" t="s">
        <v>2429</v>
      </c>
      <c r="E403" t="s">
        <v>3054</v>
      </c>
      <c r="F403">
        <f>COUNTIF(succ_data_tbutm!$D$1:$D$33,E403)</f>
        <v>0</v>
      </c>
    </row>
    <row r="404" spans="1:6" x14ac:dyDescent="0.25">
      <c r="A404" s="1">
        <v>44689</v>
      </c>
      <c r="B404" s="2">
        <v>0.7104166666666667</v>
      </c>
      <c r="C404" s="3">
        <v>2423229</v>
      </c>
      <c r="D404" t="s">
        <v>2430</v>
      </c>
      <c r="E404" t="s">
        <v>3055</v>
      </c>
      <c r="F404">
        <f>COUNTIF(succ_data_tbutm!$D$1:$D$33,E404)</f>
        <v>0</v>
      </c>
    </row>
    <row r="405" spans="1:6" x14ac:dyDescent="0.25">
      <c r="A405" s="1">
        <v>44689</v>
      </c>
      <c r="B405" s="2">
        <v>0.7104166666666667</v>
      </c>
      <c r="C405" s="3">
        <v>2573379</v>
      </c>
      <c r="D405" t="s">
        <v>2431</v>
      </c>
      <c r="E405" t="s">
        <v>3056</v>
      </c>
      <c r="F405">
        <f>COUNTIF(succ_data_tbutm!$D$1:$D$33,E405)</f>
        <v>0</v>
      </c>
    </row>
    <row r="406" spans="1:6" x14ac:dyDescent="0.25">
      <c r="A406" s="1">
        <v>44689</v>
      </c>
      <c r="B406" s="2">
        <v>0.7104166666666667</v>
      </c>
      <c r="C406" s="3">
        <v>4570429</v>
      </c>
      <c r="D406" t="s">
        <v>2432</v>
      </c>
      <c r="E406" t="s">
        <v>3057</v>
      </c>
      <c r="F406">
        <f>COUNTIF(succ_data_tbutm!$D$1:$D$33,E406)</f>
        <v>0</v>
      </c>
    </row>
    <row r="407" spans="1:6" x14ac:dyDescent="0.25">
      <c r="A407" s="1">
        <v>44689</v>
      </c>
      <c r="B407" s="2">
        <v>0.7104166666666667</v>
      </c>
      <c r="C407" s="3">
        <v>2794429</v>
      </c>
      <c r="D407" t="s">
        <v>2433</v>
      </c>
      <c r="E407" t="s">
        <v>3058</v>
      </c>
      <c r="F407">
        <f>COUNTIF(succ_data_tbutm!$D$1:$D$33,E407)</f>
        <v>0</v>
      </c>
    </row>
    <row r="408" spans="1:6" x14ac:dyDescent="0.25">
      <c r="A408" s="1">
        <v>44689</v>
      </c>
      <c r="B408" s="2">
        <v>0.7104166666666667</v>
      </c>
      <c r="C408" s="3">
        <v>3076029</v>
      </c>
      <c r="D408" t="s">
        <v>2434</v>
      </c>
      <c r="E408" t="s">
        <v>3059</v>
      </c>
      <c r="F408">
        <f>COUNTIF(succ_data_tbutm!$D$1:$D$33,E408)</f>
        <v>0</v>
      </c>
    </row>
    <row r="409" spans="1:6" x14ac:dyDescent="0.25">
      <c r="A409" s="1">
        <v>44689</v>
      </c>
      <c r="B409" s="2">
        <v>0.7104166666666667</v>
      </c>
      <c r="C409" s="3">
        <v>3050429</v>
      </c>
      <c r="D409" t="s">
        <v>2435</v>
      </c>
      <c r="E409" t="s">
        <v>3060</v>
      </c>
      <c r="F409">
        <f>COUNTIF(succ_data_tbutm!$D$1:$D$33,E409)</f>
        <v>0</v>
      </c>
    </row>
    <row r="410" spans="1:6" x14ac:dyDescent="0.25">
      <c r="A410" s="1">
        <v>44689</v>
      </c>
      <c r="B410" s="2">
        <v>0.7104166666666667</v>
      </c>
      <c r="C410" s="3">
        <v>2550979</v>
      </c>
      <c r="D410" t="s">
        <v>2436</v>
      </c>
      <c r="E410" t="s">
        <v>3061</v>
      </c>
      <c r="F410">
        <f>COUNTIF(succ_data_tbutm!$D$1:$D$33,E410)</f>
        <v>0</v>
      </c>
    </row>
    <row r="411" spans="1:6" x14ac:dyDescent="0.25">
      <c r="A411" s="1">
        <v>44689</v>
      </c>
      <c r="B411" s="2">
        <v>0.7104166666666667</v>
      </c>
      <c r="C411" s="3">
        <v>2327229</v>
      </c>
      <c r="D411" t="s">
        <v>2437</v>
      </c>
      <c r="E411" t="s">
        <v>264</v>
      </c>
      <c r="F411">
        <f>COUNTIF(succ_data_tbutm!$D$1:$D$33,E411)</f>
        <v>1</v>
      </c>
    </row>
    <row r="412" spans="1:6" x14ac:dyDescent="0.25">
      <c r="A412" s="1">
        <v>44689</v>
      </c>
      <c r="B412" s="2">
        <v>0.7104166666666667</v>
      </c>
      <c r="C412" s="3">
        <v>3079229</v>
      </c>
      <c r="D412" t="s">
        <v>2438</v>
      </c>
      <c r="E412" t="s">
        <v>3062</v>
      </c>
      <c r="F412">
        <f>COUNTIF(succ_data_tbutm!$D$1:$D$33,E412)</f>
        <v>0</v>
      </c>
    </row>
    <row r="413" spans="1:6" x14ac:dyDescent="0.25">
      <c r="A413" s="1">
        <v>44689</v>
      </c>
      <c r="B413" s="2">
        <v>0.7104166666666667</v>
      </c>
      <c r="C413" s="3">
        <v>4324029</v>
      </c>
      <c r="D413" t="s">
        <v>2439</v>
      </c>
      <c r="E413" t="s">
        <v>3063</v>
      </c>
      <c r="F413">
        <f>COUNTIF(succ_data_tbutm!$D$1:$D$33,E413)</f>
        <v>0</v>
      </c>
    </row>
    <row r="414" spans="1:6" x14ac:dyDescent="0.25">
      <c r="A414" s="1">
        <v>44689</v>
      </c>
      <c r="B414" s="2">
        <v>0.7104166666666667</v>
      </c>
      <c r="C414" s="3">
        <v>3463229</v>
      </c>
      <c r="D414" t="s">
        <v>2440</v>
      </c>
      <c r="E414" t="s">
        <v>3064</v>
      </c>
      <c r="F414">
        <f>COUNTIF(succ_data_tbutm!$D$1:$D$33,E414)</f>
        <v>0</v>
      </c>
    </row>
    <row r="415" spans="1:6" x14ac:dyDescent="0.25">
      <c r="A415" s="1">
        <v>44689</v>
      </c>
      <c r="B415" s="2">
        <v>0.7104166666666667</v>
      </c>
      <c r="C415" s="3">
        <v>4160829</v>
      </c>
      <c r="D415" t="s">
        <v>2441</v>
      </c>
      <c r="E415" t="s">
        <v>3065</v>
      </c>
      <c r="F415">
        <f>COUNTIF(succ_data_tbutm!$D$1:$D$33,E415)</f>
        <v>0</v>
      </c>
    </row>
    <row r="416" spans="1:6" x14ac:dyDescent="0.25">
      <c r="A416" s="1">
        <v>44689</v>
      </c>
      <c r="B416" s="2">
        <v>0.7104166666666667</v>
      </c>
      <c r="C416" s="3">
        <v>3268029</v>
      </c>
      <c r="D416" t="s">
        <v>2442</v>
      </c>
      <c r="E416" t="s">
        <v>3066</v>
      </c>
      <c r="F416">
        <f>COUNTIF(succ_data_tbutm!$D$1:$D$33,E416)</f>
        <v>0</v>
      </c>
    </row>
    <row r="417" spans="1:6" x14ac:dyDescent="0.25">
      <c r="A417" s="1">
        <v>44689</v>
      </c>
      <c r="B417" s="2">
        <v>0.7104166666666667</v>
      </c>
      <c r="C417" s="3">
        <v>5056829</v>
      </c>
      <c r="D417" t="s">
        <v>2443</v>
      </c>
      <c r="E417" t="s">
        <v>3067</v>
      </c>
      <c r="F417">
        <f>COUNTIF(succ_data_tbutm!$D$1:$D$33,E417)</f>
        <v>0</v>
      </c>
    </row>
    <row r="418" spans="1:6" x14ac:dyDescent="0.25">
      <c r="A418" s="1">
        <v>44689</v>
      </c>
      <c r="B418" s="2">
        <v>0.7104166666666667</v>
      </c>
      <c r="C418" s="3">
        <v>2560579</v>
      </c>
      <c r="D418" t="s">
        <v>2444</v>
      </c>
      <c r="E418" t="s">
        <v>3068</v>
      </c>
      <c r="F418">
        <f>COUNTIF(succ_data_tbutm!$D$1:$D$33,E418)</f>
        <v>0</v>
      </c>
    </row>
    <row r="419" spans="1:6" x14ac:dyDescent="0.25">
      <c r="A419" s="1">
        <v>44689</v>
      </c>
      <c r="B419" s="2">
        <v>0.7104166666666667</v>
      </c>
      <c r="C419" s="3">
        <v>4736579</v>
      </c>
      <c r="D419" t="s">
        <v>2445</v>
      </c>
      <c r="E419" t="s">
        <v>290</v>
      </c>
      <c r="F419">
        <f>COUNTIF(succ_data_tbutm!$D$1:$D$33,E419)</f>
        <v>0</v>
      </c>
    </row>
    <row r="420" spans="1:6" x14ac:dyDescent="0.25">
      <c r="A420" s="1">
        <v>44689</v>
      </c>
      <c r="B420" s="2">
        <v>0.7104166666666667</v>
      </c>
      <c r="C420" s="3">
        <v>2544579</v>
      </c>
      <c r="D420" t="s">
        <v>2446</v>
      </c>
      <c r="E420" t="s">
        <v>3069</v>
      </c>
      <c r="F420">
        <f>COUNTIF(succ_data_tbutm!$D$1:$D$33,E420)</f>
        <v>0</v>
      </c>
    </row>
    <row r="421" spans="1:6" x14ac:dyDescent="0.25">
      <c r="A421" s="1">
        <v>44689</v>
      </c>
      <c r="B421" s="2">
        <v>0.7104166666666667</v>
      </c>
      <c r="C421" s="3">
        <v>3319229</v>
      </c>
      <c r="D421" t="s">
        <v>2447</v>
      </c>
      <c r="E421" t="s">
        <v>3070</v>
      </c>
      <c r="F421">
        <f>COUNTIF(succ_data_tbutm!$D$1:$D$33,E421)</f>
        <v>0</v>
      </c>
    </row>
    <row r="422" spans="1:6" x14ac:dyDescent="0.25">
      <c r="A422" s="1">
        <v>44689</v>
      </c>
      <c r="B422" s="2">
        <v>0.7104166666666667</v>
      </c>
      <c r="C422" s="3">
        <v>3482429</v>
      </c>
      <c r="D422" t="s">
        <v>2448</v>
      </c>
      <c r="E422" t="s">
        <v>3071</v>
      </c>
      <c r="F422">
        <f>COUNTIF(succ_data_tbutm!$D$1:$D$33,E422)</f>
        <v>0</v>
      </c>
    </row>
    <row r="423" spans="1:6" x14ac:dyDescent="0.25">
      <c r="A423" s="1">
        <v>44689</v>
      </c>
      <c r="B423" s="2">
        <v>0.7104166666666667</v>
      </c>
      <c r="C423" s="3">
        <v>9137009</v>
      </c>
      <c r="D423" t="s">
        <v>2449</v>
      </c>
      <c r="E423" t="s">
        <v>3072</v>
      </c>
      <c r="F423">
        <f>COUNTIF(succ_data_tbutm!$D$1:$D$33,E423)</f>
        <v>0</v>
      </c>
    </row>
    <row r="424" spans="1:6" x14ac:dyDescent="0.25">
      <c r="A424" s="1">
        <v>44689</v>
      </c>
      <c r="B424" s="2">
        <v>0.7104166666666667</v>
      </c>
      <c r="C424" s="3">
        <v>9668209</v>
      </c>
      <c r="D424" t="s">
        <v>2450</v>
      </c>
      <c r="E424" t="s">
        <v>3073</v>
      </c>
      <c r="F424">
        <f>COUNTIF(succ_data_tbutm!$D$1:$D$33,E424)</f>
        <v>0</v>
      </c>
    </row>
    <row r="425" spans="1:6" x14ac:dyDescent="0.25">
      <c r="A425" s="1">
        <v>44689</v>
      </c>
      <c r="B425" s="2">
        <v>0.7104166666666667</v>
      </c>
      <c r="C425" s="3">
        <v>5050429</v>
      </c>
      <c r="D425" t="s">
        <v>2451</v>
      </c>
      <c r="E425" t="s">
        <v>3074</v>
      </c>
      <c r="F425">
        <f>COUNTIF(succ_data_tbutm!$D$1:$D$33,E425)</f>
        <v>0</v>
      </c>
    </row>
    <row r="426" spans="1:6" x14ac:dyDescent="0.25">
      <c r="A426" s="1">
        <v>44689</v>
      </c>
      <c r="B426" s="2">
        <v>0.7104166666666667</v>
      </c>
      <c r="C426" s="3">
        <v>5079235</v>
      </c>
      <c r="D426" t="s">
        <v>2452</v>
      </c>
      <c r="E426" t="s">
        <v>3075</v>
      </c>
      <c r="F426">
        <f>COUNTIF(succ_data_tbutm!$D$1:$D$33,E426)</f>
        <v>0</v>
      </c>
    </row>
    <row r="427" spans="1:6" x14ac:dyDescent="0.25">
      <c r="A427" s="1">
        <v>44689</v>
      </c>
      <c r="B427" s="2">
        <v>0.7104166666666667</v>
      </c>
      <c r="C427" s="3">
        <v>4800829</v>
      </c>
      <c r="D427" t="s">
        <v>2453</v>
      </c>
      <c r="E427" t="s">
        <v>150</v>
      </c>
      <c r="F427">
        <f>COUNTIF(succ_data_tbutm!$D$1:$D$33,E427)</f>
        <v>0</v>
      </c>
    </row>
    <row r="428" spans="1:6" x14ac:dyDescent="0.25">
      <c r="A428" s="1">
        <v>44689</v>
      </c>
      <c r="B428" s="2">
        <v>0.7104166666666667</v>
      </c>
      <c r="C428" s="3">
        <v>9466609</v>
      </c>
      <c r="D428" t="s">
        <v>2454</v>
      </c>
      <c r="E428" t="s">
        <v>3076</v>
      </c>
      <c r="F428">
        <f>COUNTIF(succ_data_tbutm!$D$1:$D$33,E428)</f>
        <v>0</v>
      </c>
    </row>
    <row r="429" spans="1:6" x14ac:dyDescent="0.25">
      <c r="A429" s="1">
        <v>44689</v>
      </c>
      <c r="B429" s="2">
        <v>0.7104166666666667</v>
      </c>
      <c r="C429" s="3">
        <v>4560823</v>
      </c>
      <c r="D429" t="s">
        <v>2455</v>
      </c>
      <c r="E429" t="s">
        <v>151</v>
      </c>
      <c r="F429">
        <f>COUNTIF(succ_data_tbutm!$D$1:$D$33,E429)</f>
        <v>0</v>
      </c>
    </row>
    <row r="430" spans="1:6" x14ac:dyDescent="0.25">
      <c r="A430" s="1">
        <v>44689</v>
      </c>
      <c r="B430" s="2">
        <v>0.7104166666666667</v>
      </c>
      <c r="C430" s="3">
        <v>4464829</v>
      </c>
      <c r="D430" t="s">
        <v>2456</v>
      </c>
      <c r="E430" t="s">
        <v>3077</v>
      </c>
      <c r="F430">
        <f>COUNTIF(succ_data_tbutm!$D$1:$D$33,E430)</f>
        <v>0</v>
      </c>
    </row>
    <row r="431" spans="1:6" x14ac:dyDescent="0.25">
      <c r="A431" s="1">
        <v>44689</v>
      </c>
      <c r="B431" s="2">
        <v>0.7104166666666667</v>
      </c>
      <c r="C431" s="3">
        <v>4727229</v>
      </c>
      <c r="D431" t="s">
        <v>2457</v>
      </c>
      <c r="E431" t="s">
        <v>3078</v>
      </c>
      <c r="F431">
        <f>COUNTIF(succ_data_tbutm!$D$1:$D$33,E431)</f>
        <v>0</v>
      </c>
    </row>
    <row r="432" spans="1:6" x14ac:dyDescent="0.25">
      <c r="A432" s="1">
        <v>44689</v>
      </c>
      <c r="B432" s="2">
        <v>0.7104166666666667</v>
      </c>
      <c r="C432" s="3">
        <v>4906435</v>
      </c>
      <c r="D432" t="s">
        <v>2458</v>
      </c>
      <c r="E432" t="s">
        <v>3079</v>
      </c>
      <c r="F432">
        <f>COUNTIF(succ_data_tbutm!$D$1:$D$33,E432)</f>
        <v>0</v>
      </c>
    </row>
    <row r="433" spans="1:6" x14ac:dyDescent="0.25">
      <c r="A433" s="1">
        <v>44689</v>
      </c>
      <c r="B433" s="2">
        <v>0.7104166666666667</v>
      </c>
      <c r="C433" s="3">
        <v>4413629</v>
      </c>
      <c r="D433" t="s">
        <v>2459</v>
      </c>
      <c r="E433" t="s">
        <v>3080</v>
      </c>
      <c r="F433">
        <f>COUNTIF(succ_data_tbutm!$D$1:$D$33,E433)</f>
        <v>0</v>
      </c>
    </row>
    <row r="434" spans="1:6" x14ac:dyDescent="0.25">
      <c r="A434" s="1">
        <v>44689</v>
      </c>
      <c r="B434" s="2">
        <v>0.7104166666666667</v>
      </c>
      <c r="C434" s="3">
        <v>5092029</v>
      </c>
      <c r="D434" t="s">
        <v>2460</v>
      </c>
      <c r="E434" t="s">
        <v>3081</v>
      </c>
      <c r="F434">
        <f>COUNTIF(succ_data_tbutm!$D$1:$D$33,E434)</f>
        <v>0</v>
      </c>
    </row>
    <row r="435" spans="1:6" x14ac:dyDescent="0.25">
      <c r="A435" s="1">
        <v>44689</v>
      </c>
      <c r="B435" s="2">
        <v>0.7104166666666667</v>
      </c>
      <c r="C435" s="3">
        <v>4660017</v>
      </c>
      <c r="D435" t="s">
        <v>2461</v>
      </c>
      <c r="E435" t="s">
        <v>3082</v>
      </c>
      <c r="F435">
        <f>COUNTIF(succ_data_tbutm!$D$1:$D$33,E435)</f>
        <v>0</v>
      </c>
    </row>
    <row r="436" spans="1:6" x14ac:dyDescent="0.25">
      <c r="A436" s="1">
        <v>44689</v>
      </c>
      <c r="B436" s="2">
        <v>0.7104166666666667</v>
      </c>
      <c r="C436" s="3">
        <v>2973629</v>
      </c>
      <c r="D436" t="s">
        <v>2462</v>
      </c>
      <c r="E436" t="s">
        <v>152</v>
      </c>
      <c r="F436">
        <f>COUNTIF(succ_data_tbutm!$D$1:$D$33,E436)</f>
        <v>0</v>
      </c>
    </row>
    <row r="437" spans="1:6" x14ac:dyDescent="0.25">
      <c r="A437" s="1">
        <v>44689</v>
      </c>
      <c r="B437" s="2">
        <v>0.7104166666666667</v>
      </c>
      <c r="C437" s="3">
        <v>3626429</v>
      </c>
      <c r="D437" t="s">
        <v>2463</v>
      </c>
      <c r="E437" t="s">
        <v>3083</v>
      </c>
      <c r="F437">
        <f>COUNTIF(succ_data_tbutm!$D$1:$D$33,E437)</f>
        <v>0</v>
      </c>
    </row>
    <row r="438" spans="1:6" x14ac:dyDescent="0.25">
      <c r="A438" s="1">
        <v>44689</v>
      </c>
      <c r="B438" s="2">
        <v>0.7104166666666667</v>
      </c>
      <c r="C438" s="3">
        <v>5098429</v>
      </c>
      <c r="D438" t="s">
        <v>2464</v>
      </c>
      <c r="E438" t="s">
        <v>274</v>
      </c>
      <c r="F438">
        <f>COUNTIF(succ_data_tbutm!$D$1:$D$33,E438)</f>
        <v>0</v>
      </c>
    </row>
    <row r="439" spans="1:6" x14ac:dyDescent="0.25">
      <c r="A439" s="1">
        <v>44689</v>
      </c>
      <c r="B439" s="2">
        <v>0.7104166666666667</v>
      </c>
      <c r="C439" s="3">
        <v>3332029</v>
      </c>
      <c r="D439" t="s">
        <v>2465</v>
      </c>
      <c r="E439" t="s">
        <v>3084</v>
      </c>
      <c r="F439">
        <f>COUNTIF(succ_data_tbutm!$D$1:$D$33,E439)</f>
        <v>0</v>
      </c>
    </row>
    <row r="440" spans="1:6" x14ac:dyDescent="0.25">
      <c r="A440" s="1">
        <v>44689</v>
      </c>
      <c r="B440" s="2">
        <v>0.7104166666666667</v>
      </c>
      <c r="C440" s="3">
        <v>2669629</v>
      </c>
      <c r="D440" t="s">
        <v>2466</v>
      </c>
      <c r="E440" t="s">
        <v>3085</v>
      </c>
      <c r="F440">
        <f>COUNTIF(succ_data_tbutm!$D$1:$D$33,E440)</f>
        <v>0</v>
      </c>
    </row>
    <row r="441" spans="1:6" x14ac:dyDescent="0.25">
      <c r="A441" s="1">
        <v>44689</v>
      </c>
      <c r="B441" s="2">
        <v>0.7104166666666667</v>
      </c>
      <c r="C441" s="3">
        <v>2848823</v>
      </c>
      <c r="D441" t="s">
        <v>2467</v>
      </c>
      <c r="E441" t="s">
        <v>3086</v>
      </c>
      <c r="F441">
        <f>COUNTIF(succ_data_tbutm!$D$1:$D$33,E441)</f>
        <v>0</v>
      </c>
    </row>
    <row r="442" spans="1:6" x14ac:dyDescent="0.25">
      <c r="A442" s="1">
        <v>44689</v>
      </c>
      <c r="B442" s="2">
        <v>0.7104166666666667</v>
      </c>
      <c r="C442" s="3">
        <v>2212029</v>
      </c>
      <c r="D442" t="s">
        <v>2468</v>
      </c>
      <c r="E442" t="s">
        <v>254</v>
      </c>
      <c r="F442">
        <f>COUNTIF(succ_data_tbutm!$D$1:$D$33,E442)</f>
        <v>0</v>
      </c>
    </row>
    <row r="443" spans="1:6" x14ac:dyDescent="0.25">
      <c r="A443" s="1">
        <v>44689</v>
      </c>
      <c r="B443" s="2">
        <v>0.7104166666666667</v>
      </c>
      <c r="C443" s="3">
        <v>4442429</v>
      </c>
      <c r="D443" t="s">
        <v>2469</v>
      </c>
      <c r="E443" t="s">
        <v>3087</v>
      </c>
      <c r="F443">
        <f>COUNTIF(succ_data_tbutm!$D$1:$D$33,E443)</f>
        <v>0</v>
      </c>
    </row>
    <row r="444" spans="1:6" x14ac:dyDescent="0.25">
      <c r="A444" s="1">
        <v>44689</v>
      </c>
      <c r="B444" s="2">
        <v>0.7104166666666667</v>
      </c>
      <c r="C444" s="3">
        <v>3620029</v>
      </c>
      <c r="D444" t="s">
        <v>2470</v>
      </c>
      <c r="E444" t="s">
        <v>3088</v>
      </c>
      <c r="F444">
        <f>COUNTIF(succ_data_tbutm!$D$1:$D$33,E444)</f>
        <v>0</v>
      </c>
    </row>
    <row r="445" spans="1:6" x14ac:dyDescent="0.25">
      <c r="A445" s="1">
        <v>44689</v>
      </c>
      <c r="B445" s="2">
        <v>0.7104166666666667</v>
      </c>
      <c r="C445" s="3">
        <v>4036029</v>
      </c>
      <c r="D445" t="s">
        <v>2471</v>
      </c>
      <c r="E445" t="s">
        <v>3089</v>
      </c>
      <c r="F445">
        <f>COUNTIF(succ_data_tbutm!$D$1:$D$33,E445)</f>
        <v>0</v>
      </c>
    </row>
    <row r="446" spans="1:6" x14ac:dyDescent="0.25">
      <c r="A446" s="1">
        <v>44689</v>
      </c>
      <c r="B446" s="2">
        <v>0.7104166666666667</v>
      </c>
      <c r="C446" s="3">
        <v>2949575</v>
      </c>
      <c r="D446" t="s">
        <v>2472</v>
      </c>
      <c r="E446" t="s">
        <v>3090</v>
      </c>
      <c r="F446">
        <f>COUNTIF(succ_data_tbutm!$D$1:$D$33,E446)</f>
        <v>0</v>
      </c>
    </row>
    <row r="447" spans="1:6" x14ac:dyDescent="0.25">
      <c r="A447" s="1">
        <v>44689</v>
      </c>
      <c r="B447" s="2">
        <v>0.7104166666666667</v>
      </c>
      <c r="C447" s="3">
        <v>2117575</v>
      </c>
      <c r="D447" t="s">
        <v>2473</v>
      </c>
      <c r="E447" t="s">
        <v>3091</v>
      </c>
      <c r="F447">
        <f>COUNTIF(succ_data_tbutm!$D$1:$D$33,E447)</f>
        <v>0</v>
      </c>
    </row>
    <row r="448" spans="1:6" x14ac:dyDescent="0.25">
      <c r="A448" s="1">
        <v>44689</v>
      </c>
      <c r="B448" s="2">
        <v>0.7104166666666667</v>
      </c>
      <c r="C448" s="3">
        <v>2189581</v>
      </c>
      <c r="D448" t="s">
        <v>2474</v>
      </c>
      <c r="E448" t="s">
        <v>3092</v>
      </c>
      <c r="F448">
        <f>COUNTIF(succ_data_tbutm!$D$1:$D$33,E448)</f>
        <v>0</v>
      </c>
    </row>
    <row r="449" spans="1:6" x14ac:dyDescent="0.25">
      <c r="A449" s="1">
        <v>44689</v>
      </c>
      <c r="B449" s="2">
        <v>0.7104166666666667</v>
      </c>
      <c r="C449" s="3">
        <v>3765755</v>
      </c>
      <c r="D449" t="s">
        <v>2475</v>
      </c>
      <c r="E449" t="s">
        <v>3093</v>
      </c>
      <c r="F449">
        <f>COUNTIF(succ_data_tbutm!$D$1:$D$33,E449)</f>
        <v>0</v>
      </c>
    </row>
    <row r="450" spans="1:6" x14ac:dyDescent="0.25">
      <c r="A450" s="1">
        <v>44689</v>
      </c>
      <c r="B450" s="2">
        <v>0.7104166666666667</v>
      </c>
      <c r="C450" s="3">
        <v>1300029</v>
      </c>
      <c r="D450" t="s">
        <v>2476</v>
      </c>
      <c r="E450" t="s">
        <v>3094</v>
      </c>
      <c r="F450">
        <f>COUNTIF(succ_data_tbutm!$D$1:$D$33,E450)</f>
        <v>0</v>
      </c>
    </row>
    <row r="451" spans="1:6" x14ac:dyDescent="0.25">
      <c r="A451" s="1">
        <v>44689</v>
      </c>
      <c r="B451" s="2">
        <v>0.7104166666666667</v>
      </c>
      <c r="C451" s="3">
        <v>4647229</v>
      </c>
      <c r="D451" t="s">
        <v>2477</v>
      </c>
      <c r="E451" t="s">
        <v>3095</v>
      </c>
      <c r="F451">
        <f>COUNTIF(succ_data_tbutm!$D$1:$D$33,E451)</f>
        <v>0</v>
      </c>
    </row>
    <row r="452" spans="1:6" x14ac:dyDescent="0.25">
      <c r="A452" s="1">
        <v>44689</v>
      </c>
      <c r="B452" s="2">
        <v>0.7104166666666667</v>
      </c>
      <c r="C452" s="3">
        <v>4228029</v>
      </c>
      <c r="D452" t="s">
        <v>2478</v>
      </c>
      <c r="E452" t="s">
        <v>3096</v>
      </c>
      <c r="F452">
        <f>COUNTIF(succ_data_tbutm!$D$1:$D$33,E452)</f>
        <v>0</v>
      </c>
    </row>
    <row r="453" spans="1:6" x14ac:dyDescent="0.25">
      <c r="A453" s="1">
        <v>44689</v>
      </c>
      <c r="B453" s="2">
        <v>0.7104166666666667</v>
      </c>
      <c r="C453" s="3">
        <v>4650417</v>
      </c>
      <c r="D453" t="s">
        <v>2479</v>
      </c>
      <c r="E453" t="s">
        <v>3097</v>
      </c>
      <c r="F453">
        <f>COUNTIF(succ_data_tbutm!$D$1:$D$33,E453)</f>
        <v>0</v>
      </c>
    </row>
    <row r="454" spans="1:6" x14ac:dyDescent="0.25">
      <c r="A454" s="1">
        <v>44689</v>
      </c>
      <c r="B454" s="2">
        <v>0.7104166666666667</v>
      </c>
      <c r="C454" s="3">
        <v>3664829</v>
      </c>
      <c r="D454" t="s">
        <v>2480</v>
      </c>
      <c r="E454" t="s">
        <v>3098</v>
      </c>
      <c r="F454">
        <f>COUNTIF(succ_data_tbutm!$D$1:$D$33,E454)</f>
        <v>0</v>
      </c>
    </row>
    <row r="455" spans="1:6" x14ac:dyDescent="0.25">
      <c r="A455" s="1">
        <v>44689</v>
      </c>
      <c r="B455" s="2">
        <v>0.7104166666666667</v>
      </c>
      <c r="C455" s="3">
        <v>2583229</v>
      </c>
      <c r="D455" t="s">
        <v>2481</v>
      </c>
      <c r="E455" t="s">
        <v>3099</v>
      </c>
      <c r="F455">
        <f>COUNTIF(succ_data_tbutm!$D$1:$D$33,E455)</f>
        <v>0</v>
      </c>
    </row>
    <row r="456" spans="1:6" x14ac:dyDescent="0.25">
      <c r="A456" s="1">
        <v>44689</v>
      </c>
      <c r="B456" s="2">
        <v>0.7104166666666667</v>
      </c>
      <c r="C456" s="3">
        <v>3322429</v>
      </c>
      <c r="D456" t="s">
        <v>2482</v>
      </c>
      <c r="E456" t="s">
        <v>3100</v>
      </c>
      <c r="F456">
        <f>COUNTIF(succ_data_tbutm!$D$1:$D$33,E456)</f>
        <v>0</v>
      </c>
    </row>
    <row r="457" spans="1:6" x14ac:dyDescent="0.25">
      <c r="A457" s="1">
        <v>44689</v>
      </c>
      <c r="B457" s="2">
        <v>0.7104166666666667</v>
      </c>
      <c r="C457" s="3">
        <v>2845623</v>
      </c>
      <c r="D457" t="s">
        <v>2483</v>
      </c>
      <c r="E457" t="s">
        <v>3101</v>
      </c>
      <c r="F457">
        <f>COUNTIF(succ_data_tbutm!$D$1:$D$33,E457)</f>
        <v>0</v>
      </c>
    </row>
    <row r="458" spans="1:6" x14ac:dyDescent="0.25">
      <c r="A458" s="1">
        <v>44689</v>
      </c>
      <c r="B458" s="2">
        <v>0.7104166666666667</v>
      </c>
      <c r="C458" s="3">
        <v>4096829</v>
      </c>
      <c r="D458" t="s">
        <v>2484</v>
      </c>
      <c r="E458" t="s">
        <v>3102</v>
      </c>
      <c r="F458">
        <f>COUNTIF(succ_data_tbutm!$D$1:$D$33,E458)</f>
        <v>0</v>
      </c>
    </row>
    <row r="459" spans="1:6" x14ac:dyDescent="0.25">
      <c r="A459" s="1">
        <v>44689</v>
      </c>
      <c r="B459" s="2">
        <v>0.7104166666666667</v>
      </c>
      <c r="C459" s="3">
        <v>2538179</v>
      </c>
      <c r="D459" t="s">
        <v>2485</v>
      </c>
      <c r="E459" t="s">
        <v>3103</v>
      </c>
      <c r="F459">
        <f>COUNTIF(succ_data_tbutm!$D$1:$D$33,E459)</f>
        <v>0</v>
      </c>
    </row>
    <row r="460" spans="1:6" x14ac:dyDescent="0.25">
      <c r="A460" s="1">
        <v>44689</v>
      </c>
      <c r="B460" s="2">
        <v>0.7104166666666667</v>
      </c>
      <c r="C460" s="3">
        <v>2628029</v>
      </c>
      <c r="D460" t="s">
        <v>2486</v>
      </c>
      <c r="E460" t="s">
        <v>3104</v>
      </c>
      <c r="F460">
        <f>COUNTIF(succ_data_tbutm!$D$1:$D$33,E460)</f>
        <v>0</v>
      </c>
    </row>
    <row r="461" spans="1:6" x14ac:dyDescent="0.25">
      <c r="A461" s="1">
        <v>44689</v>
      </c>
      <c r="B461" s="2">
        <v>0.7104166666666667</v>
      </c>
      <c r="C461" s="3">
        <v>4212029</v>
      </c>
      <c r="D461" t="s">
        <v>2487</v>
      </c>
      <c r="E461" t="s">
        <v>3105</v>
      </c>
      <c r="F461">
        <f>COUNTIF(succ_data_tbutm!$D$1:$D$33,E461)</f>
        <v>0</v>
      </c>
    </row>
    <row r="462" spans="1:6" x14ac:dyDescent="0.25">
      <c r="A462" s="1">
        <v>44689</v>
      </c>
      <c r="B462" s="2">
        <v>0.7104166666666667</v>
      </c>
      <c r="C462" s="3">
        <v>3834429</v>
      </c>
      <c r="D462" t="s">
        <v>2488</v>
      </c>
      <c r="E462" t="s">
        <v>3106</v>
      </c>
      <c r="F462">
        <f>COUNTIF(succ_data_tbutm!$D$1:$D$33,E462)</f>
        <v>0</v>
      </c>
    </row>
    <row r="463" spans="1:6" x14ac:dyDescent="0.25">
      <c r="A463" s="1">
        <v>44689</v>
      </c>
      <c r="B463" s="2">
        <v>0.7104166666666667</v>
      </c>
      <c r="C463" s="3">
        <v>5092035</v>
      </c>
      <c r="D463" t="s">
        <v>2489</v>
      </c>
      <c r="E463" t="s">
        <v>3107</v>
      </c>
      <c r="F463">
        <f>COUNTIF(succ_data_tbutm!$D$1:$D$33,E463)</f>
        <v>0</v>
      </c>
    </row>
    <row r="464" spans="1:6" x14ac:dyDescent="0.25">
      <c r="A464" s="1">
        <v>44689</v>
      </c>
      <c r="B464" s="2">
        <v>0.7104166666666667</v>
      </c>
      <c r="C464" s="3">
        <v>2736829</v>
      </c>
      <c r="D464" t="s">
        <v>2490</v>
      </c>
      <c r="E464" t="s">
        <v>3108</v>
      </c>
      <c r="F464">
        <f>COUNTIF(succ_data_tbutm!$D$1:$D$33,E464)</f>
        <v>0</v>
      </c>
    </row>
    <row r="465" spans="1:6" x14ac:dyDescent="0.25">
      <c r="A465" s="1">
        <v>44689</v>
      </c>
      <c r="B465" s="2">
        <v>0.7104166666666667</v>
      </c>
      <c r="C465" s="3">
        <v>2964029</v>
      </c>
      <c r="D465" t="s">
        <v>2491</v>
      </c>
      <c r="E465" t="s">
        <v>3109</v>
      </c>
      <c r="F465">
        <f>COUNTIF(succ_data_tbutm!$D$1:$D$33,E465)</f>
        <v>0</v>
      </c>
    </row>
    <row r="466" spans="1:6" x14ac:dyDescent="0.25">
      <c r="A466" s="1">
        <v>44689</v>
      </c>
      <c r="B466" s="2">
        <v>0.7104166666666667</v>
      </c>
      <c r="C466" s="3">
        <v>4285629</v>
      </c>
      <c r="D466" t="s">
        <v>2492</v>
      </c>
      <c r="E466" t="s">
        <v>3110</v>
      </c>
      <c r="F466">
        <f>COUNTIF(succ_data_tbutm!$D$1:$D$33,E466)</f>
        <v>0</v>
      </c>
    </row>
    <row r="467" spans="1:6" x14ac:dyDescent="0.25">
      <c r="A467" s="1">
        <v>44689</v>
      </c>
      <c r="B467" s="2">
        <v>0.7104166666666667</v>
      </c>
      <c r="C467" s="3">
        <v>3277629</v>
      </c>
      <c r="D467" t="s">
        <v>2493</v>
      </c>
      <c r="E467" t="s">
        <v>3111</v>
      </c>
      <c r="F467">
        <f>COUNTIF(succ_data_tbutm!$D$1:$D$33,E467)</f>
        <v>0</v>
      </c>
    </row>
    <row r="468" spans="1:6" x14ac:dyDescent="0.25">
      <c r="A468" s="1">
        <v>44689</v>
      </c>
      <c r="B468" s="2">
        <v>0.7104166666666667</v>
      </c>
      <c r="C468" s="3">
        <v>2797635</v>
      </c>
      <c r="D468" t="s">
        <v>2494</v>
      </c>
      <c r="E468" t="s">
        <v>3112</v>
      </c>
      <c r="F468">
        <f>COUNTIF(succ_data_tbutm!$D$1:$D$33,E468)</f>
        <v>0</v>
      </c>
    </row>
    <row r="469" spans="1:6" x14ac:dyDescent="0.25">
      <c r="A469" s="1">
        <v>44689</v>
      </c>
      <c r="B469" s="2">
        <v>0.7104166666666667</v>
      </c>
      <c r="C469" s="3">
        <v>4653629</v>
      </c>
      <c r="D469" t="s">
        <v>2495</v>
      </c>
      <c r="E469" t="s">
        <v>3113</v>
      </c>
      <c r="F469">
        <f>COUNTIF(succ_data_tbutm!$D$1:$D$33,E469)</f>
        <v>0</v>
      </c>
    </row>
    <row r="470" spans="1:6" x14ac:dyDescent="0.25">
      <c r="A470" s="1">
        <v>44689</v>
      </c>
      <c r="B470" s="2">
        <v>0.7104166666666667</v>
      </c>
      <c r="C470" s="3">
        <v>4340029</v>
      </c>
      <c r="D470" t="s">
        <v>2496</v>
      </c>
      <c r="E470" t="s">
        <v>269</v>
      </c>
      <c r="F470">
        <f>COUNTIF(succ_data_tbutm!$D$1:$D$33,E470)</f>
        <v>1</v>
      </c>
    </row>
    <row r="471" spans="1:6" x14ac:dyDescent="0.25">
      <c r="A471" s="1">
        <v>44689</v>
      </c>
      <c r="B471" s="2">
        <v>0.7104166666666667</v>
      </c>
      <c r="C471" s="3">
        <v>5108029</v>
      </c>
      <c r="D471" t="s">
        <v>2497</v>
      </c>
      <c r="E471" t="s">
        <v>3114</v>
      </c>
      <c r="F471">
        <f>COUNTIF(succ_data_tbutm!$D$1:$D$33,E471)</f>
        <v>0</v>
      </c>
    </row>
    <row r="472" spans="1:6" x14ac:dyDescent="0.25">
      <c r="A472" s="1">
        <v>44689</v>
      </c>
      <c r="B472" s="2">
        <v>0.7104166666666667</v>
      </c>
      <c r="C472" s="3">
        <v>4650429</v>
      </c>
      <c r="D472" t="s">
        <v>2498</v>
      </c>
      <c r="E472" t="s">
        <v>3115</v>
      </c>
      <c r="F472">
        <f>COUNTIF(succ_data_tbutm!$D$1:$D$33,E472)</f>
        <v>0</v>
      </c>
    </row>
    <row r="473" spans="1:6" x14ac:dyDescent="0.25">
      <c r="A473" s="1">
        <v>44689</v>
      </c>
      <c r="B473" s="2">
        <v>0.7104166666666667</v>
      </c>
      <c r="C473" s="3">
        <v>4656829</v>
      </c>
      <c r="D473" t="s">
        <v>2499</v>
      </c>
      <c r="E473" t="s">
        <v>3116</v>
      </c>
      <c r="F473">
        <f>COUNTIF(succ_data_tbutm!$D$1:$D$33,E473)</f>
        <v>0</v>
      </c>
    </row>
    <row r="474" spans="1:6" x14ac:dyDescent="0.25">
      <c r="A474" s="1">
        <v>44689</v>
      </c>
      <c r="B474" s="2">
        <v>0.7104166666666667</v>
      </c>
      <c r="C474" s="3">
        <v>5076029</v>
      </c>
      <c r="D474" t="s">
        <v>2500</v>
      </c>
      <c r="E474" t="s">
        <v>3117</v>
      </c>
      <c r="F474">
        <f>COUNTIF(succ_data_tbutm!$D$1:$D$33,E474)</f>
        <v>0</v>
      </c>
    </row>
    <row r="475" spans="1:6" x14ac:dyDescent="0.25">
      <c r="A475" s="1">
        <v>44689</v>
      </c>
      <c r="B475" s="2">
        <v>0.7104166666666667</v>
      </c>
      <c r="C475" s="3">
        <v>3040829</v>
      </c>
      <c r="D475" t="s">
        <v>2501</v>
      </c>
      <c r="E475" t="s">
        <v>293</v>
      </c>
      <c r="F475">
        <f>COUNTIF(succ_data_tbutm!$D$1:$D$33,E475)</f>
        <v>1</v>
      </c>
    </row>
    <row r="476" spans="1:6" x14ac:dyDescent="0.25">
      <c r="A476" s="1">
        <v>44689</v>
      </c>
      <c r="B476" s="2">
        <v>0.7104166666666667</v>
      </c>
      <c r="C476" s="3">
        <v>4202429</v>
      </c>
      <c r="D476" t="s">
        <v>2502</v>
      </c>
      <c r="E476" t="s">
        <v>272</v>
      </c>
      <c r="F476">
        <f>COUNTIF(succ_data_tbutm!$D$1:$D$33,E476)</f>
        <v>1</v>
      </c>
    </row>
    <row r="477" spans="1:6" x14ac:dyDescent="0.25">
      <c r="A477" s="1">
        <v>44689</v>
      </c>
      <c r="B477" s="2">
        <v>0.7104166666666667</v>
      </c>
      <c r="C477" s="3">
        <v>2967223</v>
      </c>
      <c r="D477" t="s">
        <v>2503</v>
      </c>
      <c r="E477" t="s">
        <v>3118</v>
      </c>
      <c r="F477">
        <f>COUNTIF(succ_data_tbutm!$D$1:$D$33,E477)</f>
        <v>0</v>
      </c>
    </row>
    <row r="478" spans="1:6" x14ac:dyDescent="0.25">
      <c r="A478" s="1">
        <v>44689</v>
      </c>
      <c r="B478" s="2">
        <v>0.7104166666666667</v>
      </c>
      <c r="C478" s="3">
        <v>4839229</v>
      </c>
      <c r="D478" t="s">
        <v>2504</v>
      </c>
      <c r="E478" t="s">
        <v>3119</v>
      </c>
      <c r="F478">
        <f>COUNTIF(succ_data_tbutm!$D$1:$D$33,E478)</f>
        <v>0</v>
      </c>
    </row>
    <row r="479" spans="1:6" x14ac:dyDescent="0.25">
      <c r="A479" s="1">
        <v>44689</v>
      </c>
      <c r="B479" s="2">
        <v>0.7104166666666667</v>
      </c>
      <c r="C479" s="3">
        <v>4621629</v>
      </c>
      <c r="D479" t="s">
        <v>2505</v>
      </c>
      <c r="E479" t="s">
        <v>3120</v>
      </c>
      <c r="F479">
        <f>COUNTIF(succ_data_tbutm!$D$1:$D$33,E479)</f>
        <v>0</v>
      </c>
    </row>
    <row r="480" spans="1:6" x14ac:dyDescent="0.25">
      <c r="A480" s="1">
        <v>44689</v>
      </c>
      <c r="B480" s="2">
        <v>0.7104166666666667</v>
      </c>
      <c r="C480" s="3">
        <v>4928829</v>
      </c>
      <c r="D480" t="s">
        <v>2506</v>
      </c>
      <c r="E480" t="s">
        <v>3121</v>
      </c>
      <c r="F480">
        <f>COUNTIF(succ_data_tbutm!$D$1:$D$33,E480)</f>
        <v>0</v>
      </c>
    </row>
    <row r="481" spans="1:6" x14ac:dyDescent="0.25">
      <c r="A481" s="1">
        <v>44689</v>
      </c>
      <c r="B481" s="2">
        <v>0.7104166666666667</v>
      </c>
      <c r="C481" s="3">
        <v>3984829</v>
      </c>
      <c r="D481" t="s">
        <v>2507</v>
      </c>
      <c r="E481" t="s">
        <v>3122</v>
      </c>
      <c r="F481">
        <f>COUNTIF(succ_data_tbutm!$D$1:$D$33,E481)</f>
        <v>0</v>
      </c>
    </row>
    <row r="482" spans="1:6" x14ac:dyDescent="0.25">
      <c r="A482" s="1">
        <v>44689</v>
      </c>
      <c r="B482" s="2">
        <v>0.7104166666666667</v>
      </c>
      <c r="C482" s="3">
        <v>2054979</v>
      </c>
      <c r="D482" t="s">
        <v>2508</v>
      </c>
      <c r="E482" t="s">
        <v>3123</v>
      </c>
      <c r="F482">
        <f>COUNTIF(succ_data_tbutm!$D$1:$D$33,E482)</f>
        <v>0</v>
      </c>
    </row>
    <row r="483" spans="1:6" x14ac:dyDescent="0.25">
      <c r="A483" s="1">
        <v>44689</v>
      </c>
      <c r="B483" s="2">
        <v>0.7104166666666667</v>
      </c>
      <c r="C483" s="3">
        <v>3140029</v>
      </c>
      <c r="D483" t="s">
        <v>2509</v>
      </c>
      <c r="E483" t="s">
        <v>3124</v>
      </c>
      <c r="F483">
        <f>COUNTIF(succ_data_tbutm!$D$1:$D$33,E483)</f>
        <v>0</v>
      </c>
    </row>
    <row r="484" spans="1:6" x14ac:dyDescent="0.25">
      <c r="A484" s="1">
        <v>44689</v>
      </c>
      <c r="B484" s="2">
        <v>0.7104166666666667</v>
      </c>
      <c r="C484" s="3">
        <v>3108029</v>
      </c>
      <c r="D484" t="s">
        <v>2510</v>
      </c>
      <c r="E484" t="s">
        <v>3125</v>
      </c>
      <c r="F484">
        <f>COUNTIF(succ_data_tbutm!$D$1:$D$33,E484)</f>
        <v>0</v>
      </c>
    </row>
    <row r="485" spans="1:6" x14ac:dyDescent="0.25">
      <c r="A485" s="1">
        <v>44689</v>
      </c>
      <c r="B485" s="2">
        <v>0.7104166666666667</v>
      </c>
      <c r="C485" s="3">
        <v>1949379</v>
      </c>
      <c r="D485" t="s">
        <v>2511</v>
      </c>
      <c r="E485" t="s">
        <v>3126</v>
      </c>
      <c r="F485">
        <f>COUNTIF(succ_data_tbutm!$D$1:$D$33,E485)</f>
        <v>0</v>
      </c>
    </row>
    <row r="486" spans="1:6" x14ac:dyDescent="0.25">
      <c r="A486" s="1">
        <v>44689</v>
      </c>
      <c r="B486" s="2">
        <v>0.7104166666666667</v>
      </c>
      <c r="C486" s="3">
        <v>2938429</v>
      </c>
      <c r="D486" t="s">
        <v>2512</v>
      </c>
      <c r="E486" t="s">
        <v>3127</v>
      </c>
      <c r="F486">
        <f>COUNTIF(succ_data_tbutm!$D$1:$D$33,E486)</f>
        <v>0</v>
      </c>
    </row>
    <row r="487" spans="1:6" x14ac:dyDescent="0.25">
      <c r="A487" s="1">
        <v>44689</v>
      </c>
      <c r="B487" s="2">
        <v>0.7104166666666667</v>
      </c>
      <c r="C487" s="3">
        <v>2518979</v>
      </c>
      <c r="D487" t="s">
        <v>2513</v>
      </c>
      <c r="E487" t="s">
        <v>287</v>
      </c>
      <c r="F487">
        <f>COUNTIF(succ_data_tbutm!$D$1:$D$33,E487)</f>
        <v>0</v>
      </c>
    </row>
    <row r="488" spans="1:6" x14ac:dyDescent="0.25">
      <c r="A488" s="1">
        <v>44689</v>
      </c>
      <c r="B488" s="2">
        <v>0.7104166666666667</v>
      </c>
      <c r="C488" s="3">
        <v>5101629</v>
      </c>
      <c r="D488" t="s">
        <v>2514</v>
      </c>
      <c r="E488" t="s">
        <v>3128</v>
      </c>
      <c r="F488">
        <f>COUNTIF(succ_data_tbutm!$D$1:$D$33,E488)</f>
        <v>0</v>
      </c>
    </row>
    <row r="489" spans="1:6" x14ac:dyDescent="0.25">
      <c r="A489" s="1">
        <v>44689</v>
      </c>
      <c r="B489" s="2">
        <v>0.7104166666666667</v>
      </c>
      <c r="C489" s="3">
        <v>5098429</v>
      </c>
      <c r="D489" t="s">
        <v>2515</v>
      </c>
      <c r="E489" t="s">
        <v>3129</v>
      </c>
      <c r="F489">
        <f>COUNTIF(succ_data_tbutm!$D$1:$D$33,E489)</f>
        <v>0</v>
      </c>
    </row>
    <row r="490" spans="1:6" x14ac:dyDescent="0.25">
      <c r="A490" s="1">
        <v>44689</v>
      </c>
      <c r="B490" s="2">
        <v>0.7104166666666667</v>
      </c>
      <c r="C490" s="3">
        <v>5098429</v>
      </c>
      <c r="D490" t="s">
        <v>2516</v>
      </c>
      <c r="E490" t="s">
        <v>3130</v>
      </c>
      <c r="F490">
        <f>COUNTIF(succ_data_tbutm!$D$1:$D$33,E490)</f>
        <v>0</v>
      </c>
    </row>
    <row r="491" spans="1:6" x14ac:dyDescent="0.25">
      <c r="A491" s="1">
        <v>44689</v>
      </c>
      <c r="B491" s="2">
        <v>0.7104166666666667</v>
      </c>
      <c r="C491" s="3">
        <v>5111229</v>
      </c>
      <c r="D491" t="s">
        <v>2517</v>
      </c>
      <c r="E491" t="s">
        <v>3131</v>
      </c>
      <c r="F491">
        <f>COUNTIF(succ_data_tbutm!$D$1:$D$33,E491)</f>
        <v>0</v>
      </c>
    </row>
    <row r="492" spans="1:6" x14ac:dyDescent="0.25">
      <c r="A492" s="1">
        <v>44689</v>
      </c>
      <c r="B492" s="2">
        <v>0.7104166666666667</v>
      </c>
      <c r="C492" s="3">
        <v>2836029</v>
      </c>
      <c r="D492" t="s">
        <v>2518</v>
      </c>
      <c r="E492" t="s">
        <v>3132</v>
      </c>
      <c r="F492">
        <f>COUNTIF(succ_data_tbutm!$D$1:$D$33,E492)</f>
        <v>0</v>
      </c>
    </row>
    <row r="493" spans="1:6" x14ac:dyDescent="0.25">
      <c r="A493" s="1">
        <v>44689</v>
      </c>
      <c r="B493" s="2">
        <v>0.7104166666666667</v>
      </c>
      <c r="C493" s="3">
        <v>2368829</v>
      </c>
      <c r="D493" t="s">
        <v>2519</v>
      </c>
      <c r="E493" t="s">
        <v>3133</v>
      </c>
      <c r="F493">
        <f>COUNTIF(succ_data_tbutm!$D$1:$D$33,E493)</f>
        <v>0</v>
      </c>
    </row>
    <row r="494" spans="1:6" x14ac:dyDescent="0.25">
      <c r="A494" s="1">
        <v>44689</v>
      </c>
      <c r="B494" s="2">
        <v>0.7104166666666667</v>
      </c>
      <c r="C494" s="3">
        <v>2397629</v>
      </c>
      <c r="D494" t="s">
        <v>2520</v>
      </c>
      <c r="E494" t="s">
        <v>3134</v>
      </c>
      <c r="F494">
        <f>COUNTIF(succ_data_tbutm!$D$1:$D$33,E494)</f>
        <v>0</v>
      </c>
    </row>
    <row r="495" spans="1:6" x14ac:dyDescent="0.25">
      <c r="A495" s="1">
        <v>44689</v>
      </c>
      <c r="B495" s="2">
        <v>0.7104166666666667</v>
      </c>
      <c r="C495" s="3">
        <v>5018429</v>
      </c>
      <c r="D495" t="s">
        <v>2521</v>
      </c>
      <c r="E495" t="s">
        <v>3135</v>
      </c>
      <c r="F495">
        <f>COUNTIF(succ_data_tbutm!$D$1:$D$33,E495)</f>
        <v>0</v>
      </c>
    </row>
    <row r="496" spans="1:6" x14ac:dyDescent="0.25">
      <c r="A496" s="1">
        <v>44689</v>
      </c>
      <c r="B496" s="2">
        <v>0.7104166666666667</v>
      </c>
      <c r="C496" s="3">
        <v>1933629</v>
      </c>
      <c r="D496" t="s">
        <v>2522</v>
      </c>
      <c r="E496" t="s">
        <v>3136</v>
      </c>
      <c r="F496">
        <f>COUNTIF(succ_data_tbutm!$D$1:$D$33,E496)</f>
        <v>0</v>
      </c>
    </row>
    <row r="497" spans="1:6" x14ac:dyDescent="0.25">
      <c r="A497" s="1">
        <v>44689</v>
      </c>
      <c r="B497" s="2">
        <v>0.7104166666666667</v>
      </c>
      <c r="C497" s="3">
        <v>4999235</v>
      </c>
      <c r="D497" t="s">
        <v>2523</v>
      </c>
      <c r="E497" t="s">
        <v>3137</v>
      </c>
      <c r="F497">
        <f>COUNTIF(succ_data_tbutm!$D$1:$D$33,E497)</f>
        <v>0</v>
      </c>
    </row>
    <row r="498" spans="1:6" x14ac:dyDescent="0.25">
      <c r="A498" s="1">
        <v>44689</v>
      </c>
      <c r="B498" s="2">
        <v>0.7104166666666667</v>
      </c>
      <c r="C498" s="3">
        <v>2295229</v>
      </c>
      <c r="D498" t="s">
        <v>2524</v>
      </c>
      <c r="E498" t="s">
        <v>3138</v>
      </c>
      <c r="F498">
        <f>COUNTIF(succ_data_tbutm!$D$1:$D$33,E498)</f>
        <v>0</v>
      </c>
    </row>
    <row r="499" spans="1:6" x14ac:dyDescent="0.25">
      <c r="A499" s="1">
        <v>44689</v>
      </c>
      <c r="B499" s="2">
        <v>0.7104166666666667</v>
      </c>
      <c r="C499" s="3">
        <v>2564029</v>
      </c>
      <c r="D499" t="s">
        <v>2525</v>
      </c>
      <c r="E499" t="s">
        <v>3139</v>
      </c>
      <c r="F499">
        <f>COUNTIF(succ_data_tbutm!$D$1:$D$33,E499)</f>
        <v>0</v>
      </c>
    </row>
    <row r="500" spans="1:6" x14ac:dyDescent="0.25">
      <c r="A500" s="1">
        <v>44689</v>
      </c>
      <c r="B500" s="2">
        <v>0.7104166666666667</v>
      </c>
      <c r="C500" s="3">
        <v>4032829</v>
      </c>
      <c r="D500" t="s">
        <v>2526</v>
      </c>
      <c r="E500" t="s">
        <v>3140</v>
      </c>
      <c r="F500">
        <f>COUNTIF(succ_data_tbutm!$D$1:$D$33,E500)</f>
        <v>0</v>
      </c>
    </row>
    <row r="501" spans="1:6" x14ac:dyDescent="0.25">
      <c r="A501" s="1">
        <v>44689</v>
      </c>
      <c r="B501" s="2">
        <v>0.7104166666666667</v>
      </c>
      <c r="C501" s="3">
        <v>4333629</v>
      </c>
      <c r="D501" t="s">
        <v>2527</v>
      </c>
      <c r="E501" t="s">
        <v>3141</v>
      </c>
      <c r="F501">
        <f>COUNTIF(succ_data_tbutm!$D$1:$D$33,E501)</f>
        <v>0</v>
      </c>
    </row>
    <row r="502" spans="1:6" x14ac:dyDescent="0.25">
      <c r="A502" s="1">
        <v>44689</v>
      </c>
      <c r="B502" s="2">
        <v>0.7104166666666667</v>
      </c>
      <c r="C502" s="3">
        <v>4986429</v>
      </c>
      <c r="D502" t="s">
        <v>2528</v>
      </c>
      <c r="E502" t="s">
        <v>3142</v>
      </c>
      <c r="F502">
        <f>COUNTIF(succ_data_tbutm!$D$1:$D$33,E502)</f>
        <v>0</v>
      </c>
    </row>
    <row r="503" spans="1:6" x14ac:dyDescent="0.25">
      <c r="A503" s="1">
        <v>44689</v>
      </c>
      <c r="B503" s="2">
        <v>0.7104166666666667</v>
      </c>
      <c r="C503" s="3">
        <v>5114429</v>
      </c>
      <c r="D503" t="s">
        <v>2529</v>
      </c>
      <c r="E503" t="s">
        <v>3143</v>
      </c>
      <c r="F503">
        <f>COUNTIF(succ_data_tbutm!$D$1:$D$33,E503)</f>
        <v>0</v>
      </c>
    </row>
    <row r="504" spans="1:6" x14ac:dyDescent="0.25">
      <c r="A504" s="1">
        <v>44689</v>
      </c>
      <c r="B504" s="2">
        <v>0.7104166666666667</v>
      </c>
      <c r="C504" s="3">
        <v>3396029</v>
      </c>
      <c r="D504" t="s">
        <v>2530</v>
      </c>
      <c r="E504" t="s">
        <v>3144</v>
      </c>
      <c r="F504">
        <f>COUNTIF(succ_data_tbutm!$D$1:$D$33,E504)</f>
        <v>0</v>
      </c>
    </row>
    <row r="505" spans="1:6" x14ac:dyDescent="0.25">
      <c r="A505" s="1">
        <v>44689</v>
      </c>
      <c r="B505" s="2">
        <v>0.7104166666666667</v>
      </c>
      <c r="C505" s="3">
        <v>3722429</v>
      </c>
      <c r="D505" t="s">
        <v>2531</v>
      </c>
      <c r="E505" t="s">
        <v>3145</v>
      </c>
      <c r="F505">
        <f>COUNTIF(succ_data_tbutm!$D$1:$D$33,E505)</f>
        <v>0</v>
      </c>
    </row>
    <row r="506" spans="1:6" x14ac:dyDescent="0.25">
      <c r="A506" s="1">
        <v>44689</v>
      </c>
      <c r="B506" s="2">
        <v>0.7104166666666667</v>
      </c>
      <c r="C506" s="3">
        <v>3188029</v>
      </c>
      <c r="D506" t="s">
        <v>2532</v>
      </c>
      <c r="E506" t="s">
        <v>3146</v>
      </c>
      <c r="F506">
        <f>COUNTIF(succ_data_tbutm!$D$1:$D$33,E506)</f>
        <v>0</v>
      </c>
    </row>
    <row r="507" spans="1:6" x14ac:dyDescent="0.25">
      <c r="A507" s="1">
        <v>44689</v>
      </c>
      <c r="B507" s="2">
        <v>0.7104166666666667</v>
      </c>
      <c r="C507" s="3">
        <v>4739779</v>
      </c>
      <c r="D507" t="s">
        <v>2533</v>
      </c>
      <c r="E507" t="s">
        <v>3147</v>
      </c>
      <c r="F507">
        <f>COUNTIF(succ_data_tbutm!$D$1:$D$33,E507)</f>
        <v>0</v>
      </c>
    </row>
    <row r="508" spans="1:6" x14ac:dyDescent="0.25">
      <c r="A508" s="1">
        <v>44689</v>
      </c>
      <c r="B508" s="2">
        <v>0.7104166666666667</v>
      </c>
      <c r="C508" s="3">
        <v>4919235</v>
      </c>
      <c r="D508" t="s">
        <v>2534</v>
      </c>
      <c r="E508" t="s">
        <v>3148</v>
      </c>
      <c r="F508">
        <f>COUNTIF(succ_data_tbutm!$D$1:$D$33,E508)</f>
        <v>0</v>
      </c>
    </row>
    <row r="509" spans="1:6" x14ac:dyDescent="0.25">
      <c r="A509" s="1">
        <v>44689</v>
      </c>
      <c r="B509" s="2">
        <v>0.7104166666666667</v>
      </c>
      <c r="C509" s="3">
        <v>3460029</v>
      </c>
      <c r="D509" t="s">
        <v>2535</v>
      </c>
      <c r="E509" t="s">
        <v>3149</v>
      </c>
      <c r="F509">
        <f>COUNTIF(succ_data_tbutm!$D$1:$D$33,E509)</f>
        <v>0</v>
      </c>
    </row>
    <row r="510" spans="1:6" x14ac:dyDescent="0.25">
      <c r="A510" s="1">
        <v>44689</v>
      </c>
      <c r="B510" s="2">
        <v>0.7104166666666667</v>
      </c>
      <c r="C510" s="3">
        <v>2900029</v>
      </c>
      <c r="D510" t="s">
        <v>2536</v>
      </c>
      <c r="E510" t="s">
        <v>3150</v>
      </c>
      <c r="F510">
        <f>COUNTIF(succ_data_tbutm!$D$1:$D$33,E510)</f>
        <v>0</v>
      </c>
    </row>
    <row r="511" spans="1:6" x14ac:dyDescent="0.25">
      <c r="A511" s="1">
        <v>44689</v>
      </c>
      <c r="B511" s="2">
        <v>0.7104166666666667</v>
      </c>
      <c r="C511" s="3">
        <v>2192829</v>
      </c>
      <c r="D511" t="s">
        <v>2537</v>
      </c>
      <c r="E511" t="s">
        <v>3151</v>
      </c>
      <c r="F511">
        <f>COUNTIF(succ_data_tbutm!$D$1:$D$33,E511)</f>
        <v>0</v>
      </c>
    </row>
    <row r="512" spans="1:6" x14ac:dyDescent="0.25">
      <c r="A512" s="1">
        <v>44689</v>
      </c>
      <c r="B512" s="2">
        <v>0.7104166666666667</v>
      </c>
      <c r="C512" s="3">
        <v>2272829</v>
      </c>
      <c r="D512" t="s">
        <v>2538</v>
      </c>
      <c r="E512" t="s">
        <v>3152</v>
      </c>
      <c r="F512">
        <f>COUNTIF(succ_data_tbutm!$D$1:$D$33,E512)</f>
        <v>0</v>
      </c>
    </row>
    <row r="513" spans="1:6" x14ac:dyDescent="0.25">
      <c r="A513" s="1">
        <v>44689</v>
      </c>
      <c r="B513" s="2">
        <v>0.7104166666666667</v>
      </c>
      <c r="C513" s="3">
        <v>5069629</v>
      </c>
      <c r="D513" t="s">
        <v>2539</v>
      </c>
      <c r="E513" t="s">
        <v>3153</v>
      </c>
      <c r="F513">
        <f>COUNTIF(succ_data_tbutm!$D$1:$D$33,E513)</f>
        <v>0</v>
      </c>
    </row>
    <row r="514" spans="1:6" x14ac:dyDescent="0.25">
      <c r="A514" s="1">
        <v>44689</v>
      </c>
      <c r="B514" s="2">
        <v>0.7104166666666667</v>
      </c>
      <c r="C514" s="3">
        <v>3847229</v>
      </c>
      <c r="D514" t="s">
        <v>2540</v>
      </c>
      <c r="E514" t="s">
        <v>3154</v>
      </c>
      <c r="F514">
        <f>COUNTIF(succ_data_tbutm!$D$1:$D$33,E514)</f>
        <v>0</v>
      </c>
    </row>
    <row r="515" spans="1:6" x14ac:dyDescent="0.25">
      <c r="A515" s="1">
        <v>44689</v>
      </c>
      <c r="B515" s="2">
        <v>0.7104166666666667</v>
      </c>
      <c r="C515" s="3">
        <v>2660029</v>
      </c>
      <c r="D515" t="s">
        <v>2541</v>
      </c>
      <c r="E515" t="s">
        <v>3155</v>
      </c>
      <c r="F515">
        <f>COUNTIF(succ_data_tbutm!$D$1:$D$33,E515)</f>
        <v>0</v>
      </c>
    </row>
    <row r="516" spans="1:6" x14ac:dyDescent="0.25">
      <c r="A516" s="1">
        <v>44689</v>
      </c>
      <c r="B516" s="2">
        <v>0.7104166666666667</v>
      </c>
      <c r="C516" s="3">
        <v>4676029</v>
      </c>
      <c r="D516" t="s">
        <v>2542</v>
      </c>
      <c r="E516" t="s">
        <v>3156</v>
      </c>
      <c r="F516">
        <f>COUNTIF(succ_data_tbutm!$D$1:$D$33,E516)</f>
        <v>0</v>
      </c>
    </row>
    <row r="517" spans="1:6" x14ac:dyDescent="0.25">
      <c r="A517" s="1">
        <v>44689</v>
      </c>
      <c r="B517" s="2">
        <v>0.7104166666666667</v>
      </c>
      <c r="C517" s="3">
        <v>3456829</v>
      </c>
      <c r="D517" t="s">
        <v>2543</v>
      </c>
      <c r="E517" t="s">
        <v>3157</v>
      </c>
      <c r="F517">
        <f>COUNTIF(succ_data_tbutm!$D$1:$D$33,E517)</f>
        <v>0</v>
      </c>
    </row>
    <row r="518" spans="1:6" x14ac:dyDescent="0.25">
      <c r="A518" s="1">
        <v>44689</v>
      </c>
      <c r="B518" s="2">
        <v>0.7104166666666667</v>
      </c>
      <c r="C518" s="3">
        <v>4861629</v>
      </c>
      <c r="D518" t="s">
        <v>2544</v>
      </c>
      <c r="E518" t="s">
        <v>3158</v>
      </c>
      <c r="F518">
        <f>COUNTIF(succ_data_tbutm!$D$1:$D$33,E518)</f>
        <v>0</v>
      </c>
    </row>
    <row r="519" spans="1:6" x14ac:dyDescent="0.25">
      <c r="A519" s="1">
        <v>44689</v>
      </c>
      <c r="B519" s="2">
        <v>0.7104166666666667</v>
      </c>
      <c r="C519" s="3">
        <v>4986429</v>
      </c>
      <c r="D519" t="s">
        <v>2545</v>
      </c>
      <c r="E519" t="s">
        <v>3159</v>
      </c>
      <c r="F519">
        <f>COUNTIF(succ_data_tbutm!$D$1:$D$33,E519)</f>
        <v>0</v>
      </c>
    </row>
    <row r="520" spans="1:6" x14ac:dyDescent="0.25">
      <c r="A520" s="1">
        <v>44689</v>
      </c>
      <c r="B520" s="2">
        <v>0.7104166666666667</v>
      </c>
      <c r="C520" s="3">
        <v>9908209</v>
      </c>
      <c r="D520" t="s">
        <v>2546</v>
      </c>
      <c r="E520" t="s">
        <v>3160</v>
      </c>
      <c r="F520">
        <f>COUNTIF(succ_data_tbutm!$D$1:$D$33,E520)</f>
        <v>0</v>
      </c>
    </row>
    <row r="521" spans="1:6" x14ac:dyDescent="0.25">
      <c r="A521" s="1">
        <v>44689</v>
      </c>
      <c r="B521" s="2">
        <v>0.7104166666666667</v>
      </c>
      <c r="C521" s="3">
        <v>9937009</v>
      </c>
      <c r="D521" t="s">
        <v>2547</v>
      </c>
      <c r="E521" t="s">
        <v>281</v>
      </c>
      <c r="F521">
        <f>COUNTIF(succ_data_tbutm!$D$1:$D$33,E521)</f>
        <v>1</v>
      </c>
    </row>
    <row r="522" spans="1:6" x14ac:dyDescent="0.25">
      <c r="A522" s="1">
        <v>44689</v>
      </c>
      <c r="B522" s="2">
        <v>0.7104166666666667</v>
      </c>
      <c r="C522" s="3">
        <v>2877629</v>
      </c>
      <c r="D522" t="s">
        <v>2548</v>
      </c>
      <c r="E522" t="s">
        <v>3161</v>
      </c>
      <c r="F522">
        <f>COUNTIF(succ_data_tbutm!$D$1:$D$33,E522)</f>
        <v>0</v>
      </c>
    </row>
    <row r="523" spans="1:6" x14ac:dyDescent="0.25">
      <c r="A523" s="1">
        <v>44689</v>
      </c>
      <c r="B523" s="2">
        <v>0.7104166666666667</v>
      </c>
      <c r="C523" s="3">
        <v>3565629</v>
      </c>
      <c r="D523" t="s">
        <v>2549</v>
      </c>
      <c r="E523" t="s">
        <v>3162</v>
      </c>
      <c r="F523">
        <f>COUNTIF(succ_data_tbutm!$D$1:$D$33,E523)</f>
        <v>0</v>
      </c>
    </row>
    <row r="524" spans="1:6" x14ac:dyDescent="0.25">
      <c r="A524" s="1">
        <v>44689</v>
      </c>
      <c r="B524" s="2">
        <v>0.7104166666666667</v>
      </c>
      <c r="C524" s="3">
        <v>2566979</v>
      </c>
      <c r="D524" t="s">
        <v>2550</v>
      </c>
      <c r="E524" t="s">
        <v>3163</v>
      </c>
      <c r="F524">
        <f>COUNTIF(succ_data_tbutm!$D$1:$D$33,E524)</f>
        <v>0</v>
      </c>
    </row>
    <row r="525" spans="1:6" x14ac:dyDescent="0.25">
      <c r="A525" s="1">
        <v>44689</v>
      </c>
      <c r="B525" s="2">
        <v>0.7104166666666667</v>
      </c>
      <c r="C525" s="3">
        <v>2550979</v>
      </c>
      <c r="D525" t="s">
        <v>2551</v>
      </c>
      <c r="E525" t="s">
        <v>260</v>
      </c>
      <c r="F525">
        <f>COUNTIF(succ_data_tbutm!$D$1:$D$33,E525)</f>
        <v>0</v>
      </c>
    </row>
    <row r="526" spans="1:6" x14ac:dyDescent="0.25">
      <c r="A526" s="1">
        <v>44689</v>
      </c>
      <c r="B526" s="2">
        <v>0.7104166666666667</v>
      </c>
      <c r="C526" s="3">
        <v>4746429</v>
      </c>
      <c r="D526" t="s">
        <v>2552</v>
      </c>
      <c r="E526" t="s">
        <v>286</v>
      </c>
      <c r="F526">
        <f>COUNTIF(succ_data_tbutm!$D$1:$D$33,E526)</f>
        <v>1</v>
      </c>
    </row>
    <row r="527" spans="1:6" x14ac:dyDescent="0.25">
      <c r="A527" s="1">
        <v>44689</v>
      </c>
      <c r="B527" s="2">
        <v>0.7104166666666667</v>
      </c>
      <c r="C527" s="3">
        <v>2692029</v>
      </c>
      <c r="D527" t="s">
        <v>2553</v>
      </c>
      <c r="E527" t="s">
        <v>3164</v>
      </c>
      <c r="F527">
        <f>COUNTIF(succ_data_tbutm!$D$1:$D$33,E527)</f>
        <v>0</v>
      </c>
    </row>
    <row r="528" spans="1:6" x14ac:dyDescent="0.25">
      <c r="A528" s="1">
        <v>44689</v>
      </c>
      <c r="B528" s="2">
        <v>0.7104166666666667</v>
      </c>
      <c r="C528" s="3">
        <v>2541379</v>
      </c>
      <c r="D528" t="s">
        <v>2554</v>
      </c>
      <c r="E528" t="s">
        <v>3165</v>
      </c>
      <c r="F528">
        <f>COUNTIF(succ_data_tbutm!$D$1:$D$33,E528)</f>
        <v>0</v>
      </c>
    </row>
    <row r="529" spans="1:6" x14ac:dyDescent="0.25">
      <c r="A529" s="1">
        <v>44689</v>
      </c>
      <c r="B529" s="2">
        <v>0.7104166666666667</v>
      </c>
      <c r="C529" s="3">
        <v>3146429</v>
      </c>
      <c r="D529" t="s">
        <v>2555</v>
      </c>
      <c r="E529" t="s">
        <v>3166</v>
      </c>
      <c r="F529">
        <f>COUNTIF(succ_data_tbutm!$D$1:$D$33,E529)</f>
        <v>0</v>
      </c>
    </row>
    <row r="530" spans="1:6" x14ac:dyDescent="0.25">
      <c r="A530" s="1">
        <v>44689</v>
      </c>
      <c r="B530" s="2">
        <v>0.7104166666666667</v>
      </c>
      <c r="C530" s="3">
        <v>4410429</v>
      </c>
      <c r="D530" t="s">
        <v>2556</v>
      </c>
      <c r="E530" t="s">
        <v>261</v>
      </c>
      <c r="F530">
        <f>COUNTIF(succ_data_tbutm!$D$1:$D$33,E530)</f>
        <v>1</v>
      </c>
    </row>
    <row r="531" spans="1:6" x14ac:dyDescent="0.25">
      <c r="A531" s="1">
        <v>44689</v>
      </c>
      <c r="B531" s="2">
        <v>0.7104166666666667</v>
      </c>
      <c r="C531" s="3">
        <v>4426429</v>
      </c>
      <c r="D531" t="s">
        <v>2557</v>
      </c>
      <c r="E531" t="s">
        <v>3167</v>
      </c>
      <c r="F531">
        <f>COUNTIF(succ_data_tbutm!$D$1:$D$33,E531)</f>
        <v>0</v>
      </c>
    </row>
    <row r="532" spans="1:6" x14ac:dyDescent="0.25">
      <c r="A532" s="1">
        <v>44689</v>
      </c>
      <c r="B532" s="2">
        <v>0.7104166666666667</v>
      </c>
      <c r="C532" s="3">
        <v>3434429</v>
      </c>
      <c r="D532" t="s">
        <v>2558</v>
      </c>
      <c r="E532" t="s">
        <v>3168</v>
      </c>
      <c r="F532">
        <f>COUNTIF(succ_data_tbutm!$D$1:$D$33,E532)</f>
        <v>0</v>
      </c>
    </row>
    <row r="533" spans="1:6" x14ac:dyDescent="0.25">
      <c r="A533" s="1">
        <v>44689</v>
      </c>
      <c r="B533" s="2">
        <v>0.7104166666666667</v>
      </c>
      <c r="C533" s="3">
        <v>3370429</v>
      </c>
      <c r="D533" t="s">
        <v>2559</v>
      </c>
      <c r="E533" t="s">
        <v>3169</v>
      </c>
      <c r="F533">
        <f>COUNTIF(succ_data_tbutm!$D$1:$D$33,E533)</f>
        <v>0</v>
      </c>
    </row>
    <row r="534" spans="1:6" x14ac:dyDescent="0.25">
      <c r="A534" s="1">
        <v>44689</v>
      </c>
      <c r="B534" s="2">
        <v>0.7104166666666667</v>
      </c>
      <c r="C534" s="3">
        <v>2525629</v>
      </c>
      <c r="D534" t="s">
        <v>2560</v>
      </c>
      <c r="E534" t="s">
        <v>3170</v>
      </c>
      <c r="F534">
        <f>COUNTIF(succ_data_tbutm!$D$1:$D$33,E534)</f>
        <v>0</v>
      </c>
    </row>
    <row r="535" spans="1:6" x14ac:dyDescent="0.25">
      <c r="A535" s="1">
        <v>44689</v>
      </c>
      <c r="B535" s="2">
        <v>0.7104166666666667</v>
      </c>
      <c r="C535" s="3">
        <v>1684029</v>
      </c>
      <c r="D535" t="s">
        <v>2561</v>
      </c>
      <c r="E535" t="s">
        <v>3171</v>
      </c>
      <c r="F535">
        <f>COUNTIF(succ_data_tbutm!$D$1:$D$33,E535)</f>
        <v>0</v>
      </c>
    </row>
    <row r="536" spans="1:6" x14ac:dyDescent="0.25">
      <c r="A536" s="1">
        <v>44689</v>
      </c>
      <c r="B536" s="2">
        <v>0.7104166666666667</v>
      </c>
      <c r="C536" s="3">
        <v>2301629</v>
      </c>
      <c r="D536" t="s">
        <v>2562</v>
      </c>
      <c r="E536" t="s">
        <v>3172</v>
      </c>
      <c r="F536">
        <f>COUNTIF(succ_data_tbutm!$D$1:$D$33,E536)</f>
        <v>0</v>
      </c>
    </row>
    <row r="537" spans="1:6" x14ac:dyDescent="0.25">
      <c r="A537" s="1">
        <v>44689</v>
      </c>
      <c r="B537" s="2">
        <v>0.7104166666666667</v>
      </c>
      <c r="C537" s="3">
        <v>3719235</v>
      </c>
      <c r="D537" t="s">
        <v>2563</v>
      </c>
      <c r="E537" t="s">
        <v>3173</v>
      </c>
      <c r="F537">
        <f>COUNTIF(succ_data_tbutm!$D$1:$D$33,E537)</f>
        <v>0</v>
      </c>
    </row>
    <row r="538" spans="1:6" x14ac:dyDescent="0.25">
      <c r="A538" s="1">
        <v>44689</v>
      </c>
      <c r="B538" s="2">
        <v>0.7104166666666667</v>
      </c>
      <c r="C538" s="3">
        <v>3204029</v>
      </c>
      <c r="D538" t="s">
        <v>2564</v>
      </c>
      <c r="E538" t="s">
        <v>3174</v>
      </c>
      <c r="F538">
        <f>COUNTIF(succ_data_tbutm!$D$1:$D$33,E538)</f>
        <v>0</v>
      </c>
    </row>
    <row r="539" spans="1:6" x14ac:dyDescent="0.25">
      <c r="A539" s="1">
        <v>44689</v>
      </c>
      <c r="B539" s="2">
        <v>0.7104166666666667</v>
      </c>
      <c r="C539" s="3">
        <v>3808829</v>
      </c>
      <c r="D539" t="s">
        <v>2565</v>
      </c>
      <c r="E539" t="s">
        <v>3175</v>
      </c>
      <c r="F539">
        <f>COUNTIF(succ_data_tbutm!$D$1:$D$33,E539)</f>
        <v>0</v>
      </c>
    </row>
    <row r="540" spans="1:6" x14ac:dyDescent="0.25">
      <c r="A540" s="1">
        <v>44689</v>
      </c>
      <c r="B540" s="2">
        <v>0.7104166666666667</v>
      </c>
      <c r="C540" s="3">
        <v>4848829</v>
      </c>
      <c r="D540" t="s">
        <v>2566</v>
      </c>
      <c r="E540" t="s">
        <v>3176</v>
      </c>
      <c r="F540">
        <f>COUNTIF(succ_data_tbutm!$D$1:$D$33,E540)</f>
        <v>0</v>
      </c>
    </row>
    <row r="541" spans="1:6" x14ac:dyDescent="0.25">
      <c r="A541" s="1">
        <v>44689</v>
      </c>
      <c r="B541" s="2">
        <v>0.7104166666666667</v>
      </c>
      <c r="C541" s="3">
        <v>3818429</v>
      </c>
      <c r="D541" t="s">
        <v>2567</v>
      </c>
      <c r="E541" t="s">
        <v>3177</v>
      </c>
      <c r="F541">
        <f>COUNTIF(succ_data_tbutm!$D$1:$D$33,E541)</f>
        <v>0</v>
      </c>
    </row>
    <row r="542" spans="1:6" x14ac:dyDescent="0.25">
      <c r="A542" s="1">
        <v>44689</v>
      </c>
      <c r="B542" s="2">
        <v>0.7104166666666667</v>
      </c>
      <c r="C542" s="3">
        <v>3767229</v>
      </c>
      <c r="D542" t="s">
        <v>2568</v>
      </c>
      <c r="E542" t="s">
        <v>3178</v>
      </c>
      <c r="F542">
        <f>COUNTIF(succ_data_tbutm!$D$1:$D$33,E542)</f>
        <v>0</v>
      </c>
    </row>
    <row r="543" spans="1:6" x14ac:dyDescent="0.25">
      <c r="A543" s="1">
        <v>44689</v>
      </c>
      <c r="B543" s="2">
        <v>0.7104166666666667</v>
      </c>
      <c r="C543" s="3">
        <v>4608835</v>
      </c>
      <c r="D543" t="s">
        <v>2569</v>
      </c>
      <c r="E543" t="s">
        <v>277</v>
      </c>
      <c r="F543">
        <f>COUNTIF(succ_data_tbutm!$D$1:$D$33,E543)</f>
        <v>1</v>
      </c>
    </row>
    <row r="544" spans="1:6" x14ac:dyDescent="0.25">
      <c r="A544" s="1">
        <v>44689</v>
      </c>
      <c r="B544" s="2">
        <v>0.7104166666666667</v>
      </c>
      <c r="C544" s="3">
        <v>4461629</v>
      </c>
      <c r="D544" t="s">
        <v>2570</v>
      </c>
      <c r="E544" t="s">
        <v>3179</v>
      </c>
      <c r="F544">
        <f>COUNTIF(succ_data_tbutm!$D$1:$D$33,E544)</f>
        <v>0</v>
      </c>
    </row>
    <row r="545" spans="1:6" x14ac:dyDescent="0.25">
      <c r="A545" s="1">
        <v>44689</v>
      </c>
      <c r="B545" s="2">
        <v>0.7104166666666667</v>
      </c>
      <c r="C545" s="3">
        <v>5085629</v>
      </c>
      <c r="D545" t="s">
        <v>2571</v>
      </c>
      <c r="E545" t="s">
        <v>3180</v>
      </c>
      <c r="F545">
        <f>COUNTIF(succ_data_tbutm!$D$1:$D$33,E545)</f>
        <v>0</v>
      </c>
    </row>
    <row r="546" spans="1:6" x14ac:dyDescent="0.25">
      <c r="A546" s="1">
        <v>44689</v>
      </c>
      <c r="B546" s="2">
        <v>0.7104166666666667</v>
      </c>
      <c r="C546" s="3">
        <v>3264829</v>
      </c>
      <c r="D546" t="s">
        <v>2572</v>
      </c>
      <c r="E546" t="s">
        <v>3181</v>
      </c>
      <c r="F546">
        <f>COUNTIF(succ_data_tbutm!$D$1:$D$33,E546)</f>
        <v>0</v>
      </c>
    </row>
    <row r="547" spans="1:6" x14ac:dyDescent="0.25">
      <c r="A547" s="1">
        <v>44689</v>
      </c>
      <c r="B547" s="2">
        <v>0.7104166666666667</v>
      </c>
      <c r="C547" s="3">
        <v>4640835</v>
      </c>
      <c r="D547" t="s">
        <v>2573</v>
      </c>
      <c r="E547" t="s">
        <v>3182</v>
      </c>
      <c r="F547">
        <f>COUNTIF(succ_data_tbutm!$D$1:$D$33,E547)</f>
        <v>0</v>
      </c>
    </row>
    <row r="548" spans="1:6" x14ac:dyDescent="0.25">
      <c r="A548" s="1">
        <v>44689</v>
      </c>
      <c r="B548" s="2">
        <v>0.7104166666666667</v>
      </c>
      <c r="C548" s="3">
        <v>3866435</v>
      </c>
      <c r="D548" t="s">
        <v>2574</v>
      </c>
      <c r="E548" t="s">
        <v>3183</v>
      </c>
      <c r="F548">
        <f>COUNTIF(succ_data_tbutm!$D$1:$D$33,E548)</f>
        <v>0</v>
      </c>
    </row>
    <row r="549" spans="1:6" x14ac:dyDescent="0.25">
      <c r="A549" s="1">
        <v>44689</v>
      </c>
      <c r="B549" s="2">
        <v>0.7104166666666667</v>
      </c>
      <c r="C549" s="3">
        <v>2464829</v>
      </c>
      <c r="D549" t="s">
        <v>2575</v>
      </c>
      <c r="E549" t="s">
        <v>3184</v>
      </c>
      <c r="F549">
        <f>COUNTIF(succ_data_tbutm!$D$1:$D$33,E549)</f>
        <v>0</v>
      </c>
    </row>
    <row r="550" spans="1:6" x14ac:dyDescent="0.25">
      <c r="A550" s="1">
        <v>44689</v>
      </c>
      <c r="B550" s="2">
        <v>0.7104166666666667</v>
      </c>
      <c r="C550" s="3">
        <v>4996029</v>
      </c>
      <c r="D550" t="s">
        <v>2576</v>
      </c>
      <c r="E550" t="s">
        <v>3185</v>
      </c>
      <c r="F550">
        <f>COUNTIF(succ_data_tbutm!$D$1:$D$33,E550)</f>
        <v>0</v>
      </c>
    </row>
    <row r="551" spans="1:6" x14ac:dyDescent="0.25">
      <c r="A551" s="1">
        <v>44689</v>
      </c>
      <c r="B551" s="2">
        <v>0.7104166666666667</v>
      </c>
      <c r="C551" s="3">
        <v>3920829</v>
      </c>
      <c r="D551" t="s">
        <v>2577</v>
      </c>
      <c r="E551" t="s">
        <v>3186</v>
      </c>
      <c r="F551">
        <f>COUNTIF(succ_data_tbutm!$D$1:$D$33,E551)</f>
        <v>0</v>
      </c>
    </row>
    <row r="552" spans="1:6" x14ac:dyDescent="0.25">
      <c r="A552" s="1">
        <v>44689</v>
      </c>
      <c r="B552" s="2">
        <v>0.7104166666666667</v>
      </c>
      <c r="C552" s="3">
        <v>2595779</v>
      </c>
      <c r="D552" t="s">
        <v>2578</v>
      </c>
      <c r="E552" t="s">
        <v>3187</v>
      </c>
      <c r="F552">
        <f>COUNTIF(succ_data_tbutm!$D$1:$D$33,E552)</f>
        <v>0</v>
      </c>
    </row>
    <row r="553" spans="1:6" x14ac:dyDescent="0.25">
      <c r="A553" s="1">
        <v>44689</v>
      </c>
      <c r="B553" s="2">
        <v>0.7104166666666667</v>
      </c>
      <c r="C553" s="3">
        <v>2586179</v>
      </c>
      <c r="D553" t="s">
        <v>2579</v>
      </c>
      <c r="E553" t="s">
        <v>3188</v>
      </c>
      <c r="F553">
        <f>COUNTIF(succ_data_tbutm!$D$1:$D$33,E553)</f>
        <v>0</v>
      </c>
    </row>
    <row r="554" spans="1:6" x14ac:dyDescent="0.25">
      <c r="A554" s="1">
        <v>44689</v>
      </c>
      <c r="B554" s="2">
        <v>0.7104166666666667</v>
      </c>
      <c r="C554" s="3">
        <v>2388029</v>
      </c>
      <c r="D554" t="s">
        <v>2580</v>
      </c>
      <c r="E554" t="s">
        <v>3189</v>
      </c>
      <c r="F554">
        <f>COUNTIF(succ_data_tbutm!$D$1:$D$33,E554)</f>
        <v>0</v>
      </c>
    </row>
    <row r="555" spans="1:6" x14ac:dyDescent="0.25">
      <c r="A555" s="1">
        <v>44689</v>
      </c>
      <c r="B555" s="2">
        <v>0.7104166666666667</v>
      </c>
      <c r="C555" s="3">
        <v>4759409</v>
      </c>
      <c r="D555" t="s">
        <v>2581</v>
      </c>
      <c r="E555" t="s">
        <v>3190</v>
      </c>
      <c r="F555">
        <f>COUNTIF(succ_data_tbutm!$D$1:$D$33,E555)</f>
        <v>0</v>
      </c>
    </row>
    <row r="556" spans="1:6" x14ac:dyDescent="0.25">
      <c r="A556" s="1">
        <v>44689</v>
      </c>
      <c r="B556" s="2">
        <v>0.7104166666666667</v>
      </c>
      <c r="C556" s="3">
        <v>5146429</v>
      </c>
      <c r="D556" t="s">
        <v>2582</v>
      </c>
      <c r="E556" t="s">
        <v>3191</v>
      </c>
      <c r="F556">
        <f>COUNTIF(succ_data_tbutm!$D$1:$D$33,E556)</f>
        <v>0</v>
      </c>
    </row>
    <row r="557" spans="1:6" x14ac:dyDescent="0.25">
      <c r="A557" s="1">
        <v>44689</v>
      </c>
      <c r="B557" s="2">
        <v>0.7104166666666667</v>
      </c>
      <c r="C557" s="3">
        <v>5098429</v>
      </c>
      <c r="D557" t="s">
        <v>2583</v>
      </c>
      <c r="E557" t="s">
        <v>3192</v>
      </c>
      <c r="F557">
        <f>COUNTIF(succ_data_tbutm!$D$1:$D$33,E557)</f>
        <v>0</v>
      </c>
    </row>
    <row r="558" spans="1:6" x14ac:dyDescent="0.25">
      <c r="A558" s="1">
        <v>44689</v>
      </c>
      <c r="B558" s="2">
        <v>0.7104166666666667</v>
      </c>
      <c r="C558" s="3">
        <v>3783229</v>
      </c>
      <c r="D558" t="s">
        <v>2584</v>
      </c>
      <c r="E558" t="s">
        <v>3193</v>
      </c>
      <c r="F558">
        <f>COUNTIF(succ_data_tbutm!$D$1:$D$33,E558)</f>
        <v>0</v>
      </c>
    </row>
    <row r="559" spans="1:6" x14ac:dyDescent="0.25">
      <c r="A559" s="1">
        <v>44689</v>
      </c>
      <c r="B559" s="2">
        <v>0.7104166666666667</v>
      </c>
      <c r="C559" s="3">
        <v>3092029</v>
      </c>
      <c r="D559" t="s">
        <v>2585</v>
      </c>
      <c r="E559" t="s">
        <v>3194</v>
      </c>
      <c r="F559">
        <f>COUNTIF(succ_data_tbutm!$D$1:$D$33,E559)</f>
        <v>0</v>
      </c>
    </row>
    <row r="560" spans="1:6" x14ac:dyDescent="0.25">
      <c r="A560" s="1">
        <v>44689</v>
      </c>
      <c r="B560" s="2">
        <v>0.7104166666666667</v>
      </c>
      <c r="C560" s="3">
        <v>4903229</v>
      </c>
      <c r="D560" t="s">
        <v>2586</v>
      </c>
      <c r="E560" t="s">
        <v>3195</v>
      </c>
      <c r="F560">
        <f>COUNTIF(succ_data_tbutm!$D$1:$D$33,E560)</f>
        <v>0</v>
      </c>
    </row>
    <row r="561" spans="1:6" x14ac:dyDescent="0.25">
      <c r="A561" s="1">
        <v>44689</v>
      </c>
      <c r="B561" s="2">
        <v>0.7104166666666667</v>
      </c>
      <c r="C561" s="3">
        <v>2368823</v>
      </c>
      <c r="D561" t="s">
        <v>2587</v>
      </c>
      <c r="E561" t="s">
        <v>3196</v>
      </c>
      <c r="F561">
        <f>COUNTIF(succ_data_tbutm!$D$1:$D$33,E561)</f>
        <v>0</v>
      </c>
    </row>
    <row r="562" spans="1:6" x14ac:dyDescent="0.25">
      <c r="A562" s="1">
        <v>44689</v>
      </c>
      <c r="B562" s="2">
        <v>0.7104166666666667</v>
      </c>
      <c r="C562" s="3">
        <v>4340029</v>
      </c>
      <c r="D562" t="s">
        <v>2588</v>
      </c>
      <c r="E562" t="s">
        <v>3197</v>
      </c>
      <c r="F562">
        <f>COUNTIF(succ_data_tbutm!$D$1:$D$33,E562)</f>
        <v>0</v>
      </c>
    </row>
    <row r="563" spans="1:6" x14ac:dyDescent="0.25">
      <c r="A563" s="1">
        <v>44689</v>
      </c>
      <c r="B563" s="2">
        <v>0.7104166666666667</v>
      </c>
      <c r="C563" s="3">
        <v>3700029</v>
      </c>
      <c r="D563" t="s">
        <v>2589</v>
      </c>
      <c r="E563" t="s">
        <v>3198</v>
      </c>
      <c r="F563">
        <f>COUNTIF(succ_data_tbutm!$D$1:$D$33,E563)</f>
        <v>0</v>
      </c>
    </row>
    <row r="564" spans="1:6" x14ac:dyDescent="0.25">
      <c r="A564" s="1">
        <v>44689</v>
      </c>
      <c r="B564" s="2">
        <v>0.7104166666666667</v>
      </c>
      <c r="C564" s="3">
        <v>4372029</v>
      </c>
      <c r="D564" t="s">
        <v>2590</v>
      </c>
      <c r="E564" t="s">
        <v>3199</v>
      </c>
      <c r="F564">
        <f>COUNTIF(succ_data_tbutm!$D$1:$D$33,E564)</f>
        <v>0</v>
      </c>
    </row>
    <row r="565" spans="1:6" x14ac:dyDescent="0.25">
      <c r="A565" s="1">
        <v>44689</v>
      </c>
      <c r="B565" s="2">
        <v>0.7104166666666667</v>
      </c>
      <c r="C565" s="3">
        <v>2880829</v>
      </c>
      <c r="D565" t="s">
        <v>2591</v>
      </c>
      <c r="E565" t="s">
        <v>3200</v>
      </c>
      <c r="F565">
        <f>COUNTIF(succ_data_tbutm!$D$1:$D$33,E565)</f>
        <v>0</v>
      </c>
    </row>
    <row r="566" spans="1:6" x14ac:dyDescent="0.25">
      <c r="A566" s="1">
        <v>44689</v>
      </c>
      <c r="B566" s="2">
        <v>0.7104166666666667</v>
      </c>
      <c r="C566" s="3">
        <v>3143229</v>
      </c>
      <c r="D566" t="s">
        <v>2592</v>
      </c>
      <c r="E566" t="s">
        <v>3201</v>
      </c>
      <c r="F566">
        <f>COUNTIF(succ_data_tbutm!$D$1:$D$33,E566)</f>
        <v>0</v>
      </c>
    </row>
    <row r="567" spans="1:6" x14ac:dyDescent="0.25">
      <c r="A567" s="1">
        <v>44689</v>
      </c>
      <c r="B567" s="2">
        <v>0.7104166666666667</v>
      </c>
      <c r="C567" s="3">
        <v>3549629</v>
      </c>
      <c r="D567" t="s">
        <v>2593</v>
      </c>
      <c r="E567" t="s">
        <v>3202</v>
      </c>
      <c r="F567">
        <f>COUNTIF(succ_data_tbutm!$D$1:$D$33,E567)</f>
        <v>0</v>
      </c>
    </row>
    <row r="568" spans="1:6" x14ac:dyDescent="0.25">
      <c r="A568" s="1">
        <v>44689</v>
      </c>
      <c r="B568" s="2">
        <v>0.7104166666666667</v>
      </c>
      <c r="C568" s="3">
        <v>3111229</v>
      </c>
      <c r="D568" t="s">
        <v>2594</v>
      </c>
      <c r="E568" t="s">
        <v>3203</v>
      </c>
      <c r="F568">
        <f>COUNTIF(succ_data_tbutm!$D$1:$D$33,E568)</f>
        <v>0</v>
      </c>
    </row>
    <row r="569" spans="1:6" x14ac:dyDescent="0.25">
      <c r="A569" s="1">
        <v>44689</v>
      </c>
      <c r="B569" s="2">
        <v>0.7104166666666667</v>
      </c>
      <c r="C569" s="3">
        <v>2512579</v>
      </c>
      <c r="D569" t="s">
        <v>2595</v>
      </c>
      <c r="E569" t="s">
        <v>273</v>
      </c>
      <c r="F569">
        <f>COUNTIF(succ_data_tbutm!$D$1:$D$33,E569)</f>
        <v>0</v>
      </c>
    </row>
    <row r="570" spans="1:6" x14ac:dyDescent="0.25">
      <c r="A570" s="1">
        <v>44689</v>
      </c>
      <c r="B570" s="2">
        <v>0.7104166666666667</v>
      </c>
      <c r="C570" s="3">
        <v>2381379</v>
      </c>
      <c r="D570" t="s">
        <v>2596</v>
      </c>
      <c r="E570" t="s">
        <v>3204</v>
      </c>
      <c r="F570">
        <f>COUNTIF(succ_data_tbutm!$D$1:$D$33,E570)</f>
        <v>0</v>
      </c>
    </row>
    <row r="571" spans="1:6" x14ac:dyDescent="0.25">
      <c r="A571" s="1">
        <v>44689</v>
      </c>
      <c r="B571" s="2">
        <v>0.7104166666666667</v>
      </c>
      <c r="C571" s="3">
        <v>2996035</v>
      </c>
      <c r="D571" t="s">
        <v>2597</v>
      </c>
      <c r="E571" t="s">
        <v>3205</v>
      </c>
      <c r="F571">
        <f>COUNTIF(succ_data_tbutm!$D$1:$D$33,E571)</f>
        <v>0</v>
      </c>
    </row>
    <row r="572" spans="1:6" x14ac:dyDescent="0.25">
      <c r="A572" s="1">
        <v>44689</v>
      </c>
      <c r="B572" s="2">
        <v>0.7104166666666667</v>
      </c>
      <c r="C572" s="3">
        <v>3188029</v>
      </c>
      <c r="D572" t="s">
        <v>2598</v>
      </c>
      <c r="E572" t="s">
        <v>3206</v>
      </c>
      <c r="F572">
        <f>COUNTIF(succ_data_tbutm!$D$1:$D$33,E572)</f>
        <v>0</v>
      </c>
    </row>
    <row r="573" spans="1:6" x14ac:dyDescent="0.25">
      <c r="A573" s="1">
        <v>44689</v>
      </c>
      <c r="B573" s="2">
        <v>0.7104166666666667</v>
      </c>
      <c r="C573" s="3">
        <v>2339779</v>
      </c>
      <c r="D573" t="s">
        <v>2599</v>
      </c>
      <c r="E573" t="s">
        <v>3207</v>
      </c>
      <c r="F573">
        <f>COUNTIF(succ_data_tbutm!$D$1:$D$33,E573)</f>
        <v>0</v>
      </c>
    </row>
    <row r="574" spans="1:6" x14ac:dyDescent="0.25">
      <c r="A574" s="1">
        <v>44689</v>
      </c>
      <c r="B574" s="2">
        <v>0.7104166666666667</v>
      </c>
      <c r="C574" s="3">
        <v>2874417</v>
      </c>
      <c r="D574" t="s">
        <v>2600</v>
      </c>
      <c r="E574" t="s">
        <v>3208</v>
      </c>
      <c r="F574">
        <f>COUNTIF(succ_data_tbutm!$D$1:$D$33,E574)</f>
        <v>0</v>
      </c>
    </row>
    <row r="575" spans="1:6" x14ac:dyDescent="0.25">
      <c r="A575" s="1">
        <v>44689</v>
      </c>
      <c r="B575" s="2">
        <v>0.7104166666666667</v>
      </c>
      <c r="C575" s="3">
        <v>2784829</v>
      </c>
      <c r="D575" t="s">
        <v>2601</v>
      </c>
      <c r="E575" t="s">
        <v>3209</v>
      </c>
      <c r="F575">
        <f>COUNTIF(succ_data_tbutm!$D$1:$D$33,E575)</f>
        <v>0</v>
      </c>
    </row>
    <row r="576" spans="1:6" x14ac:dyDescent="0.25">
      <c r="A576" s="1">
        <v>44689</v>
      </c>
      <c r="B576" s="2">
        <v>0.7104166666666667</v>
      </c>
      <c r="C576" s="3">
        <v>2362179</v>
      </c>
      <c r="D576" t="s">
        <v>2602</v>
      </c>
      <c r="E576" t="s">
        <v>3210</v>
      </c>
      <c r="F576">
        <f>COUNTIF(succ_data_tbutm!$D$1:$D$33,E576)</f>
        <v>0</v>
      </c>
    </row>
    <row r="577" spans="1:6" x14ac:dyDescent="0.25">
      <c r="A577" s="1">
        <v>44689</v>
      </c>
      <c r="B577" s="2">
        <v>0.7104166666666667</v>
      </c>
      <c r="C577" s="3">
        <v>1978179</v>
      </c>
      <c r="D577" t="s">
        <v>2603</v>
      </c>
      <c r="E577" t="s">
        <v>3211</v>
      </c>
      <c r="F577">
        <f>COUNTIF(succ_data_tbutm!$D$1:$D$33,E577)</f>
        <v>0</v>
      </c>
    </row>
    <row r="578" spans="1:6" x14ac:dyDescent="0.25">
      <c r="A578" s="1">
        <v>44689</v>
      </c>
      <c r="B578" s="2">
        <v>0.7104166666666667</v>
      </c>
      <c r="C578" s="3">
        <v>2324029</v>
      </c>
      <c r="D578" t="s">
        <v>2604</v>
      </c>
      <c r="E578" t="s">
        <v>3212</v>
      </c>
      <c r="F578">
        <f>COUNTIF(succ_data_tbutm!$D$1:$D$33,E578)</f>
        <v>0</v>
      </c>
    </row>
    <row r="579" spans="1:6" x14ac:dyDescent="0.25">
      <c r="A579" s="1">
        <v>44689</v>
      </c>
      <c r="B579" s="2">
        <v>0.7104166666666667</v>
      </c>
      <c r="C579" s="3">
        <v>2320579</v>
      </c>
      <c r="D579" t="s">
        <v>2605</v>
      </c>
      <c r="E579" t="s">
        <v>3213</v>
      </c>
      <c r="F579">
        <f>COUNTIF(succ_data_tbutm!$D$1:$D$33,E579)</f>
        <v>0</v>
      </c>
    </row>
    <row r="580" spans="1:6" x14ac:dyDescent="0.25">
      <c r="A580" s="1">
        <v>44689</v>
      </c>
      <c r="B580" s="2">
        <v>0.7104166666666667</v>
      </c>
      <c r="C580" s="3">
        <v>1059779</v>
      </c>
      <c r="D580" t="s">
        <v>2606</v>
      </c>
      <c r="E580" t="s">
        <v>3214</v>
      </c>
      <c r="F580">
        <f>COUNTIF(succ_data_tbutm!$D$1:$D$33,E580)</f>
        <v>0</v>
      </c>
    </row>
    <row r="581" spans="1:6" x14ac:dyDescent="0.25">
      <c r="A581" s="1">
        <v>44689</v>
      </c>
      <c r="B581" s="2">
        <v>0.7104166666666667</v>
      </c>
      <c r="C581" s="3">
        <v>2589379</v>
      </c>
      <c r="D581" t="s">
        <v>2607</v>
      </c>
      <c r="E581" t="s">
        <v>3215</v>
      </c>
      <c r="F581">
        <f>COUNTIF(succ_data_tbutm!$D$1:$D$33,E581)</f>
        <v>0</v>
      </c>
    </row>
    <row r="582" spans="1:6" x14ac:dyDescent="0.25">
      <c r="A582" s="1">
        <v>44689</v>
      </c>
      <c r="B582" s="2">
        <v>0.7104166666666667</v>
      </c>
      <c r="C582" s="3">
        <v>2861629</v>
      </c>
      <c r="D582" t="s">
        <v>2608</v>
      </c>
      <c r="E582" t="s">
        <v>3216</v>
      </c>
      <c r="F582">
        <f>COUNTIF(succ_data_tbutm!$D$1:$D$33,E582)</f>
        <v>0</v>
      </c>
    </row>
    <row r="583" spans="1:6" x14ac:dyDescent="0.25">
      <c r="A583" s="1">
        <v>44689</v>
      </c>
      <c r="B583" s="2">
        <v>0.7104166666666667</v>
      </c>
      <c r="C583" s="3">
        <v>5098429</v>
      </c>
      <c r="D583" t="s">
        <v>2609</v>
      </c>
      <c r="E583" t="s">
        <v>3217</v>
      </c>
      <c r="F583">
        <f>COUNTIF(succ_data_tbutm!$D$1:$D$33,E583)</f>
        <v>0</v>
      </c>
    </row>
    <row r="584" spans="1:6" x14ac:dyDescent="0.25">
      <c r="A584" s="1">
        <v>44689</v>
      </c>
      <c r="B584" s="2">
        <v>0.7104166666666667</v>
      </c>
      <c r="C584" s="3">
        <v>4308029</v>
      </c>
      <c r="D584" t="s">
        <v>2610</v>
      </c>
      <c r="E584" t="s">
        <v>3218</v>
      </c>
      <c r="F584">
        <f>COUNTIF(succ_data_tbutm!$D$1:$D$33,E584)</f>
        <v>0</v>
      </c>
    </row>
    <row r="585" spans="1:6" x14ac:dyDescent="0.25">
      <c r="A585" s="1">
        <v>44689</v>
      </c>
      <c r="B585" s="2">
        <v>0.7104166666666667</v>
      </c>
      <c r="C585" s="3">
        <v>2852029</v>
      </c>
      <c r="D585" t="s">
        <v>2611</v>
      </c>
      <c r="E585" t="s">
        <v>3219</v>
      </c>
      <c r="F585">
        <f>COUNTIF(succ_data_tbutm!$D$1:$D$33,E585)</f>
        <v>0</v>
      </c>
    </row>
    <row r="586" spans="1:6" x14ac:dyDescent="0.25">
      <c r="A586" s="1">
        <v>44689</v>
      </c>
      <c r="B586" s="2">
        <v>0.7104166666666667</v>
      </c>
      <c r="C586" s="3">
        <v>1722429</v>
      </c>
      <c r="D586" t="s">
        <v>2612</v>
      </c>
      <c r="E586" t="s">
        <v>270</v>
      </c>
      <c r="F586">
        <f>COUNTIF(succ_data_tbutm!$D$1:$D$33,E586)</f>
        <v>1</v>
      </c>
    </row>
    <row r="587" spans="1:6" x14ac:dyDescent="0.25">
      <c r="A587" s="1">
        <v>44689</v>
      </c>
      <c r="B587" s="2">
        <v>0.7104166666666667</v>
      </c>
      <c r="C587" s="3">
        <v>3687229</v>
      </c>
      <c r="D587" t="s">
        <v>2613</v>
      </c>
      <c r="E587" t="s">
        <v>3220</v>
      </c>
      <c r="F587">
        <f>COUNTIF(succ_data_tbutm!$D$1:$D$33,E587)</f>
        <v>0</v>
      </c>
    </row>
    <row r="588" spans="1:6" x14ac:dyDescent="0.25">
      <c r="A588" s="1">
        <v>44689</v>
      </c>
      <c r="B588" s="2">
        <v>0.7104166666666667</v>
      </c>
      <c r="C588" s="3">
        <v>4912829</v>
      </c>
      <c r="D588" t="s">
        <v>2614</v>
      </c>
      <c r="E588" t="s">
        <v>3221</v>
      </c>
      <c r="F588">
        <f>COUNTIF(succ_data_tbutm!$D$1:$D$33,E588)</f>
        <v>0</v>
      </c>
    </row>
    <row r="589" spans="1:6" x14ac:dyDescent="0.25">
      <c r="A589" s="1">
        <v>44689</v>
      </c>
      <c r="B589" s="2">
        <v>0.71111111111111114</v>
      </c>
      <c r="C589" s="3">
        <v>5511409</v>
      </c>
      <c r="D589" t="s">
        <v>2615</v>
      </c>
      <c r="E589" t="s">
        <v>3222</v>
      </c>
      <c r="F589">
        <f>COUNTIF(succ_data_tbutm!$D$1:$D$33,E589)</f>
        <v>0</v>
      </c>
    </row>
    <row r="590" spans="1:6" x14ac:dyDescent="0.25">
      <c r="A590" s="1">
        <v>44689</v>
      </c>
      <c r="B590" s="2">
        <v>0.71111111111111114</v>
      </c>
      <c r="C590" s="3">
        <v>5140029</v>
      </c>
      <c r="D590" t="s">
        <v>2616</v>
      </c>
      <c r="E590" t="s">
        <v>3223</v>
      </c>
      <c r="F590">
        <f>COUNTIF(succ_data_tbutm!$D$1:$D$33,E590)</f>
        <v>0</v>
      </c>
    </row>
    <row r="591" spans="1:6" x14ac:dyDescent="0.25">
      <c r="A591" s="1">
        <v>44689</v>
      </c>
      <c r="B591" s="2">
        <v>0.71111111111111114</v>
      </c>
      <c r="C591" s="3">
        <v>3396029</v>
      </c>
      <c r="D591" t="s">
        <v>2617</v>
      </c>
      <c r="E591" t="s">
        <v>3224</v>
      </c>
      <c r="F591">
        <f>COUNTIF(succ_data_tbutm!$D$1:$D$33,E591)</f>
        <v>0</v>
      </c>
    </row>
    <row r="592" spans="1:6" x14ac:dyDescent="0.25">
      <c r="A592" s="1">
        <v>44689</v>
      </c>
      <c r="B592" s="2">
        <v>0.71111111111111114</v>
      </c>
      <c r="C592" s="3">
        <v>4061629</v>
      </c>
      <c r="D592" t="s">
        <v>2618</v>
      </c>
      <c r="E592" t="s">
        <v>265</v>
      </c>
      <c r="F592">
        <f>COUNTIF(succ_data_tbutm!$D$1:$D$33,E592)</f>
        <v>1</v>
      </c>
    </row>
    <row r="593" spans="1:6" x14ac:dyDescent="0.25">
      <c r="A593" s="1">
        <v>44689</v>
      </c>
      <c r="B593" s="2">
        <v>0.71111111111111114</v>
      </c>
      <c r="C593" s="3">
        <v>2938429</v>
      </c>
      <c r="D593" t="s">
        <v>2619</v>
      </c>
      <c r="E593" t="s">
        <v>3225</v>
      </c>
      <c r="F593">
        <f>COUNTIF(succ_data_tbutm!$D$1:$D$33,E593)</f>
        <v>0</v>
      </c>
    </row>
    <row r="594" spans="1:6" x14ac:dyDescent="0.25">
      <c r="A594" s="1">
        <v>44689</v>
      </c>
      <c r="B594" s="2">
        <v>0.71111111111111114</v>
      </c>
      <c r="C594" s="3">
        <v>3584829</v>
      </c>
      <c r="D594" t="s">
        <v>2620</v>
      </c>
      <c r="E594" t="s">
        <v>3226</v>
      </c>
      <c r="F594">
        <f>COUNTIF(succ_data_tbutm!$D$1:$D$33,E594)</f>
        <v>0</v>
      </c>
    </row>
    <row r="595" spans="1:6" x14ac:dyDescent="0.25">
      <c r="A595" s="1">
        <v>44689</v>
      </c>
      <c r="B595" s="2">
        <v>0.71111111111111114</v>
      </c>
      <c r="C595" s="3">
        <v>2976829</v>
      </c>
      <c r="D595" t="s">
        <v>2621</v>
      </c>
      <c r="E595" t="s">
        <v>3227</v>
      </c>
      <c r="F595">
        <f>COUNTIF(succ_data_tbutm!$D$1:$D$33,E595)</f>
        <v>0</v>
      </c>
    </row>
    <row r="596" spans="1:6" x14ac:dyDescent="0.25">
      <c r="A596" s="1">
        <v>44689</v>
      </c>
      <c r="B596" s="2">
        <v>0.71111111111111114</v>
      </c>
      <c r="C596" s="3">
        <v>2487235</v>
      </c>
      <c r="D596" t="s">
        <v>2622</v>
      </c>
      <c r="E596" t="s">
        <v>3228</v>
      </c>
      <c r="F596">
        <f>COUNTIF(succ_data_tbutm!$D$1:$D$33,E596)</f>
        <v>0</v>
      </c>
    </row>
    <row r="597" spans="1:6" x14ac:dyDescent="0.25">
      <c r="A597" s="1">
        <v>44689</v>
      </c>
      <c r="B597" s="2">
        <v>0.71111111111111114</v>
      </c>
      <c r="C597" s="3">
        <v>4052029</v>
      </c>
      <c r="D597" t="s">
        <v>2623</v>
      </c>
      <c r="E597" t="s">
        <v>3229</v>
      </c>
      <c r="F597">
        <f>COUNTIF(succ_data_tbutm!$D$1:$D$33,E597)</f>
        <v>0</v>
      </c>
    </row>
    <row r="598" spans="1:6" x14ac:dyDescent="0.25">
      <c r="A598" s="1">
        <v>44689</v>
      </c>
      <c r="B598" s="2">
        <v>0.71111111111111114</v>
      </c>
      <c r="C598" s="3">
        <v>1453629</v>
      </c>
      <c r="D598" t="s">
        <v>2624</v>
      </c>
      <c r="E598" t="s">
        <v>3230</v>
      </c>
      <c r="F598">
        <f>COUNTIF(succ_data_tbutm!$D$1:$D$33,E598)</f>
        <v>0</v>
      </c>
    </row>
    <row r="599" spans="1:6" x14ac:dyDescent="0.25">
      <c r="A599" s="1">
        <v>44689</v>
      </c>
      <c r="B599" s="2">
        <v>0.71111111111111114</v>
      </c>
      <c r="C599" s="3">
        <v>5146429</v>
      </c>
      <c r="D599" t="s">
        <v>2625</v>
      </c>
      <c r="E599" t="s">
        <v>3231</v>
      </c>
      <c r="F599">
        <f>COUNTIF(succ_data_tbutm!$D$1:$D$33,E599)</f>
        <v>0</v>
      </c>
    </row>
    <row r="600" spans="1:6" x14ac:dyDescent="0.25">
      <c r="A600" s="1">
        <v>44689</v>
      </c>
      <c r="B600" s="2">
        <v>0.71111111111111114</v>
      </c>
      <c r="C600" s="3">
        <v>4749617</v>
      </c>
      <c r="D600" t="s">
        <v>2626</v>
      </c>
      <c r="E600" t="s">
        <v>253</v>
      </c>
      <c r="F600">
        <f>COUNTIF(succ_data_tbutm!$D$1:$D$33,E600)</f>
        <v>0</v>
      </c>
    </row>
    <row r="601" spans="1:6" x14ac:dyDescent="0.25">
      <c r="A601" s="1">
        <v>44689</v>
      </c>
      <c r="B601" s="2">
        <v>0.71111111111111114</v>
      </c>
      <c r="C601" s="3">
        <v>2087229</v>
      </c>
      <c r="D601" t="s">
        <v>2627</v>
      </c>
      <c r="E601" t="s">
        <v>3232</v>
      </c>
      <c r="F601">
        <f>COUNTIF(succ_data_tbutm!$D$1:$D$33,E601)</f>
        <v>0</v>
      </c>
    </row>
    <row r="602" spans="1:6" x14ac:dyDescent="0.25">
      <c r="A602" s="1">
        <v>44689</v>
      </c>
      <c r="B602" s="2">
        <v>0.71111111111111114</v>
      </c>
      <c r="C602" s="3">
        <v>3933635</v>
      </c>
      <c r="D602" t="s">
        <v>2628</v>
      </c>
      <c r="E602" t="s">
        <v>3233</v>
      </c>
      <c r="F602">
        <f>COUNTIF(succ_data_tbutm!$D$1:$D$33,E602)</f>
        <v>0</v>
      </c>
    </row>
    <row r="603" spans="1:6" x14ac:dyDescent="0.25">
      <c r="A603" s="1">
        <v>44689</v>
      </c>
      <c r="B603" s="2">
        <v>0.71111111111111114</v>
      </c>
      <c r="C603" s="3">
        <v>8394609</v>
      </c>
      <c r="D603" t="s">
        <v>2629</v>
      </c>
      <c r="E603" t="s">
        <v>3234</v>
      </c>
      <c r="F603">
        <f>COUNTIF(succ_data_tbutm!$D$1:$D$33,E603)</f>
        <v>0</v>
      </c>
    </row>
    <row r="604" spans="1:6" x14ac:dyDescent="0.25">
      <c r="A604" s="1">
        <v>44689</v>
      </c>
      <c r="B604" s="2">
        <v>0.71111111111111114</v>
      </c>
      <c r="C604" s="3">
        <v>2989629</v>
      </c>
      <c r="D604" t="s">
        <v>2630</v>
      </c>
      <c r="E604" t="s">
        <v>3235</v>
      </c>
      <c r="F604">
        <f>COUNTIF(succ_data_tbutm!$D$1:$D$33,E604)</f>
        <v>0</v>
      </c>
    </row>
    <row r="605" spans="1:6" x14ac:dyDescent="0.25">
      <c r="A605" s="1">
        <v>44689</v>
      </c>
      <c r="B605" s="2">
        <v>0.71111111111111114</v>
      </c>
      <c r="C605" s="3">
        <v>2672829</v>
      </c>
      <c r="D605" t="s">
        <v>2631</v>
      </c>
      <c r="E605" t="s">
        <v>3236</v>
      </c>
      <c r="F605">
        <f>COUNTIF(succ_data_tbutm!$D$1:$D$33,E605)</f>
        <v>0</v>
      </c>
    </row>
    <row r="606" spans="1:6" x14ac:dyDescent="0.25">
      <c r="A606" s="1">
        <v>44689</v>
      </c>
      <c r="B606" s="2">
        <v>0.71111111111111114</v>
      </c>
      <c r="C606" s="3">
        <v>3143229</v>
      </c>
      <c r="D606" t="s">
        <v>2632</v>
      </c>
      <c r="E606" t="s">
        <v>3237</v>
      </c>
      <c r="F606">
        <f>COUNTIF(succ_data_tbutm!$D$1:$D$33,E606)</f>
        <v>0</v>
      </c>
    </row>
    <row r="607" spans="1:6" x14ac:dyDescent="0.25">
      <c r="A607" s="1">
        <v>44689</v>
      </c>
      <c r="B607" s="2">
        <v>0.71111111111111114</v>
      </c>
      <c r="C607" s="3">
        <v>6996209</v>
      </c>
      <c r="D607" t="s">
        <v>2633</v>
      </c>
      <c r="E607" t="s">
        <v>3238</v>
      </c>
      <c r="F607">
        <f>COUNTIF(succ_data_tbutm!$D$1:$D$33,E607)</f>
        <v>0</v>
      </c>
    </row>
    <row r="608" spans="1:6" x14ac:dyDescent="0.25">
      <c r="A608" s="1">
        <v>44689</v>
      </c>
      <c r="B608" s="2">
        <v>0.71111111111111114</v>
      </c>
      <c r="C608" s="3">
        <v>3674429</v>
      </c>
      <c r="D608" t="s">
        <v>2634</v>
      </c>
      <c r="E608" t="s">
        <v>3239</v>
      </c>
      <c r="F608">
        <f>COUNTIF(succ_data_tbutm!$D$1:$D$33,E608)</f>
        <v>0</v>
      </c>
    </row>
    <row r="609" spans="1:6" x14ac:dyDescent="0.25">
      <c r="A609" s="1">
        <v>44689</v>
      </c>
      <c r="B609" s="2">
        <v>0.71111111111111114</v>
      </c>
      <c r="C609" s="3">
        <v>2253575</v>
      </c>
      <c r="D609" t="s">
        <v>2635</v>
      </c>
      <c r="E609" t="s">
        <v>3240</v>
      </c>
      <c r="F609">
        <f>COUNTIF(succ_data_tbutm!$D$1:$D$33,E609)</f>
        <v>0</v>
      </c>
    </row>
    <row r="610" spans="1:6" x14ac:dyDescent="0.25">
      <c r="A610" s="1">
        <v>44689</v>
      </c>
      <c r="B610" s="2">
        <v>0.71111111111111114</v>
      </c>
      <c r="C610" s="3">
        <v>4269629</v>
      </c>
      <c r="D610" t="s">
        <v>2636</v>
      </c>
      <c r="E610" t="s">
        <v>3241</v>
      </c>
      <c r="F610">
        <f>COUNTIF(succ_data_tbutm!$D$1:$D$33,E610)</f>
        <v>0</v>
      </c>
    </row>
    <row r="611" spans="1:6" x14ac:dyDescent="0.25">
      <c r="A611" s="1">
        <v>44689</v>
      </c>
      <c r="B611" s="2">
        <v>0.71111111111111114</v>
      </c>
      <c r="C611" s="3">
        <v>9764209</v>
      </c>
      <c r="D611" t="s">
        <v>2637</v>
      </c>
      <c r="E611" t="s">
        <v>3242</v>
      </c>
      <c r="F611">
        <f>COUNTIF(succ_data_tbutm!$D$1:$D$33,E611)</f>
        <v>0</v>
      </c>
    </row>
    <row r="612" spans="1:6" x14ac:dyDescent="0.25">
      <c r="A612" s="1">
        <v>44689</v>
      </c>
      <c r="B612" s="2">
        <v>0.71111111111111114</v>
      </c>
      <c r="C612" s="3">
        <v>1562179</v>
      </c>
      <c r="D612" t="s">
        <v>2638</v>
      </c>
      <c r="E612" t="s">
        <v>3243</v>
      </c>
      <c r="F612">
        <f>COUNTIF(succ_data_tbutm!$D$1:$D$33,E612)</f>
        <v>0</v>
      </c>
    </row>
    <row r="613" spans="1:6" x14ac:dyDescent="0.25">
      <c r="A613" s="1">
        <v>44689</v>
      </c>
      <c r="B613" s="2">
        <v>0.71111111111111114</v>
      </c>
      <c r="C613" s="3">
        <v>2372035</v>
      </c>
      <c r="D613" t="s">
        <v>2639</v>
      </c>
      <c r="E613" t="s">
        <v>3244</v>
      </c>
      <c r="F613">
        <f>COUNTIF(succ_data_tbutm!$D$1:$D$33,E613)</f>
        <v>0</v>
      </c>
    </row>
    <row r="614" spans="1:6" x14ac:dyDescent="0.25">
      <c r="A614" s="1">
        <v>44689</v>
      </c>
      <c r="B614" s="2">
        <v>0.71111111111111114</v>
      </c>
      <c r="C614" s="3">
        <v>2509623</v>
      </c>
      <c r="D614" t="s">
        <v>2640</v>
      </c>
      <c r="E614" t="s">
        <v>3245</v>
      </c>
      <c r="F614">
        <f>COUNTIF(succ_data_tbutm!$D$1:$D$33,E614)</f>
        <v>0</v>
      </c>
    </row>
    <row r="615" spans="1:6" x14ac:dyDescent="0.25">
      <c r="A615" s="1">
        <v>44689</v>
      </c>
      <c r="B615" s="2">
        <v>0.71111111111111114</v>
      </c>
      <c r="C615" s="3">
        <v>2381629</v>
      </c>
      <c r="D615" t="s">
        <v>2641</v>
      </c>
      <c r="E615" t="s">
        <v>3246</v>
      </c>
      <c r="F615">
        <f>COUNTIF(succ_data_tbutm!$D$1:$D$33,E615)</f>
        <v>0</v>
      </c>
    </row>
    <row r="616" spans="1:6" x14ac:dyDescent="0.25">
      <c r="A616" s="1">
        <v>44689</v>
      </c>
      <c r="B616" s="2">
        <v>0.71111111111111114</v>
      </c>
      <c r="C616" s="3">
        <v>2378435</v>
      </c>
      <c r="D616" t="s">
        <v>2642</v>
      </c>
      <c r="E616" t="s">
        <v>3247</v>
      </c>
      <c r="F616">
        <f>COUNTIF(succ_data_tbutm!$D$1:$D$33,E616)</f>
        <v>0</v>
      </c>
    </row>
    <row r="617" spans="1:6" x14ac:dyDescent="0.25">
      <c r="A617" s="1">
        <v>44689</v>
      </c>
      <c r="B617" s="2">
        <v>0.71111111111111114</v>
      </c>
      <c r="C617" s="3">
        <v>3652029</v>
      </c>
      <c r="D617" t="s">
        <v>2643</v>
      </c>
      <c r="E617" t="s">
        <v>3248</v>
      </c>
      <c r="F617">
        <f>COUNTIF(succ_data_tbutm!$D$1:$D$33,E617)</f>
        <v>0</v>
      </c>
    </row>
    <row r="618" spans="1:6" x14ac:dyDescent="0.25">
      <c r="A618" s="1">
        <v>44689</v>
      </c>
      <c r="B618" s="2">
        <v>0.71111111111111114</v>
      </c>
      <c r="C618" s="3">
        <v>4480829</v>
      </c>
      <c r="D618" t="s">
        <v>2644</v>
      </c>
      <c r="E618" t="s">
        <v>3249</v>
      </c>
      <c r="F618">
        <f>COUNTIF(succ_data_tbutm!$D$1:$D$33,E618)</f>
        <v>0</v>
      </c>
    </row>
    <row r="619" spans="1:6" x14ac:dyDescent="0.25">
      <c r="A619" s="1">
        <v>44689</v>
      </c>
      <c r="B619" s="2">
        <v>0.71111111111111114</v>
      </c>
      <c r="C619" s="3">
        <v>1462979</v>
      </c>
      <c r="D619" t="s">
        <v>2645</v>
      </c>
      <c r="E619" t="s">
        <v>3250</v>
      </c>
      <c r="F619">
        <f>COUNTIF(succ_data_tbutm!$D$1:$D$33,E619)</f>
        <v>0</v>
      </c>
    </row>
    <row r="620" spans="1:6" x14ac:dyDescent="0.25">
      <c r="A620" s="1">
        <v>44689</v>
      </c>
      <c r="B620" s="2">
        <v>0.71111111111111114</v>
      </c>
      <c r="C620" s="3">
        <v>1645379</v>
      </c>
      <c r="D620" t="s">
        <v>2646</v>
      </c>
      <c r="E620" t="s">
        <v>3251</v>
      </c>
      <c r="F620">
        <f>COUNTIF(succ_data_tbutm!$D$1:$D$33,E620)</f>
        <v>0</v>
      </c>
    </row>
    <row r="621" spans="1:6" x14ac:dyDescent="0.25">
      <c r="A621" s="1">
        <v>44689</v>
      </c>
      <c r="B621" s="2">
        <v>0.71111111111111114</v>
      </c>
      <c r="C621" s="3">
        <v>3568829</v>
      </c>
      <c r="D621" t="s">
        <v>2647</v>
      </c>
      <c r="E621" t="s">
        <v>3252</v>
      </c>
      <c r="F621">
        <f>COUNTIF(succ_data_tbutm!$D$1:$D$33,E621)</f>
        <v>0</v>
      </c>
    </row>
    <row r="622" spans="1:6" x14ac:dyDescent="0.25">
      <c r="A622" s="1">
        <v>44689</v>
      </c>
      <c r="B622" s="2">
        <v>0.71111111111111114</v>
      </c>
      <c r="C622" s="3">
        <v>3380029</v>
      </c>
      <c r="D622" t="s">
        <v>2648</v>
      </c>
      <c r="E622" t="s">
        <v>3253</v>
      </c>
      <c r="F622">
        <f>COUNTIF(succ_data_tbutm!$D$1:$D$33,E622)</f>
        <v>0</v>
      </c>
    </row>
    <row r="623" spans="1:6" x14ac:dyDescent="0.25">
      <c r="A623" s="1">
        <v>44689</v>
      </c>
      <c r="B623" s="2">
        <v>0.71111111111111114</v>
      </c>
      <c r="C623" s="3">
        <v>4487235</v>
      </c>
      <c r="D623" t="s">
        <v>2649</v>
      </c>
      <c r="E623" t="s">
        <v>3254</v>
      </c>
      <c r="F623">
        <f>COUNTIF(succ_data_tbutm!$D$1:$D$33,E623)</f>
        <v>0</v>
      </c>
    </row>
    <row r="624" spans="1:6" x14ac:dyDescent="0.25">
      <c r="A624" s="1">
        <v>44689</v>
      </c>
      <c r="B624" s="2">
        <v>0.71111111111111114</v>
      </c>
      <c r="C624" s="3">
        <v>5024829</v>
      </c>
      <c r="D624" t="s">
        <v>2650</v>
      </c>
      <c r="E624" t="s">
        <v>3255</v>
      </c>
      <c r="F624">
        <f>COUNTIF(succ_data_tbutm!$D$1:$D$33,E624)</f>
        <v>0</v>
      </c>
    </row>
    <row r="625" spans="1:6" x14ac:dyDescent="0.25">
      <c r="A625" s="1">
        <v>44689</v>
      </c>
      <c r="B625" s="2">
        <v>0.71111111111111114</v>
      </c>
      <c r="C625" s="3">
        <v>4580029</v>
      </c>
      <c r="D625" t="s">
        <v>2651</v>
      </c>
      <c r="E625" t="s">
        <v>3256</v>
      </c>
      <c r="F625">
        <f>COUNTIF(succ_data_tbutm!$D$1:$D$33,E625)</f>
        <v>0</v>
      </c>
    </row>
    <row r="626" spans="1:6" x14ac:dyDescent="0.25">
      <c r="A626" s="1">
        <v>44689</v>
      </c>
      <c r="B626" s="2">
        <v>0.71111111111111114</v>
      </c>
      <c r="C626" s="3">
        <v>3472829</v>
      </c>
      <c r="D626" t="s">
        <v>2652</v>
      </c>
      <c r="E626" t="s">
        <v>3257</v>
      </c>
      <c r="F626">
        <f>COUNTIF(succ_data_tbutm!$D$1:$D$33,E626)</f>
        <v>0</v>
      </c>
    </row>
    <row r="627" spans="1:6" x14ac:dyDescent="0.25">
      <c r="A627" s="1">
        <v>44689</v>
      </c>
      <c r="B627" s="2">
        <v>0.71111111111111114</v>
      </c>
      <c r="C627" s="3">
        <v>3165629</v>
      </c>
      <c r="D627" t="s">
        <v>2653</v>
      </c>
      <c r="E627" t="s">
        <v>3258</v>
      </c>
      <c r="F627">
        <f>COUNTIF(succ_data_tbutm!$D$1:$D$33,E627)</f>
        <v>0</v>
      </c>
    </row>
    <row r="628" spans="1:6" x14ac:dyDescent="0.25">
      <c r="A628" s="1">
        <v>44689</v>
      </c>
      <c r="B628" s="2">
        <v>0.71111111111111114</v>
      </c>
      <c r="C628" s="3">
        <v>4650489</v>
      </c>
      <c r="D628" t="s">
        <v>2654</v>
      </c>
      <c r="E628" t="s">
        <v>3259</v>
      </c>
      <c r="F628">
        <f>COUNTIF(succ_data_tbutm!$D$1:$D$33,E628)</f>
        <v>0</v>
      </c>
    </row>
    <row r="629" spans="1:6" x14ac:dyDescent="0.25">
      <c r="A629" s="1">
        <v>44689</v>
      </c>
      <c r="B629" s="2">
        <v>0.71111111111111114</v>
      </c>
      <c r="C629" s="3">
        <v>1536739</v>
      </c>
      <c r="D629" t="s">
        <v>2655</v>
      </c>
      <c r="E629" t="s">
        <v>3260</v>
      </c>
      <c r="F629">
        <f>COUNTIF(succ_data_tbutm!$D$1:$D$33,E629)</f>
        <v>0</v>
      </c>
    </row>
    <row r="630" spans="1:6" x14ac:dyDescent="0.25">
      <c r="A630" s="1">
        <v>44689</v>
      </c>
      <c r="B630" s="2">
        <v>0.71111111111111114</v>
      </c>
      <c r="C630" s="3">
        <v>5092029</v>
      </c>
      <c r="D630" t="s">
        <v>2656</v>
      </c>
      <c r="E630" t="s">
        <v>3261</v>
      </c>
      <c r="F630">
        <f>COUNTIF(succ_data_tbutm!$D$1:$D$33,E630)</f>
        <v>0</v>
      </c>
    </row>
    <row r="631" spans="1:6" x14ac:dyDescent="0.25">
      <c r="A631" s="1">
        <v>44689</v>
      </c>
      <c r="B631" s="2">
        <v>0.71111111111111114</v>
      </c>
      <c r="C631" s="3">
        <v>4029635</v>
      </c>
      <c r="D631" t="s">
        <v>2657</v>
      </c>
      <c r="E631" t="s">
        <v>289</v>
      </c>
      <c r="F631">
        <f>COUNTIF(succ_data_tbutm!$D$1:$D$33,E631)</f>
        <v>1</v>
      </c>
    </row>
    <row r="632" spans="1:6" x14ac:dyDescent="0.25">
      <c r="A632" s="1">
        <v>44689</v>
      </c>
      <c r="B632" s="2">
        <v>0.71111111111111114</v>
      </c>
      <c r="C632" s="3">
        <v>3956029</v>
      </c>
      <c r="D632" t="s">
        <v>2658</v>
      </c>
      <c r="E632" t="s">
        <v>3262</v>
      </c>
      <c r="F632">
        <f>COUNTIF(succ_data_tbutm!$D$1:$D$33,E632)</f>
        <v>0</v>
      </c>
    </row>
    <row r="633" spans="1:6" x14ac:dyDescent="0.25">
      <c r="A633" s="1">
        <v>44689</v>
      </c>
      <c r="B633" s="2">
        <v>0.71111111111111114</v>
      </c>
      <c r="C633" s="3">
        <v>3872835</v>
      </c>
      <c r="D633" t="s">
        <v>2659</v>
      </c>
      <c r="E633" t="s">
        <v>3263</v>
      </c>
      <c r="F633">
        <f>COUNTIF(succ_data_tbutm!$D$1:$D$33,E633)</f>
        <v>0</v>
      </c>
    </row>
    <row r="634" spans="1:6" x14ac:dyDescent="0.25">
      <c r="A634" s="1">
        <v>44689</v>
      </c>
      <c r="B634" s="2">
        <v>0.71111111111111114</v>
      </c>
      <c r="C634" s="3">
        <v>3895229</v>
      </c>
      <c r="D634" t="s">
        <v>2660</v>
      </c>
      <c r="E634" t="s">
        <v>3264</v>
      </c>
      <c r="F634">
        <f>COUNTIF(succ_data_tbutm!$D$1:$D$33,E634)</f>
        <v>0</v>
      </c>
    </row>
    <row r="635" spans="1:6" x14ac:dyDescent="0.25">
      <c r="A635" s="1">
        <v>44689</v>
      </c>
      <c r="B635" s="2">
        <v>0.71111111111111114</v>
      </c>
      <c r="C635" s="3">
        <v>2339779</v>
      </c>
      <c r="D635" t="s">
        <v>2661</v>
      </c>
      <c r="E635" t="s">
        <v>3265</v>
      </c>
      <c r="F635">
        <f>COUNTIF(succ_data_tbutm!$D$1:$D$33,E635)</f>
        <v>0</v>
      </c>
    </row>
    <row r="636" spans="1:6" x14ac:dyDescent="0.25">
      <c r="A636" s="1">
        <v>44689</v>
      </c>
      <c r="B636" s="2">
        <v>0.71111111111111114</v>
      </c>
      <c r="C636" s="3">
        <v>2429379</v>
      </c>
      <c r="D636" t="s">
        <v>2662</v>
      </c>
      <c r="E636" t="s">
        <v>3266</v>
      </c>
      <c r="F636">
        <f>COUNTIF(succ_data_tbutm!$D$1:$D$33,E636)</f>
        <v>0</v>
      </c>
    </row>
    <row r="637" spans="1:6" x14ac:dyDescent="0.25">
      <c r="A637" s="1">
        <v>44689</v>
      </c>
      <c r="B637" s="2">
        <v>0.71111111111111114</v>
      </c>
      <c r="C637" s="3">
        <v>2563779</v>
      </c>
      <c r="D637" t="s">
        <v>2663</v>
      </c>
      <c r="E637" t="s">
        <v>3267</v>
      </c>
      <c r="F637">
        <f>COUNTIF(succ_data_tbutm!$D$1:$D$33,E637)</f>
        <v>0</v>
      </c>
    </row>
    <row r="638" spans="1:6" x14ac:dyDescent="0.25">
      <c r="A638" s="1">
        <v>44689</v>
      </c>
      <c r="B638" s="2">
        <v>0.71111111111111114</v>
      </c>
      <c r="C638" s="3">
        <v>4263229</v>
      </c>
      <c r="D638" t="s">
        <v>2664</v>
      </c>
      <c r="E638" t="s">
        <v>3268</v>
      </c>
      <c r="F638">
        <f>COUNTIF(succ_data_tbutm!$D$1:$D$33,E638)</f>
        <v>0</v>
      </c>
    </row>
    <row r="639" spans="1:6" x14ac:dyDescent="0.25">
      <c r="A639" s="1">
        <v>44689</v>
      </c>
      <c r="B639" s="2">
        <v>0.71111111111111114</v>
      </c>
      <c r="C639" s="3">
        <v>2499779</v>
      </c>
      <c r="D639" t="s">
        <v>2665</v>
      </c>
      <c r="E639" t="s">
        <v>3269</v>
      </c>
      <c r="F639">
        <f>COUNTIF(succ_data_tbutm!$D$1:$D$33,E639)</f>
        <v>0</v>
      </c>
    </row>
    <row r="640" spans="1:6" x14ac:dyDescent="0.25">
      <c r="A640" s="1">
        <v>44689</v>
      </c>
      <c r="B640" s="2">
        <v>0.71111111111111114</v>
      </c>
      <c r="C640" s="3">
        <v>2464579</v>
      </c>
      <c r="D640" t="s">
        <v>2666</v>
      </c>
      <c r="E640" t="s">
        <v>3270</v>
      </c>
      <c r="F640">
        <f>COUNTIF(succ_data_tbutm!$D$1:$D$33,E640)</f>
        <v>0</v>
      </c>
    </row>
    <row r="641" spans="1:6" x14ac:dyDescent="0.25">
      <c r="A641" s="1">
        <v>44689</v>
      </c>
      <c r="B641" s="2">
        <v>0.71111111111111114</v>
      </c>
      <c r="C641" s="3">
        <v>2532029</v>
      </c>
      <c r="D641" t="s">
        <v>2667</v>
      </c>
      <c r="E641" t="s">
        <v>3271</v>
      </c>
      <c r="F641">
        <f>COUNTIF(succ_data_tbutm!$D$1:$D$33,E641)</f>
        <v>0</v>
      </c>
    </row>
    <row r="642" spans="1:6" x14ac:dyDescent="0.25">
      <c r="A642" s="1">
        <v>44689</v>
      </c>
      <c r="B642" s="2">
        <v>0.71111111111111114</v>
      </c>
      <c r="C642" s="3">
        <v>2336579</v>
      </c>
      <c r="D642" t="s">
        <v>2668</v>
      </c>
      <c r="E642" t="s">
        <v>258</v>
      </c>
      <c r="F642">
        <f>COUNTIF(succ_data_tbutm!$D$1:$D$33,E642)</f>
        <v>0</v>
      </c>
    </row>
    <row r="643" spans="1:6" x14ac:dyDescent="0.25">
      <c r="A643" s="1">
        <v>44689</v>
      </c>
      <c r="B643" s="2">
        <v>0.71111111111111114</v>
      </c>
      <c r="C643" s="3">
        <v>8167409</v>
      </c>
      <c r="D643" t="s">
        <v>2669</v>
      </c>
      <c r="E643" t="s">
        <v>3272</v>
      </c>
      <c r="F643">
        <f>COUNTIF(succ_data_tbutm!$D$1:$D$33,E643)</f>
        <v>0</v>
      </c>
    </row>
    <row r="644" spans="1:6" x14ac:dyDescent="0.25">
      <c r="A644" s="1">
        <v>44689</v>
      </c>
      <c r="B644" s="2">
        <v>0.71111111111111114</v>
      </c>
      <c r="C644" s="3">
        <v>3815229</v>
      </c>
      <c r="D644" t="s">
        <v>2670</v>
      </c>
      <c r="E644" t="s">
        <v>3273</v>
      </c>
      <c r="F644">
        <f>COUNTIF(succ_data_tbutm!$D$1:$D$33,E644)</f>
        <v>0</v>
      </c>
    </row>
    <row r="645" spans="1:6" x14ac:dyDescent="0.25">
      <c r="A645" s="1">
        <v>44689</v>
      </c>
      <c r="B645" s="2">
        <v>0.71111111111111114</v>
      </c>
      <c r="C645" s="3">
        <v>1872769</v>
      </c>
      <c r="D645" t="s">
        <v>2671</v>
      </c>
      <c r="E645" t="s">
        <v>3274</v>
      </c>
      <c r="F645">
        <f>COUNTIF(succ_data_tbutm!$D$1:$D$33,E645)</f>
        <v>0</v>
      </c>
    </row>
    <row r="646" spans="1:6" x14ac:dyDescent="0.25">
      <c r="A646" s="1">
        <v>44689</v>
      </c>
      <c r="B646" s="2">
        <v>0.71111111111111114</v>
      </c>
      <c r="C646" s="3">
        <v>4762429</v>
      </c>
      <c r="D646" t="s">
        <v>2672</v>
      </c>
      <c r="E646" t="s">
        <v>3275</v>
      </c>
      <c r="F646">
        <f>COUNTIF(succ_data_tbutm!$D$1:$D$33,E646)</f>
        <v>0</v>
      </c>
    </row>
    <row r="647" spans="1:6" x14ac:dyDescent="0.25">
      <c r="A647" s="1">
        <v>44689</v>
      </c>
      <c r="B647" s="2">
        <v>0.71111111111111114</v>
      </c>
      <c r="C647" s="3">
        <v>9108209</v>
      </c>
      <c r="D647" t="s">
        <v>2673</v>
      </c>
      <c r="E647" t="s">
        <v>3276</v>
      </c>
      <c r="F647">
        <f>COUNTIF(succ_data_tbutm!$D$1:$D$33,E647)</f>
        <v>0</v>
      </c>
    </row>
    <row r="648" spans="1:6" x14ac:dyDescent="0.25">
      <c r="A648" s="1">
        <v>44689</v>
      </c>
      <c r="B648" s="2">
        <v>0.71111111111111114</v>
      </c>
      <c r="C648" s="3">
        <v>2263229</v>
      </c>
      <c r="D648" t="s">
        <v>2674</v>
      </c>
      <c r="E648" t="s">
        <v>3277</v>
      </c>
      <c r="F648">
        <f>COUNTIF(succ_data_tbutm!$D$1:$D$33,E648)</f>
        <v>0</v>
      </c>
    </row>
    <row r="649" spans="1:6" x14ac:dyDescent="0.25">
      <c r="A649" s="1">
        <v>44689</v>
      </c>
      <c r="B649" s="2">
        <v>0.71111111111111114</v>
      </c>
      <c r="C649" s="3">
        <v>7348209</v>
      </c>
      <c r="D649" t="s">
        <v>2675</v>
      </c>
      <c r="E649" t="s">
        <v>3278</v>
      </c>
      <c r="F649">
        <f>COUNTIF(succ_data_tbutm!$D$1:$D$33,E649)</f>
        <v>0</v>
      </c>
    </row>
    <row r="650" spans="1:6" x14ac:dyDescent="0.25">
      <c r="A650" s="1">
        <v>44689</v>
      </c>
      <c r="B650" s="2">
        <v>0.71111111111111114</v>
      </c>
      <c r="C650" s="3">
        <v>5501809</v>
      </c>
      <c r="D650" t="s">
        <v>2676</v>
      </c>
      <c r="E650" t="s">
        <v>3279</v>
      </c>
      <c r="F650">
        <f>COUNTIF(succ_data_tbutm!$D$1:$D$33,E650)</f>
        <v>0</v>
      </c>
    </row>
    <row r="651" spans="1:6" x14ac:dyDescent="0.25">
      <c r="A651" s="1">
        <v>44689</v>
      </c>
      <c r="B651" s="2">
        <v>0.71111111111111114</v>
      </c>
      <c r="C651" s="3">
        <v>4701809</v>
      </c>
      <c r="D651" t="s">
        <v>2677</v>
      </c>
      <c r="E651" t="s">
        <v>3280</v>
      </c>
      <c r="F651">
        <f>COUNTIF(succ_data_tbutm!$D$1:$D$33,E651)</f>
        <v>0</v>
      </c>
    </row>
    <row r="652" spans="1:6" x14ac:dyDescent="0.25">
      <c r="A652" s="1">
        <v>44689</v>
      </c>
      <c r="B652" s="2">
        <v>0.71111111111111114</v>
      </c>
      <c r="C652" s="3">
        <v>4551229</v>
      </c>
      <c r="D652" t="s">
        <v>2678</v>
      </c>
      <c r="E652" t="s">
        <v>3281</v>
      </c>
      <c r="F652">
        <f>COUNTIF(succ_data_tbutm!$D$1:$D$33,E652)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2"/>
  <sheetViews>
    <sheetView workbookViewId="0">
      <selection activeCell="F1" sqref="F1"/>
    </sheetView>
  </sheetViews>
  <sheetFormatPr defaultRowHeight="15" x14ac:dyDescent="0.25"/>
  <sheetData>
    <row r="1" spans="1:7" x14ac:dyDescent="0.25">
      <c r="F1" t="s">
        <v>1269</v>
      </c>
    </row>
    <row r="2" spans="1:7" x14ac:dyDescent="0.25">
      <c r="A2" s="1">
        <v>44689</v>
      </c>
      <c r="B2" s="2">
        <v>0.7104166666666667</v>
      </c>
      <c r="C2" s="3">
        <v>5581755</v>
      </c>
      <c r="D2" t="s">
        <v>2033</v>
      </c>
      <c r="E2" t="s">
        <v>256</v>
      </c>
      <c r="F2">
        <f>COUNTIF(succ_data_tbutm!$D$1:$D$33,E2)</f>
        <v>1</v>
      </c>
      <c r="G2" t="str">
        <f>IF(F2&gt;0,"move "&amp;D2&amp;" uploaded\"&amp;D2)</f>
        <v>move PRES_ABTT_EPISODE_IV_A_NEW_HOPE_60.wmv uploaded\PRES_ABTT_EPISODE_IV_A_NEW_HOPE_60.wmv</v>
      </c>
    </row>
    <row r="3" spans="1:7" x14ac:dyDescent="0.25">
      <c r="A3" s="1">
        <v>44689</v>
      </c>
      <c r="B3" s="2">
        <v>0.7104166666666667</v>
      </c>
      <c r="C3" s="3">
        <v>9738609</v>
      </c>
      <c r="D3" t="s">
        <v>2034</v>
      </c>
      <c r="E3" t="s">
        <v>266</v>
      </c>
      <c r="F3">
        <f>COUNTIF(succ_data_tbutm!$D$1:$D$33,E3)</f>
        <v>1</v>
      </c>
      <c r="G3" t="str">
        <f t="shared" ref="G3:G11" si="0">IF(F3&gt;0,"move "&amp;D3&amp;" uploaded\"&amp;D3)</f>
        <v>move PRES_ABTT_MODERN_STAGE_COMBAT_60.wmv uploaded\PRES_ABTT_MODERN_STAGE_COMBAT_60.wmv</v>
      </c>
    </row>
    <row r="4" spans="1:7" x14ac:dyDescent="0.25">
      <c r="A4" s="1">
        <v>44689</v>
      </c>
      <c r="B4" s="2">
        <v>0.7104166666666667</v>
      </c>
      <c r="C4" s="3">
        <v>2362429</v>
      </c>
      <c r="D4" t="s">
        <v>2036</v>
      </c>
      <c r="E4" t="s">
        <v>257</v>
      </c>
      <c r="F4">
        <f>COUNTIF(succ_data_tbutm!$D$1:$D$33,E4)</f>
        <v>1</v>
      </c>
      <c r="G4" t="str">
        <f t="shared" si="0"/>
        <v>move PRES_AEA_STAND_WITH_COAL.wmv uploaded\PRES_AEA_STAND_WITH_COAL.wmv</v>
      </c>
    </row>
    <row r="5" spans="1:7" x14ac:dyDescent="0.25">
      <c r="A5" s="1">
        <v>44689</v>
      </c>
      <c r="B5" s="2">
        <v>0.7104166666666667</v>
      </c>
      <c r="C5" s="3">
        <v>4548029</v>
      </c>
      <c r="D5" t="s">
        <v>2052</v>
      </c>
      <c r="E5" t="s">
        <v>259</v>
      </c>
      <c r="F5">
        <f>COUNTIF(succ_data_tbutm!$D$1:$D$33,E5)</f>
        <v>1</v>
      </c>
      <c r="G5" t="str">
        <f t="shared" si="0"/>
        <v>move PRES_AFP_DOING_FINE.wmv uploaded\PRES_AFP_DOING_FINE.wmv</v>
      </c>
    </row>
    <row r="6" spans="1:7" x14ac:dyDescent="0.25">
      <c r="A6" s="1">
        <v>44689</v>
      </c>
      <c r="B6" s="2">
        <v>0.7104166666666667</v>
      </c>
      <c r="C6" s="3">
        <v>3760829</v>
      </c>
      <c r="D6" t="s">
        <v>2053</v>
      </c>
      <c r="E6" t="s">
        <v>3282</v>
      </c>
      <c r="F6">
        <f>COUNTIF(succ_data_tbutm!$D$1:$D$33,E6)</f>
        <v>1</v>
      </c>
      <c r="G6" t="str">
        <f t="shared" si="0"/>
        <v>move PRES_AFP_FIGHTING_FOR_RE-ELECTION.wmv uploaded\PRES_AFP_FIGHTING_FOR_RE-ELECTION.wmv</v>
      </c>
    </row>
    <row r="7" spans="1:7" x14ac:dyDescent="0.25">
      <c r="A7" s="1">
        <v>44689</v>
      </c>
      <c r="B7" s="2">
        <v>0.7104166666666667</v>
      </c>
      <c r="C7" s="3">
        <v>6980209</v>
      </c>
      <c r="D7" t="s">
        <v>2056</v>
      </c>
      <c r="E7" t="s">
        <v>296</v>
      </c>
      <c r="F7">
        <f>COUNTIF(succ_data_tbutm!$D$1:$D$33,E7)</f>
        <v>1</v>
      </c>
      <c r="G7" t="str">
        <f t="shared" si="0"/>
        <v>move PRES_AFP_HAS_PRESIDENT_OBAMA_EARNED_YOUR_VOTE_60.wmv uploaded\PRES_AFP_HAS_PRESIDENT_OBAMA_EARNED_YOUR_VOTE_60.wmv</v>
      </c>
    </row>
    <row r="8" spans="1:7" x14ac:dyDescent="0.25">
      <c r="A8" s="1">
        <v>44689</v>
      </c>
      <c r="B8" s="2">
        <v>0.7104166666666667</v>
      </c>
      <c r="C8" s="3">
        <v>3946429</v>
      </c>
      <c r="D8" t="s">
        <v>2088</v>
      </c>
      <c r="E8" t="s">
        <v>283</v>
      </c>
      <c r="F8">
        <f>COUNTIF(succ_data_tbutm!$D$1:$D$33,E8)</f>
        <v>1</v>
      </c>
      <c r="G8" t="str">
        <f t="shared" si="0"/>
        <v>move PRES_BACHMANN_AMERICA'S_IRON_LADY.wmv uploaded\PRES_BACHMANN_AMERICA'S_IRON_LADY.wmv</v>
      </c>
    </row>
    <row r="9" spans="1:7" x14ac:dyDescent="0.25">
      <c r="A9" s="1">
        <v>44689</v>
      </c>
      <c r="B9" s="2">
        <v>0.7104166666666667</v>
      </c>
      <c r="C9" s="3">
        <v>4877629</v>
      </c>
      <c r="D9" t="s">
        <v>2104</v>
      </c>
      <c r="E9" t="s">
        <v>288</v>
      </c>
      <c r="F9">
        <f>COUNTIF(succ_data_tbutm!$D$1:$D$33,E9)</f>
        <v>1</v>
      </c>
      <c r="G9" t="str">
        <f t="shared" si="0"/>
        <v>move PRES_CROSSROADSGPS_BUNCH_OF_CASH.wmv uploaded\PRES_CROSSROADSGPS_BUNCH_OF_CASH.wmv</v>
      </c>
    </row>
    <row r="10" spans="1:7" x14ac:dyDescent="0.25">
      <c r="A10" s="1">
        <v>44689</v>
      </c>
      <c r="B10" s="2">
        <v>0.7104166666666667</v>
      </c>
      <c r="C10" s="3">
        <v>4714429</v>
      </c>
      <c r="D10" t="s">
        <v>2172</v>
      </c>
      <c r="E10" t="s">
        <v>294</v>
      </c>
      <c r="F10">
        <f>COUNTIF(succ_data_tbutm!$D$1:$D$33,E10)</f>
        <v>1</v>
      </c>
      <c r="G10" t="str">
        <f t="shared" si="0"/>
        <v>move PRES_HLF_OPORTUNIDADES_DE_TRABAJO_SP.wmv uploaded\PRES_HLF_OPORTUNIDADES_DE_TRABAJO_SP.wmv</v>
      </c>
    </row>
    <row r="11" spans="1:7" x14ac:dyDescent="0.25">
      <c r="A11" s="1">
        <v>44689</v>
      </c>
      <c r="B11" s="2">
        <v>0.7104166666666667</v>
      </c>
      <c r="C11" s="3">
        <v>2869575</v>
      </c>
      <c r="D11" t="s">
        <v>2176</v>
      </c>
      <c r="E11" t="s">
        <v>291</v>
      </c>
      <c r="F11">
        <f>COUNTIF(succ_data_tbutm!$D$1:$D$33,E11)</f>
        <v>1</v>
      </c>
      <c r="G11" t="str">
        <f t="shared" si="0"/>
        <v>move PRES_KARGER_EXXON.wmv uploaded\PRES_KARGER_EXXON.wmv</v>
      </c>
    </row>
    <row r="12" spans="1:7" x14ac:dyDescent="0.25">
      <c r="A12" s="1">
        <v>44689</v>
      </c>
      <c r="B12" s="2">
        <v>0.7104166666666667</v>
      </c>
      <c r="C12" s="3">
        <v>2550979</v>
      </c>
      <c r="D12" t="s">
        <v>2186</v>
      </c>
      <c r="E12" t="s">
        <v>271</v>
      </c>
      <c r="F12">
        <f>COUNTIF(succ_data_tbutm!$D$1:$D$33,E12)</f>
        <v>0</v>
      </c>
      <c r="G12" t="b">
        <f t="shared" ref="G12:G42" si="1">IF(F12&gt;0,"move "&amp;D12&amp;".wmv uploaded\"&amp;D12&amp;".wmv")</f>
        <v>0</v>
      </c>
    </row>
    <row r="13" spans="1:7" x14ac:dyDescent="0.25">
      <c r="A13" s="1">
        <v>44689</v>
      </c>
      <c r="B13" s="2">
        <v>0.7104166666666667</v>
      </c>
      <c r="C13" s="3">
        <v>4964029</v>
      </c>
      <c r="D13" t="s">
        <v>2231</v>
      </c>
      <c r="E13" t="s">
        <v>282</v>
      </c>
      <c r="F13">
        <f>COUNTIF(succ_data_tbutm!$D$1:$D$33,E13)</f>
        <v>1</v>
      </c>
      <c r="G13" t="str">
        <f t="shared" ref="G13:G23" si="2">IF(F13&gt;0,"move "&amp;D13&amp;" uploaded\"&amp;D13)</f>
        <v>move PRES_OBAMA_BUSINESS_EXPERIENCE.wmv uploaded\PRES_OBAMA_BUSINESS_EXPERIENCE.wmv</v>
      </c>
    </row>
    <row r="14" spans="1:7" x14ac:dyDescent="0.25">
      <c r="A14" s="1">
        <v>44689</v>
      </c>
      <c r="B14" s="2">
        <v>0.7104166666666667</v>
      </c>
      <c r="C14" s="3">
        <v>3002435</v>
      </c>
      <c r="D14" t="s">
        <v>2264</v>
      </c>
      <c r="E14" t="s">
        <v>268</v>
      </c>
      <c r="F14">
        <f>COUNTIF(succ_data_tbutm!$D$1:$D$33,E14)</f>
        <v>1</v>
      </c>
      <c r="G14" t="str">
        <f t="shared" si="2"/>
        <v>move PRES_OBAMA_GET_REAL_MITT.wmv uploaded\PRES_OBAMA_GET_REAL_MITT.wmv</v>
      </c>
    </row>
    <row r="15" spans="1:7" x14ac:dyDescent="0.25">
      <c r="A15" s="1">
        <v>44689</v>
      </c>
      <c r="B15" s="2">
        <v>0.7104166666666667</v>
      </c>
      <c r="C15" s="3">
        <v>4868029</v>
      </c>
      <c r="D15" t="s">
        <v>2268</v>
      </c>
      <c r="E15" t="s">
        <v>295</v>
      </c>
      <c r="F15">
        <f>COUNTIF(succ_data_tbutm!$D$1:$D$33,E15)</f>
        <v>1</v>
      </c>
      <c r="G15" t="str">
        <f t="shared" si="2"/>
        <v>move PRES_OBAMA_HE'S_GOT_IT_RIGHT.wmv uploaded\PRES_OBAMA_HE'S_GOT_IT_RIGHT.wmv</v>
      </c>
    </row>
    <row r="16" spans="1:7" x14ac:dyDescent="0.25">
      <c r="A16" s="1">
        <v>44689</v>
      </c>
      <c r="B16" s="2">
        <v>0.7104166666666667</v>
      </c>
      <c r="C16" s="3">
        <v>5085629</v>
      </c>
      <c r="D16" t="s">
        <v>2276</v>
      </c>
      <c r="E16" t="s">
        <v>267</v>
      </c>
      <c r="F16">
        <f>COUNTIF(succ_data_tbutm!$D$1:$D$33,E16)</f>
        <v>1</v>
      </c>
      <c r="G16" t="str">
        <f t="shared" si="2"/>
        <v>move PRES_OBAMA_IT_WASN'T_EASY_SP.wmv uploaded\PRES_OBAMA_IT_WASN'T_EASY_SP.wmv</v>
      </c>
    </row>
    <row r="17" spans="1:7" x14ac:dyDescent="0.25">
      <c r="A17" s="1">
        <v>44689</v>
      </c>
      <c r="B17" s="2">
        <v>0.7104166666666667</v>
      </c>
      <c r="C17" s="3">
        <v>5124029</v>
      </c>
      <c r="D17" t="s">
        <v>2291</v>
      </c>
      <c r="E17" t="s">
        <v>298</v>
      </c>
      <c r="F17">
        <f>COUNTIF(succ_data_tbutm!$D$1:$D$33,E17)</f>
        <v>1</v>
      </c>
      <c r="G17" t="str">
        <f t="shared" si="2"/>
        <v>move PRES_OBAMA_OUR_VOICE.wmv uploaded\PRES_OBAMA_OUR_VOICE.wmv</v>
      </c>
    </row>
    <row r="18" spans="1:7" x14ac:dyDescent="0.25">
      <c r="A18" s="1">
        <v>44689</v>
      </c>
      <c r="B18" s="2">
        <v>0.7104166666666667</v>
      </c>
      <c r="C18" s="3">
        <v>2855223</v>
      </c>
      <c r="D18" t="s">
        <v>2318</v>
      </c>
      <c r="E18" t="s">
        <v>263</v>
      </c>
      <c r="F18">
        <f>COUNTIF(succ_data_tbutm!$D$1:$D$33,E18)</f>
        <v>1</v>
      </c>
      <c r="G18" t="str">
        <f t="shared" si="2"/>
        <v>move PRES_OBAMA_SLEEPLESS_NIGHTS.wmv uploaded\PRES_OBAMA_SLEEPLESS_NIGHTS.wmv</v>
      </c>
    </row>
    <row r="19" spans="1:7" x14ac:dyDescent="0.25">
      <c r="A19" s="1">
        <v>44689</v>
      </c>
      <c r="B19" s="2">
        <v>0.7104166666666667</v>
      </c>
      <c r="C19" s="3">
        <v>5361009</v>
      </c>
      <c r="D19" t="s">
        <v>2329</v>
      </c>
      <c r="E19" t="s">
        <v>279</v>
      </c>
      <c r="F19">
        <f>COUNTIF(succ_data_tbutm!$D$1:$D$33,E19)</f>
        <v>1</v>
      </c>
      <c r="G19" t="str">
        <f t="shared" si="2"/>
        <v>move PRES_OBAMA_THE_CHOICE_60.wmv uploaded\PRES_OBAMA_THE_CHOICE_60.wmv</v>
      </c>
    </row>
    <row r="20" spans="1:7" x14ac:dyDescent="0.25">
      <c r="A20" s="1">
        <v>44689</v>
      </c>
      <c r="B20" s="2">
        <v>0.7104166666666667</v>
      </c>
      <c r="C20" s="3">
        <v>4765629</v>
      </c>
      <c r="D20" t="s">
        <v>2334</v>
      </c>
      <c r="E20" t="s">
        <v>297</v>
      </c>
      <c r="F20">
        <f>COUNTIF(succ_data_tbutm!$D$1:$D$33,E20)</f>
        <v>1</v>
      </c>
      <c r="G20" t="str">
        <f t="shared" si="2"/>
        <v>move PRES_OBAMA_TOUGH_LUCK.wmv uploaded\PRES_OBAMA_TOUGH_LUCK.wmv</v>
      </c>
    </row>
    <row r="21" spans="1:7" x14ac:dyDescent="0.25">
      <c r="A21" s="1">
        <v>44689</v>
      </c>
      <c r="B21" s="2">
        <v>0.7104166666666667</v>
      </c>
      <c r="C21" s="3">
        <v>5146429</v>
      </c>
      <c r="D21" t="s">
        <v>2342</v>
      </c>
      <c r="E21" t="s">
        <v>285</v>
      </c>
      <c r="F21">
        <f>COUNTIF(succ_data_tbutm!$D$1:$D$33,E21)</f>
        <v>1</v>
      </c>
      <c r="G21" t="str">
        <f t="shared" si="2"/>
        <v>move PRES_OBAMA_WHAT_HE_SAID.wmv uploaded\PRES_OBAMA_WHAT_HE_SAID.wmv</v>
      </c>
    </row>
    <row r="22" spans="1:7" x14ac:dyDescent="0.25">
      <c r="A22" s="1">
        <v>44689</v>
      </c>
      <c r="B22" s="2">
        <v>0.7104166666666667</v>
      </c>
      <c r="C22" s="3">
        <v>3309629</v>
      </c>
      <c r="D22" t="s">
        <v>2353</v>
      </c>
      <c r="E22" t="s">
        <v>278</v>
      </c>
      <c r="F22">
        <f>COUNTIF(succ_data_tbutm!$D$1:$D$33,E22)</f>
        <v>1</v>
      </c>
      <c r="G22" t="str">
        <f t="shared" si="2"/>
        <v>move PRES_OURDESTINY_SOMEONE.wmv uploaded\PRES_OURDESTINY_SOMEONE.wmv</v>
      </c>
    </row>
    <row r="23" spans="1:7" x14ac:dyDescent="0.25">
      <c r="A23" s="1">
        <v>44689</v>
      </c>
      <c r="B23" s="2">
        <v>0.7104166666666667</v>
      </c>
      <c r="C23" s="3">
        <v>2197581</v>
      </c>
      <c r="D23" t="s">
        <v>2372</v>
      </c>
      <c r="E23" t="s">
        <v>284</v>
      </c>
      <c r="F23">
        <f>COUNTIF(succ_data_tbutm!$D$1:$D$33,E23)</f>
        <v>1</v>
      </c>
      <c r="G23" t="str">
        <f t="shared" si="2"/>
        <v>move PRES_PAWLENTY_RESULTS_NOT_RHETORIC.wmv uploaded\PRES_PAWLENTY_RESULTS_NOT_RHETORIC.wmv</v>
      </c>
    </row>
    <row r="24" spans="1:7" x14ac:dyDescent="0.25">
      <c r="A24" s="1">
        <v>44689</v>
      </c>
      <c r="B24" s="2">
        <v>0.7104166666666667</v>
      </c>
      <c r="C24" s="3">
        <v>2560579</v>
      </c>
      <c r="D24" t="s">
        <v>2386</v>
      </c>
      <c r="E24" t="s">
        <v>292</v>
      </c>
      <c r="F24">
        <f>COUNTIF(succ_data_tbutm!$D$1:$D$33,E24)</f>
        <v>0</v>
      </c>
      <c r="G24" t="b">
        <f t="shared" si="1"/>
        <v>0</v>
      </c>
    </row>
    <row r="25" spans="1:7" x14ac:dyDescent="0.25">
      <c r="A25" s="1">
        <v>44689</v>
      </c>
      <c r="B25" s="2">
        <v>0.7104166666666667</v>
      </c>
      <c r="C25" s="3">
        <v>2944829</v>
      </c>
      <c r="D25" t="s">
        <v>2393</v>
      </c>
      <c r="E25" t="s">
        <v>280</v>
      </c>
      <c r="F25">
        <f>COUNTIF(succ_data_tbutm!$D$1:$D$33,E25)</f>
        <v>1</v>
      </c>
      <c r="G25" t="str">
        <f>IF(F25&gt;0,"move "&amp;D25&amp;" uploaded\"&amp;D25)</f>
        <v>move PRES_PFAW_EL_VERDADERO_MITT_ROMNEY_SP.wmv uploaded\PRES_PFAW_EL_VERDADERO_MITT_ROMNEY_SP.wmv</v>
      </c>
    </row>
    <row r="26" spans="1:7" x14ac:dyDescent="0.25">
      <c r="A26" s="1">
        <v>44689</v>
      </c>
      <c r="B26" s="2">
        <v>0.7104166666666667</v>
      </c>
      <c r="C26" s="3">
        <v>2502979</v>
      </c>
      <c r="D26" t="s">
        <v>2428</v>
      </c>
      <c r="E26" t="s">
        <v>276</v>
      </c>
      <c r="F26">
        <f>COUNTIF(succ_data_tbutm!$D$1:$D$33,E26)</f>
        <v>0</v>
      </c>
      <c r="G26" t="b">
        <f t="shared" si="1"/>
        <v>0</v>
      </c>
    </row>
    <row r="27" spans="1:7" x14ac:dyDescent="0.25">
      <c r="A27" s="1">
        <v>44689</v>
      </c>
      <c r="B27" s="2">
        <v>0.7104166666666667</v>
      </c>
      <c r="C27" s="3">
        <v>2327229</v>
      </c>
      <c r="D27" t="s">
        <v>2437</v>
      </c>
      <c r="E27" t="s">
        <v>264</v>
      </c>
      <c r="F27">
        <f>COUNTIF(succ_data_tbutm!$D$1:$D$33,E27)</f>
        <v>1</v>
      </c>
      <c r="G27" t="str">
        <f>IF(F27&gt;0,"move "&amp;D27&amp;" uploaded\"&amp;D27)</f>
        <v>move PRES_RESTOREOURFUTURE_OLYMPICS.wmv uploaded\PRES_RESTOREOURFUTURE_OLYMPICS.wmv</v>
      </c>
    </row>
    <row r="28" spans="1:7" x14ac:dyDescent="0.25">
      <c r="A28" s="1">
        <v>44689</v>
      </c>
      <c r="B28" s="2">
        <v>0.7104166666666667</v>
      </c>
      <c r="C28" s="3">
        <v>4736579</v>
      </c>
      <c r="D28" t="s">
        <v>2445</v>
      </c>
      <c r="E28" t="s">
        <v>290</v>
      </c>
      <c r="F28">
        <f>COUNTIF(succ_data_tbutm!$D$1:$D$33,E28)</f>
        <v>0</v>
      </c>
      <c r="G28" t="b">
        <f t="shared" si="1"/>
        <v>0</v>
      </c>
    </row>
    <row r="29" spans="1:7" x14ac:dyDescent="0.25">
      <c r="A29" s="1">
        <v>44689</v>
      </c>
      <c r="B29" s="2">
        <v>0.7104166666666667</v>
      </c>
      <c r="C29" s="3">
        <v>4340029</v>
      </c>
      <c r="D29" t="s">
        <v>2496</v>
      </c>
      <c r="E29" t="s">
        <v>269</v>
      </c>
      <c r="F29">
        <f>COUNTIF(succ_data_tbutm!$D$1:$D$33,E29)</f>
        <v>1</v>
      </c>
      <c r="G29" t="str">
        <f t="shared" ref="G29:G31" si="3">IF(F29&gt;0,"move "&amp;D29&amp;" uploaded\"&amp;D29)</f>
        <v>move PRES_ROMNEY_A_BETTER_FUTURE_NC_DEFENSE.wmv uploaded\PRES_ROMNEY_A_BETTER_FUTURE_NC_DEFENSE.wmv</v>
      </c>
    </row>
    <row r="30" spans="1:7" x14ac:dyDescent="0.25">
      <c r="A30" s="1">
        <v>44689</v>
      </c>
      <c r="B30" s="2">
        <v>0.7104166666666667</v>
      </c>
      <c r="C30" s="3">
        <v>3040829</v>
      </c>
      <c r="D30" t="s">
        <v>2501</v>
      </c>
      <c r="E30" t="s">
        <v>293</v>
      </c>
      <c r="F30">
        <f>COUNTIF(succ_data_tbutm!$D$1:$D$33,E30)</f>
        <v>1</v>
      </c>
      <c r="G30" t="str">
        <f t="shared" si="3"/>
        <v>move PRES_ROMNEY_A_BETTER_FUTURE_OH_MANUFACTURING.wmv uploaded\PRES_ROMNEY_A_BETTER_FUTURE_OH_MANUFACTURING.wmv</v>
      </c>
    </row>
    <row r="31" spans="1:7" x14ac:dyDescent="0.25">
      <c r="A31" s="1">
        <v>44689</v>
      </c>
      <c r="B31" s="2">
        <v>0.7104166666666667</v>
      </c>
      <c r="C31" s="3">
        <v>4202429</v>
      </c>
      <c r="D31" t="s">
        <v>2502</v>
      </c>
      <c r="E31" t="s">
        <v>272</v>
      </c>
      <c r="F31">
        <f>COUNTIF(succ_data_tbutm!$D$1:$D$33,E31)</f>
        <v>1</v>
      </c>
      <c r="G31" t="str">
        <f t="shared" si="3"/>
        <v>move PRES_ROMNEY_A_BETTER_FUTURE_VA_DEFENSE.wmv uploaded\PRES_ROMNEY_A_BETTER_FUTURE_VA_DEFENSE.wmv</v>
      </c>
    </row>
    <row r="32" spans="1:7" x14ac:dyDescent="0.25">
      <c r="A32" s="1">
        <v>44689</v>
      </c>
      <c r="B32" s="2">
        <v>0.7104166666666667</v>
      </c>
      <c r="C32" s="3">
        <v>2518979</v>
      </c>
      <c r="D32" t="s">
        <v>2513</v>
      </c>
      <c r="E32" t="s">
        <v>287</v>
      </c>
      <c r="F32">
        <f>COUNTIF(succ_data_tbutm!$D$1:$D$33,E32)</f>
        <v>0</v>
      </c>
      <c r="G32" t="b">
        <f t="shared" si="1"/>
        <v>0</v>
      </c>
    </row>
    <row r="33" spans="1:7" x14ac:dyDescent="0.25">
      <c r="A33" s="1">
        <v>44689</v>
      </c>
      <c r="B33" s="2">
        <v>0.7104166666666667</v>
      </c>
      <c r="C33" s="3">
        <v>9937009</v>
      </c>
      <c r="D33" t="s">
        <v>2547</v>
      </c>
      <c r="E33" t="s">
        <v>281</v>
      </c>
      <c r="F33">
        <f>COUNTIF(succ_data_tbutm!$D$1:$D$33,E33)</f>
        <v>1</v>
      </c>
      <c r="G33" t="str">
        <f>IF(F33&gt;0,"move "&amp;D33&amp;" uploaded\"&amp;D33)</f>
        <v>move PRES_ROMNEY_JUNTOS_SP_60_REV.wmv uploaded\PRES_ROMNEY_JUNTOS_SP_60_REV.wmv</v>
      </c>
    </row>
    <row r="34" spans="1:7" x14ac:dyDescent="0.25">
      <c r="A34" s="1">
        <v>44689</v>
      </c>
      <c r="B34" s="2">
        <v>0.7104166666666667</v>
      </c>
      <c r="C34" s="3">
        <v>2550979</v>
      </c>
      <c r="D34" t="s">
        <v>2551</v>
      </c>
      <c r="E34" t="s">
        <v>260</v>
      </c>
      <c r="F34">
        <f>COUNTIF(succ_data_tbutm!$D$1:$D$33,E34)</f>
        <v>0</v>
      </c>
      <c r="G34" t="b">
        <f t="shared" si="1"/>
        <v>0</v>
      </c>
    </row>
    <row r="35" spans="1:7" x14ac:dyDescent="0.25">
      <c r="A35" s="1">
        <v>44689</v>
      </c>
      <c r="B35" s="2">
        <v>0.7104166666666667</v>
      </c>
      <c r="C35" s="3">
        <v>4746429</v>
      </c>
      <c r="D35" t="s">
        <v>2552</v>
      </c>
      <c r="E35" t="s">
        <v>286</v>
      </c>
      <c r="F35">
        <f>COUNTIF(succ_data_tbutm!$D$1:$D$33,E35)</f>
        <v>1</v>
      </c>
      <c r="G35" t="str">
        <f t="shared" ref="G35:G37" si="4">IF(F35&gt;0,"move "&amp;D35&amp;" uploaded\"&amp;D35)</f>
        <v>move PRES_ROMNEY_NEVER_3.wmv uploaded\PRES_ROMNEY_NEVER_3.wmv</v>
      </c>
    </row>
    <row r="36" spans="1:7" x14ac:dyDescent="0.25">
      <c r="A36" s="1">
        <v>44689</v>
      </c>
      <c r="B36" s="2">
        <v>0.7104166666666667</v>
      </c>
      <c r="C36" s="3">
        <v>4410429</v>
      </c>
      <c r="D36" t="s">
        <v>2556</v>
      </c>
      <c r="E36" t="s">
        <v>261</v>
      </c>
      <c r="F36">
        <f>COUNTIF(succ_data_tbutm!$D$1:$D$33,E36)</f>
        <v>1</v>
      </c>
      <c r="G36" t="str">
        <f t="shared" si="4"/>
        <v>move PRES_ROMNEY_NUESTRA_COMUNIDAD_SP.wmv uploaded\PRES_ROMNEY_NUESTRA_COMUNIDAD_SP.wmv</v>
      </c>
    </row>
    <row r="37" spans="1:7" x14ac:dyDescent="0.25">
      <c r="A37" s="1">
        <v>44689</v>
      </c>
      <c r="B37" s="2">
        <v>0.7104166666666667</v>
      </c>
      <c r="C37" s="3">
        <v>4608835</v>
      </c>
      <c r="D37" t="s">
        <v>2569</v>
      </c>
      <c r="E37" t="s">
        <v>277</v>
      </c>
      <c r="F37">
        <f>COUNTIF(succ_data_tbutm!$D$1:$D$33,E37)</f>
        <v>1</v>
      </c>
      <c r="G37" t="str">
        <f t="shared" si="4"/>
        <v>move PRES_ROMNEY_STAND_UP_TO_CHINA.wmv uploaded\PRES_ROMNEY_STAND_UP_TO_CHINA.wmv</v>
      </c>
    </row>
    <row r="38" spans="1:7" x14ac:dyDescent="0.25">
      <c r="A38" s="1">
        <v>44689</v>
      </c>
      <c r="B38" s="2">
        <v>0.7104166666666667</v>
      </c>
      <c r="C38" s="3">
        <v>2512579</v>
      </c>
      <c r="D38" t="s">
        <v>2595</v>
      </c>
      <c r="E38" t="s">
        <v>273</v>
      </c>
      <c r="F38">
        <f>COUNTIF(succ_data_tbutm!$D$1:$D$33,E38)</f>
        <v>0</v>
      </c>
      <c r="G38" t="b">
        <f t="shared" si="1"/>
        <v>0</v>
      </c>
    </row>
    <row r="39" spans="1:7" x14ac:dyDescent="0.25">
      <c r="A39" s="1">
        <v>44689</v>
      </c>
      <c r="B39" s="2">
        <v>0.7104166666666667</v>
      </c>
      <c r="C39" s="3">
        <v>1722429</v>
      </c>
      <c r="D39" t="s">
        <v>2612</v>
      </c>
      <c r="E39" t="s">
        <v>270</v>
      </c>
      <c r="F39">
        <f>COUNTIF(succ_data_tbutm!$D$1:$D$33,E39)</f>
        <v>1</v>
      </c>
      <c r="G39" t="str">
        <f t="shared" ref="G39:G41" si="5">IF(F39&gt;0,"move "&amp;D39&amp;" uploaded\"&amp;D39)</f>
        <v>move PRES_SANTORUM_SAY_WHAT.wmv uploaded\PRES_SANTORUM_SAY_WHAT.wmv</v>
      </c>
    </row>
    <row r="40" spans="1:7" x14ac:dyDescent="0.25">
      <c r="A40" s="1">
        <v>44689</v>
      </c>
      <c r="B40" s="2">
        <v>0.71111111111111114</v>
      </c>
      <c r="C40" s="3">
        <v>4061629</v>
      </c>
      <c r="D40" t="s">
        <v>2618</v>
      </c>
      <c r="E40" t="s">
        <v>265</v>
      </c>
      <c r="F40">
        <f>COUNTIF(succ_data_tbutm!$D$1:$D$33,E40)</f>
        <v>1</v>
      </c>
      <c r="G40" t="str">
        <f t="shared" si="5"/>
        <v>move PRES_SECUREAMERICANOW_NO_APOLOGIES.wmv uploaded\PRES_SECUREAMERICANOW_NO_APOLOGIES.wmv</v>
      </c>
    </row>
    <row r="41" spans="1:7" x14ac:dyDescent="0.25">
      <c r="A41" s="1">
        <v>44689</v>
      </c>
      <c r="B41" s="2">
        <v>0.71111111111111114</v>
      </c>
      <c r="C41" s="3">
        <v>4029635</v>
      </c>
      <c r="D41" t="s">
        <v>2657</v>
      </c>
      <c r="E41" t="s">
        <v>289</v>
      </c>
      <c r="F41">
        <f>COUNTIF(succ_data_tbutm!$D$1:$D$33,E41)</f>
        <v>1</v>
      </c>
      <c r="G41" t="str">
        <f t="shared" si="5"/>
        <v>move PRES_UNITY2012_OBAMA_CARES_2.wmv uploaded\PRES_UNITY2012_OBAMA_CARES_2.wmv</v>
      </c>
    </row>
    <row r="42" spans="1:7" x14ac:dyDescent="0.25">
      <c r="A42" s="1">
        <v>44689</v>
      </c>
      <c r="B42" s="2">
        <v>0.71111111111111114</v>
      </c>
      <c r="C42" s="3">
        <v>2336579</v>
      </c>
      <c r="D42" t="s">
        <v>2668</v>
      </c>
      <c r="E42" t="s">
        <v>258</v>
      </c>
      <c r="F42">
        <f>COUNTIF(succ_data_tbutm!$D$1:$D$33,E42)</f>
        <v>0</v>
      </c>
      <c r="G42" t="b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D1005"/>
  <sheetViews>
    <sheetView topLeftCell="A819" workbookViewId="0">
      <selection activeCell="D2" sqref="D2:D1003"/>
    </sheetView>
  </sheetViews>
  <sheetFormatPr defaultRowHeight="15" x14ac:dyDescent="0.25"/>
  <cols>
    <col min="1" max="1" width="69.7109375" bestFit="1" customWidth="1"/>
  </cols>
  <sheetData>
    <row r="1" spans="1:4" x14ac:dyDescent="0.25">
      <c r="A1" t="s">
        <v>1269</v>
      </c>
      <c r="B1" t="s">
        <v>1270</v>
      </c>
      <c r="C1" t="s">
        <v>3365</v>
      </c>
      <c r="D1" t="s">
        <v>3366</v>
      </c>
    </row>
    <row r="2" spans="1:4" x14ac:dyDescent="0.25">
      <c r="A2" t="s">
        <v>3403</v>
      </c>
      <c r="B2" t="s">
        <v>224</v>
      </c>
      <c r="C2">
        <f>COUNTIF(tagging!$C:$C,data!A2)</f>
        <v>1</v>
      </c>
      <c r="D2" t="str">
        <f t="shared" ref="D2:D65" si="0">IF(C2&gt;0,"copy "&amp;A2&amp;" video_subscripts\"&amp;A2)</f>
        <v>copy PRES_CLINTON_DNC_SELF_CONTROL_text.txt video_subscripts\PRES_CLINTON_DNC_SELF_CONTROL_text.txt</v>
      </c>
    </row>
    <row r="3" spans="1:4" x14ac:dyDescent="0.25">
      <c r="A3" t="s">
        <v>1168</v>
      </c>
      <c r="B3" t="s">
        <v>1942</v>
      </c>
      <c r="C3">
        <f>COUNTIF(tagging!$C:$C,data!A3)</f>
        <v>1</v>
      </c>
      <c r="D3" t="str">
        <f t="shared" si="0"/>
        <v>copy PRES_TERRY_PRO_LIFE_SUPER_BOWL_AD_text.txt video_subscripts\PRES_TERRY_PRO_LIFE_SUPER_BOWL_AD_text.txt</v>
      </c>
    </row>
    <row r="4" spans="1:4" x14ac:dyDescent="0.25">
      <c r="A4" t="s">
        <v>299</v>
      </c>
      <c r="B4" t="s">
        <v>248</v>
      </c>
      <c r="C4">
        <f>COUNTIF(tagging!$C:$C,data!A4)</f>
        <v>1</v>
      </c>
      <c r="D4" t="str">
        <f t="shared" si="0"/>
        <v>copy PRES_45COMMITTEE_50_POINTS_AHEAD_text.txt video_subscripts\PRES_45COMMITTEE_50_POINTS_AHEAD_text.txt</v>
      </c>
    </row>
    <row r="5" spans="1:4" x14ac:dyDescent="0.25">
      <c r="A5" t="s">
        <v>300</v>
      </c>
      <c r="B5" t="s">
        <v>8</v>
      </c>
      <c r="C5">
        <f>COUNTIF(tagging!$C:$C,data!A5)</f>
        <v>1</v>
      </c>
      <c r="D5" t="str">
        <f t="shared" si="0"/>
        <v>copy PRES_45COMMITTEE_SAME_PATH_60_text.txt video_subscripts\PRES_45COMMITTEE_SAME_PATH_60_text.txt</v>
      </c>
    </row>
    <row r="6" spans="1:4" x14ac:dyDescent="0.25">
      <c r="A6" t="s">
        <v>301</v>
      </c>
      <c r="B6" t="s">
        <v>11</v>
      </c>
      <c r="C6">
        <f>COUNTIF(tagging!$C:$C,data!A6)</f>
        <v>1</v>
      </c>
      <c r="D6" t="str">
        <f t="shared" si="0"/>
        <v>copy PRES_45COMMITTEE_SAME_PATH_REV_2_text.txt video_subscripts\PRES_45COMMITTEE_SAME_PATH_REV_2_text.txt</v>
      </c>
    </row>
    <row r="7" spans="1:4" hidden="1" x14ac:dyDescent="0.25">
      <c r="A7" t="s">
        <v>302</v>
      </c>
      <c r="B7" t="s">
        <v>1271</v>
      </c>
      <c r="C7">
        <f>COUNTIF(tagging!$C:$C,data!A7)</f>
        <v>0</v>
      </c>
      <c r="D7" t="b">
        <f t="shared" si="0"/>
        <v>0</v>
      </c>
    </row>
    <row r="8" spans="1:4" hidden="1" x14ac:dyDescent="0.25">
      <c r="A8" t="s">
        <v>303</v>
      </c>
      <c r="B8" t="s">
        <v>1272</v>
      </c>
      <c r="C8">
        <f>COUNTIF(tagging!$C:$C,data!A8)</f>
        <v>0</v>
      </c>
      <c r="D8" t="b">
        <f t="shared" si="0"/>
        <v>0</v>
      </c>
    </row>
    <row r="9" spans="1:4" hidden="1" x14ac:dyDescent="0.25">
      <c r="A9" t="s">
        <v>304</v>
      </c>
      <c r="B9" t="s">
        <v>1273</v>
      </c>
      <c r="C9">
        <f>COUNTIF(tagging!$C:$C,data!A9)</f>
        <v>0</v>
      </c>
      <c r="D9" t="b">
        <f t="shared" si="0"/>
        <v>0</v>
      </c>
    </row>
    <row r="10" spans="1:4" x14ac:dyDescent="0.25">
      <c r="A10" t="s">
        <v>305</v>
      </c>
      <c r="B10" t="s">
        <v>12</v>
      </c>
      <c r="C10">
        <f>COUNTIF(tagging!$C:$C,data!A10)</f>
        <v>2</v>
      </c>
      <c r="D10" t="str">
        <f t="shared" si="0"/>
        <v>copy PRES_60PLUS_STRENGTHEN_text.txt video_subscripts\PRES_60PLUS_STRENGTHEN_text.txt</v>
      </c>
    </row>
    <row r="11" spans="1:4" x14ac:dyDescent="0.25">
      <c r="A11" t="s">
        <v>306</v>
      </c>
      <c r="B11" t="s">
        <v>13</v>
      </c>
      <c r="C11">
        <f>COUNTIF(tagging!$C:$C,data!A11)</f>
        <v>1</v>
      </c>
      <c r="D11" t="str">
        <f t="shared" si="0"/>
        <v>copy PRES_AARP_LEADER_text.txt video_subscripts\PRES_AARP_LEADER_text.txt</v>
      </c>
    </row>
    <row r="12" spans="1:4" hidden="1" x14ac:dyDescent="0.25">
      <c r="A12" t="s">
        <v>307</v>
      </c>
      <c r="B12" t="s">
        <v>1274</v>
      </c>
      <c r="C12">
        <f>COUNTIF(tagging!$C:$C,data!A12)</f>
        <v>0</v>
      </c>
      <c r="D12" t="b">
        <f t="shared" si="0"/>
        <v>0</v>
      </c>
    </row>
    <row r="13" spans="1:4" x14ac:dyDescent="0.25">
      <c r="A13" t="s">
        <v>308</v>
      </c>
      <c r="B13" t="s">
        <v>16</v>
      </c>
      <c r="C13">
        <f>COUNTIF(tagging!$C:$C,data!A13)</f>
        <v>1</v>
      </c>
      <c r="D13" t="str">
        <f t="shared" si="0"/>
        <v>copy PRES_ABTT_DOUBLE_NEGATIVE_60_text.txt video_subscripts\PRES_ABTT_DOUBLE_NEGATIVE_60_text.txt</v>
      </c>
    </row>
    <row r="14" spans="1:4" x14ac:dyDescent="0.25">
      <c r="A14" t="s">
        <v>3370</v>
      </c>
      <c r="B14" t="s">
        <v>256</v>
      </c>
      <c r="C14">
        <f>COUNTIF(tagging!$C:$C,data!A14)</f>
        <v>1</v>
      </c>
      <c r="D14" t="str">
        <f t="shared" si="0"/>
        <v>copy PRES_ABTT_EPISODE_IV_A_NEW_HOPE_60_text.txt video_subscripts\PRES_ABTT_EPISODE_IV_A_NEW_HOPE_60_text.txt</v>
      </c>
    </row>
    <row r="15" spans="1:4" x14ac:dyDescent="0.25">
      <c r="A15" t="s">
        <v>3371</v>
      </c>
      <c r="B15" t="s">
        <v>266</v>
      </c>
      <c r="C15">
        <f>COUNTIF(tagging!$C:$C,data!A15)</f>
        <v>1</v>
      </c>
      <c r="D15" t="str">
        <f t="shared" si="0"/>
        <v>copy PRES_ABTT_MODERN_STAGE_COMBAT_60_text.txt video_subscripts\PRES_ABTT_MODERN_STAGE_COMBAT_60_text.txt</v>
      </c>
    </row>
    <row r="16" spans="1:4" x14ac:dyDescent="0.25">
      <c r="A16" t="s">
        <v>309</v>
      </c>
      <c r="B16" t="s">
        <v>17</v>
      </c>
      <c r="C16">
        <f>COUNTIF(tagging!$C:$C,data!A16)</f>
        <v>1</v>
      </c>
      <c r="D16" t="str">
        <f t="shared" si="0"/>
        <v>copy PRES_ABTT_NOT_ABEL_60_text.txt video_subscripts\PRES_ABTT_NOT_ABEL_60_text.txt</v>
      </c>
    </row>
    <row r="17" spans="1:4" x14ac:dyDescent="0.25">
      <c r="A17" t="s">
        <v>310</v>
      </c>
      <c r="B17" t="s">
        <v>18</v>
      </c>
      <c r="C17">
        <f>COUNTIF(tagging!$C:$C,data!A17)</f>
        <v>1</v>
      </c>
      <c r="D17" t="str">
        <f t="shared" si="0"/>
        <v>copy PRES_AEA_NINE_DOLLAR_GAS_text.txt video_subscripts\PRES_AEA_NINE_DOLLAR_GAS_text.txt</v>
      </c>
    </row>
    <row r="18" spans="1:4" x14ac:dyDescent="0.25">
      <c r="A18" t="s">
        <v>3372</v>
      </c>
      <c r="B18" t="s">
        <v>257</v>
      </c>
      <c r="C18">
        <f>COUNTIF(tagging!$C:$C,data!A18)</f>
        <v>1</v>
      </c>
      <c r="D18" t="str">
        <f t="shared" si="0"/>
        <v>copy PRES_AEA_STAND_WITH_COAL_text.txt video_subscripts\PRES_AEA_STAND_WITH_COAL_text.txt</v>
      </c>
    </row>
    <row r="19" spans="1:4" hidden="1" x14ac:dyDescent="0.25">
      <c r="A19" t="s">
        <v>311</v>
      </c>
      <c r="B19" t="s">
        <v>1275</v>
      </c>
      <c r="C19">
        <f>COUNTIF(tagging!$C:$C,data!A19)</f>
        <v>0</v>
      </c>
      <c r="D19" t="b">
        <f t="shared" si="0"/>
        <v>0</v>
      </c>
    </row>
    <row r="20" spans="1:4" x14ac:dyDescent="0.25">
      <c r="A20" t="s">
        <v>312</v>
      </c>
      <c r="B20" t="s">
        <v>19</v>
      </c>
      <c r="C20">
        <f>COUNTIF(tagging!$C:$C,data!A20)</f>
        <v>1</v>
      </c>
      <c r="D20" t="str">
        <f t="shared" si="0"/>
        <v>copy PRES_AFF_BOB_text.txt video_subscripts\PRES_AFF_BOB_text.txt</v>
      </c>
    </row>
    <row r="21" spans="1:4" hidden="1" x14ac:dyDescent="0.25">
      <c r="A21" t="s">
        <v>313</v>
      </c>
      <c r="B21" t="s">
        <v>1276</v>
      </c>
      <c r="C21">
        <f>COUNTIF(tagging!$C:$C,data!A21)</f>
        <v>0</v>
      </c>
      <c r="D21" t="b">
        <f t="shared" si="0"/>
        <v>0</v>
      </c>
    </row>
    <row r="22" spans="1:4" x14ac:dyDescent="0.25">
      <c r="A22" t="s">
        <v>314</v>
      </c>
      <c r="B22" t="s">
        <v>20</v>
      </c>
      <c r="C22">
        <f>COUNTIF(tagging!$C:$C,data!A22)</f>
        <v>1</v>
      </c>
      <c r="D22" t="str">
        <f t="shared" si="0"/>
        <v>copy PRES_AFF_MICHAEL_WALTZ_text.txt video_subscripts\PRES_AFF_MICHAEL_WALTZ_text.txt</v>
      </c>
    </row>
    <row r="23" spans="1:4" x14ac:dyDescent="0.25">
      <c r="A23" t="s">
        <v>315</v>
      </c>
      <c r="B23" t="s">
        <v>21</v>
      </c>
      <c r="C23">
        <f>COUNTIF(tagging!$C:$C,data!A23)</f>
        <v>1</v>
      </c>
      <c r="D23" t="str">
        <f t="shared" si="0"/>
        <v>copy PRES_AFF_PROMISES_text.txt video_subscripts\PRES_AFF_PROMISES_text.txt</v>
      </c>
    </row>
    <row r="24" spans="1:4" hidden="1" x14ac:dyDescent="0.25">
      <c r="A24" t="s">
        <v>316</v>
      </c>
      <c r="B24" t="s">
        <v>1277</v>
      </c>
      <c r="C24">
        <f>COUNTIF(tagging!$C:$C,data!A24)</f>
        <v>0</v>
      </c>
      <c r="D24" t="b">
        <f t="shared" si="0"/>
        <v>0</v>
      </c>
    </row>
    <row r="25" spans="1:4" x14ac:dyDescent="0.25">
      <c r="A25" t="s">
        <v>317</v>
      </c>
      <c r="B25" t="s">
        <v>232</v>
      </c>
      <c r="C25">
        <f>COUNTIF(tagging!$C:$C,data!A25)</f>
        <v>1</v>
      </c>
      <c r="D25" t="str">
        <f t="shared" si="0"/>
        <v>copy PRES_AFF_THE_BEST_WORDS_text.txt video_subscripts\PRES_AFF_THE_BEST_WORDS_text.txt</v>
      </c>
    </row>
    <row r="26" spans="1:4" hidden="1" x14ac:dyDescent="0.25">
      <c r="A26" t="s">
        <v>318</v>
      </c>
      <c r="B26" t="s">
        <v>1278</v>
      </c>
      <c r="C26">
        <f>COUNTIF(tagging!$C:$C,data!A26)</f>
        <v>0</v>
      </c>
      <c r="D26" t="b">
        <f t="shared" si="0"/>
        <v>0</v>
      </c>
    </row>
    <row r="27" spans="1:4" hidden="1" x14ac:dyDescent="0.25">
      <c r="A27" t="s">
        <v>319</v>
      </c>
      <c r="B27" t="s">
        <v>1279</v>
      </c>
      <c r="C27">
        <f>COUNTIF(tagging!$C:$C,data!A27)</f>
        <v>0</v>
      </c>
      <c r="D27" t="b">
        <f t="shared" si="0"/>
        <v>0</v>
      </c>
    </row>
    <row r="28" spans="1:4" x14ac:dyDescent="0.25">
      <c r="A28" t="s">
        <v>3373</v>
      </c>
      <c r="B28" t="s">
        <v>259</v>
      </c>
      <c r="C28">
        <f>COUNTIF(tagging!$C:$C,data!A28)</f>
        <v>1</v>
      </c>
      <c r="D28" t="str">
        <f t="shared" si="0"/>
        <v>copy PRES_AFP_DOING_FINE_text.txt video_subscripts\PRES_AFP_DOING_FINE_text.txt</v>
      </c>
    </row>
    <row r="29" spans="1:4" x14ac:dyDescent="0.25">
      <c r="A29" t="s">
        <v>3374</v>
      </c>
      <c r="B29" t="s">
        <v>3282</v>
      </c>
      <c r="C29">
        <f>COUNTIF(tagging!$C:$C,data!A29)</f>
        <v>1</v>
      </c>
      <c r="D29" t="str">
        <f t="shared" si="0"/>
        <v>copy PRES_AFP_FIGHTING_FOR_RE_ELECTION_text.txt video_subscripts\PRES_AFP_FIGHTING_FOR_RE_ELECTION_text.txt</v>
      </c>
    </row>
    <row r="30" spans="1:4" x14ac:dyDescent="0.25">
      <c r="A30" t="s">
        <v>3375</v>
      </c>
      <c r="B30" t="s">
        <v>296</v>
      </c>
      <c r="C30">
        <f>COUNTIF(tagging!$C:$C,data!A30)</f>
        <v>1</v>
      </c>
      <c r="D30" t="str">
        <f t="shared" si="0"/>
        <v>copy PRES_AFP_HAS_PRESIDENT_OBAMA_EARNED_YOUR_VOTE_60_text.txt video_subscripts\PRES_AFP_HAS_PRESIDENT_OBAMA_EARNED_YOUR_VOTE_60_text.txt</v>
      </c>
    </row>
    <row r="31" spans="1:4" x14ac:dyDescent="0.25">
      <c r="A31" t="s">
        <v>320</v>
      </c>
      <c r="B31" t="s">
        <v>22</v>
      </c>
      <c r="C31">
        <f>COUNTIF(tagging!$C:$C,data!A31)</f>
        <v>1</v>
      </c>
      <c r="D31" t="str">
        <f t="shared" si="0"/>
        <v>copy PRES_AFP_LEADERSHIP_FAILURE_text.txt video_subscripts\PRES_AFP_LEADERSHIP_FAILURE_text.txt</v>
      </c>
    </row>
    <row r="32" spans="1:4" hidden="1" x14ac:dyDescent="0.25">
      <c r="A32" t="s">
        <v>321</v>
      </c>
      <c r="B32" t="s">
        <v>1280</v>
      </c>
      <c r="C32">
        <f>COUNTIF(tagging!$C:$C,data!A32)</f>
        <v>0</v>
      </c>
      <c r="D32" t="b">
        <f t="shared" si="0"/>
        <v>0</v>
      </c>
    </row>
    <row r="33" spans="1:4" hidden="1" x14ac:dyDescent="0.25">
      <c r="A33" t="s">
        <v>322</v>
      </c>
      <c r="B33" t="s">
        <v>1281</v>
      </c>
      <c r="C33">
        <f>COUNTIF(tagging!$C:$C,data!A33)</f>
        <v>0</v>
      </c>
      <c r="D33" t="b">
        <f t="shared" si="0"/>
        <v>0</v>
      </c>
    </row>
    <row r="34" spans="1:4" hidden="1" x14ac:dyDescent="0.25">
      <c r="A34" t="s">
        <v>323</v>
      </c>
      <c r="B34" t="s">
        <v>1282</v>
      </c>
      <c r="C34">
        <f>COUNTIF(tagging!$C:$C,data!A34)</f>
        <v>0</v>
      </c>
      <c r="D34" t="b">
        <f t="shared" si="0"/>
        <v>0</v>
      </c>
    </row>
    <row r="35" spans="1:4" hidden="1" x14ac:dyDescent="0.25">
      <c r="A35" t="s">
        <v>324</v>
      </c>
      <c r="B35" t="s">
        <v>1283</v>
      </c>
      <c r="C35">
        <f>COUNTIF(tagging!$C:$C,data!A35)</f>
        <v>0</v>
      </c>
      <c r="D35" t="b">
        <f t="shared" si="0"/>
        <v>0</v>
      </c>
    </row>
    <row r="36" spans="1:4" hidden="1" x14ac:dyDescent="0.25">
      <c r="A36" t="s">
        <v>325</v>
      </c>
      <c r="B36" t="s">
        <v>1284</v>
      </c>
      <c r="C36">
        <f>COUNTIF(tagging!$C:$C,data!A36)</f>
        <v>0</v>
      </c>
      <c r="D36" t="b">
        <f t="shared" si="0"/>
        <v>0</v>
      </c>
    </row>
    <row r="37" spans="1:4" hidden="1" x14ac:dyDescent="0.25">
      <c r="A37" t="s">
        <v>326</v>
      </c>
      <c r="B37" t="s">
        <v>1285</v>
      </c>
      <c r="C37">
        <f>COUNTIF(tagging!$C:$C,data!A37)</f>
        <v>0</v>
      </c>
      <c r="D37" t="b">
        <f t="shared" si="0"/>
        <v>0</v>
      </c>
    </row>
    <row r="38" spans="1:4" hidden="1" x14ac:dyDescent="0.25">
      <c r="A38" t="s">
        <v>327</v>
      </c>
      <c r="B38" t="s">
        <v>1286</v>
      </c>
      <c r="C38">
        <f>COUNTIF(tagging!$C:$C,data!A38)</f>
        <v>0</v>
      </c>
      <c r="D38" t="b">
        <f t="shared" si="0"/>
        <v>0</v>
      </c>
    </row>
    <row r="39" spans="1:4" x14ac:dyDescent="0.25">
      <c r="A39" t="s">
        <v>328</v>
      </c>
      <c r="B39" t="s">
        <v>23</v>
      </c>
      <c r="C39">
        <f>COUNTIF(tagging!$C:$C,data!A39)</f>
        <v>1</v>
      </c>
      <c r="D39" t="str">
        <f t="shared" si="0"/>
        <v>copy PRES_AMERICALEADS_ENDORSED_text.txt video_subscripts\PRES_AMERICALEADS_ENDORSED_text.txt</v>
      </c>
    </row>
    <row r="40" spans="1:4" hidden="1" x14ac:dyDescent="0.25">
      <c r="A40" t="s">
        <v>329</v>
      </c>
      <c r="B40" t="s">
        <v>1287</v>
      </c>
      <c r="C40">
        <f>COUNTIF(tagging!$C:$C,data!A40)</f>
        <v>0</v>
      </c>
      <c r="D40" t="b">
        <f t="shared" si="0"/>
        <v>0</v>
      </c>
    </row>
    <row r="41" spans="1:4" hidden="1" x14ac:dyDescent="0.25">
      <c r="A41" t="s">
        <v>330</v>
      </c>
      <c r="B41" t="s">
        <v>1288</v>
      </c>
      <c r="C41">
        <f>COUNTIF(tagging!$C:$C,data!A41)</f>
        <v>0</v>
      </c>
      <c r="D41" t="b">
        <f t="shared" si="0"/>
        <v>0</v>
      </c>
    </row>
    <row r="42" spans="1:4" hidden="1" x14ac:dyDescent="0.25">
      <c r="A42" t="s">
        <v>331</v>
      </c>
      <c r="B42" t="s">
        <v>1289</v>
      </c>
      <c r="C42">
        <f>COUNTIF(tagging!$C:$C,data!A42)</f>
        <v>0</v>
      </c>
      <c r="D42" t="b">
        <f t="shared" si="0"/>
        <v>0</v>
      </c>
    </row>
    <row r="43" spans="1:4" hidden="1" x14ac:dyDescent="0.25">
      <c r="A43" t="s">
        <v>332</v>
      </c>
      <c r="B43" t="s">
        <v>1290</v>
      </c>
      <c r="C43">
        <f>COUNTIF(tagging!$C:$C,data!A43)</f>
        <v>0</v>
      </c>
      <c r="D43" t="b">
        <f t="shared" si="0"/>
        <v>0</v>
      </c>
    </row>
    <row r="44" spans="1:4" hidden="1" x14ac:dyDescent="0.25">
      <c r="A44" t="s">
        <v>333</v>
      </c>
      <c r="B44" t="s">
        <v>1291</v>
      </c>
      <c r="C44">
        <f>COUNTIF(tagging!$C:$C,data!A44)</f>
        <v>0</v>
      </c>
      <c r="D44" t="b">
        <f t="shared" si="0"/>
        <v>0</v>
      </c>
    </row>
    <row r="45" spans="1:4" hidden="1" x14ac:dyDescent="0.25">
      <c r="A45" t="s">
        <v>334</v>
      </c>
      <c r="B45" t="s">
        <v>1292</v>
      </c>
      <c r="C45">
        <f>COUNTIF(tagging!$C:$C,data!A45)</f>
        <v>0</v>
      </c>
      <c r="D45" t="b">
        <f t="shared" si="0"/>
        <v>0</v>
      </c>
    </row>
    <row r="46" spans="1:4" hidden="1" x14ac:dyDescent="0.25">
      <c r="A46" t="s">
        <v>335</v>
      </c>
      <c r="B46" t="s">
        <v>1293</v>
      </c>
      <c r="C46">
        <f>COUNTIF(tagging!$C:$C,data!A46)</f>
        <v>0</v>
      </c>
      <c r="D46" t="b">
        <f t="shared" si="0"/>
        <v>0</v>
      </c>
    </row>
    <row r="47" spans="1:4" hidden="1" x14ac:dyDescent="0.25">
      <c r="A47" t="s">
        <v>336</v>
      </c>
      <c r="B47" t="s">
        <v>1294</v>
      </c>
      <c r="C47">
        <f>COUNTIF(tagging!$C:$C,data!A47)</f>
        <v>0</v>
      </c>
      <c r="D47" t="b">
        <f t="shared" si="0"/>
        <v>0</v>
      </c>
    </row>
    <row r="48" spans="1:4" hidden="1" x14ac:dyDescent="0.25">
      <c r="A48" t="s">
        <v>337</v>
      </c>
      <c r="B48" t="s">
        <v>1295</v>
      </c>
      <c r="C48">
        <f>COUNTIF(tagging!$C:$C,data!A48)</f>
        <v>0</v>
      </c>
      <c r="D48" t="b">
        <f t="shared" si="0"/>
        <v>0</v>
      </c>
    </row>
    <row r="49" spans="1:4" hidden="1" x14ac:dyDescent="0.25">
      <c r="A49" t="s">
        <v>338</v>
      </c>
      <c r="B49" t="s">
        <v>1296</v>
      </c>
      <c r="C49">
        <f>COUNTIF(tagging!$C:$C,data!A49)</f>
        <v>0</v>
      </c>
      <c r="D49" t="b">
        <f t="shared" si="0"/>
        <v>0</v>
      </c>
    </row>
    <row r="50" spans="1:4" x14ac:dyDescent="0.25">
      <c r="A50" t="s">
        <v>339</v>
      </c>
      <c r="B50" t="s">
        <v>24</v>
      </c>
      <c r="C50">
        <f>COUNTIF(tagging!$C:$C,data!A50)</f>
        <v>1</v>
      </c>
      <c r="D50" t="str">
        <f t="shared" si="0"/>
        <v>copy PRES_AMERICANCROSSROADS_FORWARD_text.txt video_subscripts\PRES_AMERICANCROSSROADS_FORWARD_text.txt</v>
      </c>
    </row>
    <row r="51" spans="1:4" x14ac:dyDescent="0.25">
      <c r="A51" t="s">
        <v>340</v>
      </c>
      <c r="B51" t="s">
        <v>25</v>
      </c>
      <c r="C51">
        <f>COUNTIF(tagging!$C:$C,data!A51)</f>
        <v>1</v>
      </c>
      <c r="D51" t="str">
        <f t="shared" si="0"/>
        <v>copy PRES_AMERICANCROSSROADS_HIT_text.txt video_subscripts\PRES_AMERICANCROSSROADS_HIT_text.txt</v>
      </c>
    </row>
    <row r="52" spans="1:4" x14ac:dyDescent="0.25">
      <c r="A52" t="s">
        <v>341</v>
      </c>
      <c r="B52" t="s">
        <v>26</v>
      </c>
      <c r="C52">
        <f>COUNTIF(tagging!$C:$C,data!A52)</f>
        <v>1</v>
      </c>
      <c r="D52" t="str">
        <f t="shared" si="0"/>
        <v>copy PRES_AMERICANCROSSROADS_SACK_IT_text.txt video_subscripts\PRES_AMERICANCROSSROADS_SACK_IT_text.txt</v>
      </c>
    </row>
    <row r="53" spans="1:4" hidden="1" x14ac:dyDescent="0.25">
      <c r="A53" t="s">
        <v>342</v>
      </c>
      <c r="B53" t="s">
        <v>1297</v>
      </c>
      <c r="C53">
        <f>COUNTIF(tagging!$C:$C,data!A53)</f>
        <v>0</v>
      </c>
      <c r="D53" t="b">
        <f t="shared" si="0"/>
        <v>0</v>
      </c>
    </row>
    <row r="54" spans="1:4" hidden="1" x14ac:dyDescent="0.25">
      <c r="A54" t="s">
        <v>343</v>
      </c>
      <c r="B54" t="s">
        <v>1298</v>
      </c>
      <c r="C54">
        <f>COUNTIF(tagging!$C:$C,data!A54)</f>
        <v>0</v>
      </c>
      <c r="D54" t="b">
        <f t="shared" si="0"/>
        <v>0</v>
      </c>
    </row>
    <row r="55" spans="1:4" hidden="1" x14ac:dyDescent="0.25">
      <c r="A55" t="s">
        <v>344</v>
      </c>
      <c r="B55" t="s">
        <v>1299</v>
      </c>
      <c r="C55">
        <f>COUNTIF(tagging!$C:$C,data!A55)</f>
        <v>0</v>
      </c>
      <c r="D55" t="b">
        <f t="shared" si="0"/>
        <v>0</v>
      </c>
    </row>
    <row r="56" spans="1:4" hidden="1" x14ac:dyDescent="0.25">
      <c r="A56" t="s">
        <v>345</v>
      </c>
      <c r="B56" t="s">
        <v>1300</v>
      </c>
      <c r="C56">
        <f>COUNTIF(tagging!$C:$C,data!A56)</f>
        <v>0</v>
      </c>
      <c r="D56" t="b">
        <f t="shared" si="0"/>
        <v>0</v>
      </c>
    </row>
    <row r="57" spans="1:4" hidden="1" x14ac:dyDescent="0.25">
      <c r="A57" t="s">
        <v>346</v>
      </c>
      <c r="B57" t="s">
        <v>1301</v>
      </c>
      <c r="C57">
        <f>COUNTIF(tagging!$C:$C,data!A57)</f>
        <v>0</v>
      </c>
      <c r="D57" t="b">
        <f t="shared" si="0"/>
        <v>0</v>
      </c>
    </row>
    <row r="58" spans="1:4" hidden="1" x14ac:dyDescent="0.25">
      <c r="A58" t="s">
        <v>347</v>
      </c>
      <c r="B58" t="s">
        <v>1302</v>
      </c>
      <c r="C58">
        <f>COUNTIF(tagging!$C:$C,data!A58)</f>
        <v>0</v>
      </c>
      <c r="D58" t="b">
        <f t="shared" si="0"/>
        <v>0</v>
      </c>
    </row>
    <row r="59" spans="1:4" x14ac:dyDescent="0.25">
      <c r="A59" t="s">
        <v>348</v>
      </c>
      <c r="B59" t="s">
        <v>207</v>
      </c>
      <c r="C59">
        <f>COUNTIF(tagging!$C:$C,data!A59)</f>
        <v>1</v>
      </c>
      <c r="D59" t="str">
        <f t="shared" si="0"/>
        <v>copy PRES_AMERUNTD_POPE_OR_KOCHS_text.txt video_subscripts\PRES_AMERUNTD_POPE_OR_KOCHS_text.txt</v>
      </c>
    </row>
    <row r="60" spans="1:4" hidden="1" x14ac:dyDescent="0.25">
      <c r="A60" t="s">
        <v>349</v>
      </c>
      <c r="B60" t="s">
        <v>1303</v>
      </c>
      <c r="C60">
        <f>COUNTIF(tagging!$C:$C,data!A60)</f>
        <v>0</v>
      </c>
      <c r="D60" t="b">
        <f t="shared" si="0"/>
        <v>0</v>
      </c>
    </row>
    <row r="61" spans="1:4" hidden="1" x14ac:dyDescent="0.25">
      <c r="A61" t="s">
        <v>350</v>
      </c>
      <c r="B61" t="s">
        <v>1304</v>
      </c>
      <c r="C61">
        <f>COUNTIF(tagging!$C:$C,data!A61)</f>
        <v>0</v>
      </c>
      <c r="D61" t="b">
        <f t="shared" si="0"/>
        <v>0</v>
      </c>
    </row>
    <row r="62" spans="1:4" x14ac:dyDescent="0.25">
      <c r="A62" t="s">
        <v>3376</v>
      </c>
      <c r="B62" t="s">
        <v>283</v>
      </c>
      <c r="C62">
        <f>COUNTIF(tagging!$C:$C,data!A62)</f>
        <v>1</v>
      </c>
      <c r="D62" t="str">
        <f t="shared" si="0"/>
        <v>copy PRES_BACHMANN_AMERICA'S_IRON_LADY_text.txt video_subscripts\PRES_BACHMANN_AMERICA'S_IRON_LADY_text.txt</v>
      </c>
    </row>
    <row r="63" spans="1:4" x14ac:dyDescent="0.25">
      <c r="A63" t="s">
        <v>351</v>
      </c>
      <c r="B63" t="s">
        <v>27</v>
      </c>
      <c r="C63">
        <f>COUNTIF(tagging!$C:$C,data!A63)</f>
        <v>1</v>
      </c>
      <c r="D63" t="str">
        <f t="shared" si="0"/>
        <v>copy PRES_BACHMANN_COURAGE_text.txt video_subscripts\PRES_BACHMANN_COURAGE_text.txt</v>
      </c>
    </row>
    <row r="64" spans="1:4" hidden="1" x14ac:dyDescent="0.25">
      <c r="A64" t="s">
        <v>352</v>
      </c>
      <c r="B64" t="s">
        <v>1305</v>
      </c>
      <c r="C64">
        <f>COUNTIF(tagging!$C:$C,data!A64)</f>
        <v>0</v>
      </c>
      <c r="D64" t="b">
        <f t="shared" si="0"/>
        <v>0</v>
      </c>
    </row>
    <row r="65" spans="1:4" x14ac:dyDescent="0.25">
      <c r="A65" t="s">
        <v>353</v>
      </c>
      <c r="B65" t="s">
        <v>226</v>
      </c>
      <c r="C65">
        <f>COUNTIF(tagging!$C:$C,data!A65)</f>
        <v>1</v>
      </c>
      <c r="D65" t="str">
        <f t="shared" si="0"/>
        <v>copy PRES_BELIEVEAGAIN_MORE_TOWN_HALLS_text.txt video_subscripts\PRES_BELIEVEAGAIN_MORE_TOWN_HALLS_text.txt</v>
      </c>
    </row>
    <row r="66" spans="1:4" hidden="1" x14ac:dyDescent="0.25">
      <c r="A66" t="s">
        <v>354</v>
      </c>
      <c r="B66" t="s">
        <v>1306</v>
      </c>
      <c r="C66">
        <f>COUNTIF(tagging!$C:$C,data!A66)</f>
        <v>0</v>
      </c>
      <c r="D66" t="b">
        <f t="shared" ref="D66:D129" si="1">IF(C66&gt;0,"copy "&amp;A66&amp;" video_subscripts\"&amp;A66)</f>
        <v>0</v>
      </c>
    </row>
    <row r="67" spans="1:4" hidden="1" x14ac:dyDescent="0.25">
      <c r="A67" t="s">
        <v>355</v>
      </c>
      <c r="B67" t="s">
        <v>1307</v>
      </c>
      <c r="C67">
        <f>COUNTIF(tagging!$C:$C,data!A67)</f>
        <v>0</v>
      </c>
      <c r="D67" t="b">
        <f t="shared" si="1"/>
        <v>0</v>
      </c>
    </row>
    <row r="68" spans="1:4" hidden="1" x14ac:dyDescent="0.25">
      <c r="A68" t="s">
        <v>356</v>
      </c>
      <c r="B68" t="s">
        <v>1308</v>
      </c>
      <c r="C68">
        <f>COUNTIF(tagging!$C:$C,data!A68)</f>
        <v>0</v>
      </c>
      <c r="D68" t="b">
        <f t="shared" si="1"/>
        <v>0</v>
      </c>
    </row>
    <row r="69" spans="1:4" hidden="1" x14ac:dyDescent="0.25">
      <c r="A69" t="s">
        <v>357</v>
      </c>
      <c r="B69" t="s">
        <v>1309</v>
      </c>
      <c r="C69">
        <f>COUNTIF(tagging!$C:$C,data!A69)</f>
        <v>0</v>
      </c>
      <c r="D69" t="b">
        <f t="shared" si="1"/>
        <v>0</v>
      </c>
    </row>
    <row r="70" spans="1:4" hidden="1" x14ac:dyDescent="0.25">
      <c r="A70" t="s">
        <v>358</v>
      </c>
      <c r="B70" t="s">
        <v>1310</v>
      </c>
      <c r="C70">
        <f>COUNTIF(tagging!$C:$C,data!A70)</f>
        <v>0</v>
      </c>
      <c r="D70" t="b">
        <f t="shared" si="1"/>
        <v>0</v>
      </c>
    </row>
    <row r="71" spans="1:4" hidden="1" x14ac:dyDescent="0.25">
      <c r="A71" t="s">
        <v>359</v>
      </c>
      <c r="B71" t="s">
        <v>1311</v>
      </c>
      <c r="C71">
        <f>COUNTIF(tagging!$C:$C,data!A71)</f>
        <v>0</v>
      </c>
      <c r="D71" t="b">
        <f t="shared" si="1"/>
        <v>0</v>
      </c>
    </row>
    <row r="72" spans="1:4" x14ac:dyDescent="0.25">
      <c r="A72" t="s">
        <v>360</v>
      </c>
      <c r="B72" t="s">
        <v>28</v>
      </c>
      <c r="C72">
        <f>COUNTIF(tagging!$C:$C,data!A72)</f>
        <v>1</v>
      </c>
      <c r="D72" t="str">
        <f t="shared" si="1"/>
        <v>copy PRES_BUSH_ENOUGH_60_text.txt video_subscripts\PRES_BUSH_ENOUGH_60_text.txt</v>
      </c>
    </row>
    <row r="73" spans="1:4" hidden="1" x14ac:dyDescent="0.25">
      <c r="A73" t="s">
        <v>361</v>
      </c>
      <c r="B73" t="s">
        <v>1312</v>
      </c>
      <c r="C73">
        <f>COUNTIF(tagging!$C:$C,data!A73)</f>
        <v>0</v>
      </c>
      <c r="D73" t="b">
        <f t="shared" si="1"/>
        <v>0</v>
      </c>
    </row>
    <row r="74" spans="1:4" hidden="1" x14ac:dyDescent="0.25">
      <c r="A74" t="s">
        <v>362</v>
      </c>
      <c r="B74" t="s">
        <v>1313</v>
      </c>
      <c r="C74">
        <f>COUNTIF(tagging!$C:$C,data!A74)</f>
        <v>0</v>
      </c>
      <c r="D74" t="b">
        <f t="shared" si="1"/>
        <v>0</v>
      </c>
    </row>
    <row r="75" spans="1:4" hidden="1" x14ac:dyDescent="0.25">
      <c r="A75" t="s">
        <v>363</v>
      </c>
      <c r="B75" t="s">
        <v>1314</v>
      </c>
      <c r="C75">
        <f>COUNTIF(tagging!$C:$C,data!A75)</f>
        <v>0</v>
      </c>
      <c r="D75" t="b">
        <f t="shared" si="1"/>
        <v>0</v>
      </c>
    </row>
    <row r="76" spans="1:4" hidden="1" x14ac:dyDescent="0.25">
      <c r="A76" t="s">
        <v>364</v>
      </c>
      <c r="B76" t="s">
        <v>1315</v>
      </c>
      <c r="C76">
        <f>COUNTIF(tagging!$C:$C,data!A76)</f>
        <v>0</v>
      </c>
      <c r="D76" t="b">
        <f t="shared" si="1"/>
        <v>0</v>
      </c>
    </row>
    <row r="77" spans="1:4" hidden="1" x14ac:dyDescent="0.25">
      <c r="A77" t="s">
        <v>365</v>
      </c>
      <c r="B77" t="s">
        <v>1316</v>
      </c>
      <c r="C77">
        <f>COUNTIF(tagging!$C:$C,data!A77)</f>
        <v>0</v>
      </c>
      <c r="D77" t="b">
        <f t="shared" si="1"/>
        <v>0</v>
      </c>
    </row>
    <row r="78" spans="1:4" hidden="1" x14ac:dyDescent="0.25">
      <c r="A78" t="s">
        <v>366</v>
      </c>
      <c r="B78" t="s">
        <v>1317</v>
      </c>
      <c r="C78">
        <f>COUNTIF(tagging!$C:$C,data!A78)</f>
        <v>0</v>
      </c>
      <c r="D78" t="b">
        <f t="shared" si="1"/>
        <v>0</v>
      </c>
    </row>
    <row r="79" spans="1:4" hidden="1" x14ac:dyDescent="0.25">
      <c r="A79" t="s">
        <v>367</v>
      </c>
      <c r="B79" t="s">
        <v>1318</v>
      </c>
      <c r="C79">
        <f>COUNTIF(tagging!$C:$C,data!A79)</f>
        <v>0</v>
      </c>
      <c r="D79" t="b">
        <f t="shared" si="1"/>
        <v>0</v>
      </c>
    </row>
    <row r="80" spans="1:4" hidden="1" x14ac:dyDescent="0.25">
      <c r="A80" t="s">
        <v>368</v>
      </c>
      <c r="B80" t="s">
        <v>1319</v>
      </c>
      <c r="C80">
        <f>COUNTIF(tagging!$C:$C,data!A80)</f>
        <v>0</v>
      </c>
      <c r="D80" t="b">
        <f t="shared" si="1"/>
        <v>0</v>
      </c>
    </row>
    <row r="81" spans="1:4" hidden="1" x14ac:dyDescent="0.25">
      <c r="A81" t="s">
        <v>369</v>
      </c>
      <c r="B81" t="s">
        <v>1320</v>
      </c>
      <c r="C81">
        <f>COUNTIF(tagging!$C:$C,data!A81)</f>
        <v>0</v>
      </c>
      <c r="D81" t="b">
        <f t="shared" si="1"/>
        <v>0</v>
      </c>
    </row>
    <row r="82" spans="1:4" hidden="1" x14ac:dyDescent="0.25">
      <c r="A82" t="s">
        <v>370</v>
      </c>
      <c r="B82" t="s">
        <v>1321</v>
      </c>
      <c r="C82">
        <f>COUNTIF(tagging!$C:$C,data!A82)</f>
        <v>0</v>
      </c>
      <c r="D82" t="b">
        <f t="shared" si="1"/>
        <v>0</v>
      </c>
    </row>
    <row r="83" spans="1:4" hidden="1" x14ac:dyDescent="0.25">
      <c r="A83" t="s">
        <v>371</v>
      </c>
      <c r="B83" t="s">
        <v>1322</v>
      </c>
      <c r="C83">
        <f>COUNTIF(tagging!$C:$C,data!A83)</f>
        <v>0</v>
      </c>
      <c r="D83" t="b">
        <f t="shared" si="1"/>
        <v>0</v>
      </c>
    </row>
    <row r="84" spans="1:4" x14ac:dyDescent="0.25">
      <c r="A84" t="s">
        <v>372</v>
      </c>
      <c r="B84" t="s">
        <v>249</v>
      </c>
      <c r="C84">
        <f>COUNTIF(tagging!$C:$C,data!A84)</f>
        <v>1</v>
      </c>
      <c r="D84" t="str">
        <f t="shared" si="1"/>
        <v>copy PRES_CAPS_OBAMA'S_AMNESTY_text.txt video_subscripts\PRES_CAPS_OBAMA'S_AMNESTY_text.txt</v>
      </c>
    </row>
    <row r="85" spans="1:4" hidden="1" x14ac:dyDescent="0.25">
      <c r="A85" t="s">
        <v>373</v>
      </c>
      <c r="B85" t="s">
        <v>1323</v>
      </c>
      <c r="C85">
        <f>COUNTIF(tagging!$C:$C,data!A85)</f>
        <v>0</v>
      </c>
      <c r="D85" t="b">
        <f t="shared" si="1"/>
        <v>0</v>
      </c>
    </row>
    <row r="86" spans="1:4" hidden="1" x14ac:dyDescent="0.25">
      <c r="A86" t="s">
        <v>374</v>
      </c>
      <c r="B86" t="s">
        <v>1324</v>
      </c>
      <c r="C86">
        <f>COUNTIF(tagging!$C:$C,data!A86)</f>
        <v>0</v>
      </c>
      <c r="D86" t="b">
        <f t="shared" si="1"/>
        <v>0</v>
      </c>
    </row>
    <row r="87" spans="1:4" hidden="1" x14ac:dyDescent="0.25">
      <c r="A87" t="s">
        <v>375</v>
      </c>
      <c r="B87" t="s">
        <v>1325</v>
      </c>
      <c r="C87">
        <f>COUNTIF(tagging!$C:$C,data!A87)</f>
        <v>0</v>
      </c>
      <c r="D87" t="b">
        <f t="shared" si="1"/>
        <v>0</v>
      </c>
    </row>
    <row r="88" spans="1:4" hidden="1" x14ac:dyDescent="0.25">
      <c r="A88" t="s">
        <v>376</v>
      </c>
      <c r="B88" t="s">
        <v>1326</v>
      </c>
      <c r="C88">
        <f>COUNTIF(tagging!$C:$C,data!A88)</f>
        <v>0</v>
      </c>
      <c r="D88" t="b">
        <f t="shared" si="1"/>
        <v>0</v>
      </c>
    </row>
    <row r="89" spans="1:4" hidden="1" x14ac:dyDescent="0.25">
      <c r="A89" t="s">
        <v>377</v>
      </c>
      <c r="B89" t="s">
        <v>1327</v>
      </c>
      <c r="C89">
        <f>COUNTIF(tagging!$C:$C,data!A89)</f>
        <v>0</v>
      </c>
      <c r="D89" t="b">
        <f t="shared" si="1"/>
        <v>0</v>
      </c>
    </row>
    <row r="90" spans="1:4" hidden="1" x14ac:dyDescent="0.25">
      <c r="A90" t="s">
        <v>378</v>
      </c>
      <c r="B90" t="s">
        <v>1328</v>
      </c>
      <c r="C90">
        <f>COUNTIF(tagging!$C:$C,data!A90)</f>
        <v>0</v>
      </c>
      <c r="D90" t="b">
        <f t="shared" si="1"/>
        <v>0</v>
      </c>
    </row>
    <row r="91" spans="1:4" x14ac:dyDescent="0.25">
      <c r="A91" t="s">
        <v>379</v>
      </c>
      <c r="B91" t="s">
        <v>29</v>
      </c>
      <c r="C91">
        <f>COUNTIF(tagging!$C:$C,data!A91)</f>
        <v>1</v>
      </c>
      <c r="D91" t="str">
        <f t="shared" si="1"/>
        <v>copy PRES_CARSON_OUTSIDE_THE_BOX_text.txt video_subscripts\PRES_CARSON_OUTSIDE_THE_BOX_text.txt</v>
      </c>
    </row>
    <row r="92" spans="1:4" hidden="1" x14ac:dyDescent="0.25">
      <c r="A92" t="s">
        <v>380</v>
      </c>
      <c r="B92" t="s">
        <v>1329</v>
      </c>
      <c r="C92">
        <f>COUNTIF(tagging!$C:$C,data!A92)</f>
        <v>0</v>
      </c>
      <c r="D92" t="b">
        <f t="shared" si="1"/>
        <v>0</v>
      </c>
    </row>
    <row r="93" spans="1:4" hidden="1" x14ac:dyDescent="0.25">
      <c r="A93" t="s">
        <v>381</v>
      </c>
      <c r="B93" t="s">
        <v>1330</v>
      </c>
      <c r="C93">
        <f>COUNTIF(tagging!$C:$C,data!A93)</f>
        <v>0</v>
      </c>
      <c r="D93" t="b">
        <f t="shared" si="1"/>
        <v>0</v>
      </c>
    </row>
    <row r="94" spans="1:4" hidden="1" x14ac:dyDescent="0.25">
      <c r="A94" t="s">
        <v>382</v>
      </c>
      <c r="B94" t="s">
        <v>1331</v>
      </c>
      <c r="C94">
        <f>COUNTIF(tagging!$C:$C,data!A94)</f>
        <v>0</v>
      </c>
      <c r="D94" t="b">
        <f t="shared" si="1"/>
        <v>0</v>
      </c>
    </row>
    <row r="95" spans="1:4" hidden="1" x14ac:dyDescent="0.25">
      <c r="A95" t="s">
        <v>383</v>
      </c>
      <c r="B95" t="s">
        <v>1332</v>
      </c>
      <c r="C95">
        <f>COUNTIF(tagging!$C:$C,data!A95)</f>
        <v>0</v>
      </c>
      <c r="D95" t="b">
        <f t="shared" si="1"/>
        <v>0</v>
      </c>
    </row>
    <row r="96" spans="1:4" hidden="1" x14ac:dyDescent="0.25">
      <c r="A96" t="s">
        <v>384</v>
      </c>
      <c r="B96" t="s">
        <v>1333</v>
      </c>
      <c r="C96">
        <f>COUNTIF(tagging!$C:$C,data!A96)</f>
        <v>0</v>
      </c>
      <c r="D96" t="b">
        <f t="shared" si="1"/>
        <v>0</v>
      </c>
    </row>
    <row r="97" spans="1:4" x14ac:dyDescent="0.25">
      <c r="A97" t="s">
        <v>385</v>
      </c>
      <c r="B97" t="s">
        <v>245</v>
      </c>
      <c r="C97">
        <f>COUNTIF(tagging!$C:$C,data!A97)</f>
        <v>1</v>
      </c>
      <c r="D97" t="str">
        <f t="shared" si="1"/>
        <v>copy PRES_CARSON_WHO_WILL_BE_PRESIDENT_text.txt video_subscripts\PRES_CARSON_WHO_WILL_BE_PRESIDENT_text.txt</v>
      </c>
    </row>
    <row r="98" spans="1:4" hidden="1" x14ac:dyDescent="0.25">
      <c r="A98" t="s">
        <v>386</v>
      </c>
      <c r="B98" t="s">
        <v>1334</v>
      </c>
      <c r="C98">
        <f>COUNTIF(tagging!$C:$C,data!A98)</f>
        <v>0</v>
      </c>
      <c r="D98" t="b">
        <f t="shared" si="1"/>
        <v>0</v>
      </c>
    </row>
    <row r="99" spans="1:4" hidden="1" x14ac:dyDescent="0.25">
      <c r="A99" t="s">
        <v>387</v>
      </c>
      <c r="B99" t="s">
        <v>1335</v>
      </c>
      <c r="C99">
        <f>COUNTIF(tagging!$C:$C,data!A99)</f>
        <v>0</v>
      </c>
      <c r="D99" t="b">
        <f t="shared" si="1"/>
        <v>0</v>
      </c>
    </row>
    <row r="100" spans="1:4" hidden="1" x14ac:dyDescent="0.25">
      <c r="A100" t="s">
        <v>388</v>
      </c>
      <c r="B100" t="s">
        <v>1336</v>
      </c>
      <c r="C100">
        <f>COUNTIF(tagging!$C:$C,data!A100)</f>
        <v>0</v>
      </c>
      <c r="D100" t="b">
        <f t="shared" si="1"/>
        <v>0</v>
      </c>
    </row>
    <row r="101" spans="1:4" hidden="1" x14ac:dyDescent="0.25">
      <c r="A101" t="s">
        <v>389</v>
      </c>
      <c r="B101" t="s">
        <v>1337</v>
      </c>
      <c r="C101">
        <f>COUNTIF(tagging!$C:$C,data!A101)</f>
        <v>0</v>
      </c>
      <c r="D101" t="b">
        <f t="shared" si="1"/>
        <v>0</v>
      </c>
    </row>
    <row r="102" spans="1:4" hidden="1" x14ac:dyDescent="0.25">
      <c r="A102" t="s">
        <v>390</v>
      </c>
      <c r="B102" t="s">
        <v>1338</v>
      </c>
      <c r="C102">
        <f>COUNTIF(tagging!$C:$C,data!A102)</f>
        <v>0</v>
      </c>
      <c r="D102" t="b">
        <f t="shared" si="1"/>
        <v>0</v>
      </c>
    </row>
    <row r="103" spans="1:4" hidden="1" x14ac:dyDescent="0.25">
      <c r="A103" t="s">
        <v>391</v>
      </c>
      <c r="B103" t="s">
        <v>1339</v>
      </c>
      <c r="C103">
        <f>COUNTIF(tagging!$C:$C,data!A103)</f>
        <v>0</v>
      </c>
      <c r="D103" t="b">
        <f t="shared" si="1"/>
        <v>0</v>
      </c>
    </row>
    <row r="104" spans="1:4" hidden="1" x14ac:dyDescent="0.25">
      <c r="A104" t="s">
        <v>392</v>
      </c>
      <c r="B104" t="s">
        <v>1340</v>
      </c>
      <c r="C104">
        <f>COUNTIF(tagging!$C:$C,data!A104)</f>
        <v>0</v>
      </c>
      <c r="D104" t="b">
        <f t="shared" si="1"/>
        <v>0</v>
      </c>
    </row>
    <row r="105" spans="1:4" x14ac:dyDescent="0.25">
      <c r="A105" t="s">
        <v>393</v>
      </c>
      <c r="B105" t="s">
        <v>252</v>
      </c>
      <c r="C105">
        <f>COUNTIF(tagging!$C:$C,data!A105)</f>
        <v>1</v>
      </c>
      <c r="D105" t="str">
        <f t="shared" si="1"/>
        <v>copy PRES_CFG_POLITICIAN_text.txt video_subscripts\PRES_CFG_POLITICIAN_text.txt</v>
      </c>
    </row>
    <row r="106" spans="1:4" hidden="1" x14ac:dyDescent="0.25">
      <c r="A106" t="s">
        <v>394</v>
      </c>
      <c r="B106" t="s">
        <v>1341</v>
      </c>
      <c r="C106">
        <f>COUNTIF(tagging!$C:$C,data!A106)</f>
        <v>0</v>
      </c>
      <c r="D106" t="b">
        <f t="shared" si="1"/>
        <v>0</v>
      </c>
    </row>
    <row r="107" spans="1:4" hidden="1" x14ac:dyDescent="0.25">
      <c r="A107" t="s">
        <v>395</v>
      </c>
      <c r="B107" t="s">
        <v>1342</v>
      </c>
      <c r="C107">
        <f>COUNTIF(tagging!$C:$C,data!A107)</f>
        <v>0</v>
      </c>
      <c r="D107" t="b">
        <f t="shared" si="1"/>
        <v>0</v>
      </c>
    </row>
    <row r="108" spans="1:4" x14ac:dyDescent="0.25">
      <c r="A108" t="s">
        <v>396</v>
      </c>
      <c r="B108" t="s">
        <v>30</v>
      </c>
      <c r="C108">
        <f>COUNTIF(tagging!$C:$C,data!A108)</f>
        <v>1</v>
      </c>
      <c r="D108" t="str">
        <f t="shared" si="1"/>
        <v>copy PRES_CHCBOLDPAC_YES_TO_WHO_WE_ARE_SP_text.txt video_subscripts\PRES_CHCBOLDPAC_YES_TO_WHO_WE_ARE_SP_text.txt</v>
      </c>
    </row>
    <row r="109" spans="1:4" hidden="1" x14ac:dyDescent="0.25">
      <c r="A109" t="s">
        <v>397</v>
      </c>
      <c r="B109" t="s">
        <v>1343</v>
      </c>
      <c r="C109">
        <f>COUNTIF(tagging!$C:$C,data!A109)</f>
        <v>0</v>
      </c>
      <c r="D109" t="b">
        <f t="shared" si="1"/>
        <v>0</v>
      </c>
    </row>
    <row r="110" spans="1:4" hidden="1" x14ac:dyDescent="0.25">
      <c r="A110" t="s">
        <v>398</v>
      </c>
      <c r="B110" t="s">
        <v>1344</v>
      </c>
      <c r="C110">
        <f>COUNTIF(tagging!$C:$C,data!A110)</f>
        <v>0</v>
      </c>
      <c r="D110" t="b">
        <f t="shared" si="1"/>
        <v>0</v>
      </c>
    </row>
    <row r="111" spans="1:4" hidden="1" x14ac:dyDescent="0.25">
      <c r="A111" t="s">
        <v>399</v>
      </c>
      <c r="B111" t="s">
        <v>1345</v>
      </c>
      <c r="C111">
        <f>COUNTIF(tagging!$C:$C,data!A111)</f>
        <v>0</v>
      </c>
      <c r="D111" t="b">
        <f t="shared" si="1"/>
        <v>0</v>
      </c>
    </row>
    <row r="112" spans="1:4" hidden="1" x14ac:dyDescent="0.25">
      <c r="A112" t="s">
        <v>400</v>
      </c>
      <c r="B112" t="s">
        <v>1346</v>
      </c>
      <c r="C112">
        <f>COUNTIF(tagging!$C:$C,data!A112)</f>
        <v>0</v>
      </c>
      <c r="D112" t="b">
        <f t="shared" si="1"/>
        <v>0</v>
      </c>
    </row>
    <row r="113" spans="1:4" x14ac:dyDescent="0.25">
      <c r="A113" t="s">
        <v>401</v>
      </c>
      <c r="B113" t="s">
        <v>31</v>
      </c>
      <c r="C113">
        <f>COUNTIF(tagging!$C:$C,data!A113)</f>
        <v>1</v>
      </c>
      <c r="D113" t="str">
        <f t="shared" si="1"/>
        <v>copy PRES_CHRISTIE_LEADERSHIP_text.txt video_subscripts\PRES_CHRISTIE_LEADERSHIP_text.txt</v>
      </c>
    </row>
    <row r="114" spans="1:4" hidden="1" x14ac:dyDescent="0.25">
      <c r="A114" t="s">
        <v>402</v>
      </c>
      <c r="B114" t="s">
        <v>1347</v>
      </c>
      <c r="C114">
        <f>COUNTIF(tagging!$C:$C,data!A114)</f>
        <v>0</v>
      </c>
      <c r="D114" t="b">
        <f t="shared" si="1"/>
        <v>0</v>
      </c>
    </row>
    <row r="115" spans="1:4" x14ac:dyDescent="0.25">
      <c r="A115" t="s">
        <v>403</v>
      </c>
      <c r="B115" t="s">
        <v>32</v>
      </c>
      <c r="C115">
        <f>COUNTIF(tagging!$C:$C,data!A115)</f>
        <v>1</v>
      </c>
      <c r="D115" t="str">
        <f t="shared" si="1"/>
        <v>copy PRES_CHRISTIE_STRONG_AND_CLEAR_text.txt video_subscripts\PRES_CHRISTIE_STRONG_AND_CLEAR_text.txt</v>
      </c>
    </row>
    <row r="116" spans="1:4" hidden="1" x14ac:dyDescent="0.25">
      <c r="A116" t="s">
        <v>404</v>
      </c>
      <c r="B116" t="s">
        <v>1348</v>
      </c>
      <c r="C116">
        <f>COUNTIF(tagging!$C:$C,data!A116)</f>
        <v>0</v>
      </c>
      <c r="D116" t="b">
        <f t="shared" si="1"/>
        <v>0</v>
      </c>
    </row>
    <row r="117" spans="1:4" x14ac:dyDescent="0.25">
      <c r="A117" t="s">
        <v>405</v>
      </c>
      <c r="B117" t="s">
        <v>238</v>
      </c>
      <c r="C117">
        <f>COUNTIF(tagging!$C:$C,data!A117)</f>
        <v>1</v>
      </c>
      <c r="D117" t="str">
        <f t="shared" si="1"/>
        <v>copy PRES_CLINTON_27_MILLION_STRONG_SP_REV_text.txt video_subscripts\PRES_CLINTON_27_MILLION_STRONG_SP_REV_text.txt</v>
      </c>
    </row>
    <row r="118" spans="1:4" x14ac:dyDescent="0.25">
      <c r="A118" t="s">
        <v>406</v>
      </c>
      <c r="B118" t="s">
        <v>216</v>
      </c>
      <c r="C118">
        <f>COUNTIF(tagging!$C:$C,data!A118)</f>
        <v>1</v>
      </c>
      <c r="D118" t="str">
        <f t="shared" si="1"/>
        <v>copy PRES_CLINTON_27_MILLION_STRONG_SP_text.txt video_subscripts\PRES_CLINTON_27_MILLION_STRONG_SP_text.txt</v>
      </c>
    </row>
    <row r="119" spans="1:4" x14ac:dyDescent="0.25">
      <c r="A119" t="s">
        <v>407</v>
      </c>
      <c r="B119" t="s">
        <v>209</v>
      </c>
      <c r="C119">
        <f>COUNTIF(tagging!$C:$C,data!A119)</f>
        <v>1</v>
      </c>
      <c r="D119" t="str">
        <f t="shared" si="1"/>
        <v>copy PRES_CLINTON_AGREE_text.txt video_subscripts\PRES_CLINTON_AGREE_text.txt</v>
      </c>
    </row>
    <row r="120" spans="1:4" hidden="1" x14ac:dyDescent="0.25">
      <c r="A120" t="s">
        <v>408</v>
      </c>
      <c r="B120" t="s">
        <v>1349</v>
      </c>
      <c r="C120">
        <f>COUNTIF(tagging!$C:$C,data!A120)</f>
        <v>0</v>
      </c>
      <c r="D120" t="b">
        <f t="shared" si="1"/>
        <v>0</v>
      </c>
    </row>
    <row r="121" spans="1:4" hidden="1" x14ac:dyDescent="0.25">
      <c r="A121" t="s">
        <v>409</v>
      </c>
      <c r="B121" t="s">
        <v>1350</v>
      </c>
      <c r="C121">
        <f>COUNTIF(tagging!$C:$C,data!A121)</f>
        <v>0</v>
      </c>
      <c r="D121" t="b">
        <f t="shared" si="1"/>
        <v>0</v>
      </c>
    </row>
    <row r="122" spans="1:4" hidden="1" x14ac:dyDescent="0.25">
      <c r="A122" t="s">
        <v>410</v>
      </c>
      <c r="B122" t="s">
        <v>1351</v>
      </c>
      <c r="C122">
        <f>COUNTIF(tagging!$C:$C,data!A122)</f>
        <v>0</v>
      </c>
      <c r="D122" t="b">
        <f t="shared" si="1"/>
        <v>0</v>
      </c>
    </row>
    <row r="123" spans="1:4" hidden="1" x14ac:dyDescent="0.25">
      <c r="A123" t="s">
        <v>411</v>
      </c>
      <c r="B123" t="s">
        <v>1352</v>
      </c>
      <c r="C123">
        <f>COUNTIF(tagging!$C:$C,data!A123)</f>
        <v>0</v>
      </c>
      <c r="D123" t="b">
        <f t="shared" si="1"/>
        <v>0</v>
      </c>
    </row>
    <row r="124" spans="1:4" hidden="1" x14ac:dyDescent="0.25">
      <c r="A124" t="s">
        <v>412</v>
      </c>
      <c r="B124" t="s">
        <v>1353</v>
      </c>
      <c r="C124">
        <f>COUNTIF(tagging!$C:$C,data!A124)</f>
        <v>0</v>
      </c>
      <c r="D124" t="b">
        <f t="shared" si="1"/>
        <v>0</v>
      </c>
    </row>
    <row r="125" spans="1:4" hidden="1" x14ac:dyDescent="0.25">
      <c r="A125" t="s">
        <v>413</v>
      </c>
      <c r="B125" t="s">
        <v>1354</v>
      </c>
      <c r="C125">
        <f>COUNTIF(tagging!$C:$C,data!A125)</f>
        <v>0</v>
      </c>
      <c r="D125" t="b">
        <f t="shared" si="1"/>
        <v>0</v>
      </c>
    </row>
    <row r="126" spans="1:4" hidden="1" x14ac:dyDescent="0.25">
      <c r="A126" t="s">
        <v>414</v>
      </c>
      <c r="B126" t="s">
        <v>1355</v>
      </c>
      <c r="C126">
        <f>COUNTIF(tagging!$C:$C,data!A126)</f>
        <v>0</v>
      </c>
      <c r="D126" t="b">
        <f t="shared" si="1"/>
        <v>0</v>
      </c>
    </row>
    <row r="127" spans="1:4" hidden="1" x14ac:dyDescent="0.25">
      <c r="A127" t="s">
        <v>415</v>
      </c>
      <c r="B127" t="s">
        <v>1356</v>
      </c>
      <c r="C127">
        <f>COUNTIF(tagging!$C:$C,data!A127)</f>
        <v>0</v>
      </c>
      <c r="D127" t="b">
        <f t="shared" si="1"/>
        <v>0</v>
      </c>
    </row>
    <row r="128" spans="1:4" hidden="1" x14ac:dyDescent="0.25">
      <c r="A128" t="s">
        <v>416</v>
      </c>
      <c r="B128" t="s">
        <v>1357</v>
      </c>
      <c r="C128">
        <f>COUNTIF(tagging!$C:$C,data!A128)</f>
        <v>0</v>
      </c>
      <c r="D128" t="b">
        <f t="shared" si="1"/>
        <v>0</v>
      </c>
    </row>
    <row r="129" spans="1:4" x14ac:dyDescent="0.25">
      <c r="A129" t="s">
        <v>417</v>
      </c>
      <c r="B129" t="s">
        <v>33</v>
      </c>
      <c r="C129">
        <f>COUNTIF(tagging!$C:$C,data!A129)</f>
        <v>1</v>
      </c>
      <c r="D129" t="str">
        <f t="shared" si="1"/>
        <v>copy PRES_CLINTON_BARRIERS_text.txt video_subscripts\PRES_CLINTON_BARRIERS_text.txt</v>
      </c>
    </row>
    <row r="130" spans="1:4" hidden="1" x14ac:dyDescent="0.25">
      <c r="A130" t="s">
        <v>418</v>
      </c>
      <c r="B130" t="s">
        <v>1358</v>
      </c>
      <c r="C130">
        <f>COUNTIF(tagging!$C:$C,data!A130)</f>
        <v>0</v>
      </c>
      <c r="D130" t="b">
        <f t="shared" ref="D130:D193" si="2">IF(C130&gt;0,"copy "&amp;A130&amp;" video_subscripts\"&amp;A130)</f>
        <v>0</v>
      </c>
    </row>
    <row r="131" spans="1:4" hidden="1" x14ac:dyDescent="0.25">
      <c r="A131" t="s">
        <v>419</v>
      </c>
      <c r="B131" t="s">
        <v>1359</v>
      </c>
      <c r="C131">
        <f>COUNTIF(tagging!$C:$C,data!A131)</f>
        <v>0</v>
      </c>
      <c r="D131" t="b">
        <f t="shared" si="2"/>
        <v>0</v>
      </c>
    </row>
    <row r="132" spans="1:4" hidden="1" x14ac:dyDescent="0.25">
      <c r="A132" t="s">
        <v>420</v>
      </c>
      <c r="B132" t="s">
        <v>1360</v>
      </c>
      <c r="C132">
        <f>COUNTIF(tagging!$C:$C,data!A132)</f>
        <v>0</v>
      </c>
      <c r="D132" t="b">
        <f t="shared" si="2"/>
        <v>0</v>
      </c>
    </row>
    <row r="133" spans="1:4" hidden="1" x14ac:dyDescent="0.25">
      <c r="A133" t="s">
        <v>421</v>
      </c>
      <c r="B133" t="s">
        <v>1361</v>
      </c>
      <c r="C133">
        <f>COUNTIF(tagging!$C:$C,data!A133)</f>
        <v>0</v>
      </c>
      <c r="D133" t="b">
        <f t="shared" si="2"/>
        <v>0</v>
      </c>
    </row>
    <row r="134" spans="1:4" hidden="1" x14ac:dyDescent="0.25">
      <c r="A134" t="s">
        <v>422</v>
      </c>
      <c r="B134" t="s">
        <v>1362</v>
      </c>
      <c r="C134">
        <f>COUNTIF(tagging!$C:$C,data!A134)</f>
        <v>0</v>
      </c>
      <c r="D134" t="b">
        <f t="shared" si="2"/>
        <v>0</v>
      </c>
    </row>
    <row r="135" spans="1:4" hidden="1" x14ac:dyDescent="0.25">
      <c r="A135" t="s">
        <v>423</v>
      </c>
      <c r="B135" t="s">
        <v>1363</v>
      </c>
      <c r="C135">
        <f>COUNTIF(tagging!$C:$C,data!A135)</f>
        <v>0</v>
      </c>
      <c r="D135" t="b">
        <f t="shared" si="2"/>
        <v>0</v>
      </c>
    </row>
    <row r="136" spans="1:4" hidden="1" x14ac:dyDescent="0.25">
      <c r="A136" t="s">
        <v>424</v>
      </c>
      <c r="B136" t="s">
        <v>1364</v>
      </c>
      <c r="C136">
        <f>COUNTIF(tagging!$C:$C,data!A136)</f>
        <v>0</v>
      </c>
      <c r="D136" t="b">
        <f t="shared" si="2"/>
        <v>0</v>
      </c>
    </row>
    <row r="137" spans="1:4" hidden="1" x14ac:dyDescent="0.25">
      <c r="A137" t="s">
        <v>425</v>
      </c>
      <c r="B137" t="s">
        <v>1365</v>
      </c>
      <c r="C137">
        <f>COUNTIF(tagging!$C:$C,data!A137)</f>
        <v>0</v>
      </c>
      <c r="D137" t="b">
        <f t="shared" si="2"/>
        <v>0</v>
      </c>
    </row>
    <row r="138" spans="1:4" hidden="1" x14ac:dyDescent="0.25">
      <c r="A138" t="s">
        <v>426</v>
      </c>
      <c r="B138" t="s">
        <v>1366</v>
      </c>
      <c r="C138">
        <f>COUNTIF(tagging!$C:$C,data!A138)</f>
        <v>0</v>
      </c>
      <c r="D138" t="b">
        <f t="shared" si="2"/>
        <v>0</v>
      </c>
    </row>
    <row r="139" spans="1:4" hidden="1" x14ac:dyDescent="0.25">
      <c r="A139" t="s">
        <v>427</v>
      </c>
      <c r="B139" t="s">
        <v>1367</v>
      </c>
      <c r="C139">
        <f>COUNTIF(tagging!$C:$C,data!A139)</f>
        <v>0</v>
      </c>
      <c r="D139" t="b">
        <f t="shared" si="2"/>
        <v>0</v>
      </c>
    </row>
    <row r="140" spans="1:4" hidden="1" x14ac:dyDescent="0.25">
      <c r="A140" t="s">
        <v>428</v>
      </c>
      <c r="B140" t="s">
        <v>1368</v>
      </c>
      <c r="C140">
        <f>COUNTIF(tagging!$C:$C,data!A140)</f>
        <v>0</v>
      </c>
      <c r="D140" t="b">
        <f t="shared" si="2"/>
        <v>0</v>
      </c>
    </row>
    <row r="141" spans="1:4" hidden="1" x14ac:dyDescent="0.25">
      <c r="A141" t="s">
        <v>429</v>
      </c>
      <c r="B141" t="s">
        <v>1369</v>
      </c>
      <c r="C141">
        <f>COUNTIF(tagging!$C:$C,data!A141)</f>
        <v>0</v>
      </c>
      <c r="D141" t="b">
        <f t="shared" si="2"/>
        <v>0</v>
      </c>
    </row>
    <row r="142" spans="1:4" hidden="1" x14ac:dyDescent="0.25">
      <c r="A142" t="s">
        <v>430</v>
      </c>
      <c r="B142" t="s">
        <v>1370</v>
      </c>
      <c r="C142">
        <f>COUNTIF(tagging!$C:$C,data!A142)</f>
        <v>0</v>
      </c>
      <c r="D142" t="b">
        <f t="shared" si="2"/>
        <v>0</v>
      </c>
    </row>
    <row r="143" spans="1:4" hidden="1" x14ac:dyDescent="0.25">
      <c r="A143" t="s">
        <v>431</v>
      </c>
      <c r="B143" t="s">
        <v>1371</v>
      </c>
      <c r="C143">
        <f>COUNTIF(tagging!$C:$C,data!A143)</f>
        <v>0</v>
      </c>
      <c r="D143" t="b">
        <f t="shared" si="2"/>
        <v>0</v>
      </c>
    </row>
    <row r="144" spans="1:4" hidden="1" x14ac:dyDescent="0.25">
      <c r="A144" t="s">
        <v>432</v>
      </c>
      <c r="B144" t="s">
        <v>1372</v>
      </c>
      <c r="C144">
        <f>COUNTIF(tagging!$C:$C,data!A144)</f>
        <v>0</v>
      </c>
      <c r="D144" t="b">
        <f t="shared" si="2"/>
        <v>0</v>
      </c>
    </row>
    <row r="145" spans="1:4" hidden="1" x14ac:dyDescent="0.25">
      <c r="A145" t="s">
        <v>433</v>
      </c>
      <c r="B145" t="s">
        <v>1373</v>
      </c>
      <c r="C145">
        <f>COUNTIF(tagging!$C:$C,data!A145)</f>
        <v>0</v>
      </c>
      <c r="D145" t="b">
        <f t="shared" si="2"/>
        <v>0</v>
      </c>
    </row>
    <row r="146" spans="1:4" hidden="1" x14ac:dyDescent="0.25">
      <c r="A146" t="s">
        <v>434</v>
      </c>
      <c r="B146" t="s">
        <v>1374</v>
      </c>
      <c r="C146">
        <f>COUNTIF(tagging!$C:$C,data!A146)</f>
        <v>0</v>
      </c>
      <c r="D146" t="b">
        <f t="shared" si="2"/>
        <v>0</v>
      </c>
    </row>
    <row r="147" spans="1:4" hidden="1" x14ac:dyDescent="0.25">
      <c r="A147" t="s">
        <v>435</v>
      </c>
      <c r="B147" t="s">
        <v>1375</v>
      </c>
      <c r="C147">
        <f>COUNTIF(tagging!$C:$C,data!A147)</f>
        <v>0</v>
      </c>
      <c r="D147" t="b">
        <f t="shared" si="2"/>
        <v>0</v>
      </c>
    </row>
    <row r="148" spans="1:4" hidden="1" x14ac:dyDescent="0.25">
      <c r="A148" t="s">
        <v>436</v>
      </c>
      <c r="B148" t="s">
        <v>1376</v>
      </c>
      <c r="C148">
        <f>COUNTIF(tagging!$C:$C,data!A148)</f>
        <v>0</v>
      </c>
      <c r="D148" t="b">
        <f t="shared" si="2"/>
        <v>0</v>
      </c>
    </row>
    <row r="149" spans="1:4" hidden="1" x14ac:dyDescent="0.25">
      <c r="A149" t="s">
        <v>437</v>
      </c>
      <c r="B149" t="s">
        <v>1377</v>
      </c>
      <c r="C149">
        <f>COUNTIF(tagging!$C:$C,data!A149)</f>
        <v>0</v>
      </c>
      <c r="D149" t="b">
        <f t="shared" si="2"/>
        <v>0</v>
      </c>
    </row>
    <row r="150" spans="1:4" hidden="1" x14ac:dyDescent="0.25">
      <c r="A150" t="s">
        <v>438</v>
      </c>
      <c r="B150" t="s">
        <v>1378</v>
      </c>
      <c r="C150">
        <f>COUNTIF(tagging!$C:$C,data!A150)</f>
        <v>0</v>
      </c>
      <c r="D150" t="b">
        <f t="shared" si="2"/>
        <v>0</v>
      </c>
    </row>
    <row r="151" spans="1:4" x14ac:dyDescent="0.25">
      <c r="A151" t="s">
        <v>439</v>
      </c>
      <c r="B151" t="s">
        <v>35</v>
      </c>
      <c r="C151">
        <f>COUNTIF(tagging!$C:$C,data!A151)</f>
        <v>1</v>
      </c>
      <c r="D151" t="str">
        <f t="shared" si="2"/>
        <v>copy PRES_CLINTON_DNC_THE_LAST_STRAW_text.txt video_subscripts\PRES_CLINTON_DNC_THE_LAST_STRAW_text.txt</v>
      </c>
    </row>
    <row r="152" spans="1:4" hidden="1" x14ac:dyDescent="0.25">
      <c r="A152" t="s">
        <v>440</v>
      </c>
      <c r="B152" t="s">
        <v>1379</v>
      </c>
      <c r="C152">
        <f>COUNTIF(tagging!$C:$C,data!A152)</f>
        <v>0</v>
      </c>
      <c r="D152" t="b">
        <f t="shared" si="2"/>
        <v>0</v>
      </c>
    </row>
    <row r="153" spans="1:4" hidden="1" x14ac:dyDescent="0.25">
      <c r="A153" t="s">
        <v>441</v>
      </c>
      <c r="B153" t="s">
        <v>1380</v>
      </c>
      <c r="C153">
        <f>COUNTIF(tagging!$C:$C,data!A153)</f>
        <v>0</v>
      </c>
      <c r="D153" t="b">
        <f t="shared" si="2"/>
        <v>0</v>
      </c>
    </row>
    <row r="154" spans="1:4" hidden="1" x14ac:dyDescent="0.25">
      <c r="A154" t="s">
        <v>442</v>
      </c>
      <c r="B154" t="s">
        <v>1381</v>
      </c>
      <c r="C154">
        <f>COUNTIF(tagging!$C:$C,data!A154)</f>
        <v>0</v>
      </c>
      <c r="D154" t="b">
        <f t="shared" si="2"/>
        <v>0</v>
      </c>
    </row>
    <row r="155" spans="1:4" hidden="1" x14ac:dyDescent="0.25">
      <c r="A155" t="s">
        <v>443</v>
      </c>
      <c r="B155" t="s">
        <v>1382</v>
      </c>
      <c r="C155">
        <f>COUNTIF(tagging!$C:$C,data!A155)</f>
        <v>0</v>
      </c>
      <c r="D155" t="b">
        <f t="shared" si="2"/>
        <v>0</v>
      </c>
    </row>
    <row r="156" spans="1:4" hidden="1" x14ac:dyDescent="0.25">
      <c r="A156" t="s">
        <v>444</v>
      </c>
      <c r="B156" t="s">
        <v>1383</v>
      </c>
      <c r="C156">
        <f>COUNTIF(tagging!$C:$C,data!A156)</f>
        <v>0</v>
      </c>
      <c r="D156" t="b">
        <f t="shared" si="2"/>
        <v>0</v>
      </c>
    </row>
    <row r="157" spans="1:4" hidden="1" x14ac:dyDescent="0.25">
      <c r="A157" t="s">
        <v>445</v>
      </c>
      <c r="B157" t="s">
        <v>1384</v>
      </c>
      <c r="C157">
        <f>COUNTIF(tagging!$C:$C,data!A157)</f>
        <v>0</v>
      </c>
      <c r="D157" t="b">
        <f t="shared" si="2"/>
        <v>0</v>
      </c>
    </row>
    <row r="158" spans="1:4" hidden="1" x14ac:dyDescent="0.25">
      <c r="A158" t="s">
        <v>446</v>
      </c>
      <c r="B158" t="s">
        <v>1385</v>
      </c>
      <c r="C158">
        <f>COUNTIF(tagging!$C:$C,data!A158)</f>
        <v>0</v>
      </c>
      <c r="D158" t="b">
        <f t="shared" si="2"/>
        <v>0</v>
      </c>
    </row>
    <row r="159" spans="1:4" hidden="1" x14ac:dyDescent="0.25">
      <c r="A159" t="s">
        <v>447</v>
      </c>
      <c r="B159" t="s">
        <v>1386</v>
      </c>
      <c r="C159">
        <f>COUNTIF(tagging!$C:$C,data!A159)</f>
        <v>0</v>
      </c>
      <c r="D159" t="b">
        <f t="shared" si="2"/>
        <v>0</v>
      </c>
    </row>
    <row r="160" spans="1:4" hidden="1" x14ac:dyDescent="0.25">
      <c r="A160" t="s">
        <v>448</v>
      </c>
      <c r="B160" t="s">
        <v>1387</v>
      </c>
      <c r="C160">
        <f>COUNTIF(tagging!$C:$C,data!A160)</f>
        <v>0</v>
      </c>
      <c r="D160" t="b">
        <f t="shared" si="2"/>
        <v>0</v>
      </c>
    </row>
    <row r="161" spans="1:4" hidden="1" x14ac:dyDescent="0.25">
      <c r="A161" t="s">
        <v>449</v>
      </c>
      <c r="B161" t="s">
        <v>1388</v>
      </c>
      <c r="C161">
        <f>COUNTIF(tagging!$C:$C,data!A161)</f>
        <v>0</v>
      </c>
      <c r="D161" t="b">
        <f t="shared" si="2"/>
        <v>0</v>
      </c>
    </row>
    <row r="162" spans="1:4" hidden="1" x14ac:dyDescent="0.25">
      <c r="A162" t="s">
        <v>450</v>
      </c>
      <c r="B162" t="s">
        <v>1389</v>
      </c>
      <c r="C162">
        <f>COUNTIF(tagging!$C:$C,data!A162)</f>
        <v>0</v>
      </c>
      <c r="D162" t="b">
        <f t="shared" si="2"/>
        <v>0</v>
      </c>
    </row>
    <row r="163" spans="1:4" hidden="1" x14ac:dyDescent="0.25">
      <c r="A163" t="s">
        <v>451</v>
      </c>
      <c r="B163" t="s">
        <v>1390</v>
      </c>
      <c r="C163">
        <f>COUNTIF(tagging!$C:$C,data!A163)</f>
        <v>0</v>
      </c>
      <c r="D163" t="b">
        <f t="shared" si="2"/>
        <v>0</v>
      </c>
    </row>
    <row r="164" spans="1:4" x14ac:dyDescent="0.25">
      <c r="A164" t="s">
        <v>452</v>
      </c>
      <c r="B164" t="s">
        <v>37</v>
      </c>
      <c r="C164">
        <f>COUNTIF(tagging!$C:$C,data!A164)</f>
        <v>1</v>
      </c>
      <c r="D164" t="str">
        <f t="shared" si="2"/>
        <v>copy PRES_CLINTON_EQUAL_PAY_REV_text.txt video_subscripts\PRES_CLINTON_EQUAL_PAY_REV_text.txt</v>
      </c>
    </row>
    <row r="165" spans="1:4" x14ac:dyDescent="0.25">
      <c r="A165" t="s">
        <v>453</v>
      </c>
      <c r="B165" t="s">
        <v>206</v>
      </c>
      <c r="C165">
        <f>COUNTIF(tagging!$C:$C,data!A165)</f>
        <v>1</v>
      </c>
      <c r="D165" t="str">
        <f t="shared" si="2"/>
        <v>copy PRES_CLINTON_EQUAL_PAY_text.txt video_subscripts\PRES_CLINTON_EQUAL_PAY_text.txt</v>
      </c>
    </row>
    <row r="166" spans="1:4" x14ac:dyDescent="0.25">
      <c r="A166" t="s">
        <v>454</v>
      </c>
      <c r="B166" t="s">
        <v>38</v>
      </c>
      <c r="C166">
        <f>COUNTIF(tagging!$C:$C,data!A166)</f>
        <v>1</v>
      </c>
      <c r="D166" t="str">
        <f t="shared" si="2"/>
        <v>copy PRES_CLINTON_ERIC_HOLDER_text.txt video_subscripts\PRES_CLINTON_ERIC_HOLDER_text.txt</v>
      </c>
    </row>
    <row r="167" spans="1:4" hidden="1" x14ac:dyDescent="0.25">
      <c r="A167" t="s">
        <v>455</v>
      </c>
      <c r="B167" t="s">
        <v>1391</v>
      </c>
      <c r="C167">
        <f>COUNTIF(tagging!$C:$C,data!A167)</f>
        <v>0</v>
      </c>
      <c r="D167" t="b">
        <f t="shared" si="2"/>
        <v>0</v>
      </c>
    </row>
    <row r="168" spans="1:4" x14ac:dyDescent="0.25">
      <c r="A168" t="s">
        <v>456</v>
      </c>
      <c r="B168" t="s">
        <v>39</v>
      </c>
      <c r="C168">
        <f>COUNTIF(tagging!$C:$C,data!A168)</f>
        <v>1</v>
      </c>
      <c r="D168" t="str">
        <f t="shared" si="2"/>
        <v>copy PRES_CLINTON_EVERY_CHILD_text.txt video_subscripts\PRES_CLINTON_EVERY_CHILD_text.txt</v>
      </c>
    </row>
    <row r="169" spans="1:4" x14ac:dyDescent="0.25">
      <c r="A169" t="s">
        <v>457</v>
      </c>
      <c r="B169" t="s">
        <v>40</v>
      </c>
      <c r="C169">
        <f>COUNTIF(tagging!$C:$C,data!A169)</f>
        <v>1</v>
      </c>
      <c r="D169" t="str">
        <f t="shared" si="2"/>
        <v>copy PRES_CLINTON_EVERY_CORNER_text.txt video_subscripts\PRES_CLINTON_EVERY_CORNER_text.txt</v>
      </c>
    </row>
    <row r="170" spans="1:4" hidden="1" x14ac:dyDescent="0.25">
      <c r="A170" t="s">
        <v>458</v>
      </c>
      <c r="B170" t="s">
        <v>1392</v>
      </c>
      <c r="C170">
        <f>COUNTIF(tagging!$C:$C,data!A170)</f>
        <v>0</v>
      </c>
      <c r="D170" t="b">
        <f t="shared" si="2"/>
        <v>0</v>
      </c>
    </row>
    <row r="171" spans="1:4" hidden="1" x14ac:dyDescent="0.25">
      <c r="A171" t="s">
        <v>459</v>
      </c>
      <c r="B171" t="s">
        <v>1393</v>
      </c>
      <c r="C171">
        <f>COUNTIF(tagging!$C:$C,data!A171)</f>
        <v>0</v>
      </c>
      <c r="D171" t="b">
        <f t="shared" si="2"/>
        <v>0</v>
      </c>
    </row>
    <row r="172" spans="1:4" hidden="1" x14ac:dyDescent="0.25">
      <c r="A172" t="s">
        <v>460</v>
      </c>
      <c r="B172" t="s">
        <v>1394</v>
      </c>
      <c r="C172">
        <f>COUNTIF(tagging!$C:$C,data!A172)</f>
        <v>0</v>
      </c>
      <c r="D172" t="b">
        <f t="shared" si="2"/>
        <v>0</v>
      </c>
    </row>
    <row r="173" spans="1:4" hidden="1" x14ac:dyDescent="0.25">
      <c r="A173" t="s">
        <v>461</v>
      </c>
      <c r="B173" t="s">
        <v>1395</v>
      </c>
      <c r="C173">
        <f>COUNTIF(tagging!$C:$C,data!A173)</f>
        <v>0</v>
      </c>
      <c r="D173" t="b">
        <f t="shared" si="2"/>
        <v>0</v>
      </c>
    </row>
    <row r="174" spans="1:4" hidden="1" x14ac:dyDescent="0.25">
      <c r="A174" t="s">
        <v>462</v>
      </c>
      <c r="B174" t="s">
        <v>1396</v>
      </c>
      <c r="C174">
        <f>COUNTIF(tagging!$C:$C,data!A174)</f>
        <v>0</v>
      </c>
      <c r="D174" t="b">
        <f t="shared" si="2"/>
        <v>0</v>
      </c>
    </row>
    <row r="175" spans="1:4" hidden="1" x14ac:dyDescent="0.25">
      <c r="A175" t="s">
        <v>463</v>
      </c>
      <c r="B175" t="s">
        <v>1397</v>
      </c>
      <c r="C175">
        <f>COUNTIF(tagging!$C:$C,data!A175)</f>
        <v>0</v>
      </c>
      <c r="D175" t="b">
        <f t="shared" si="2"/>
        <v>0</v>
      </c>
    </row>
    <row r="176" spans="1:4" hidden="1" x14ac:dyDescent="0.25">
      <c r="A176" t="s">
        <v>464</v>
      </c>
      <c r="B176" t="s">
        <v>1398</v>
      </c>
      <c r="C176">
        <f>COUNTIF(tagging!$C:$C,data!A176)</f>
        <v>0</v>
      </c>
      <c r="D176" t="b">
        <f t="shared" si="2"/>
        <v>0</v>
      </c>
    </row>
    <row r="177" spans="1:4" hidden="1" x14ac:dyDescent="0.25">
      <c r="A177" t="s">
        <v>465</v>
      </c>
      <c r="B177" t="s">
        <v>1399</v>
      </c>
      <c r="C177">
        <f>COUNTIF(tagging!$C:$C,data!A177)</f>
        <v>0</v>
      </c>
      <c r="D177" t="b">
        <f t="shared" si="2"/>
        <v>0</v>
      </c>
    </row>
    <row r="178" spans="1:4" hidden="1" x14ac:dyDescent="0.25">
      <c r="A178" t="s">
        <v>466</v>
      </c>
      <c r="B178" t="s">
        <v>1400</v>
      </c>
      <c r="C178">
        <f>COUNTIF(tagging!$C:$C,data!A178)</f>
        <v>0</v>
      </c>
      <c r="D178" t="b">
        <f t="shared" si="2"/>
        <v>0</v>
      </c>
    </row>
    <row r="179" spans="1:4" hidden="1" x14ac:dyDescent="0.25">
      <c r="A179" t="s">
        <v>467</v>
      </c>
      <c r="B179" t="s">
        <v>1401</v>
      </c>
      <c r="C179">
        <f>COUNTIF(tagging!$C:$C,data!A179)</f>
        <v>0</v>
      </c>
      <c r="D179" t="b">
        <f t="shared" si="2"/>
        <v>0</v>
      </c>
    </row>
    <row r="180" spans="1:4" hidden="1" x14ac:dyDescent="0.25">
      <c r="A180" t="s">
        <v>468</v>
      </c>
      <c r="B180" t="s">
        <v>1402</v>
      </c>
      <c r="C180">
        <f>COUNTIF(tagging!$C:$C,data!A180)</f>
        <v>0</v>
      </c>
      <c r="D180" t="b">
        <f t="shared" si="2"/>
        <v>0</v>
      </c>
    </row>
    <row r="181" spans="1:4" x14ac:dyDescent="0.25">
      <c r="A181" t="s">
        <v>469</v>
      </c>
      <c r="B181" t="s">
        <v>223</v>
      </c>
      <c r="C181">
        <f>COUNTIF(tagging!$C:$C,data!A181)</f>
        <v>1</v>
      </c>
      <c r="D181" t="str">
        <f t="shared" si="2"/>
        <v>copy PRES_CLINTON_GETTING_THIS_RIGHT_APRIL_TWENTY_SIX_text.txt video_subscripts\PRES_CLINTON_GETTING_THIS_RIGHT_APRIL_TWENTY_SIX_text.txt</v>
      </c>
    </row>
    <row r="182" spans="1:4" hidden="1" x14ac:dyDescent="0.25">
      <c r="A182" t="s">
        <v>470</v>
      </c>
      <c r="B182" t="s">
        <v>1403</v>
      </c>
      <c r="C182">
        <f>COUNTIF(tagging!$C:$C,data!A182)</f>
        <v>0</v>
      </c>
      <c r="D182" t="b">
        <f t="shared" si="2"/>
        <v>0</v>
      </c>
    </row>
    <row r="183" spans="1:4" hidden="1" x14ac:dyDescent="0.25">
      <c r="A183" t="s">
        <v>471</v>
      </c>
      <c r="B183" t="s">
        <v>1404</v>
      </c>
      <c r="C183">
        <f>COUNTIF(tagging!$C:$C,data!A183)</f>
        <v>0</v>
      </c>
      <c r="D183" t="b">
        <f t="shared" si="2"/>
        <v>0</v>
      </c>
    </row>
    <row r="184" spans="1:4" hidden="1" x14ac:dyDescent="0.25">
      <c r="A184" t="s">
        <v>472</v>
      </c>
      <c r="B184" t="s">
        <v>1405</v>
      </c>
      <c r="C184">
        <f>COUNTIF(tagging!$C:$C,data!A184)</f>
        <v>0</v>
      </c>
      <c r="D184" t="b">
        <f t="shared" si="2"/>
        <v>0</v>
      </c>
    </row>
    <row r="185" spans="1:4" hidden="1" x14ac:dyDescent="0.25">
      <c r="A185" t="s">
        <v>473</v>
      </c>
      <c r="B185" t="s">
        <v>1406</v>
      </c>
      <c r="C185">
        <f>COUNTIF(tagging!$C:$C,data!A185)</f>
        <v>0</v>
      </c>
      <c r="D185" t="b">
        <f t="shared" si="2"/>
        <v>0</v>
      </c>
    </row>
    <row r="186" spans="1:4" hidden="1" x14ac:dyDescent="0.25">
      <c r="A186" t="s">
        <v>474</v>
      </c>
      <c r="B186" t="s">
        <v>1407</v>
      </c>
      <c r="C186">
        <f>COUNTIF(tagging!$C:$C,data!A186)</f>
        <v>0</v>
      </c>
      <c r="D186" t="b">
        <f t="shared" si="2"/>
        <v>0</v>
      </c>
    </row>
    <row r="187" spans="1:4" hidden="1" x14ac:dyDescent="0.25">
      <c r="A187" t="s">
        <v>475</v>
      </c>
      <c r="B187" t="s">
        <v>1408</v>
      </c>
      <c r="C187">
        <f>COUNTIF(tagging!$C:$C,data!A187)</f>
        <v>0</v>
      </c>
      <c r="D187" t="b">
        <f t="shared" si="2"/>
        <v>0</v>
      </c>
    </row>
    <row r="188" spans="1:4" hidden="1" x14ac:dyDescent="0.25">
      <c r="A188" t="s">
        <v>476</v>
      </c>
      <c r="B188" t="s">
        <v>1409</v>
      </c>
      <c r="C188">
        <f>COUNTIF(tagging!$C:$C,data!A188)</f>
        <v>0</v>
      </c>
      <c r="D188" t="b">
        <f t="shared" si="2"/>
        <v>0</v>
      </c>
    </row>
    <row r="189" spans="1:4" hidden="1" x14ac:dyDescent="0.25">
      <c r="A189" t="s">
        <v>477</v>
      </c>
      <c r="B189" t="s">
        <v>1410</v>
      </c>
      <c r="C189">
        <f>COUNTIF(tagging!$C:$C,data!A189)</f>
        <v>0</v>
      </c>
      <c r="D189" t="b">
        <f t="shared" si="2"/>
        <v>0</v>
      </c>
    </row>
    <row r="190" spans="1:4" hidden="1" x14ac:dyDescent="0.25">
      <c r="A190" t="s">
        <v>478</v>
      </c>
      <c r="B190" t="s">
        <v>1411</v>
      </c>
      <c r="C190">
        <f>COUNTIF(tagging!$C:$C,data!A190)</f>
        <v>0</v>
      </c>
      <c r="D190" t="b">
        <f t="shared" si="2"/>
        <v>0</v>
      </c>
    </row>
    <row r="191" spans="1:4" hidden="1" x14ac:dyDescent="0.25">
      <c r="A191" t="s">
        <v>479</v>
      </c>
      <c r="B191" t="s">
        <v>1412</v>
      </c>
      <c r="C191">
        <f>COUNTIF(tagging!$C:$C,data!A191)</f>
        <v>0</v>
      </c>
      <c r="D191" t="b">
        <f t="shared" si="2"/>
        <v>0</v>
      </c>
    </row>
    <row r="192" spans="1:4" hidden="1" x14ac:dyDescent="0.25">
      <c r="A192" t="s">
        <v>480</v>
      </c>
      <c r="B192" t="s">
        <v>1413</v>
      </c>
      <c r="C192">
        <f>COUNTIF(tagging!$C:$C,data!A192)</f>
        <v>0</v>
      </c>
      <c r="D192" t="b">
        <f t="shared" si="2"/>
        <v>0</v>
      </c>
    </row>
    <row r="193" spans="1:4" x14ac:dyDescent="0.25">
      <c r="A193" t="s">
        <v>481</v>
      </c>
      <c r="B193" t="s">
        <v>41</v>
      </c>
      <c r="C193">
        <f>COUNTIF(tagging!$C:$C,data!A193)</f>
        <v>1</v>
      </c>
      <c r="D193" t="str">
        <f t="shared" si="2"/>
        <v>copy PRES_CLINTON_HOW_TO_text.txt video_subscripts\PRES_CLINTON_HOW_TO_text.txt</v>
      </c>
    </row>
    <row r="194" spans="1:4" hidden="1" x14ac:dyDescent="0.25">
      <c r="A194" t="s">
        <v>482</v>
      </c>
      <c r="B194" t="s">
        <v>1414</v>
      </c>
      <c r="C194">
        <f>COUNTIF(tagging!$C:$C,data!A194)</f>
        <v>0</v>
      </c>
      <c r="D194" t="b">
        <f t="shared" ref="D194:D257" si="3">IF(C194&gt;0,"copy "&amp;A194&amp;" video_subscripts\"&amp;A194)</f>
        <v>0</v>
      </c>
    </row>
    <row r="195" spans="1:4" hidden="1" x14ac:dyDescent="0.25">
      <c r="A195" t="s">
        <v>483</v>
      </c>
      <c r="B195" t="s">
        <v>1415</v>
      </c>
      <c r="C195">
        <f>COUNTIF(tagging!$C:$C,data!A195)</f>
        <v>0</v>
      </c>
      <c r="D195" t="b">
        <f t="shared" si="3"/>
        <v>0</v>
      </c>
    </row>
    <row r="196" spans="1:4" hidden="1" x14ac:dyDescent="0.25">
      <c r="A196" t="s">
        <v>484</v>
      </c>
      <c r="B196" t="s">
        <v>1416</v>
      </c>
      <c r="C196">
        <f>COUNTIF(tagging!$C:$C,data!A196)</f>
        <v>0</v>
      </c>
      <c r="D196" t="b">
        <f t="shared" si="3"/>
        <v>0</v>
      </c>
    </row>
    <row r="197" spans="1:4" hidden="1" x14ac:dyDescent="0.25">
      <c r="A197" t="s">
        <v>485</v>
      </c>
      <c r="B197" t="s">
        <v>1417</v>
      </c>
      <c r="C197">
        <f>COUNTIF(tagging!$C:$C,data!A197)</f>
        <v>0</v>
      </c>
      <c r="D197" t="b">
        <f t="shared" si="3"/>
        <v>0</v>
      </c>
    </row>
    <row r="198" spans="1:4" x14ac:dyDescent="0.25">
      <c r="A198" t="s">
        <v>486</v>
      </c>
      <c r="B198" t="s">
        <v>247</v>
      </c>
      <c r="C198">
        <f>COUNTIF(tagging!$C:$C,data!A198)</f>
        <v>1</v>
      </c>
      <c r="D198" t="str">
        <f t="shared" si="3"/>
        <v>copy PRES_CLINTON_JIM_CLYBURN_text.txt video_subscripts\PRES_CLINTON_JIM_CLYBURN_text.txt</v>
      </c>
    </row>
    <row r="199" spans="1:4" x14ac:dyDescent="0.25">
      <c r="A199" t="s">
        <v>487</v>
      </c>
      <c r="B199" t="s">
        <v>219</v>
      </c>
      <c r="C199">
        <f>COUNTIF(tagging!$C:$C,data!A199)</f>
        <v>1</v>
      </c>
      <c r="D199" t="str">
        <f t="shared" si="3"/>
        <v>copy PRES_CLINTON_JUST_ONE_text.txt video_subscripts\PRES_CLINTON_JUST_ONE_text.txt</v>
      </c>
    </row>
    <row r="200" spans="1:4" hidden="1" x14ac:dyDescent="0.25">
      <c r="A200" t="s">
        <v>488</v>
      </c>
      <c r="B200" t="s">
        <v>1418</v>
      </c>
      <c r="C200">
        <f>COUNTIF(tagging!$C:$C,data!A200)</f>
        <v>0</v>
      </c>
      <c r="D200" t="b">
        <f t="shared" si="3"/>
        <v>0</v>
      </c>
    </row>
    <row r="201" spans="1:4" hidden="1" x14ac:dyDescent="0.25">
      <c r="A201" t="s">
        <v>489</v>
      </c>
      <c r="B201" t="s">
        <v>1419</v>
      </c>
      <c r="C201">
        <f>COUNTIF(tagging!$C:$C,data!A201)</f>
        <v>0</v>
      </c>
      <c r="D201" t="b">
        <f t="shared" si="3"/>
        <v>0</v>
      </c>
    </row>
    <row r="202" spans="1:4" x14ac:dyDescent="0.25">
      <c r="A202" t="s">
        <v>490</v>
      </c>
      <c r="B202" t="s">
        <v>43</v>
      </c>
      <c r="C202">
        <f>COUNTIF(tagging!$C:$C,data!A202)</f>
        <v>1</v>
      </c>
      <c r="D202" t="str">
        <f t="shared" si="3"/>
        <v>copy PRES_CLINTON_LET'S_MOVE_FORWARD_text.txt video_subscripts\PRES_CLINTON_LET'S_MOVE_FORWARD_text.txt</v>
      </c>
    </row>
    <row r="203" spans="1:4" hidden="1" x14ac:dyDescent="0.25">
      <c r="A203" t="s">
        <v>491</v>
      </c>
      <c r="B203" t="s">
        <v>1420</v>
      </c>
      <c r="C203">
        <f>COUNTIF(tagging!$C:$C,data!A203)</f>
        <v>0</v>
      </c>
      <c r="D203" t="b">
        <f t="shared" si="3"/>
        <v>0</v>
      </c>
    </row>
    <row r="204" spans="1:4" hidden="1" x14ac:dyDescent="0.25">
      <c r="A204" t="s">
        <v>492</v>
      </c>
      <c r="B204" t="s">
        <v>1421</v>
      </c>
      <c r="C204">
        <f>COUNTIF(tagging!$C:$C,data!A204)</f>
        <v>0</v>
      </c>
      <c r="D204" t="b">
        <f t="shared" si="3"/>
        <v>0</v>
      </c>
    </row>
    <row r="205" spans="1:4" hidden="1" x14ac:dyDescent="0.25">
      <c r="A205" t="s">
        <v>493</v>
      </c>
      <c r="B205" t="s">
        <v>1422</v>
      </c>
      <c r="C205">
        <f>COUNTIF(tagging!$C:$C,data!A205)</f>
        <v>0</v>
      </c>
      <c r="D205" t="b">
        <f t="shared" si="3"/>
        <v>0</v>
      </c>
    </row>
    <row r="206" spans="1:4" x14ac:dyDescent="0.25">
      <c r="A206" t="s">
        <v>494</v>
      </c>
      <c r="B206" t="s">
        <v>44</v>
      </c>
      <c r="C206">
        <f>COUNTIF(tagging!$C:$C,data!A206)</f>
        <v>1</v>
      </c>
      <c r="D206" t="str">
        <f t="shared" si="3"/>
        <v>copy PRES_CLINTON_LYNN'S_FAMILY_text.txt video_subscripts\PRES_CLINTON_LYNN'S_FAMILY_text.txt</v>
      </c>
    </row>
    <row r="207" spans="1:4" hidden="1" x14ac:dyDescent="0.25">
      <c r="A207" t="s">
        <v>495</v>
      </c>
      <c r="B207" t="s">
        <v>1423</v>
      </c>
      <c r="C207">
        <f>COUNTIF(tagging!$C:$C,data!A207)</f>
        <v>0</v>
      </c>
      <c r="D207" t="b">
        <f t="shared" si="3"/>
        <v>0</v>
      </c>
    </row>
    <row r="208" spans="1:4" hidden="1" x14ac:dyDescent="0.25">
      <c r="A208" t="s">
        <v>496</v>
      </c>
      <c r="B208" t="s">
        <v>1424</v>
      </c>
      <c r="C208">
        <f>COUNTIF(tagging!$C:$C,data!A208)</f>
        <v>0</v>
      </c>
      <c r="D208" t="b">
        <f t="shared" si="3"/>
        <v>0</v>
      </c>
    </row>
    <row r="209" spans="1:4" hidden="1" x14ac:dyDescent="0.25">
      <c r="A209" t="s">
        <v>497</v>
      </c>
      <c r="B209" t="s">
        <v>1425</v>
      </c>
      <c r="C209">
        <f>COUNTIF(tagging!$C:$C,data!A209)</f>
        <v>0</v>
      </c>
      <c r="D209" t="b">
        <f t="shared" si="3"/>
        <v>0</v>
      </c>
    </row>
    <row r="210" spans="1:4" hidden="1" x14ac:dyDescent="0.25">
      <c r="A210" t="s">
        <v>498</v>
      </c>
      <c r="B210" t="s">
        <v>1426</v>
      </c>
      <c r="C210">
        <f>COUNTIF(tagging!$C:$C,data!A210)</f>
        <v>0</v>
      </c>
      <c r="D210" t="b">
        <f t="shared" si="3"/>
        <v>0</v>
      </c>
    </row>
    <row r="211" spans="1:4" hidden="1" x14ac:dyDescent="0.25">
      <c r="A211" t="s">
        <v>499</v>
      </c>
      <c r="B211" t="s">
        <v>1427</v>
      </c>
      <c r="C211">
        <f>COUNTIF(tagging!$C:$C,data!A211)</f>
        <v>0</v>
      </c>
      <c r="D211" t="b">
        <f t="shared" si="3"/>
        <v>0</v>
      </c>
    </row>
    <row r="212" spans="1:4" hidden="1" x14ac:dyDescent="0.25">
      <c r="A212" t="s">
        <v>500</v>
      </c>
      <c r="B212" t="s">
        <v>1428</v>
      </c>
      <c r="C212">
        <f>COUNTIF(tagging!$C:$C,data!A212)</f>
        <v>0</v>
      </c>
      <c r="D212" t="b">
        <f t="shared" si="3"/>
        <v>0</v>
      </c>
    </row>
    <row r="213" spans="1:4" x14ac:dyDescent="0.25">
      <c r="A213" t="s">
        <v>501</v>
      </c>
      <c r="B213" t="s">
        <v>45</v>
      </c>
      <c r="C213">
        <f>COUNTIF(tagging!$C:$C,data!A213)</f>
        <v>1</v>
      </c>
      <c r="D213" t="str">
        <f t="shared" si="3"/>
        <v>copy PRES_CLINTON_NAMES_MARCH_FIRST_text.txt video_subscripts\PRES_CLINTON_NAMES_MARCH_FIRST_text.txt</v>
      </c>
    </row>
    <row r="214" spans="1:4" hidden="1" x14ac:dyDescent="0.25">
      <c r="A214" t="s">
        <v>502</v>
      </c>
      <c r="B214" t="s">
        <v>1429</v>
      </c>
      <c r="C214">
        <f>COUNTIF(tagging!$C:$C,data!A214)</f>
        <v>0</v>
      </c>
      <c r="D214" t="b">
        <f t="shared" si="3"/>
        <v>0</v>
      </c>
    </row>
    <row r="215" spans="1:4" x14ac:dyDescent="0.25">
      <c r="A215" t="s">
        <v>503</v>
      </c>
      <c r="B215" t="s">
        <v>233</v>
      </c>
      <c r="C215">
        <f>COUNTIF(tagging!$C:$C,data!A215)</f>
        <v>1</v>
      </c>
      <c r="D215" t="str">
        <f t="shared" si="3"/>
        <v>copy PRES_CLINTON_NAMES_NATIONAL_text.txt video_subscripts\PRES_CLINTON_NAMES_NATIONAL_text.txt</v>
      </c>
    </row>
    <row r="216" spans="1:4" hidden="1" x14ac:dyDescent="0.25">
      <c r="A216" t="s">
        <v>504</v>
      </c>
      <c r="B216" t="s">
        <v>1430</v>
      </c>
      <c r="C216">
        <f>COUNTIF(tagging!$C:$C,data!A216)</f>
        <v>0</v>
      </c>
      <c r="D216" t="b">
        <f t="shared" si="3"/>
        <v>0</v>
      </c>
    </row>
    <row r="217" spans="1:4" hidden="1" x14ac:dyDescent="0.25">
      <c r="A217" t="s">
        <v>505</v>
      </c>
      <c r="B217" t="s">
        <v>1431</v>
      </c>
      <c r="C217">
        <f>COUNTIF(tagging!$C:$C,data!A217)</f>
        <v>0</v>
      </c>
      <c r="D217" t="b">
        <f t="shared" si="3"/>
        <v>0</v>
      </c>
    </row>
    <row r="218" spans="1:4" hidden="1" x14ac:dyDescent="0.25">
      <c r="A218" t="s">
        <v>506</v>
      </c>
      <c r="B218" t="s">
        <v>1432</v>
      </c>
      <c r="C218">
        <f>COUNTIF(tagging!$C:$C,data!A218)</f>
        <v>0</v>
      </c>
      <c r="D218" t="b">
        <f t="shared" si="3"/>
        <v>0</v>
      </c>
    </row>
    <row r="219" spans="1:4" hidden="1" x14ac:dyDescent="0.25">
      <c r="A219" t="s">
        <v>507</v>
      </c>
      <c r="B219" t="s">
        <v>1433</v>
      </c>
      <c r="C219">
        <f>COUNTIF(tagging!$C:$C,data!A219)</f>
        <v>0</v>
      </c>
      <c r="D219" t="b">
        <f t="shared" si="3"/>
        <v>0</v>
      </c>
    </row>
    <row r="220" spans="1:4" hidden="1" x14ac:dyDescent="0.25">
      <c r="A220" t="s">
        <v>508</v>
      </c>
      <c r="B220" t="s">
        <v>1434</v>
      </c>
      <c r="C220">
        <f>COUNTIF(tagging!$C:$C,data!A220)</f>
        <v>0</v>
      </c>
      <c r="D220" t="b">
        <f t="shared" si="3"/>
        <v>0</v>
      </c>
    </row>
    <row r="221" spans="1:4" hidden="1" x14ac:dyDescent="0.25">
      <c r="A221" t="s">
        <v>509</v>
      </c>
      <c r="B221" t="s">
        <v>1435</v>
      </c>
      <c r="C221">
        <f>COUNTIF(tagging!$C:$C,data!A221)</f>
        <v>0</v>
      </c>
      <c r="D221" t="b">
        <f t="shared" si="3"/>
        <v>0</v>
      </c>
    </row>
    <row r="222" spans="1:4" hidden="1" x14ac:dyDescent="0.25">
      <c r="A222" t="s">
        <v>510</v>
      </c>
      <c r="B222" t="s">
        <v>1436</v>
      </c>
      <c r="C222">
        <f>COUNTIF(tagging!$C:$C,data!A222)</f>
        <v>0</v>
      </c>
      <c r="D222" t="b">
        <f t="shared" si="3"/>
        <v>0</v>
      </c>
    </row>
    <row r="223" spans="1:4" hidden="1" x14ac:dyDescent="0.25">
      <c r="A223" t="s">
        <v>511</v>
      </c>
      <c r="B223" t="s">
        <v>1437</v>
      </c>
      <c r="C223">
        <f>COUNTIF(tagging!$C:$C,data!A223)</f>
        <v>0</v>
      </c>
      <c r="D223" t="b">
        <f t="shared" si="3"/>
        <v>0</v>
      </c>
    </row>
    <row r="224" spans="1:4" x14ac:dyDescent="0.25">
      <c r="A224" t="s">
        <v>512</v>
      </c>
      <c r="B224" t="s">
        <v>46</v>
      </c>
      <c r="C224">
        <f>COUNTIF(tagging!$C:$C,data!A224)</f>
        <v>1</v>
      </c>
      <c r="D224" t="str">
        <f t="shared" si="3"/>
        <v>copy PRES_CLINTON_ONLY_WAY_text.txt video_subscripts\PRES_CLINTON_ONLY_WAY_text.txt</v>
      </c>
    </row>
    <row r="225" spans="1:4" hidden="1" x14ac:dyDescent="0.25">
      <c r="A225" t="s">
        <v>513</v>
      </c>
      <c r="B225" t="s">
        <v>1438</v>
      </c>
      <c r="C225">
        <f>COUNTIF(tagging!$C:$C,data!A225)</f>
        <v>0</v>
      </c>
      <c r="D225" t="b">
        <f t="shared" si="3"/>
        <v>0</v>
      </c>
    </row>
    <row r="226" spans="1:4" hidden="1" x14ac:dyDescent="0.25">
      <c r="A226" t="s">
        <v>514</v>
      </c>
      <c r="B226" t="s">
        <v>1439</v>
      </c>
      <c r="C226">
        <f>COUNTIF(tagging!$C:$C,data!A226)</f>
        <v>0</v>
      </c>
      <c r="D226" t="b">
        <f t="shared" si="3"/>
        <v>0</v>
      </c>
    </row>
    <row r="227" spans="1:4" hidden="1" x14ac:dyDescent="0.25">
      <c r="A227" t="s">
        <v>515</v>
      </c>
      <c r="B227" t="s">
        <v>1440</v>
      </c>
      <c r="C227">
        <f>COUNTIF(tagging!$C:$C,data!A227)</f>
        <v>0</v>
      </c>
      <c r="D227" t="b">
        <f t="shared" si="3"/>
        <v>0</v>
      </c>
    </row>
    <row r="228" spans="1:4" hidden="1" x14ac:dyDescent="0.25">
      <c r="A228" t="s">
        <v>516</v>
      </c>
      <c r="B228" t="s">
        <v>1441</v>
      </c>
      <c r="C228">
        <f>COUNTIF(tagging!$C:$C,data!A228)</f>
        <v>0</v>
      </c>
      <c r="D228" t="b">
        <f t="shared" si="3"/>
        <v>0</v>
      </c>
    </row>
    <row r="229" spans="1:4" hidden="1" x14ac:dyDescent="0.25">
      <c r="A229" t="s">
        <v>517</v>
      </c>
      <c r="B229" t="s">
        <v>1442</v>
      </c>
      <c r="C229">
        <f>COUNTIF(tagging!$C:$C,data!A229)</f>
        <v>0</v>
      </c>
      <c r="D229" t="b">
        <f t="shared" si="3"/>
        <v>0</v>
      </c>
    </row>
    <row r="230" spans="1:4" hidden="1" x14ac:dyDescent="0.25">
      <c r="A230" t="s">
        <v>518</v>
      </c>
      <c r="B230" t="s">
        <v>1443</v>
      </c>
      <c r="C230">
        <f>COUNTIF(tagging!$C:$C,data!A230)</f>
        <v>0</v>
      </c>
      <c r="D230" t="b">
        <f t="shared" si="3"/>
        <v>0</v>
      </c>
    </row>
    <row r="231" spans="1:4" x14ac:dyDescent="0.25">
      <c r="A231" t="s">
        <v>519</v>
      </c>
      <c r="B231" t="s">
        <v>47</v>
      </c>
      <c r="C231">
        <f>COUNTIF(tagging!$C:$C,data!A231)</f>
        <v>1</v>
      </c>
      <c r="D231" t="str">
        <f t="shared" si="3"/>
        <v>copy PRES_CLINTON_POTENTIAL_text.txt video_subscripts\PRES_CLINTON_POTENTIAL_text.txt</v>
      </c>
    </row>
    <row r="232" spans="1:4" hidden="1" x14ac:dyDescent="0.25">
      <c r="A232" t="s">
        <v>520</v>
      </c>
      <c r="B232" t="s">
        <v>1444</v>
      </c>
      <c r="C232">
        <f>COUNTIF(tagging!$C:$C,data!A232)</f>
        <v>0</v>
      </c>
      <c r="D232" t="b">
        <f t="shared" si="3"/>
        <v>0</v>
      </c>
    </row>
    <row r="233" spans="1:4" x14ac:dyDescent="0.25">
      <c r="A233" t="s">
        <v>521</v>
      </c>
      <c r="B233" t="s">
        <v>48</v>
      </c>
      <c r="C233">
        <f>COUNTIF(tagging!$C:$C,data!A233)</f>
        <v>1</v>
      </c>
      <c r="D233" t="str">
        <f t="shared" si="3"/>
        <v>copy PRES_CLINTON_PREDATORY_PRICING_MARCH_FIFTEEN_text.txt video_subscripts\PRES_CLINTON_PREDATORY_PRICING_MARCH_FIFTEEN_text.txt</v>
      </c>
    </row>
    <row r="234" spans="1:4" hidden="1" x14ac:dyDescent="0.25">
      <c r="A234" t="s">
        <v>522</v>
      </c>
      <c r="B234" t="s">
        <v>1445</v>
      </c>
      <c r="C234">
        <f>COUNTIF(tagging!$C:$C,data!A234)</f>
        <v>0</v>
      </c>
      <c r="D234" t="b">
        <f t="shared" si="3"/>
        <v>0</v>
      </c>
    </row>
    <row r="235" spans="1:4" hidden="1" x14ac:dyDescent="0.25">
      <c r="A235" t="s">
        <v>523</v>
      </c>
      <c r="B235" t="s">
        <v>1446</v>
      </c>
      <c r="C235">
        <f>COUNTIF(tagging!$C:$C,data!A235)</f>
        <v>0</v>
      </c>
      <c r="D235" t="b">
        <f t="shared" si="3"/>
        <v>0</v>
      </c>
    </row>
    <row r="236" spans="1:4" hidden="1" x14ac:dyDescent="0.25">
      <c r="A236" t="s">
        <v>524</v>
      </c>
      <c r="B236" t="s">
        <v>1447</v>
      </c>
      <c r="C236">
        <f>COUNTIF(tagging!$C:$C,data!A236)</f>
        <v>0</v>
      </c>
      <c r="D236" t="b">
        <f t="shared" si="3"/>
        <v>0</v>
      </c>
    </row>
    <row r="237" spans="1:4" hidden="1" x14ac:dyDescent="0.25">
      <c r="A237" t="s">
        <v>525</v>
      </c>
      <c r="B237" t="s">
        <v>1448</v>
      </c>
      <c r="C237">
        <f>COUNTIF(tagging!$C:$C,data!A237)</f>
        <v>0</v>
      </c>
      <c r="D237" t="b">
        <f t="shared" si="3"/>
        <v>0</v>
      </c>
    </row>
    <row r="238" spans="1:4" x14ac:dyDescent="0.25">
      <c r="A238" t="s">
        <v>526</v>
      </c>
      <c r="B238" t="s">
        <v>49</v>
      </c>
      <c r="C238">
        <f>COUNTIF(tagging!$C:$C,data!A238)</f>
        <v>1</v>
      </c>
      <c r="D238" t="str">
        <f t="shared" si="3"/>
        <v>copy PRES_CLINTON_PROGRESSIVE_text.txt video_subscripts\PRES_CLINTON_PROGRESSIVE_text.txt</v>
      </c>
    </row>
    <row r="239" spans="1:4" hidden="1" x14ac:dyDescent="0.25">
      <c r="A239" t="s">
        <v>527</v>
      </c>
      <c r="B239" t="s">
        <v>1449</v>
      </c>
      <c r="C239">
        <f>COUNTIF(tagging!$C:$C,data!A239)</f>
        <v>0</v>
      </c>
      <c r="D239" t="b">
        <f t="shared" si="3"/>
        <v>0</v>
      </c>
    </row>
    <row r="240" spans="1:4" hidden="1" x14ac:dyDescent="0.25">
      <c r="A240" t="s">
        <v>528</v>
      </c>
      <c r="B240" t="s">
        <v>1450</v>
      </c>
      <c r="C240">
        <f>COUNTIF(tagging!$C:$C,data!A240)</f>
        <v>0</v>
      </c>
      <c r="D240" t="b">
        <f t="shared" si="3"/>
        <v>0</v>
      </c>
    </row>
    <row r="241" spans="1:4" hidden="1" x14ac:dyDescent="0.25">
      <c r="A241" t="s">
        <v>529</v>
      </c>
      <c r="B241" t="s">
        <v>1451</v>
      </c>
      <c r="C241">
        <f>COUNTIF(tagging!$C:$C,data!A241)</f>
        <v>0</v>
      </c>
      <c r="D241" t="b">
        <f t="shared" si="3"/>
        <v>0</v>
      </c>
    </row>
    <row r="242" spans="1:4" x14ac:dyDescent="0.25">
      <c r="A242" t="s">
        <v>530</v>
      </c>
      <c r="B242" t="s">
        <v>50</v>
      </c>
      <c r="C242">
        <f>COUNTIF(tagging!$C:$C,data!A242)</f>
        <v>1</v>
      </c>
      <c r="D242" t="str">
        <f t="shared" si="3"/>
        <v>copy PRES_CLINTON_REAL_LIFE_60_text.txt video_subscripts\PRES_CLINTON_REAL_LIFE_60_text.txt</v>
      </c>
    </row>
    <row r="243" spans="1:4" hidden="1" x14ac:dyDescent="0.25">
      <c r="A243" t="s">
        <v>531</v>
      </c>
      <c r="B243" t="s">
        <v>1452</v>
      </c>
      <c r="C243">
        <f>COUNTIF(tagging!$C:$C,data!A243)</f>
        <v>0</v>
      </c>
      <c r="D243" t="b">
        <f t="shared" si="3"/>
        <v>0</v>
      </c>
    </row>
    <row r="244" spans="1:4" hidden="1" x14ac:dyDescent="0.25">
      <c r="A244" t="s">
        <v>532</v>
      </c>
      <c r="B244" t="s">
        <v>1453</v>
      </c>
      <c r="C244">
        <f>COUNTIF(tagging!$C:$C,data!A244)</f>
        <v>0</v>
      </c>
      <c r="D244" t="b">
        <f t="shared" si="3"/>
        <v>0</v>
      </c>
    </row>
    <row r="245" spans="1:4" x14ac:dyDescent="0.25">
      <c r="A245" t="s">
        <v>533</v>
      </c>
      <c r="B245" t="s">
        <v>203</v>
      </c>
      <c r="C245">
        <f>COUNTIF(tagging!$C:$C,data!A245)</f>
        <v>1</v>
      </c>
      <c r="D245" t="str">
        <f t="shared" si="3"/>
        <v>copy PRES_CLINTON_REAL_LIFE_text.txt video_subscripts\PRES_CLINTON_REAL_LIFE_text.txt</v>
      </c>
    </row>
    <row r="246" spans="1:4" hidden="1" x14ac:dyDescent="0.25">
      <c r="A246" t="s">
        <v>534</v>
      </c>
      <c r="B246" t="s">
        <v>1454</v>
      </c>
      <c r="C246">
        <f>COUNTIF(tagging!$C:$C,data!A246)</f>
        <v>0</v>
      </c>
      <c r="D246" t="b">
        <f t="shared" si="3"/>
        <v>0</v>
      </c>
    </row>
    <row r="247" spans="1:4" hidden="1" x14ac:dyDescent="0.25">
      <c r="A247" t="s">
        <v>535</v>
      </c>
      <c r="B247" t="s">
        <v>1455</v>
      </c>
      <c r="C247">
        <f>COUNTIF(tagging!$C:$C,data!A247)</f>
        <v>0</v>
      </c>
      <c r="D247" t="b">
        <f t="shared" si="3"/>
        <v>0</v>
      </c>
    </row>
    <row r="248" spans="1:4" hidden="1" x14ac:dyDescent="0.25">
      <c r="A248" t="s">
        <v>536</v>
      </c>
      <c r="B248" t="s">
        <v>1456</v>
      </c>
      <c r="C248">
        <f>COUNTIF(tagging!$C:$C,data!A248)</f>
        <v>0</v>
      </c>
      <c r="D248" t="b">
        <f t="shared" si="3"/>
        <v>0</v>
      </c>
    </row>
    <row r="249" spans="1:4" hidden="1" x14ac:dyDescent="0.25">
      <c r="A249" t="s">
        <v>537</v>
      </c>
      <c r="B249" t="s">
        <v>1457</v>
      </c>
      <c r="C249">
        <f>COUNTIF(tagging!$C:$C,data!A249)</f>
        <v>0</v>
      </c>
      <c r="D249" t="b">
        <f t="shared" si="3"/>
        <v>0</v>
      </c>
    </row>
    <row r="250" spans="1:4" hidden="1" x14ac:dyDescent="0.25">
      <c r="A250" t="s">
        <v>538</v>
      </c>
      <c r="B250" t="s">
        <v>1458</v>
      </c>
      <c r="C250">
        <f>COUNTIF(tagging!$C:$C,data!A250)</f>
        <v>0</v>
      </c>
      <c r="D250" t="b">
        <f t="shared" si="3"/>
        <v>0</v>
      </c>
    </row>
    <row r="251" spans="1:4" hidden="1" x14ac:dyDescent="0.25">
      <c r="A251" t="s">
        <v>539</v>
      </c>
      <c r="B251" t="s">
        <v>1459</v>
      </c>
      <c r="C251">
        <f>COUNTIF(tagging!$C:$C,data!A251)</f>
        <v>0</v>
      </c>
      <c r="D251" t="b">
        <f t="shared" si="3"/>
        <v>0</v>
      </c>
    </row>
    <row r="252" spans="1:4" x14ac:dyDescent="0.25">
      <c r="A252" t="s">
        <v>540</v>
      </c>
      <c r="B252" t="s">
        <v>51</v>
      </c>
      <c r="C252">
        <f>COUNTIF(tagging!$C:$C,data!A252)</f>
        <v>1</v>
      </c>
      <c r="D252" t="str">
        <f t="shared" si="3"/>
        <v>copy PRES_CLINTON_ROLE_MODELS_60_text.txt video_subscripts\PRES_CLINTON_ROLE_MODELS_60_text.txt</v>
      </c>
    </row>
    <row r="253" spans="1:4" hidden="1" x14ac:dyDescent="0.25">
      <c r="A253" t="s">
        <v>541</v>
      </c>
      <c r="B253" t="s">
        <v>1460</v>
      </c>
      <c r="C253">
        <f>COUNTIF(tagging!$C:$C,data!A253)</f>
        <v>0</v>
      </c>
      <c r="D253" t="b">
        <f t="shared" si="3"/>
        <v>0</v>
      </c>
    </row>
    <row r="254" spans="1:4" hidden="1" x14ac:dyDescent="0.25">
      <c r="A254" t="s">
        <v>542</v>
      </c>
      <c r="B254" t="s">
        <v>1461</v>
      </c>
      <c r="C254">
        <f>COUNTIF(tagging!$C:$C,data!A254)</f>
        <v>0</v>
      </c>
      <c r="D254" t="b">
        <f t="shared" si="3"/>
        <v>0</v>
      </c>
    </row>
    <row r="255" spans="1:4" hidden="1" x14ac:dyDescent="0.25">
      <c r="A255" t="s">
        <v>543</v>
      </c>
      <c r="B255" t="s">
        <v>1462</v>
      </c>
      <c r="C255">
        <f>COUNTIF(tagging!$C:$C,data!A255)</f>
        <v>0</v>
      </c>
      <c r="D255" t="b">
        <f t="shared" si="3"/>
        <v>0</v>
      </c>
    </row>
    <row r="256" spans="1:4" hidden="1" x14ac:dyDescent="0.25">
      <c r="A256" t="s">
        <v>544</v>
      </c>
      <c r="B256" t="s">
        <v>1463</v>
      </c>
      <c r="C256">
        <f>COUNTIF(tagging!$C:$C,data!A256)</f>
        <v>0</v>
      </c>
      <c r="D256" t="b">
        <f t="shared" si="3"/>
        <v>0</v>
      </c>
    </row>
    <row r="257" spans="1:4" hidden="1" x14ac:dyDescent="0.25">
      <c r="A257" t="s">
        <v>545</v>
      </c>
      <c r="B257" t="s">
        <v>1464</v>
      </c>
      <c r="C257">
        <f>COUNTIF(tagging!$C:$C,data!A257)</f>
        <v>0</v>
      </c>
      <c r="D257" t="b">
        <f t="shared" si="3"/>
        <v>0</v>
      </c>
    </row>
    <row r="258" spans="1:4" hidden="1" x14ac:dyDescent="0.25">
      <c r="A258" t="s">
        <v>546</v>
      </c>
      <c r="B258" t="s">
        <v>1465</v>
      </c>
      <c r="C258">
        <f>COUNTIF(tagging!$C:$C,data!A258)</f>
        <v>0</v>
      </c>
      <c r="D258" t="b">
        <f t="shared" ref="D258:D321" si="4">IF(C258&gt;0,"copy "&amp;A258&amp;" video_subscripts\"&amp;A258)</f>
        <v>0</v>
      </c>
    </row>
    <row r="259" spans="1:4" hidden="1" x14ac:dyDescent="0.25">
      <c r="A259" t="s">
        <v>547</v>
      </c>
      <c r="B259" t="s">
        <v>1466</v>
      </c>
      <c r="C259">
        <f>COUNTIF(tagging!$C:$C,data!A259)</f>
        <v>0</v>
      </c>
      <c r="D259" t="b">
        <f t="shared" si="4"/>
        <v>0</v>
      </c>
    </row>
    <row r="260" spans="1:4" x14ac:dyDescent="0.25">
      <c r="A260" t="s">
        <v>548</v>
      </c>
      <c r="B260" t="s">
        <v>52</v>
      </c>
      <c r="C260">
        <f>COUNTIF(tagging!$C:$C,data!A260)</f>
        <v>1</v>
      </c>
      <c r="D260" t="str">
        <f t="shared" si="4"/>
        <v>copy PRES_CLINTON_SOMEPLACE_text.txt video_subscripts\PRES_CLINTON_SOMEPLACE_text.txt</v>
      </c>
    </row>
    <row r="261" spans="1:4" x14ac:dyDescent="0.25">
      <c r="A261" t="s">
        <v>549</v>
      </c>
      <c r="B261" t="s">
        <v>212</v>
      </c>
      <c r="C261">
        <f>COUNTIF(tagging!$C:$C,data!A261)</f>
        <v>1</v>
      </c>
      <c r="D261" t="str">
        <f t="shared" si="4"/>
        <v>copy PRES_CLINTON_SQUAT_text.txt video_subscripts\PRES_CLINTON_SQUAT_text.txt</v>
      </c>
    </row>
    <row r="262" spans="1:4" hidden="1" x14ac:dyDescent="0.25">
      <c r="A262" t="s">
        <v>550</v>
      </c>
      <c r="B262" t="s">
        <v>1467</v>
      </c>
      <c r="C262">
        <f>COUNTIF(tagging!$C:$C,data!A262)</f>
        <v>0</v>
      </c>
      <c r="D262" t="b">
        <f t="shared" si="4"/>
        <v>0</v>
      </c>
    </row>
    <row r="263" spans="1:4" hidden="1" x14ac:dyDescent="0.25">
      <c r="A263" t="s">
        <v>551</v>
      </c>
      <c r="B263" t="s">
        <v>1468</v>
      </c>
      <c r="C263">
        <f>COUNTIF(tagging!$C:$C,data!A263)</f>
        <v>0</v>
      </c>
      <c r="D263" t="b">
        <f t="shared" si="4"/>
        <v>0</v>
      </c>
    </row>
    <row r="264" spans="1:4" hidden="1" x14ac:dyDescent="0.25">
      <c r="A264" t="s">
        <v>552</v>
      </c>
      <c r="B264" t="s">
        <v>1469</v>
      </c>
      <c r="C264">
        <f>COUNTIF(tagging!$C:$C,data!A264)</f>
        <v>0</v>
      </c>
      <c r="D264" t="b">
        <f t="shared" si="4"/>
        <v>0</v>
      </c>
    </row>
    <row r="265" spans="1:4" hidden="1" x14ac:dyDescent="0.25">
      <c r="A265" t="s">
        <v>553</v>
      </c>
      <c r="B265" t="s">
        <v>1470</v>
      </c>
      <c r="C265">
        <f>COUNTIF(tagging!$C:$C,data!A265)</f>
        <v>0</v>
      </c>
      <c r="D265" t="b">
        <f t="shared" si="4"/>
        <v>0</v>
      </c>
    </row>
    <row r="266" spans="1:4" x14ac:dyDescent="0.25">
      <c r="A266" t="s">
        <v>554</v>
      </c>
      <c r="B266" t="s">
        <v>53</v>
      </c>
      <c r="C266">
        <f>COUNTIF(tagging!$C:$C,data!A266)</f>
        <v>1</v>
      </c>
      <c r="D266" t="str">
        <f t="shared" si="4"/>
        <v>copy PRES_CLINTON_STEADY_LEADER_text.txt video_subscripts\PRES_CLINTON_STEADY_LEADER_text.txt</v>
      </c>
    </row>
    <row r="267" spans="1:4" hidden="1" x14ac:dyDescent="0.25">
      <c r="A267" t="s">
        <v>555</v>
      </c>
      <c r="B267" t="s">
        <v>1471</v>
      </c>
      <c r="C267">
        <f>COUNTIF(tagging!$C:$C,data!A267)</f>
        <v>0</v>
      </c>
      <c r="D267" t="b">
        <f t="shared" si="4"/>
        <v>0</v>
      </c>
    </row>
    <row r="268" spans="1:4" hidden="1" x14ac:dyDescent="0.25">
      <c r="A268" t="s">
        <v>556</v>
      </c>
      <c r="B268" t="s">
        <v>1472</v>
      </c>
      <c r="C268">
        <f>COUNTIF(tagging!$C:$C,data!A268)</f>
        <v>0</v>
      </c>
      <c r="D268" t="b">
        <f t="shared" si="4"/>
        <v>0</v>
      </c>
    </row>
    <row r="269" spans="1:4" hidden="1" x14ac:dyDescent="0.25">
      <c r="A269" t="s">
        <v>557</v>
      </c>
      <c r="B269" t="s">
        <v>1473</v>
      </c>
      <c r="C269">
        <f>COUNTIF(tagging!$C:$C,data!A269)</f>
        <v>0</v>
      </c>
      <c r="D269" t="b">
        <f t="shared" si="4"/>
        <v>0</v>
      </c>
    </row>
    <row r="270" spans="1:4" hidden="1" x14ac:dyDescent="0.25">
      <c r="A270" t="s">
        <v>558</v>
      </c>
      <c r="B270" t="s">
        <v>1474</v>
      </c>
      <c r="C270">
        <f>COUNTIF(tagging!$C:$C,data!A270)</f>
        <v>0</v>
      </c>
      <c r="D270" t="b">
        <f t="shared" si="4"/>
        <v>0</v>
      </c>
    </row>
    <row r="271" spans="1:4" hidden="1" x14ac:dyDescent="0.25">
      <c r="A271" t="s">
        <v>559</v>
      </c>
      <c r="B271" t="s">
        <v>1475</v>
      </c>
      <c r="C271">
        <f>COUNTIF(tagging!$C:$C,data!A271)</f>
        <v>0</v>
      </c>
      <c r="D271" t="b">
        <f t="shared" si="4"/>
        <v>0</v>
      </c>
    </row>
    <row r="272" spans="1:4" hidden="1" x14ac:dyDescent="0.25">
      <c r="A272" t="s">
        <v>560</v>
      </c>
      <c r="B272" t="s">
        <v>1476</v>
      </c>
      <c r="C272">
        <f>COUNTIF(tagging!$C:$C,data!A272)</f>
        <v>0</v>
      </c>
      <c r="D272" t="b">
        <f t="shared" si="4"/>
        <v>0</v>
      </c>
    </row>
    <row r="273" spans="1:4" hidden="1" x14ac:dyDescent="0.25">
      <c r="A273" t="s">
        <v>561</v>
      </c>
      <c r="B273" t="s">
        <v>1477</v>
      </c>
      <c r="C273">
        <f>COUNTIF(tagging!$C:$C,data!A273)</f>
        <v>0</v>
      </c>
      <c r="D273" t="b">
        <f t="shared" si="4"/>
        <v>0</v>
      </c>
    </row>
    <row r="274" spans="1:4" x14ac:dyDescent="0.25">
      <c r="A274" t="s">
        <v>562</v>
      </c>
      <c r="B274" t="s">
        <v>54</v>
      </c>
      <c r="C274">
        <f>COUNTIF(tagging!$C:$C,data!A274)</f>
        <v>1</v>
      </c>
      <c r="D274" t="str">
        <f t="shared" si="4"/>
        <v>copy PRES_CLINTON_TAKE_ON_60_text.txt video_subscripts\PRES_CLINTON_TAKE_ON_60_text.txt</v>
      </c>
    </row>
    <row r="275" spans="1:4" x14ac:dyDescent="0.25">
      <c r="A275" t="s">
        <v>563</v>
      </c>
      <c r="B275" t="s">
        <v>235</v>
      </c>
      <c r="C275">
        <f>COUNTIF(tagging!$C:$C,data!A275)</f>
        <v>1</v>
      </c>
      <c r="D275" t="str">
        <f t="shared" si="4"/>
        <v>copy PRES_CLINTON_TAKE_ON_text.txt video_subscripts\PRES_CLINTON_TAKE_ON_text.txt</v>
      </c>
    </row>
    <row r="276" spans="1:4" hidden="1" x14ac:dyDescent="0.25">
      <c r="A276" t="s">
        <v>564</v>
      </c>
      <c r="B276" t="s">
        <v>1478</v>
      </c>
      <c r="C276">
        <f>COUNTIF(tagging!$C:$C,data!A276)</f>
        <v>0</v>
      </c>
      <c r="D276" t="b">
        <f t="shared" si="4"/>
        <v>0</v>
      </c>
    </row>
    <row r="277" spans="1:4" hidden="1" x14ac:dyDescent="0.25">
      <c r="A277" t="s">
        <v>565</v>
      </c>
      <c r="B277" t="s">
        <v>1479</v>
      </c>
      <c r="C277">
        <f>COUNTIF(tagging!$C:$C,data!A277)</f>
        <v>0</v>
      </c>
      <c r="D277" t="b">
        <f t="shared" si="4"/>
        <v>0</v>
      </c>
    </row>
    <row r="278" spans="1:4" x14ac:dyDescent="0.25">
      <c r="A278" t="s">
        <v>566</v>
      </c>
      <c r="B278" t="s">
        <v>55</v>
      </c>
      <c r="C278">
        <f>COUNTIF(tagging!$C:$C,data!A278)</f>
        <v>1</v>
      </c>
      <c r="D278" t="str">
        <f t="shared" si="4"/>
        <v>copy PRES_CLINTON_THANK_YOU_text.txt video_subscripts\PRES_CLINTON_THANK_YOU_text.txt</v>
      </c>
    </row>
    <row r="279" spans="1:4" x14ac:dyDescent="0.25">
      <c r="A279" t="s">
        <v>567</v>
      </c>
      <c r="B279" t="s">
        <v>56</v>
      </c>
      <c r="C279">
        <f>COUNTIF(tagging!$C:$C,data!A279)</f>
        <v>1</v>
      </c>
      <c r="D279" t="str">
        <f t="shared" si="4"/>
        <v>copy PRES_CLINTON_THE_LAST_STRAW_text.txt video_subscripts\PRES_CLINTON_THE_LAST_STRAW_text.txt</v>
      </c>
    </row>
    <row r="280" spans="1:4" hidden="1" x14ac:dyDescent="0.25">
      <c r="A280" t="s">
        <v>568</v>
      </c>
      <c r="B280" t="s">
        <v>1480</v>
      </c>
      <c r="C280">
        <f>COUNTIF(tagging!$C:$C,data!A280)</f>
        <v>0</v>
      </c>
      <c r="D280" t="b">
        <f t="shared" si="4"/>
        <v>0</v>
      </c>
    </row>
    <row r="281" spans="1:4" x14ac:dyDescent="0.25">
      <c r="A281" t="s">
        <v>569</v>
      </c>
      <c r="B281" t="s">
        <v>221</v>
      </c>
      <c r="C281">
        <f>COUNTIF(tagging!$C:$C,data!A281)</f>
        <v>1</v>
      </c>
      <c r="D281" t="str">
        <f t="shared" si="4"/>
        <v>copy PRES_CLINTON_THE_TIME_HAS_COME_60_text.txt video_subscripts\PRES_CLINTON_THE_TIME_HAS_COME_60_text.txt</v>
      </c>
    </row>
    <row r="282" spans="1:4" hidden="1" x14ac:dyDescent="0.25">
      <c r="A282" t="s">
        <v>570</v>
      </c>
      <c r="B282" t="s">
        <v>1481</v>
      </c>
      <c r="C282">
        <f>COUNTIF(tagging!$C:$C,data!A282)</f>
        <v>0</v>
      </c>
      <c r="D282" t="b">
        <f t="shared" si="4"/>
        <v>0</v>
      </c>
    </row>
    <row r="283" spans="1:4" hidden="1" x14ac:dyDescent="0.25">
      <c r="A283" t="s">
        <v>571</v>
      </c>
      <c r="B283" t="s">
        <v>1482</v>
      </c>
      <c r="C283">
        <f>COUNTIF(tagging!$C:$C,data!A283)</f>
        <v>0</v>
      </c>
      <c r="D283" t="b">
        <f t="shared" si="4"/>
        <v>0</v>
      </c>
    </row>
    <row r="284" spans="1:4" hidden="1" x14ac:dyDescent="0.25">
      <c r="A284" t="s">
        <v>572</v>
      </c>
      <c r="B284" t="s">
        <v>1483</v>
      </c>
      <c r="C284">
        <f>COUNTIF(tagging!$C:$C,data!A284)</f>
        <v>0</v>
      </c>
      <c r="D284" t="b">
        <f t="shared" si="4"/>
        <v>0</v>
      </c>
    </row>
    <row r="285" spans="1:4" hidden="1" x14ac:dyDescent="0.25">
      <c r="A285" t="s">
        <v>573</v>
      </c>
      <c r="B285" t="s">
        <v>1484</v>
      </c>
      <c r="C285">
        <f>COUNTIF(tagging!$C:$C,data!A285)</f>
        <v>0</v>
      </c>
      <c r="D285" t="b">
        <f t="shared" si="4"/>
        <v>0</v>
      </c>
    </row>
    <row r="286" spans="1:4" hidden="1" x14ac:dyDescent="0.25">
      <c r="A286" t="s">
        <v>574</v>
      </c>
      <c r="B286" t="s">
        <v>1485</v>
      </c>
      <c r="C286">
        <f>COUNTIF(tagging!$C:$C,data!A286)</f>
        <v>0</v>
      </c>
      <c r="D286" t="b">
        <f t="shared" si="4"/>
        <v>0</v>
      </c>
    </row>
    <row r="287" spans="1:4" hidden="1" x14ac:dyDescent="0.25">
      <c r="A287" t="s">
        <v>575</v>
      </c>
      <c r="B287" t="s">
        <v>1486</v>
      </c>
      <c r="C287">
        <f>COUNTIF(tagging!$C:$C,data!A287)</f>
        <v>0</v>
      </c>
      <c r="D287" t="b">
        <f t="shared" si="4"/>
        <v>0</v>
      </c>
    </row>
    <row r="288" spans="1:4" hidden="1" x14ac:dyDescent="0.25">
      <c r="A288" t="s">
        <v>576</v>
      </c>
      <c r="B288" t="s">
        <v>1487</v>
      </c>
      <c r="C288">
        <f>COUNTIF(tagging!$C:$C,data!A288)</f>
        <v>0</v>
      </c>
      <c r="D288" t="b">
        <f t="shared" si="4"/>
        <v>0</v>
      </c>
    </row>
    <row r="289" spans="1:4" hidden="1" x14ac:dyDescent="0.25">
      <c r="A289" t="s">
        <v>577</v>
      </c>
      <c r="B289" t="s">
        <v>1488</v>
      </c>
      <c r="C289">
        <f>COUNTIF(tagging!$C:$C,data!A289)</f>
        <v>0</v>
      </c>
      <c r="D289" t="b">
        <f t="shared" si="4"/>
        <v>0</v>
      </c>
    </row>
    <row r="290" spans="1:4" hidden="1" x14ac:dyDescent="0.25">
      <c r="A290" t="s">
        <v>578</v>
      </c>
      <c r="B290" t="s">
        <v>1489</v>
      </c>
      <c r="C290">
        <f>COUNTIF(tagging!$C:$C,data!A290)</f>
        <v>0</v>
      </c>
      <c r="D290" t="b">
        <f t="shared" si="4"/>
        <v>0</v>
      </c>
    </row>
    <row r="291" spans="1:4" x14ac:dyDescent="0.25">
      <c r="A291" t="s">
        <v>579</v>
      </c>
      <c r="B291" t="s">
        <v>57</v>
      </c>
      <c r="C291">
        <f>COUNTIF(tagging!$C:$C,data!A291)</f>
        <v>1</v>
      </c>
      <c r="D291" t="str">
        <f t="shared" si="4"/>
        <v>copy PRES_CLINTON_TOMORROW_120_text.txt video_subscripts\PRES_CLINTON_TOMORROW_120_text.txt</v>
      </c>
    </row>
    <row r="292" spans="1:4" hidden="1" x14ac:dyDescent="0.25">
      <c r="A292" t="s">
        <v>580</v>
      </c>
      <c r="B292" t="s">
        <v>1490</v>
      </c>
      <c r="C292">
        <f>COUNTIF(tagging!$C:$C,data!A292)</f>
        <v>0</v>
      </c>
      <c r="D292" t="b">
        <f t="shared" si="4"/>
        <v>0</v>
      </c>
    </row>
    <row r="293" spans="1:4" hidden="1" x14ac:dyDescent="0.25">
      <c r="A293" t="s">
        <v>581</v>
      </c>
      <c r="B293" t="s">
        <v>1491</v>
      </c>
      <c r="C293">
        <f>COUNTIF(tagging!$C:$C,data!A293)</f>
        <v>0</v>
      </c>
      <c r="D293" t="b">
        <f t="shared" si="4"/>
        <v>0</v>
      </c>
    </row>
    <row r="294" spans="1:4" hidden="1" x14ac:dyDescent="0.25">
      <c r="A294" t="s">
        <v>582</v>
      </c>
      <c r="B294" t="s">
        <v>1492</v>
      </c>
      <c r="C294">
        <f>COUNTIF(tagging!$C:$C,data!A294)</f>
        <v>0</v>
      </c>
      <c r="D294" t="b">
        <f t="shared" si="4"/>
        <v>0</v>
      </c>
    </row>
    <row r="295" spans="1:4" hidden="1" x14ac:dyDescent="0.25">
      <c r="A295" t="s">
        <v>583</v>
      </c>
      <c r="B295" t="s">
        <v>1493</v>
      </c>
      <c r="C295">
        <f>COUNTIF(tagging!$C:$C,data!A295)</f>
        <v>0</v>
      </c>
      <c r="D295" t="b">
        <f t="shared" si="4"/>
        <v>0</v>
      </c>
    </row>
    <row r="296" spans="1:4" hidden="1" x14ac:dyDescent="0.25">
      <c r="A296" t="s">
        <v>584</v>
      </c>
      <c r="B296" t="s">
        <v>1494</v>
      </c>
      <c r="C296">
        <f>COUNTIF(tagging!$C:$C,data!A296)</f>
        <v>0</v>
      </c>
      <c r="D296" t="b">
        <f t="shared" si="4"/>
        <v>0</v>
      </c>
    </row>
    <row r="297" spans="1:4" hidden="1" x14ac:dyDescent="0.25">
      <c r="A297" t="s">
        <v>585</v>
      </c>
      <c r="B297" t="s">
        <v>1495</v>
      </c>
      <c r="C297">
        <f>COUNTIF(tagging!$C:$C,data!A297)</f>
        <v>0</v>
      </c>
      <c r="D297" t="b">
        <f t="shared" si="4"/>
        <v>0</v>
      </c>
    </row>
    <row r="298" spans="1:4" hidden="1" x14ac:dyDescent="0.25">
      <c r="A298" t="s">
        <v>586</v>
      </c>
      <c r="B298" t="s">
        <v>1496</v>
      </c>
      <c r="C298">
        <f>COUNTIF(tagging!$C:$C,data!A298)</f>
        <v>0</v>
      </c>
      <c r="D298" t="b">
        <f t="shared" si="4"/>
        <v>0</v>
      </c>
    </row>
    <row r="299" spans="1:4" hidden="1" x14ac:dyDescent="0.25">
      <c r="A299" t="s">
        <v>587</v>
      </c>
      <c r="B299" t="s">
        <v>1497</v>
      </c>
      <c r="C299">
        <f>COUNTIF(tagging!$C:$C,data!A299)</f>
        <v>0</v>
      </c>
      <c r="D299" t="b">
        <f t="shared" si="4"/>
        <v>0</v>
      </c>
    </row>
    <row r="300" spans="1:4" x14ac:dyDescent="0.25">
      <c r="A300" t="s">
        <v>588</v>
      </c>
      <c r="B300" t="s">
        <v>58</v>
      </c>
      <c r="C300">
        <f>COUNTIF(tagging!$C:$C,data!A300)</f>
        <v>1</v>
      </c>
      <c r="D300" t="str">
        <f t="shared" si="4"/>
        <v>copy PRES_CLINTON_WHAT_IT_TAKES_text.txt video_subscripts\PRES_CLINTON_WHAT_IT_TAKES_text.txt</v>
      </c>
    </row>
    <row r="301" spans="1:4" hidden="1" x14ac:dyDescent="0.25">
      <c r="A301" t="s">
        <v>589</v>
      </c>
      <c r="B301" t="s">
        <v>1498</v>
      </c>
      <c r="C301">
        <f>COUNTIF(tagging!$C:$C,data!A301)</f>
        <v>0</v>
      </c>
      <c r="D301" t="b">
        <f t="shared" si="4"/>
        <v>0</v>
      </c>
    </row>
    <row r="302" spans="1:4" hidden="1" x14ac:dyDescent="0.25">
      <c r="A302" t="s">
        <v>590</v>
      </c>
      <c r="B302" t="s">
        <v>1499</v>
      </c>
      <c r="C302">
        <f>COUNTIF(tagging!$C:$C,data!A302)</f>
        <v>0</v>
      </c>
      <c r="D302" t="b">
        <f t="shared" si="4"/>
        <v>0</v>
      </c>
    </row>
    <row r="303" spans="1:4" hidden="1" x14ac:dyDescent="0.25">
      <c r="A303" t="s">
        <v>591</v>
      </c>
      <c r="B303" t="s">
        <v>1500</v>
      </c>
      <c r="C303">
        <f>COUNTIF(tagging!$C:$C,data!A303)</f>
        <v>0</v>
      </c>
      <c r="D303" t="b">
        <f t="shared" si="4"/>
        <v>0</v>
      </c>
    </row>
    <row r="304" spans="1:4" hidden="1" x14ac:dyDescent="0.25">
      <c r="A304" t="s">
        <v>592</v>
      </c>
      <c r="B304" t="s">
        <v>1501</v>
      </c>
      <c r="C304">
        <f>COUNTIF(tagging!$C:$C,data!A304)</f>
        <v>0</v>
      </c>
      <c r="D304" t="b">
        <f t="shared" si="4"/>
        <v>0</v>
      </c>
    </row>
    <row r="305" spans="1:4" x14ac:dyDescent="0.25">
      <c r="A305" t="s">
        <v>593</v>
      </c>
      <c r="B305" t="s">
        <v>59</v>
      </c>
      <c r="C305">
        <f>COUNTIF(tagging!$C:$C,data!A305)</f>
        <v>1</v>
      </c>
      <c r="D305" t="str">
        <f t="shared" si="4"/>
        <v>copy PRES_CONSERVATIVESOLUTIONSPAC_BAD_IDEAS_text.txt video_subscripts\PRES_CONSERVATIVESOLUTIONSPAC_BAD_IDEAS_text.txt</v>
      </c>
    </row>
    <row r="306" spans="1:4" x14ac:dyDescent="0.25">
      <c r="A306" t="s">
        <v>594</v>
      </c>
      <c r="B306" t="s">
        <v>60</v>
      </c>
      <c r="C306">
        <f>COUNTIF(tagging!$C:$C,data!A306)</f>
        <v>1</v>
      </c>
      <c r="D306" t="str">
        <f t="shared" si="4"/>
        <v>copy PRES_CONSERVATIVESOLUTIONSPAC_BELIEVE_IN_THE_FUTURE_60_text.txt video_subscripts\PRES_CONSERVATIVESOLUTIONSPAC_BELIEVE_IN_THE_FUTURE_60_text.txt</v>
      </c>
    </row>
    <row r="307" spans="1:4" hidden="1" x14ac:dyDescent="0.25">
      <c r="A307" t="s">
        <v>595</v>
      </c>
      <c r="B307" t="s">
        <v>1502</v>
      </c>
      <c r="C307">
        <f>COUNTIF(tagging!$C:$C,data!A307)</f>
        <v>0</v>
      </c>
      <c r="D307" t="b">
        <f t="shared" si="4"/>
        <v>0</v>
      </c>
    </row>
    <row r="308" spans="1:4" x14ac:dyDescent="0.25">
      <c r="A308" t="s">
        <v>596</v>
      </c>
      <c r="B308" t="s">
        <v>61</v>
      </c>
      <c r="C308">
        <f>COUNTIF(tagging!$C:$C,data!A308)</f>
        <v>1</v>
      </c>
      <c r="D308" t="str">
        <f t="shared" si="4"/>
        <v>copy PRES_CONSERVATIVESOLUTIONSPAC_BOTH_RIGHT_text.txt video_subscripts\PRES_CONSERVATIVESOLUTIONSPAC_BOTH_RIGHT_text.txt</v>
      </c>
    </row>
    <row r="309" spans="1:4" hidden="1" x14ac:dyDescent="0.25">
      <c r="A309" t="s">
        <v>597</v>
      </c>
      <c r="B309" t="s">
        <v>1503</v>
      </c>
      <c r="C309">
        <f>COUNTIF(tagging!$C:$C,data!A309)</f>
        <v>0</v>
      </c>
      <c r="D309" t="b">
        <f t="shared" si="4"/>
        <v>0</v>
      </c>
    </row>
    <row r="310" spans="1:4" x14ac:dyDescent="0.25">
      <c r="A310" t="s">
        <v>598</v>
      </c>
      <c r="B310" t="s">
        <v>229</v>
      </c>
      <c r="C310">
        <f>COUNTIF(tagging!$C:$C,data!A310)</f>
        <v>1</v>
      </c>
      <c r="D310" t="str">
        <f t="shared" si="4"/>
        <v>copy PRES_CONSERVATIVESOLUTIONSPAC_CALCULATED_text.txt video_subscripts\PRES_CONSERVATIVESOLUTIONSPAC_CALCULATED_text.txt</v>
      </c>
    </row>
    <row r="311" spans="1:4" hidden="1" x14ac:dyDescent="0.25">
      <c r="A311" t="s">
        <v>599</v>
      </c>
      <c r="B311" t="s">
        <v>1504</v>
      </c>
      <c r="C311">
        <f>COUNTIF(tagging!$C:$C,data!A311)</f>
        <v>0</v>
      </c>
      <c r="D311" t="b">
        <f t="shared" si="4"/>
        <v>0</v>
      </c>
    </row>
    <row r="312" spans="1:4" hidden="1" x14ac:dyDescent="0.25">
      <c r="A312" t="s">
        <v>600</v>
      </c>
      <c r="B312" t="s">
        <v>1505</v>
      </c>
      <c r="C312">
        <f>COUNTIF(tagging!$C:$C,data!A312)</f>
        <v>0</v>
      </c>
      <c r="D312" t="b">
        <f t="shared" si="4"/>
        <v>0</v>
      </c>
    </row>
    <row r="313" spans="1:4" hidden="1" x14ac:dyDescent="0.25">
      <c r="A313" t="s">
        <v>601</v>
      </c>
      <c r="B313" t="s">
        <v>1506</v>
      </c>
      <c r="C313">
        <f>COUNTIF(tagging!$C:$C,data!A313)</f>
        <v>0</v>
      </c>
      <c r="D313" t="b">
        <f t="shared" si="4"/>
        <v>0</v>
      </c>
    </row>
    <row r="314" spans="1:4" x14ac:dyDescent="0.25">
      <c r="A314" t="s">
        <v>602</v>
      </c>
      <c r="B314" t="s">
        <v>62</v>
      </c>
      <c r="C314">
        <f>COUNTIF(tagging!$C:$C,data!A314)</f>
        <v>1</v>
      </c>
      <c r="D314" t="str">
        <f t="shared" si="4"/>
        <v>copy PRES_CONSERVATIVESOLUTIONSPAC_FOOLS_text.txt video_subscripts\PRES_CONSERVATIVESOLUTIONSPAC_FOOLS_text.txt</v>
      </c>
    </row>
    <row r="315" spans="1:4" hidden="1" x14ac:dyDescent="0.25">
      <c r="A315" t="s">
        <v>603</v>
      </c>
      <c r="B315" t="s">
        <v>1507</v>
      </c>
      <c r="C315">
        <f>COUNTIF(tagging!$C:$C,data!A315)</f>
        <v>0</v>
      </c>
      <c r="D315" t="b">
        <f t="shared" si="4"/>
        <v>0</v>
      </c>
    </row>
    <row r="316" spans="1:4" hidden="1" x14ac:dyDescent="0.25">
      <c r="A316" t="s">
        <v>604</v>
      </c>
      <c r="B316" t="s">
        <v>1508</v>
      </c>
      <c r="C316">
        <f>COUNTIF(tagging!$C:$C,data!A316)</f>
        <v>0</v>
      </c>
      <c r="D316" t="b">
        <f t="shared" si="4"/>
        <v>0</v>
      </c>
    </row>
    <row r="317" spans="1:4" hidden="1" x14ac:dyDescent="0.25">
      <c r="A317" t="s">
        <v>605</v>
      </c>
      <c r="B317" t="s">
        <v>1509</v>
      </c>
      <c r="C317">
        <f>COUNTIF(tagging!$C:$C,data!A317)</f>
        <v>0</v>
      </c>
      <c r="D317" t="b">
        <f t="shared" si="4"/>
        <v>0</v>
      </c>
    </row>
    <row r="318" spans="1:4" hidden="1" x14ac:dyDescent="0.25">
      <c r="A318" t="s">
        <v>606</v>
      </c>
      <c r="B318" t="s">
        <v>1510</v>
      </c>
      <c r="C318">
        <f>COUNTIF(tagging!$C:$C,data!A318)</f>
        <v>0</v>
      </c>
      <c r="D318" t="b">
        <f t="shared" si="4"/>
        <v>0</v>
      </c>
    </row>
    <row r="319" spans="1:4" hidden="1" x14ac:dyDescent="0.25">
      <c r="A319" t="s">
        <v>607</v>
      </c>
      <c r="B319" t="s">
        <v>1511</v>
      </c>
      <c r="C319">
        <f>COUNTIF(tagging!$C:$C,data!A319)</f>
        <v>0</v>
      </c>
      <c r="D319" t="b">
        <f t="shared" si="4"/>
        <v>0</v>
      </c>
    </row>
    <row r="320" spans="1:4" hidden="1" x14ac:dyDescent="0.25">
      <c r="A320" t="s">
        <v>608</v>
      </c>
      <c r="B320" t="s">
        <v>1512</v>
      </c>
      <c r="C320">
        <f>COUNTIF(tagging!$C:$C,data!A320)</f>
        <v>0</v>
      </c>
      <c r="D320" t="b">
        <f t="shared" si="4"/>
        <v>0</v>
      </c>
    </row>
    <row r="321" spans="1:4" hidden="1" x14ac:dyDescent="0.25">
      <c r="A321" t="s">
        <v>609</v>
      </c>
      <c r="B321" t="s">
        <v>1513</v>
      </c>
      <c r="C321">
        <f>COUNTIF(tagging!$C:$C,data!A321)</f>
        <v>0</v>
      </c>
      <c r="D321" t="b">
        <f t="shared" si="4"/>
        <v>0</v>
      </c>
    </row>
    <row r="322" spans="1:4" hidden="1" x14ac:dyDescent="0.25">
      <c r="A322" t="s">
        <v>610</v>
      </c>
      <c r="B322" t="s">
        <v>1514</v>
      </c>
      <c r="C322">
        <f>COUNTIF(tagging!$C:$C,data!A322)</f>
        <v>0</v>
      </c>
      <c r="D322" t="b">
        <f t="shared" ref="D322:D385" si="5">IF(C322&gt;0,"copy "&amp;A322&amp;" video_subscripts\"&amp;A322)</f>
        <v>0</v>
      </c>
    </row>
    <row r="323" spans="1:4" hidden="1" x14ac:dyDescent="0.25">
      <c r="A323" t="s">
        <v>611</v>
      </c>
      <c r="B323" t="s">
        <v>1515</v>
      </c>
      <c r="C323">
        <f>COUNTIF(tagging!$C:$C,data!A323)</f>
        <v>0</v>
      </c>
      <c r="D323" t="b">
        <f t="shared" si="5"/>
        <v>0</v>
      </c>
    </row>
    <row r="324" spans="1:4" hidden="1" x14ac:dyDescent="0.25">
      <c r="A324" t="s">
        <v>612</v>
      </c>
      <c r="B324" t="s">
        <v>1516</v>
      </c>
      <c r="C324">
        <f>COUNTIF(tagging!$C:$C,data!A324)</f>
        <v>0</v>
      </c>
      <c r="D324" t="b">
        <f t="shared" si="5"/>
        <v>0</v>
      </c>
    </row>
    <row r="325" spans="1:4" hidden="1" x14ac:dyDescent="0.25">
      <c r="A325" t="s">
        <v>613</v>
      </c>
      <c r="B325" t="s">
        <v>1517</v>
      </c>
      <c r="C325">
        <f>COUNTIF(tagging!$C:$C,data!A325)</f>
        <v>0</v>
      </c>
      <c r="D325" t="b">
        <f t="shared" si="5"/>
        <v>0</v>
      </c>
    </row>
    <row r="326" spans="1:4" hidden="1" x14ac:dyDescent="0.25">
      <c r="A326" t="s">
        <v>614</v>
      </c>
      <c r="B326" t="s">
        <v>1518</v>
      </c>
      <c r="C326">
        <f>COUNTIF(tagging!$C:$C,data!A326)</f>
        <v>0</v>
      </c>
      <c r="D326" t="b">
        <f t="shared" si="5"/>
        <v>0</v>
      </c>
    </row>
    <row r="327" spans="1:4" hidden="1" x14ac:dyDescent="0.25">
      <c r="A327" t="s">
        <v>615</v>
      </c>
      <c r="B327" t="s">
        <v>1519</v>
      </c>
      <c r="C327">
        <f>COUNTIF(tagging!$C:$C,data!A327)</f>
        <v>0</v>
      </c>
      <c r="D327" t="b">
        <f t="shared" si="5"/>
        <v>0</v>
      </c>
    </row>
    <row r="328" spans="1:4" hidden="1" x14ac:dyDescent="0.25">
      <c r="A328" t="s">
        <v>616</v>
      </c>
      <c r="B328" t="s">
        <v>1520</v>
      </c>
      <c r="C328">
        <f>COUNTIF(tagging!$C:$C,data!A328)</f>
        <v>0</v>
      </c>
      <c r="D328" t="b">
        <f t="shared" si="5"/>
        <v>0</v>
      </c>
    </row>
    <row r="329" spans="1:4" hidden="1" x14ac:dyDescent="0.25">
      <c r="A329" t="s">
        <v>617</v>
      </c>
      <c r="B329" t="s">
        <v>1521</v>
      </c>
      <c r="C329">
        <f>COUNTIF(tagging!$C:$C,data!A329)</f>
        <v>0</v>
      </c>
      <c r="D329" t="b">
        <f t="shared" si="5"/>
        <v>0</v>
      </c>
    </row>
    <row r="330" spans="1:4" hidden="1" x14ac:dyDescent="0.25">
      <c r="A330" t="s">
        <v>618</v>
      </c>
      <c r="B330" t="s">
        <v>1522</v>
      </c>
      <c r="C330">
        <f>COUNTIF(tagging!$C:$C,data!A330)</f>
        <v>0</v>
      </c>
      <c r="D330" t="b">
        <f t="shared" si="5"/>
        <v>0</v>
      </c>
    </row>
    <row r="331" spans="1:4" hidden="1" x14ac:dyDescent="0.25">
      <c r="A331" t="s">
        <v>619</v>
      </c>
      <c r="B331" t="s">
        <v>1523</v>
      </c>
      <c r="C331">
        <f>COUNTIF(tagging!$C:$C,data!A331)</f>
        <v>0</v>
      </c>
      <c r="D331" t="b">
        <f t="shared" si="5"/>
        <v>0</v>
      </c>
    </row>
    <row r="332" spans="1:4" hidden="1" x14ac:dyDescent="0.25">
      <c r="A332" t="s">
        <v>620</v>
      </c>
      <c r="B332" t="s">
        <v>1524</v>
      </c>
      <c r="C332">
        <f>COUNTIF(tagging!$C:$C,data!A332)</f>
        <v>0</v>
      </c>
      <c r="D332" t="b">
        <f t="shared" si="5"/>
        <v>0</v>
      </c>
    </row>
    <row r="333" spans="1:4" hidden="1" x14ac:dyDescent="0.25">
      <c r="A333" t="s">
        <v>621</v>
      </c>
      <c r="B333" t="s">
        <v>1525</v>
      </c>
      <c r="C333">
        <f>COUNTIF(tagging!$C:$C,data!A333)</f>
        <v>0</v>
      </c>
      <c r="D333" t="b">
        <f t="shared" si="5"/>
        <v>0</v>
      </c>
    </row>
    <row r="334" spans="1:4" hidden="1" x14ac:dyDescent="0.25">
      <c r="A334" t="s">
        <v>622</v>
      </c>
      <c r="B334" t="s">
        <v>1526</v>
      </c>
      <c r="C334">
        <f>COUNTIF(tagging!$C:$C,data!A334)</f>
        <v>0</v>
      </c>
      <c r="D334" t="b">
        <f t="shared" si="5"/>
        <v>0</v>
      </c>
    </row>
    <row r="335" spans="1:4" hidden="1" x14ac:dyDescent="0.25">
      <c r="A335" t="s">
        <v>623</v>
      </c>
      <c r="B335" t="s">
        <v>1527</v>
      </c>
      <c r="C335">
        <f>COUNTIF(tagging!$C:$C,data!A335)</f>
        <v>0</v>
      </c>
      <c r="D335" t="b">
        <f t="shared" si="5"/>
        <v>0</v>
      </c>
    </row>
    <row r="336" spans="1:4" hidden="1" x14ac:dyDescent="0.25">
      <c r="A336" t="s">
        <v>624</v>
      </c>
      <c r="B336" t="s">
        <v>1528</v>
      </c>
      <c r="C336">
        <f>COUNTIF(tagging!$C:$C,data!A336)</f>
        <v>0</v>
      </c>
      <c r="D336" t="b">
        <f t="shared" si="5"/>
        <v>0</v>
      </c>
    </row>
    <row r="337" spans="1:4" hidden="1" x14ac:dyDescent="0.25">
      <c r="A337" t="s">
        <v>625</v>
      </c>
      <c r="B337" t="s">
        <v>1529</v>
      </c>
      <c r="C337">
        <f>COUNTIF(tagging!$C:$C,data!A337)</f>
        <v>0</v>
      </c>
      <c r="D337" t="b">
        <f t="shared" si="5"/>
        <v>0</v>
      </c>
    </row>
    <row r="338" spans="1:4" hidden="1" x14ac:dyDescent="0.25">
      <c r="A338" t="s">
        <v>626</v>
      </c>
      <c r="B338" t="s">
        <v>1530</v>
      </c>
      <c r="C338">
        <f>COUNTIF(tagging!$C:$C,data!A338)</f>
        <v>0</v>
      </c>
      <c r="D338" t="b">
        <f t="shared" si="5"/>
        <v>0</v>
      </c>
    </row>
    <row r="339" spans="1:4" hidden="1" x14ac:dyDescent="0.25">
      <c r="A339" t="s">
        <v>627</v>
      </c>
      <c r="B339" t="s">
        <v>1531</v>
      </c>
      <c r="C339">
        <f>COUNTIF(tagging!$C:$C,data!A339)</f>
        <v>0</v>
      </c>
      <c r="D339" t="b">
        <f t="shared" si="5"/>
        <v>0</v>
      </c>
    </row>
    <row r="340" spans="1:4" x14ac:dyDescent="0.25">
      <c r="A340" t="s">
        <v>3377</v>
      </c>
      <c r="B340" t="s">
        <v>288</v>
      </c>
      <c r="C340">
        <f>COUNTIF(tagging!$C:$C,data!A340)</f>
        <v>1</v>
      </c>
      <c r="D340" t="str">
        <f t="shared" si="5"/>
        <v>copy PRES_CROSSROADSGPS_BUNCH_OF_CASH_text.txt video_subscripts\PRES_CROSSROADSGPS_BUNCH_OF_CASH_text.txt</v>
      </c>
    </row>
    <row r="341" spans="1:4" x14ac:dyDescent="0.25">
      <c r="A341" t="s">
        <v>628</v>
      </c>
      <c r="B341" t="s">
        <v>63</v>
      </c>
      <c r="C341">
        <f>COUNTIF(tagging!$C:$C,data!A341)</f>
        <v>1</v>
      </c>
      <c r="D341" t="str">
        <f t="shared" si="5"/>
        <v>copy PRES_CROSSROADSGPS_CUT_THE_DEBT_text.txt video_subscripts\PRES_CROSSROADSGPS_CUT_THE_DEBT_text.txt</v>
      </c>
    </row>
    <row r="342" spans="1:4" x14ac:dyDescent="0.25">
      <c r="A342" t="s">
        <v>629</v>
      </c>
      <c r="B342" t="s">
        <v>64</v>
      </c>
      <c r="C342">
        <f>COUNTIF(tagging!$C:$C,data!A342)</f>
        <v>1</v>
      </c>
      <c r="D342" t="str">
        <f t="shared" si="5"/>
        <v>copy PRES_CROSSROADSGPS_MESA_DE_COCINA_SP_text.txt video_subscripts\PRES_CROSSROADSGPS_MESA_DE_COCINA_SP_text.txt</v>
      </c>
    </row>
    <row r="343" spans="1:4" x14ac:dyDescent="0.25">
      <c r="A343" t="s">
        <v>630</v>
      </c>
      <c r="B343" t="s">
        <v>65</v>
      </c>
      <c r="C343">
        <f>COUNTIF(tagging!$C:$C,data!A343)</f>
        <v>1</v>
      </c>
      <c r="D343" t="str">
        <f t="shared" si="5"/>
        <v>copy PRES_CROSSROADSGPS_OBAMA'S_PROMISE_text.txt video_subscripts\PRES_CROSSROADSGPS_OBAMA'S_PROMISE_text.txt</v>
      </c>
    </row>
    <row r="344" spans="1:4" hidden="1" x14ac:dyDescent="0.25">
      <c r="A344" t="s">
        <v>631</v>
      </c>
      <c r="B344" t="s">
        <v>1532</v>
      </c>
      <c r="C344">
        <f>COUNTIF(tagging!$C:$C,data!A344)</f>
        <v>0</v>
      </c>
      <c r="D344" t="b">
        <f t="shared" si="5"/>
        <v>0</v>
      </c>
    </row>
    <row r="345" spans="1:4" hidden="1" x14ac:dyDescent="0.25">
      <c r="A345" t="s">
        <v>632</v>
      </c>
      <c r="B345" t="s">
        <v>1533</v>
      </c>
      <c r="C345">
        <f>COUNTIF(tagging!$C:$C,data!A345)</f>
        <v>0</v>
      </c>
      <c r="D345" t="b">
        <f t="shared" si="5"/>
        <v>0</v>
      </c>
    </row>
    <row r="346" spans="1:4" hidden="1" x14ac:dyDescent="0.25">
      <c r="A346" t="s">
        <v>633</v>
      </c>
      <c r="B346" t="s">
        <v>1534</v>
      </c>
      <c r="C346">
        <f>COUNTIF(tagging!$C:$C,data!A346)</f>
        <v>0</v>
      </c>
      <c r="D346" t="b">
        <f t="shared" si="5"/>
        <v>0</v>
      </c>
    </row>
    <row r="347" spans="1:4" hidden="1" x14ac:dyDescent="0.25">
      <c r="A347" t="s">
        <v>634</v>
      </c>
      <c r="B347" t="s">
        <v>1535</v>
      </c>
      <c r="C347">
        <f>COUNTIF(tagging!$C:$C,data!A347)</f>
        <v>0</v>
      </c>
      <c r="D347" t="b">
        <f t="shared" si="5"/>
        <v>0</v>
      </c>
    </row>
    <row r="348" spans="1:4" hidden="1" x14ac:dyDescent="0.25">
      <c r="A348" t="s">
        <v>635</v>
      </c>
      <c r="B348" t="s">
        <v>1536</v>
      </c>
      <c r="C348">
        <f>COUNTIF(tagging!$C:$C,data!A348)</f>
        <v>0</v>
      </c>
      <c r="D348" t="b">
        <f t="shared" si="5"/>
        <v>0</v>
      </c>
    </row>
    <row r="349" spans="1:4" hidden="1" x14ac:dyDescent="0.25">
      <c r="A349" t="s">
        <v>636</v>
      </c>
      <c r="B349" t="s">
        <v>1537</v>
      </c>
      <c r="C349">
        <f>COUNTIF(tagging!$C:$C,data!A349)</f>
        <v>0</v>
      </c>
      <c r="D349" t="b">
        <f t="shared" si="5"/>
        <v>0</v>
      </c>
    </row>
    <row r="350" spans="1:4" hidden="1" x14ac:dyDescent="0.25">
      <c r="A350" t="s">
        <v>637</v>
      </c>
      <c r="B350" t="s">
        <v>1538</v>
      </c>
      <c r="C350">
        <f>COUNTIF(tagging!$C:$C,data!A350)</f>
        <v>0</v>
      </c>
      <c r="D350" t="b">
        <f t="shared" si="5"/>
        <v>0</v>
      </c>
    </row>
    <row r="351" spans="1:4" hidden="1" x14ac:dyDescent="0.25">
      <c r="A351" t="s">
        <v>638</v>
      </c>
      <c r="B351" t="s">
        <v>1539</v>
      </c>
      <c r="C351">
        <f>COUNTIF(tagging!$C:$C,data!A351)</f>
        <v>0</v>
      </c>
      <c r="D351" t="b">
        <f t="shared" si="5"/>
        <v>0</v>
      </c>
    </row>
    <row r="352" spans="1:4" hidden="1" x14ac:dyDescent="0.25">
      <c r="A352" t="s">
        <v>639</v>
      </c>
      <c r="B352" t="s">
        <v>1540</v>
      </c>
      <c r="C352">
        <f>COUNTIF(tagging!$C:$C,data!A352)</f>
        <v>0</v>
      </c>
      <c r="D352" t="b">
        <f t="shared" si="5"/>
        <v>0</v>
      </c>
    </row>
    <row r="353" spans="1:4" hidden="1" x14ac:dyDescent="0.25">
      <c r="A353" t="s">
        <v>640</v>
      </c>
      <c r="B353" t="s">
        <v>1541</v>
      </c>
      <c r="C353">
        <f>COUNTIF(tagging!$C:$C,data!A353)</f>
        <v>0</v>
      </c>
      <c r="D353" t="b">
        <f t="shared" si="5"/>
        <v>0</v>
      </c>
    </row>
    <row r="354" spans="1:4" hidden="1" x14ac:dyDescent="0.25">
      <c r="A354" t="s">
        <v>641</v>
      </c>
      <c r="B354" t="s">
        <v>1542</v>
      </c>
      <c r="C354">
        <f>COUNTIF(tagging!$C:$C,data!A354)</f>
        <v>0</v>
      </c>
      <c r="D354" t="b">
        <f t="shared" si="5"/>
        <v>0</v>
      </c>
    </row>
    <row r="355" spans="1:4" hidden="1" x14ac:dyDescent="0.25">
      <c r="A355" t="s">
        <v>642</v>
      </c>
      <c r="B355" t="s">
        <v>1543</v>
      </c>
      <c r="C355">
        <f>COUNTIF(tagging!$C:$C,data!A355)</f>
        <v>0</v>
      </c>
      <c r="D355" t="b">
        <f t="shared" si="5"/>
        <v>0</v>
      </c>
    </row>
    <row r="356" spans="1:4" x14ac:dyDescent="0.25">
      <c r="A356" t="s">
        <v>643</v>
      </c>
      <c r="B356" t="s">
        <v>234</v>
      </c>
      <c r="C356">
        <f>COUNTIF(tagging!$C:$C,data!A356)</f>
        <v>1</v>
      </c>
      <c r="D356" t="str">
        <f t="shared" si="5"/>
        <v>copy PRES_CRUZ_CLOSEST_text.txt video_subscripts\PRES_CRUZ_CLOSEST_text.txt</v>
      </c>
    </row>
    <row r="357" spans="1:4" hidden="1" x14ac:dyDescent="0.25">
      <c r="A357" t="s">
        <v>644</v>
      </c>
      <c r="B357" t="s">
        <v>1544</v>
      </c>
      <c r="C357">
        <f>COUNTIF(tagging!$C:$C,data!A357)</f>
        <v>0</v>
      </c>
      <c r="D357" t="b">
        <f t="shared" si="5"/>
        <v>0</v>
      </c>
    </row>
    <row r="358" spans="1:4" hidden="1" x14ac:dyDescent="0.25">
      <c r="A358" t="s">
        <v>645</v>
      </c>
      <c r="B358" t="s">
        <v>1545</v>
      </c>
      <c r="C358">
        <f>COUNTIF(tagging!$C:$C,data!A358)</f>
        <v>0</v>
      </c>
      <c r="D358" t="b">
        <f t="shared" si="5"/>
        <v>0</v>
      </c>
    </row>
    <row r="359" spans="1:4" x14ac:dyDescent="0.25">
      <c r="A359" t="s">
        <v>646</v>
      </c>
      <c r="B359" t="s">
        <v>66</v>
      </c>
      <c r="C359">
        <f>COUNTIF(tagging!$C:$C,data!A359)</f>
        <v>1</v>
      </c>
      <c r="D359" t="str">
        <f t="shared" si="5"/>
        <v>copy PRES_CRUZ_CRUZ_COUNTRY_text.txt video_subscripts\PRES_CRUZ_CRUZ_COUNTRY_text.txt</v>
      </c>
    </row>
    <row r="360" spans="1:4" hidden="1" x14ac:dyDescent="0.25">
      <c r="A360" t="s">
        <v>647</v>
      </c>
      <c r="B360" t="s">
        <v>1546</v>
      </c>
      <c r="C360">
        <f>COUNTIF(tagging!$C:$C,data!A360)</f>
        <v>0</v>
      </c>
      <c r="D360" t="b">
        <f t="shared" si="5"/>
        <v>0</v>
      </c>
    </row>
    <row r="361" spans="1:4" hidden="1" x14ac:dyDescent="0.25">
      <c r="A361" t="s">
        <v>648</v>
      </c>
      <c r="B361" t="s">
        <v>1547</v>
      </c>
      <c r="C361">
        <f>COUNTIF(tagging!$C:$C,data!A361)</f>
        <v>0</v>
      </c>
      <c r="D361" t="b">
        <f t="shared" si="5"/>
        <v>0</v>
      </c>
    </row>
    <row r="362" spans="1:4" x14ac:dyDescent="0.25">
      <c r="A362" t="s">
        <v>649</v>
      </c>
      <c r="B362" t="s">
        <v>67</v>
      </c>
      <c r="C362">
        <f>COUNTIF(tagging!$C:$C,data!A362)</f>
        <v>1</v>
      </c>
      <c r="D362" t="str">
        <f t="shared" si="5"/>
        <v>copy PRES_CRUZ_FIRST_PRINCIPLES_text.txt video_subscripts\PRES_CRUZ_FIRST_PRINCIPLES_text.txt</v>
      </c>
    </row>
    <row r="363" spans="1:4" hidden="1" x14ac:dyDescent="0.25">
      <c r="A363" t="s">
        <v>650</v>
      </c>
      <c r="B363" t="s">
        <v>1548</v>
      </c>
      <c r="C363">
        <f>COUNTIF(tagging!$C:$C,data!A363)</f>
        <v>0</v>
      </c>
      <c r="D363" t="b">
        <f t="shared" si="5"/>
        <v>0</v>
      </c>
    </row>
    <row r="364" spans="1:4" hidden="1" x14ac:dyDescent="0.25">
      <c r="A364" t="s">
        <v>651</v>
      </c>
      <c r="B364" t="s">
        <v>1549</v>
      </c>
      <c r="C364">
        <f>COUNTIF(tagging!$C:$C,data!A364)</f>
        <v>0</v>
      </c>
      <c r="D364" t="b">
        <f t="shared" si="5"/>
        <v>0</v>
      </c>
    </row>
    <row r="365" spans="1:4" hidden="1" x14ac:dyDescent="0.25">
      <c r="A365" t="s">
        <v>652</v>
      </c>
      <c r="B365" t="s">
        <v>1550</v>
      </c>
      <c r="C365">
        <f>COUNTIF(tagging!$C:$C,data!A365)</f>
        <v>0</v>
      </c>
      <c r="D365" t="b">
        <f t="shared" si="5"/>
        <v>0</v>
      </c>
    </row>
    <row r="366" spans="1:4" x14ac:dyDescent="0.25">
      <c r="A366" t="s">
        <v>653</v>
      </c>
      <c r="B366" t="s">
        <v>68</v>
      </c>
      <c r="C366">
        <f>COUNTIF(tagging!$C:$C,data!A366)</f>
        <v>1</v>
      </c>
      <c r="D366" t="str">
        <f t="shared" si="5"/>
        <v>copy PRES_CRUZ_GET_THIS_RIGHT_15_text.txt video_subscripts\PRES_CRUZ_GET_THIS_RIGHT_15_text.txt</v>
      </c>
    </row>
    <row r="367" spans="1:4" hidden="1" x14ac:dyDescent="0.25">
      <c r="A367" t="s">
        <v>654</v>
      </c>
      <c r="B367" t="s">
        <v>1551</v>
      </c>
      <c r="C367">
        <f>COUNTIF(tagging!$C:$C,data!A367)</f>
        <v>0</v>
      </c>
      <c r="D367" t="b">
        <f t="shared" si="5"/>
        <v>0</v>
      </c>
    </row>
    <row r="368" spans="1:4" hidden="1" x14ac:dyDescent="0.25">
      <c r="A368" t="s">
        <v>655</v>
      </c>
      <c r="B368" t="s">
        <v>1552</v>
      </c>
      <c r="C368">
        <f>COUNTIF(tagging!$C:$C,data!A368)</f>
        <v>0</v>
      </c>
      <c r="D368" t="b">
        <f t="shared" si="5"/>
        <v>0</v>
      </c>
    </row>
    <row r="369" spans="1:4" hidden="1" x14ac:dyDescent="0.25">
      <c r="A369" t="s">
        <v>656</v>
      </c>
      <c r="B369" t="s">
        <v>1553</v>
      </c>
      <c r="C369">
        <f>COUNTIF(tagging!$C:$C,data!A369)</f>
        <v>0</v>
      </c>
      <c r="D369" t="b">
        <f t="shared" si="5"/>
        <v>0</v>
      </c>
    </row>
    <row r="370" spans="1:4" hidden="1" x14ac:dyDescent="0.25">
      <c r="A370" t="s">
        <v>657</v>
      </c>
      <c r="B370" t="s">
        <v>1554</v>
      </c>
      <c r="C370">
        <f>COUNTIF(tagging!$C:$C,data!A370)</f>
        <v>0</v>
      </c>
      <c r="D370" t="b">
        <f t="shared" si="5"/>
        <v>0</v>
      </c>
    </row>
    <row r="371" spans="1:4" hidden="1" x14ac:dyDescent="0.25">
      <c r="A371" t="s">
        <v>658</v>
      </c>
      <c r="B371" t="s">
        <v>1555</v>
      </c>
      <c r="C371">
        <f>COUNTIF(tagging!$C:$C,data!A371)</f>
        <v>0</v>
      </c>
      <c r="D371" t="b">
        <f t="shared" si="5"/>
        <v>0</v>
      </c>
    </row>
    <row r="372" spans="1:4" hidden="1" x14ac:dyDescent="0.25">
      <c r="A372" t="s">
        <v>659</v>
      </c>
      <c r="B372" t="s">
        <v>1556</v>
      </c>
      <c r="C372">
        <f>COUNTIF(tagging!$C:$C,data!A372)</f>
        <v>0</v>
      </c>
      <c r="D372" t="b">
        <f t="shared" si="5"/>
        <v>0</v>
      </c>
    </row>
    <row r="373" spans="1:4" hidden="1" x14ac:dyDescent="0.25">
      <c r="A373" t="s">
        <v>660</v>
      </c>
      <c r="B373" t="s">
        <v>1557</v>
      </c>
      <c r="C373">
        <f>COUNTIF(tagging!$C:$C,data!A373)</f>
        <v>0</v>
      </c>
      <c r="D373" t="b">
        <f t="shared" si="5"/>
        <v>0</v>
      </c>
    </row>
    <row r="374" spans="1:4" x14ac:dyDescent="0.25">
      <c r="A374" t="s">
        <v>661</v>
      </c>
      <c r="B374" t="s">
        <v>69</v>
      </c>
      <c r="C374">
        <f>COUNTIF(tagging!$C:$C,data!A374)</f>
        <v>1</v>
      </c>
      <c r="D374" t="str">
        <f t="shared" si="5"/>
        <v>copy PRES_CRUZ_JAMES_DOBSON_text.txt video_subscripts\PRES_CRUZ_JAMES_DOBSON_text.txt</v>
      </c>
    </row>
    <row r="375" spans="1:4" hidden="1" x14ac:dyDescent="0.25">
      <c r="A375" t="s">
        <v>662</v>
      </c>
      <c r="B375" t="s">
        <v>1558</v>
      </c>
      <c r="C375">
        <f>COUNTIF(tagging!$C:$C,data!A375)</f>
        <v>0</v>
      </c>
      <c r="D375" t="b">
        <f t="shared" si="5"/>
        <v>0</v>
      </c>
    </row>
    <row r="376" spans="1:4" hidden="1" x14ac:dyDescent="0.25">
      <c r="A376" t="s">
        <v>663</v>
      </c>
      <c r="B376" t="s">
        <v>1559</v>
      </c>
      <c r="C376">
        <f>COUNTIF(tagging!$C:$C,data!A376)</f>
        <v>0</v>
      </c>
      <c r="D376" t="b">
        <f t="shared" si="5"/>
        <v>0</v>
      </c>
    </row>
    <row r="377" spans="1:4" hidden="1" x14ac:dyDescent="0.25">
      <c r="A377" t="s">
        <v>664</v>
      </c>
      <c r="B377" t="s">
        <v>1560</v>
      </c>
      <c r="C377">
        <f>COUNTIF(tagging!$C:$C,data!A377)</f>
        <v>0</v>
      </c>
      <c r="D377" t="b">
        <f t="shared" si="5"/>
        <v>0</v>
      </c>
    </row>
    <row r="378" spans="1:4" hidden="1" x14ac:dyDescent="0.25">
      <c r="A378" t="s">
        <v>665</v>
      </c>
      <c r="B378" t="s">
        <v>1561</v>
      </c>
      <c r="C378">
        <f>COUNTIF(tagging!$C:$C,data!A378)</f>
        <v>0</v>
      </c>
      <c r="D378" t="b">
        <f t="shared" si="5"/>
        <v>0</v>
      </c>
    </row>
    <row r="379" spans="1:4" hidden="1" x14ac:dyDescent="0.25">
      <c r="A379" t="s">
        <v>666</v>
      </c>
      <c r="B379" t="s">
        <v>1562</v>
      </c>
      <c r="C379">
        <f>COUNTIF(tagging!$C:$C,data!A379)</f>
        <v>0</v>
      </c>
      <c r="D379" t="b">
        <f t="shared" si="5"/>
        <v>0</v>
      </c>
    </row>
    <row r="380" spans="1:4" hidden="1" x14ac:dyDescent="0.25">
      <c r="A380" t="s">
        <v>667</v>
      </c>
      <c r="B380" t="s">
        <v>1563</v>
      </c>
      <c r="C380">
        <f>COUNTIF(tagging!$C:$C,data!A380)</f>
        <v>0</v>
      </c>
      <c r="D380" t="b">
        <f t="shared" si="5"/>
        <v>0</v>
      </c>
    </row>
    <row r="381" spans="1:4" x14ac:dyDescent="0.25">
      <c r="A381" t="s">
        <v>668</v>
      </c>
      <c r="B381" t="s">
        <v>70</v>
      </c>
      <c r="C381">
        <f>COUNTIF(tagging!$C:$C,data!A381)</f>
        <v>1</v>
      </c>
      <c r="D381" t="str">
        <f t="shared" si="5"/>
        <v>copy PRES_CRUZ_NO_ONE_ELSE_text.txt video_subscripts\PRES_CRUZ_NO_ONE_ELSE_text.txt</v>
      </c>
    </row>
    <row r="382" spans="1:4" hidden="1" x14ac:dyDescent="0.25">
      <c r="A382" t="s">
        <v>669</v>
      </c>
      <c r="B382" t="s">
        <v>1564</v>
      </c>
      <c r="C382">
        <f>COUNTIF(tagging!$C:$C,data!A382)</f>
        <v>0</v>
      </c>
      <c r="D382" t="b">
        <f t="shared" si="5"/>
        <v>0</v>
      </c>
    </row>
    <row r="383" spans="1:4" hidden="1" x14ac:dyDescent="0.25">
      <c r="A383" t="s">
        <v>670</v>
      </c>
      <c r="B383" t="s">
        <v>1565</v>
      </c>
      <c r="C383">
        <f>COUNTIF(tagging!$C:$C,data!A383)</f>
        <v>0</v>
      </c>
      <c r="D383" t="b">
        <f t="shared" si="5"/>
        <v>0</v>
      </c>
    </row>
    <row r="384" spans="1:4" hidden="1" x14ac:dyDescent="0.25">
      <c r="A384" t="s">
        <v>671</v>
      </c>
      <c r="B384" t="s">
        <v>1566</v>
      </c>
      <c r="C384">
        <f>COUNTIF(tagging!$C:$C,data!A384)</f>
        <v>0</v>
      </c>
      <c r="D384" t="b">
        <f t="shared" si="5"/>
        <v>0</v>
      </c>
    </row>
    <row r="385" spans="1:4" x14ac:dyDescent="0.25">
      <c r="A385" t="s">
        <v>672</v>
      </c>
      <c r="B385" t="s">
        <v>71</v>
      </c>
      <c r="C385">
        <f>COUNTIF(tagging!$C:$C,data!A385)</f>
        <v>1</v>
      </c>
      <c r="D385" t="str">
        <f t="shared" si="5"/>
        <v>copy PRES_CRUZ_PENCE_FOR_CRUZ_text.txt video_subscripts\PRES_CRUZ_PENCE_FOR_CRUZ_text.txt</v>
      </c>
    </row>
    <row r="386" spans="1:4" hidden="1" x14ac:dyDescent="0.25">
      <c r="A386" t="s">
        <v>673</v>
      </c>
      <c r="B386" t="s">
        <v>1567</v>
      </c>
      <c r="C386">
        <f>COUNTIF(tagging!$C:$C,data!A386)</f>
        <v>0</v>
      </c>
      <c r="D386" t="b">
        <f t="shared" ref="D386:D449" si="6">IF(C386&gt;0,"copy "&amp;A386&amp;" video_subscripts\"&amp;A386)</f>
        <v>0</v>
      </c>
    </row>
    <row r="387" spans="1:4" x14ac:dyDescent="0.25">
      <c r="A387" t="s">
        <v>674</v>
      </c>
      <c r="B387" t="s">
        <v>236</v>
      </c>
      <c r="C387">
        <f>COUNTIF(tagging!$C:$C,data!A387)</f>
        <v>1</v>
      </c>
      <c r="D387" t="str">
        <f t="shared" si="6"/>
        <v>copy PRES_CRUZ_PLAYING_TRUMP_text.txt video_subscripts\PRES_CRUZ_PLAYING_TRUMP_text.txt</v>
      </c>
    </row>
    <row r="388" spans="1:4" hidden="1" x14ac:dyDescent="0.25">
      <c r="A388" t="s">
        <v>675</v>
      </c>
      <c r="B388" t="s">
        <v>1568</v>
      </c>
      <c r="C388">
        <f>COUNTIF(tagging!$C:$C,data!A388)</f>
        <v>0</v>
      </c>
      <c r="D388" t="b">
        <f t="shared" si="6"/>
        <v>0</v>
      </c>
    </row>
    <row r="389" spans="1:4" hidden="1" x14ac:dyDescent="0.25">
      <c r="A389" t="s">
        <v>676</v>
      </c>
      <c r="B389" t="s">
        <v>1569</v>
      </c>
      <c r="C389">
        <f>COUNTIF(tagging!$C:$C,data!A389)</f>
        <v>0</v>
      </c>
      <c r="D389" t="b">
        <f t="shared" si="6"/>
        <v>0</v>
      </c>
    </row>
    <row r="390" spans="1:4" hidden="1" x14ac:dyDescent="0.25">
      <c r="A390" t="s">
        <v>677</v>
      </c>
      <c r="B390" t="s">
        <v>1570</v>
      </c>
      <c r="C390">
        <f>COUNTIF(tagging!$C:$C,data!A390)</f>
        <v>0</v>
      </c>
      <c r="D390" t="b">
        <f t="shared" si="6"/>
        <v>0</v>
      </c>
    </row>
    <row r="391" spans="1:4" x14ac:dyDescent="0.25">
      <c r="A391" t="s">
        <v>678</v>
      </c>
      <c r="B391" t="s">
        <v>72</v>
      </c>
      <c r="C391">
        <f>COUNTIF(tagging!$C:$C,data!A391)</f>
        <v>1</v>
      </c>
      <c r="D391" t="str">
        <f t="shared" si="6"/>
        <v>copy PRES_CRUZ_SAME_text.txt video_subscripts\PRES_CRUZ_SAME_text.txt</v>
      </c>
    </row>
    <row r="392" spans="1:4" hidden="1" x14ac:dyDescent="0.25">
      <c r="A392" t="s">
        <v>679</v>
      </c>
      <c r="B392" t="s">
        <v>1571</v>
      </c>
      <c r="C392">
        <f>COUNTIF(tagging!$C:$C,data!A392)</f>
        <v>0</v>
      </c>
      <c r="D392" t="b">
        <f t="shared" si="6"/>
        <v>0</v>
      </c>
    </row>
    <row r="393" spans="1:4" x14ac:dyDescent="0.25">
      <c r="A393" t="s">
        <v>680</v>
      </c>
      <c r="B393" t="s">
        <v>73</v>
      </c>
      <c r="C393">
        <f>COUNTIF(tagging!$C:$C,data!A393)</f>
        <v>1</v>
      </c>
      <c r="D393" t="str">
        <f t="shared" si="6"/>
        <v>copy PRES_CRUZ_STEVE_KING_15_text.txt video_subscripts\PRES_CRUZ_STEVE_KING_15_text.txt</v>
      </c>
    </row>
    <row r="394" spans="1:4" hidden="1" x14ac:dyDescent="0.25">
      <c r="A394" t="s">
        <v>681</v>
      </c>
      <c r="B394" t="s">
        <v>1572</v>
      </c>
      <c r="C394">
        <f>COUNTIF(tagging!$C:$C,data!A394)</f>
        <v>0</v>
      </c>
      <c r="D394" t="b">
        <f t="shared" si="6"/>
        <v>0</v>
      </c>
    </row>
    <row r="395" spans="1:4" hidden="1" x14ac:dyDescent="0.25">
      <c r="A395" t="s">
        <v>682</v>
      </c>
      <c r="B395" t="s">
        <v>1573</v>
      </c>
      <c r="C395">
        <f>COUNTIF(tagging!$C:$C,data!A395)</f>
        <v>0</v>
      </c>
      <c r="D395" t="b">
        <f t="shared" si="6"/>
        <v>0</v>
      </c>
    </row>
    <row r="396" spans="1:4" x14ac:dyDescent="0.25">
      <c r="A396" t="s">
        <v>683</v>
      </c>
      <c r="B396" t="s">
        <v>74</v>
      </c>
      <c r="C396">
        <f>COUNTIF(tagging!$C:$C,data!A396)</f>
        <v>1</v>
      </c>
      <c r="D396" t="str">
        <f t="shared" si="6"/>
        <v>copy PRES_CRUZ_SUPREME_TRUST_text.txt video_subscripts\PRES_CRUZ_SUPREME_TRUST_text.txt</v>
      </c>
    </row>
    <row r="397" spans="1:4" x14ac:dyDescent="0.25">
      <c r="A397" t="s">
        <v>684</v>
      </c>
      <c r="B397" t="s">
        <v>227</v>
      </c>
      <c r="C397">
        <f>COUNTIF(tagging!$C:$C,data!A397)</f>
        <v>1</v>
      </c>
      <c r="D397" t="str">
        <f t="shared" si="6"/>
        <v>copy PRES_CRUZ_SYSTEM_text.txt video_subscripts\PRES_CRUZ_SYSTEM_text.txt</v>
      </c>
    </row>
    <row r="398" spans="1:4" hidden="1" x14ac:dyDescent="0.25">
      <c r="A398" t="s">
        <v>685</v>
      </c>
      <c r="B398" t="s">
        <v>1574</v>
      </c>
      <c r="C398">
        <f>COUNTIF(tagging!$C:$C,data!A398)</f>
        <v>0</v>
      </c>
      <c r="D398" t="b">
        <f t="shared" si="6"/>
        <v>0</v>
      </c>
    </row>
    <row r="399" spans="1:4" hidden="1" x14ac:dyDescent="0.25">
      <c r="A399" t="s">
        <v>686</v>
      </c>
      <c r="B399" t="s">
        <v>1575</v>
      </c>
      <c r="C399">
        <f>COUNTIF(tagging!$C:$C,data!A399)</f>
        <v>0</v>
      </c>
      <c r="D399" t="b">
        <f t="shared" si="6"/>
        <v>0</v>
      </c>
    </row>
    <row r="400" spans="1:4" hidden="1" x14ac:dyDescent="0.25">
      <c r="A400" t="s">
        <v>687</v>
      </c>
      <c r="B400" t="s">
        <v>1576</v>
      </c>
      <c r="C400">
        <f>COUNTIF(tagging!$C:$C,data!A400)</f>
        <v>0</v>
      </c>
      <c r="D400" t="b">
        <f t="shared" si="6"/>
        <v>0</v>
      </c>
    </row>
    <row r="401" spans="1:4" hidden="1" x14ac:dyDescent="0.25">
      <c r="A401" t="s">
        <v>688</v>
      </c>
      <c r="B401" t="s">
        <v>1577</v>
      </c>
      <c r="C401">
        <f>COUNTIF(tagging!$C:$C,data!A401)</f>
        <v>0</v>
      </c>
      <c r="D401" t="b">
        <f t="shared" si="6"/>
        <v>0</v>
      </c>
    </row>
    <row r="402" spans="1:4" hidden="1" x14ac:dyDescent="0.25">
      <c r="A402" t="s">
        <v>689</v>
      </c>
      <c r="B402" t="s">
        <v>1578</v>
      </c>
      <c r="C402">
        <f>COUNTIF(tagging!$C:$C,data!A402)</f>
        <v>0</v>
      </c>
      <c r="D402" t="b">
        <f t="shared" si="6"/>
        <v>0</v>
      </c>
    </row>
    <row r="403" spans="1:4" hidden="1" x14ac:dyDescent="0.25">
      <c r="A403" t="s">
        <v>690</v>
      </c>
      <c r="B403" t="s">
        <v>1579</v>
      </c>
      <c r="C403">
        <f>COUNTIF(tagging!$C:$C,data!A403)</f>
        <v>0</v>
      </c>
      <c r="D403" t="b">
        <f t="shared" si="6"/>
        <v>0</v>
      </c>
    </row>
    <row r="404" spans="1:4" hidden="1" x14ac:dyDescent="0.25">
      <c r="A404" t="s">
        <v>691</v>
      </c>
      <c r="B404" t="s">
        <v>1580</v>
      </c>
      <c r="C404">
        <f>COUNTIF(tagging!$C:$C,data!A404)</f>
        <v>0</v>
      </c>
      <c r="D404" t="b">
        <f t="shared" si="6"/>
        <v>0</v>
      </c>
    </row>
    <row r="405" spans="1:4" hidden="1" x14ac:dyDescent="0.25">
      <c r="A405" t="s">
        <v>692</v>
      </c>
      <c r="B405" t="s">
        <v>1581</v>
      </c>
      <c r="C405">
        <f>COUNTIF(tagging!$C:$C,data!A405)</f>
        <v>0</v>
      </c>
      <c r="D405" t="b">
        <f t="shared" si="6"/>
        <v>0</v>
      </c>
    </row>
    <row r="406" spans="1:4" x14ac:dyDescent="0.25">
      <c r="A406" t="s">
        <v>693</v>
      </c>
      <c r="B406" t="s">
        <v>241</v>
      </c>
      <c r="C406">
        <f>COUNTIF(tagging!$C:$C,data!A406)</f>
        <v>1</v>
      </c>
      <c r="D406" t="str">
        <f t="shared" si="6"/>
        <v>copy PRES_CRUZ_WON_ONE_CANDIDATE_text.txt video_subscripts\PRES_CRUZ_WON_ONE_CANDIDATE_text.txt</v>
      </c>
    </row>
    <row r="407" spans="1:4" hidden="1" x14ac:dyDescent="0.25">
      <c r="A407" t="s">
        <v>694</v>
      </c>
      <c r="B407" t="s">
        <v>1582</v>
      </c>
      <c r="C407">
        <f>COUNTIF(tagging!$C:$C,data!A407)</f>
        <v>0</v>
      </c>
      <c r="D407" t="b">
        <f t="shared" si="6"/>
        <v>0</v>
      </c>
    </row>
    <row r="408" spans="1:4" hidden="1" x14ac:dyDescent="0.25">
      <c r="A408" t="s">
        <v>695</v>
      </c>
      <c r="B408" t="s">
        <v>1583</v>
      </c>
      <c r="C408">
        <f>COUNTIF(tagging!$C:$C,data!A408)</f>
        <v>0</v>
      </c>
      <c r="D408" t="b">
        <f t="shared" si="6"/>
        <v>0</v>
      </c>
    </row>
    <row r="409" spans="1:4" x14ac:dyDescent="0.25">
      <c r="A409" t="s">
        <v>696</v>
      </c>
      <c r="B409" t="s">
        <v>239</v>
      </c>
      <c r="C409">
        <f>COUNTIF(tagging!$C:$C,data!A409)</f>
        <v>1</v>
      </c>
      <c r="D409" t="str">
        <f t="shared" si="6"/>
        <v>copy PRES_CWAWV_DIFFERENCE_SP_text.txt video_subscripts\PRES_CWAWV_DIFFERENCE_SP_text.txt</v>
      </c>
    </row>
    <row r="410" spans="1:4" x14ac:dyDescent="0.25">
      <c r="A410" t="s">
        <v>697</v>
      </c>
      <c r="B410" t="s">
        <v>75</v>
      </c>
      <c r="C410">
        <f>COUNTIF(tagging!$C:$C,data!A410)</f>
        <v>1</v>
      </c>
      <c r="D410" t="str">
        <f t="shared" si="6"/>
        <v>copy PRES_DEJEAN_AMERICA_IS_BLEEDING_60_text.txt video_subscripts\PRES_DEJEAN_AMERICA_IS_BLEEDING_60_text.txt</v>
      </c>
    </row>
    <row r="411" spans="1:4" hidden="1" x14ac:dyDescent="0.25">
      <c r="A411" t="s">
        <v>698</v>
      </c>
      <c r="B411" t="s">
        <v>1584</v>
      </c>
      <c r="C411">
        <f>COUNTIF(tagging!$C:$C,data!A411)</f>
        <v>0</v>
      </c>
      <c r="D411" t="b">
        <f t="shared" si="6"/>
        <v>0</v>
      </c>
    </row>
    <row r="412" spans="1:4" x14ac:dyDescent="0.25">
      <c r="A412" t="s">
        <v>699</v>
      </c>
      <c r="B412" t="s">
        <v>76</v>
      </c>
      <c r="C412">
        <f>COUNTIF(tagging!$C:$C,data!A412)</f>
        <v>1</v>
      </c>
      <c r="D412" t="str">
        <f t="shared" si="6"/>
        <v>copy PRES_DELAFUENTE_WE_THE_PEOPLE_SP_60_text.txt video_subscripts\PRES_DELAFUENTE_WE_THE_PEOPLE_SP_60_text.txt</v>
      </c>
    </row>
    <row r="413" spans="1:4" x14ac:dyDescent="0.25">
      <c r="A413" t="s">
        <v>700</v>
      </c>
      <c r="B413" t="s">
        <v>78</v>
      </c>
      <c r="C413">
        <f>COUNTIF(tagging!$C:$C,data!A413)</f>
        <v>1</v>
      </c>
      <c r="D413" t="str">
        <f t="shared" si="6"/>
        <v>copy PRES_DNC_14_MONTHS_REV_text.txt video_subscripts\PRES_DNC_14_MONTHS_REV_text.txt</v>
      </c>
    </row>
    <row r="414" spans="1:4" hidden="1" x14ac:dyDescent="0.25">
      <c r="A414" t="s">
        <v>701</v>
      </c>
      <c r="B414" t="s">
        <v>1585</v>
      </c>
      <c r="C414">
        <f>COUNTIF(tagging!$C:$C,data!A414)</f>
        <v>0</v>
      </c>
      <c r="D414" t="b">
        <f t="shared" si="6"/>
        <v>0</v>
      </c>
    </row>
    <row r="415" spans="1:4" hidden="1" x14ac:dyDescent="0.25">
      <c r="A415" t="s">
        <v>702</v>
      </c>
      <c r="B415" t="s">
        <v>1586</v>
      </c>
      <c r="C415">
        <f>COUNTIF(tagging!$C:$C,data!A415)</f>
        <v>0</v>
      </c>
      <c r="D415" t="b">
        <f t="shared" si="6"/>
        <v>0</v>
      </c>
    </row>
    <row r="416" spans="1:4" x14ac:dyDescent="0.25">
      <c r="A416" t="s">
        <v>703</v>
      </c>
      <c r="B416" t="s">
        <v>214</v>
      </c>
      <c r="C416">
        <f>COUNTIF(tagging!$C:$C,data!A416)</f>
        <v>1</v>
      </c>
      <c r="D416" t="str">
        <f t="shared" si="6"/>
        <v>copy PRES_ELSUPERPAC_BUILD_THAT_WALL_SP_text.txt video_subscripts\PRES_ELSUPERPAC_BUILD_THAT_WALL_SP_text.txt</v>
      </c>
    </row>
    <row r="417" spans="1:4" hidden="1" x14ac:dyDescent="0.25">
      <c r="A417" t="s">
        <v>704</v>
      </c>
      <c r="B417" t="s">
        <v>1587</v>
      </c>
      <c r="C417">
        <f>COUNTIF(tagging!$C:$C,data!A417)</f>
        <v>0</v>
      </c>
      <c r="D417" t="b">
        <f t="shared" si="6"/>
        <v>0</v>
      </c>
    </row>
    <row r="418" spans="1:4" hidden="1" x14ac:dyDescent="0.25">
      <c r="A418" t="s">
        <v>705</v>
      </c>
      <c r="B418" t="s">
        <v>1588</v>
      </c>
      <c r="C418">
        <f>COUNTIF(tagging!$C:$C,data!A418)</f>
        <v>0</v>
      </c>
      <c r="D418" t="b">
        <f t="shared" si="6"/>
        <v>0</v>
      </c>
    </row>
    <row r="419" spans="1:4" hidden="1" x14ac:dyDescent="0.25">
      <c r="A419" t="s">
        <v>706</v>
      </c>
      <c r="B419" t="s">
        <v>1589</v>
      </c>
      <c r="C419">
        <f>COUNTIF(tagging!$C:$C,data!A419)</f>
        <v>0</v>
      </c>
      <c r="D419" t="b">
        <f t="shared" si="6"/>
        <v>0</v>
      </c>
    </row>
    <row r="420" spans="1:4" x14ac:dyDescent="0.25">
      <c r="A420" t="s">
        <v>707</v>
      </c>
      <c r="B420" t="s">
        <v>79</v>
      </c>
      <c r="C420">
        <f>COUNTIF(tagging!$C:$C,data!A420)</f>
        <v>2</v>
      </c>
      <c r="D420" t="str">
        <f t="shared" si="6"/>
        <v>copy PRES_ENDINGSPENDING_THIS_TIME_text.txt video_subscripts\PRES_ENDINGSPENDING_THIS_TIME_text.txt</v>
      </c>
    </row>
    <row r="421" spans="1:4" hidden="1" x14ac:dyDescent="0.25">
      <c r="A421" t="s">
        <v>708</v>
      </c>
      <c r="B421" t="s">
        <v>1590</v>
      </c>
      <c r="C421">
        <f>COUNTIF(tagging!$C:$C,data!A421)</f>
        <v>0</v>
      </c>
      <c r="D421" t="b">
        <f t="shared" si="6"/>
        <v>0</v>
      </c>
    </row>
    <row r="422" spans="1:4" hidden="1" x14ac:dyDescent="0.25">
      <c r="A422" t="s">
        <v>709</v>
      </c>
      <c r="B422" t="s">
        <v>1591</v>
      </c>
      <c r="C422">
        <f>COUNTIF(tagging!$C:$C,data!A422)</f>
        <v>0</v>
      </c>
      <c r="D422" t="b">
        <f t="shared" si="6"/>
        <v>0</v>
      </c>
    </row>
    <row r="423" spans="1:4" hidden="1" x14ac:dyDescent="0.25">
      <c r="A423" t="s">
        <v>710</v>
      </c>
      <c r="B423" t="s">
        <v>1592</v>
      </c>
      <c r="C423">
        <f>COUNTIF(tagging!$C:$C,data!A423)</f>
        <v>0</v>
      </c>
      <c r="D423" t="b">
        <f t="shared" si="6"/>
        <v>0</v>
      </c>
    </row>
    <row r="424" spans="1:4" hidden="1" x14ac:dyDescent="0.25">
      <c r="A424" t="s">
        <v>711</v>
      </c>
      <c r="B424" t="s">
        <v>1593</v>
      </c>
      <c r="C424">
        <f>COUNTIF(tagging!$C:$C,data!A424)</f>
        <v>0</v>
      </c>
      <c r="D424" t="b">
        <f t="shared" si="6"/>
        <v>0</v>
      </c>
    </row>
    <row r="425" spans="1:4" hidden="1" x14ac:dyDescent="0.25">
      <c r="A425" t="s">
        <v>712</v>
      </c>
      <c r="B425" t="s">
        <v>1594</v>
      </c>
      <c r="C425">
        <f>COUNTIF(tagging!$C:$C,data!A425)</f>
        <v>0</v>
      </c>
      <c r="D425" t="b">
        <f t="shared" si="6"/>
        <v>0</v>
      </c>
    </row>
    <row r="426" spans="1:4" hidden="1" x14ac:dyDescent="0.25">
      <c r="A426" t="s">
        <v>713</v>
      </c>
      <c r="B426" t="s">
        <v>1595</v>
      </c>
      <c r="C426">
        <f>COUNTIF(tagging!$C:$C,data!A426)</f>
        <v>0</v>
      </c>
      <c r="D426" t="b">
        <f t="shared" si="6"/>
        <v>0</v>
      </c>
    </row>
    <row r="427" spans="1:4" hidden="1" x14ac:dyDescent="0.25">
      <c r="A427" t="s">
        <v>714</v>
      </c>
      <c r="B427" t="s">
        <v>1596</v>
      </c>
      <c r="C427">
        <f>COUNTIF(tagging!$C:$C,data!A427)</f>
        <v>0</v>
      </c>
      <c r="D427" t="b">
        <f t="shared" si="6"/>
        <v>0</v>
      </c>
    </row>
    <row r="428" spans="1:4" hidden="1" x14ac:dyDescent="0.25">
      <c r="A428" t="s">
        <v>715</v>
      </c>
      <c r="B428" t="s">
        <v>1597</v>
      </c>
      <c r="C428">
        <f>COUNTIF(tagging!$C:$C,data!A428)</f>
        <v>0</v>
      </c>
      <c r="D428" t="b">
        <f t="shared" si="6"/>
        <v>0</v>
      </c>
    </row>
    <row r="429" spans="1:4" hidden="1" x14ac:dyDescent="0.25">
      <c r="A429" t="s">
        <v>716</v>
      </c>
      <c r="B429" t="s">
        <v>1598</v>
      </c>
      <c r="C429">
        <f>COUNTIF(tagging!$C:$C,data!A429)</f>
        <v>0</v>
      </c>
      <c r="D429" t="b">
        <f t="shared" si="6"/>
        <v>0</v>
      </c>
    </row>
    <row r="430" spans="1:4" hidden="1" x14ac:dyDescent="0.25">
      <c r="A430" t="s">
        <v>717</v>
      </c>
      <c r="B430" t="s">
        <v>1599</v>
      </c>
      <c r="C430">
        <f>COUNTIF(tagging!$C:$C,data!A430)</f>
        <v>0</v>
      </c>
      <c r="D430" t="b">
        <f t="shared" si="6"/>
        <v>0</v>
      </c>
    </row>
    <row r="431" spans="1:4" hidden="1" x14ac:dyDescent="0.25">
      <c r="A431" t="s">
        <v>718</v>
      </c>
      <c r="B431" t="s">
        <v>1600</v>
      </c>
      <c r="C431">
        <f>COUNTIF(tagging!$C:$C,data!A431)</f>
        <v>0</v>
      </c>
      <c r="D431" t="b">
        <f t="shared" si="6"/>
        <v>0</v>
      </c>
    </row>
    <row r="432" spans="1:4" hidden="1" x14ac:dyDescent="0.25">
      <c r="A432" t="s">
        <v>719</v>
      </c>
      <c r="B432" t="s">
        <v>1601</v>
      </c>
      <c r="C432">
        <f>COUNTIF(tagging!$C:$C,data!A432)</f>
        <v>0</v>
      </c>
      <c r="D432" t="b">
        <f t="shared" si="6"/>
        <v>0</v>
      </c>
    </row>
    <row r="433" spans="1:4" hidden="1" x14ac:dyDescent="0.25">
      <c r="A433" t="s">
        <v>720</v>
      </c>
      <c r="B433" t="s">
        <v>1602</v>
      </c>
      <c r="C433">
        <f>COUNTIF(tagging!$C:$C,data!A433)</f>
        <v>0</v>
      </c>
      <c r="D433" t="b">
        <f t="shared" si="6"/>
        <v>0</v>
      </c>
    </row>
    <row r="434" spans="1:4" hidden="1" x14ac:dyDescent="0.25">
      <c r="A434" t="s">
        <v>721</v>
      </c>
      <c r="B434" t="s">
        <v>1603</v>
      </c>
      <c r="C434">
        <f>COUNTIF(tagging!$C:$C,data!A434)</f>
        <v>0</v>
      </c>
      <c r="D434" t="b">
        <f t="shared" si="6"/>
        <v>0</v>
      </c>
    </row>
    <row r="435" spans="1:4" hidden="1" x14ac:dyDescent="0.25">
      <c r="A435" t="s">
        <v>722</v>
      </c>
      <c r="B435" t="s">
        <v>1604</v>
      </c>
      <c r="C435">
        <f>COUNTIF(tagging!$C:$C,data!A435)</f>
        <v>0</v>
      </c>
      <c r="D435" t="b">
        <f t="shared" si="6"/>
        <v>0</v>
      </c>
    </row>
    <row r="436" spans="1:4" x14ac:dyDescent="0.25">
      <c r="A436" t="s">
        <v>723</v>
      </c>
      <c r="B436" t="s">
        <v>225</v>
      </c>
      <c r="C436">
        <f>COUNTIF(tagging!$C:$C,data!A436)</f>
        <v>1</v>
      </c>
      <c r="D436" t="str">
        <f t="shared" si="6"/>
        <v>copy PRES_FUTURE45_HUMAN_RIGHTS_text.txt video_subscripts\PRES_FUTURE45_HUMAN_RIGHTS_text.txt</v>
      </c>
    </row>
    <row r="437" spans="1:4" hidden="1" x14ac:dyDescent="0.25">
      <c r="A437" t="s">
        <v>724</v>
      </c>
      <c r="B437" t="s">
        <v>1605</v>
      </c>
      <c r="C437">
        <f>COUNTIF(tagging!$C:$C,data!A437)</f>
        <v>0</v>
      </c>
      <c r="D437" t="b">
        <f t="shared" si="6"/>
        <v>0</v>
      </c>
    </row>
    <row r="438" spans="1:4" x14ac:dyDescent="0.25">
      <c r="A438" t="s">
        <v>725</v>
      </c>
      <c r="B438" t="s">
        <v>80</v>
      </c>
      <c r="C438">
        <f>COUNTIF(tagging!$C:$C,data!A438)</f>
        <v>1</v>
      </c>
      <c r="D438" t="str">
        <f t="shared" si="6"/>
        <v>copy PRES_FUTURE45_PAID_text.txt video_subscripts\PRES_FUTURE45_PAID_text.txt</v>
      </c>
    </row>
    <row r="439" spans="1:4" hidden="1" x14ac:dyDescent="0.25">
      <c r="A439" t="s">
        <v>726</v>
      </c>
      <c r="B439" t="s">
        <v>1606</v>
      </c>
      <c r="C439">
        <f>COUNTIF(tagging!$C:$C,data!A439)</f>
        <v>0</v>
      </c>
      <c r="D439" t="b">
        <f t="shared" si="6"/>
        <v>0</v>
      </c>
    </row>
    <row r="440" spans="1:4" hidden="1" x14ac:dyDescent="0.25">
      <c r="A440" t="s">
        <v>727</v>
      </c>
      <c r="B440" t="s">
        <v>1607</v>
      </c>
      <c r="C440">
        <f>COUNTIF(tagging!$C:$C,data!A440)</f>
        <v>0</v>
      </c>
      <c r="D440" t="b">
        <f t="shared" si="6"/>
        <v>0</v>
      </c>
    </row>
    <row r="441" spans="1:4" hidden="1" x14ac:dyDescent="0.25">
      <c r="A441" t="s">
        <v>728</v>
      </c>
      <c r="B441" t="s">
        <v>1608</v>
      </c>
      <c r="C441">
        <f>COUNTIF(tagging!$C:$C,data!A441)</f>
        <v>0</v>
      </c>
      <c r="D441" t="b">
        <f t="shared" si="6"/>
        <v>0</v>
      </c>
    </row>
    <row r="442" spans="1:4" hidden="1" x14ac:dyDescent="0.25">
      <c r="A442" t="s">
        <v>729</v>
      </c>
      <c r="B442" t="s">
        <v>1609</v>
      </c>
      <c r="C442">
        <f>COUNTIF(tagging!$C:$C,data!A442)</f>
        <v>0</v>
      </c>
      <c r="D442" t="b">
        <f t="shared" si="6"/>
        <v>0</v>
      </c>
    </row>
    <row r="443" spans="1:4" hidden="1" x14ac:dyDescent="0.25">
      <c r="A443" t="s">
        <v>730</v>
      </c>
      <c r="B443" t="s">
        <v>1610</v>
      </c>
      <c r="C443">
        <f>COUNTIF(tagging!$C:$C,data!A443)</f>
        <v>0</v>
      </c>
      <c r="D443" t="b">
        <f t="shared" si="6"/>
        <v>0</v>
      </c>
    </row>
    <row r="444" spans="1:4" x14ac:dyDescent="0.25">
      <c r="A444" t="s">
        <v>731</v>
      </c>
      <c r="B444" t="s">
        <v>81</v>
      </c>
      <c r="C444">
        <f>COUNTIF(tagging!$C:$C,data!A444)</f>
        <v>1</v>
      </c>
      <c r="D444" t="str">
        <f t="shared" si="6"/>
        <v>copy PRES_GENFWD_ACTIONS_text.txt video_subscripts\PRES_GENFWD_ACTIONS_text.txt</v>
      </c>
    </row>
    <row r="445" spans="1:4" hidden="1" x14ac:dyDescent="0.25">
      <c r="A445" t="s">
        <v>732</v>
      </c>
      <c r="B445" t="s">
        <v>1611</v>
      </c>
      <c r="C445">
        <f>COUNTIF(tagging!$C:$C,data!A445)</f>
        <v>0</v>
      </c>
      <c r="D445" t="b">
        <f t="shared" si="6"/>
        <v>0</v>
      </c>
    </row>
    <row r="446" spans="1:4" hidden="1" x14ac:dyDescent="0.25">
      <c r="A446" t="s">
        <v>733</v>
      </c>
      <c r="B446" t="s">
        <v>1612</v>
      </c>
      <c r="C446">
        <f>COUNTIF(tagging!$C:$C,data!A446)</f>
        <v>0</v>
      </c>
      <c r="D446" t="b">
        <f t="shared" si="6"/>
        <v>0</v>
      </c>
    </row>
    <row r="447" spans="1:4" x14ac:dyDescent="0.25">
      <c r="A447" t="s">
        <v>734</v>
      </c>
      <c r="B447" t="s">
        <v>83</v>
      </c>
      <c r="C447">
        <f>COUNTIF(tagging!$C:$C,data!A447)</f>
        <v>1</v>
      </c>
      <c r="D447" t="str">
        <f t="shared" si="6"/>
        <v>copy PRES_GINGRICH_TRUST_text.txt video_subscripts\PRES_GINGRICH_TRUST_text.txt</v>
      </c>
    </row>
    <row r="448" spans="1:4" x14ac:dyDescent="0.25">
      <c r="A448" t="s">
        <v>735</v>
      </c>
      <c r="B448" t="s">
        <v>85</v>
      </c>
      <c r="C448">
        <f>COUNTIF(tagging!$C:$C,data!A448)</f>
        <v>1</v>
      </c>
      <c r="D448" t="str">
        <f t="shared" si="6"/>
        <v>copy PRES_GINGRICH_WHAT_KIND_OF_MAN_60_text.txt video_subscripts\PRES_GINGRICH_WHAT_KIND_OF_MAN_60_text.txt</v>
      </c>
    </row>
    <row r="449" spans="1:4" hidden="1" x14ac:dyDescent="0.25">
      <c r="A449" t="s">
        <v>736</v>
      </c>
      <c r="B449" t="s">
        <v>1613</v>
      </c>
      <c r="C449">
        <f>COUNTIF(tagging!$C:$C,data!A449)</f>
        <v>0</v>
      </c>
      <c r="D449" t="b">
        <f t="shared" si="6"/>
        <v>0</v>
      </c>
    </row>
    <row r="450" spans="1:4" hidden="1" x14ac:dyDescent="0.25">
      <c r="A450" t="s">
        <v>737</v>
      </c>
      <c r="B450" t="s">
        <v>1614</v>
      </c>
      <c r="C450">
        <f>COUNTIF(tagging!$C:$C,data!A450)</f>
        <v>0</v>
      </c>
      <c r="D450" t="b">
        <f t="shared" ref="D450:D513" si="7">IF(C450&gt;0,"copy "&amp;A450&amp;" video_subscripts\"&amp;A450)</f>
        <v>0</v>
      </c>
    </row>
    <row r="451" spans="1:4" hidden="1" x14ac:dyDescent="0.25">
      <c r="A451" t="s">
        <v>738</v>
      </c>
      <c r="B451" t="s">
        <v>1615</v>
      </c>
      <c r="C451">
        <f>COUNTIF(tagging!$C:$C,data!A451)</f>
        <v>0</v>
      </c>
      <c r="D451" t="b">
        <f t="shared" si="7"/>
        <v>0</v>
      </c>
    </row>
    <row r="452" spans="1:4" hidden="1" x14ac:dyDescent="0.25">
      <c r="A452" t="s">
        <v>739</v>
      </c>
      <c r="B452" t="s">
        <v>1616</v>
      </c>
      <c r="C452">
        <f>COUNTIF(tagging!$C:$C,data!A452)</f>
        <v>0</v>
      </c>
      <c r="D452" t="b">
        <f t="shared" si="7"/>
        <v>0</v>
      </c>
    </row>
    <row r="453" spans="1:4" hidden="1" x14ac:dyDescent="0.25">
      <c r="A453" t="s">
        <v>740</v>
      </c>
      <c r="B453" t="s">
        <v>1617</v>
      </c>
      <c r="C453">
        <f>COUNTIF(tagging!$C:$C,data!A453)</f>
        <v>0</v>
      </c>
      <c r="D453" t="b">
        <f t="shared" si="7"/>
        <v>0</v>
      </c>
    </row>
    <row r="454" spans="1:4" hidden="1" x14ac:dyDescent="0.25">
      <c r="A454" t="s">
        <v>741</v>
      </c>
      <c r="B454" t="s">
        <v>1618</v>
      </c>
      <c r="C454">
        <f>COUNTIF(tagging!$C:$C,data!A454)</f>
        <v>0</v>
      </c>
      <c r="D454" t="b">
        <f t="shared" si="7"/>
        <v>0</v>
      </c>
    </row>
    <row r="455" spans="1:4" hidden="1" x14ac:dyDescent="0.25">
      <c r="A455" t="s">
        <v>742</v>
      </c>
      <c r="B455" t="s">
        <v>1619</v>
      </c>
      <c r="C455">
        <f>COUNTIF(tagging!$C:$C,data!A455)</f>
        <v>0</v>
      </c>
      <c r="D455" t="b">
        <f t="shared" si="7"/>
        <v>0</v>
      </c>
    </row>
    <row r="456" spans="1:4" x14ac:dyDescent="0.25">
      <c r="A456" t="s">
        <v>743</v>
      </c>
      <c r="B456" t="s">
        <v>86</v>
      </c>
      <c r="C456">
        <f>COUNTIF(tagging!$C:$C,data!A456)</f>
        <v>1</v>
      </c>
      <c r="D456" t="str">
        <f t="shared" si="7"/>
        <v>copy PRES_GREATAMERICAPAC_PLEDGE_YOUR_SUPPORT_60_text.txt video_subscripts\PRES_GREATAMERICAPAC_PLEDGE_YOUR_SUPPORT_60_text.txt</v>
      </c>
    </row>
    <row r="457" spans="1:4" hidden="1" x14ac:dyDescent="0.25">
      <c r="A457" t="s">
        <v>744</v>
      </c>
      <c r="B457" t="s">
        <v>1620</v>
      </c>
      <c r="C457">
        <f>COUNTIF(tagging!$C:$C,data!A457)</f>
        <v>0</v>
      </c>
      <c r="D457" t="b">
        <f t="shared" si="7"/>
        <v>0</v>
      </c>
    </row>
    <row r="458" spans="1:4" hidden="1" x14ac:dyDescent="0.25">
      <c r="A458" t="s">
        <v>745</v>
      </c>
      <c r="B458" t="s">
        <v>1621</v>
      </c>
      <c r="C458">
        <f>COUNTIF(tagging!$C:$C,data!A458)</f>
        <v>0</v>
      </c>
      <c r="D458" t="b">
        <f t="shared" si="7"/>
        <v>0</v>
      </c>
    </row>
    <row r="459" spans="1:4" hidden="1" x14ac:dyDescent="0.25">
      <c r="A459" t="s">
        <v>746</v>
      </c>
      <c r="B459" t="s">
        <v>1622</v>
      </c>
      <c r="C459">
        <f>COUNTIF(tagging!$C:$C,data!A459)</f>
        <v>0</v>
      </c>
      <c r="D459" t="b">
        <f t="shared" si="7"/>
        <v>0</v>
      </c>
    </row>
    <row r="460" spans="1:4" hidden="1" x14ac:dyDescent="0.25">
      <c r="A460" t="s">
        <v>747</v>
      </c>
      <c r="B460" t="s">
        <v>1623</v>
      </c>
      <c r="C460">
        <f>COUNTIF(tagging!$C:$C,data!A460)</f>
        <v>0</v>
      </c>
      <c r="D460" t="b">
        <f t="shared" si="7"/>
        <v>0</v>
      </c>
    </row>
    <row r="461" spans="1:4" hidden="1" x14ac:dyDescent="0.25">
      <c r="A461" t="s">
        <v>748</v>
      </c>
      <c r="B461" t="s">
        <v>1624</v>
      </c>
      <c r="C461">
        <f>COUNTIF(tagging!$C:$C,data!A461)</f>
        <v>0</v>
      </c>
      <c r="D461" t="b">
        <f t="shared" si="7"/>
        <v>0</v>
      </c>
    </row>
    <row r="462" spans="1:4" hidden="1" x14ac:dyDescent="0.25">
      <c r="A462" t="s">
        <v>749</v>
      </c>
      <c r="B462" t="s">
        <v>1625</v>
      </c>
      <c r="C462">
        <f>COUNTIF(tagging!$C:$C,data!A462)</f>
        <v>0</v>
      </c>
      <c r="D462" t="b">
        <f t="shared" si="7"/>
        <v>0</v>
      </c>
    </row>
    <row r="463" spans="1:4" hidden="1" x14ac:dyDescent="0.25">
      <c r="A463" t="s">
        <v>750</v>
      </c>
      <c r="B463" t="s">
        <v>1626</v>
      </c>
      <c r="C463">
        <f>COUNTIF(tagging!$C:$C,data!A463)</f>
        <v>0</v>
      </c>
      <c r="D463" t="b">
        <f t="shared" si="7"/>
        <v>0</v>
      </c>
    </row>
    <row r="464" spans="1:4" hidden="1" x14ac:dyDescent="0.25">
      <c r="A464" t="s">
        <v>751</v>
      </c>
      <c r="B464" t="s">
        <v>1627</v>
      </c>
      <c r="C464">
        <f>COUNTIF(tagging!$C:$C,data!A464)</f>
        <v>0</v>
      </c>
      <c r="D464" t="b">
        <f t="shared" si="7"/>
        <v>0</v>
      </c>
    </row>
    <row r="465" spans="1:4" hidden="1" x14ac:dyDescent="0.25">
      <c r="A465" t="s">
        <v>752</v>
      </c>
      <c r="B465" t="s">
        <v>1628</v>
      </c>
      <c r="C465">
        <f>COUNTIF(tagging!$C:$C,data!A465)</f>
        <v>0</v>
      </c>
      <c r="D465" t="b">
        <f t="shared" si="7"/>
        <v>0</v>
      </c>
    </row>
    <row r="466" spans="1:4" x14ac:dyDescent="0.25">
      <c r="A466" t="s">
        <v>753</v>
      </c>
      <c r="B466" t="s">
        <v>1629</v>
      </c>
      <c r="C466">
        <f>COUNTIF(tagging!$C:$C,data!A466)</f>
        <v>1</v>
      </c>
      <c r="D466" t="str">
        <f t="shared" si="7"/>
        <v>copy PRES_HEWES_VOTE_PRO_LIFE_text.txt video_subscripts\PRES_HEWES_VOTE_PRO_LIFE_text.txt</v>
      </c>
    </row>
    <row r="467" spans="1:4" x14ac:dyDescent="0.25">
      <c r="A467" t="s">
        <v>3378</v>
      </c>
      <c r="B467" t="s">
        <v>294</v>
      </c>
      <c r="C467">
        <f>COUNTIF(tagging!$C:$C,data!A467)</f>
        <v>1</v>
      </c>
      <c r="D467" t="str">
        <f t="shared" si="7"/>
        <v>copy PRES_HLF_OPORTUNIDADES_DE_TRABAJO_SP_text.txt video_subscripts\PRES_HLF_OPORTUNIDADES_DE_TRABAJO_SP_text.txt</v>
      </c>
    </row>
    <row r="468" spans="1:4" x14ac:dyDescent="0.25">
      <c r="A468" t="s">
        <v>754</v>
      </c>
      <c r="B468" t="s">
        <v>222</v>
      </c>
      <c r="C468">
        <f>COUNTIF(tagging!$C:$C,data!A468)</f>
        <v>1</v>
      </c>
      <c r="D468" t="str">
        <f t="shared" si="7"/>
        <v>copy PRES_HSLF_OPPOSE_DONALD_TRUMP_text.txt video_subscripts\PRES_HSLF_OPPOSE_DONALD_TRUMP_text.txt</v>
      </c>
    </row>
    <row r="469" spans="1:4" hidden="1" x14ac:dyDescent="0.25">
      <c r="A469" t="s">
        <v>755</v>
      </c>
      <c r="B469" t="s">
        <v>1630</v>
      </c>
      <c r="C469">
        <f>COUNTIF(tagging!$C:$C,data!A469)</f>
        <v>0</v>
      </c>
      <c r="D469" t="b">
        <f t="shared" si="7"/>
        <v>0</v>
      </c>
    </row>
    <row r="470" spans="1:4" hidden="1" x14ac:dyDescent="0.25">
      <c r="A470" t="s">
        <v>756</v>
      </c>
      <c r="B470" t="s">
        <v>1631</v>
      </c>
      <c r="C470">
        <f>COUNTIF(tagging!$C:$C,data!A470)</f>
        <v>0</v>
      </c>
      <c r="D470" t="b">
        <f t="shared" si="7"/>
        <v>0</v>
      </c>
    </row>
    <row r="471" spans="1:4" hidden="1" x14ac:dyDescent="0.25">
      <c r="A471" t="s">
        <v>757</v>
      </c>
      <c r="B471" t="s">
        <v>1632</v>
      </c>
      <c r="C471">
        <f>COUNTIF(tagging!$C:$C,data!A471)</f>
        <v>0</v>
      </c>
      <c r="D471" t="b">
        <f t="shared" si="7"/>
        <v>0</v>
      </c>
    </row>
    <row r="472" spans="1:4" hidden="1" x14ac:dyDescent="0.25">
      <c r="A472" t="s">
        <v>758</v>
      </c>
      <c r="B472" t="s">
        <v>1633</v>
      </c>
      <c r="C472">
        <f>COUNTIF(tagging!$C:$C,data!A472)</f>
        <v>0</v>
      </c>
      <c r="D472" t="b">
        <f t="shared" si="7"/>
        <v>0</v>
      </c>
    </row>
    <row r="473" spans="1:4" hidden="1" x14ac:dyDescent="0.25">
      <c r="A473" t="s">
        <v>759</v>
      </c>
      <c r="B473" t="s">
        <v>1634</v>
      </c>
      <c r="C473">
        <f>COUNTIF(tagging!$C:$C,data!A473)</f>
        <v>0</v>
      </c>
      <c r="D473" t="b">
        <f t="shared" si="7"/>
        <v>0</v>
      </c>
    </row>
    <row r="474" spans="1:4" hidden="1" x14ac:dyDescent="0.25">
      <c r="A474" t="s">
        <v>760</v>
      </c>
      <c r="B474" t="s">
        <v>1635</v>
      </c>
      <c r="C474">
        <f>COUNTIF(tagging!$C:$C,data!A474)</f>
        <v>0</v>
      </c>
      <c r="D474" t="b">
        <f t="shared" si="7"/>
        <v>0</v>
      </c>
    </row>
    <row r="475" spans="1:4" x14ac:dyDescent="0.25">
      <c r="A475" t="s">
        <v>761</v>
      </c>
      <c r="B475" t="s">
        <v>88</v>
      </c>
      <c r="C475">
        <f>COUNTIF(tagging!$C:$C,data!A475)</f>
        <v>1</v>
      </c>
      <c r="D475" t="str">
        <f t="shared" si="7"/>
        <v>copy PRES_JOHNSON_PLAN_60_text.txt video_subscripts\PRES_JOHNSON_PLAN_60_text.txt</v>
      </c>
    </row>
    <row r="476" spans="1:4" x14ac:dyDescent="0.25">
      <c r="A476" t="s">
        <v>3379</v>
      </c>
      <c r="B476" t="s">
        <v>291</v>
      </c>
      <c r="C476">
        <f>COUNTIF(tagging!$C:$C,data!A476)</f>
        <v>1</v>
      </c>
      <c r="D476" t="str">
        <f t="shared" si="7"/>
        <v>copy PRES_KARGER_EXXON_text.txt video_subscripts\PRES_KARGER_EXXON_text.txt</v>
      </c>
    </row>
    <row r="477" spans="1:4" hidden="1" x14ac:dyDescent="0.25">
      <c r="A477" t="s">
        <v>762</v>
      </c>
      <c r="B477" t="s">
        <v>1636</v>
      </c>
      <c r="C477">
        <f>COUNTIF(tagging!$C:$C,data!A477)</f>
        <v>0</v>
      </c>
      <c r="D477" t="b">
        <f t="shared" si="7"/>
        <v>0</v>
      </c>
    </row>
    <row r="478" spans="1:4" hidden="1" x14ac:dyDescent="0.25">
      <c r="A478" t="s">
        <v>763</v>
      </c>
      <c r="B478" t="s">
        <v>1637</v>
      </c>
      <c r="C478">
        <f>COUNTIF(tagging!$C:$C,data!A478)</f>
        <v>0</v>
      </c>
      <c r="D478" t="b">
        <f t="shared" si="7"/>
        <v>0</v>
      </c>
    </row>
    <row r="479" spans="1:4" hidden="1" x14ac:dyDescent="0.25">
      <c r="A479" t="s">
        <v>764</v>
      </c>
      <c r="B479" t="s">
        <v>1638</v>
      </c>
      <c r="C479">
        <f>COUNTIF(tagging!$C:$C,data!A479)</f>
        <v>0</v>
      </c>
      <c r="D479" t="b">
        <f t="shared" si="7"/>
        <v>0</v>
      </c>
    </row>
    <row r="480" spans="1:4" hidden="1" x14ac:dyDescent="0.25">
      <c r="A480" t="s">
        <v>765</v>
      </c>
      <c r="B480" t="s">
        <v>1639</v>
      </c>
      <c r="C480">
        <f>COUNTIF(tagging!$C:$C,data!A480)</f>
        <v>0</v>
      </c>
      <c r="D480" t="b">
        <f t="shared" si="7"/>
        <v>0</v>
      </c>
    </row>
    <row r="481" spans="1:4" hidden="1" x14ac:dyDescent="0.25">
      <c r="A481" t="s">
        <v>766</v>
      </c>
      <c r="B481" t="s">
        <v>1640</v>
      </c>
      <c r="C481">
        <f>COUNTIF(tagging!$C:$C,data!A481)</f>
        <v>0</v>
      </c>
      <c r="D481" t="b">
        <f t="shared" si="7"/>
        <v>0</v>
      </c>
    </row>
    <row r="482" spans="1:4" hidden="1" x14ac:dyDescent="0.25">
      <c r="A482" t="s">
        <v>767</v>
      </c>
      <c r="B482" t="s">
        <v>1641</v>
      </c>
      <c r="C482">
        <f>COUNTIF(tagging!$C:$C,data!A482)</f>
        <v>0</v>
      </c>
      <c r="D482" t="b">
        <f t="shared" si="7"/>
        <v>0</v>
      </c>
    </row>
    <row r="483" spans="1:4" hidden="1" x14ac:dyDescent="0.25">
      <c r="A483" t="s">
        <v>768</v>
      </c>
      <c r="B483" t="s">
        <v>1642</v>
      </c>
      <c r="C483">
        <f>COUNTIF(tagging!$C:$C,data!A483)</f>
        <v>0</v>
      </c>
      <c r="D483" t="b">
        <f t="shared" si="7"/>
        <v>0</v>
      </c>
    </row>
    <row r="484" spans="1:4" x14ac:dyDescent="0.25">
      <c r="A484" t="s">
        <v>769</v>
      </c>
      <c r="B484" t="s">
        <v>89</v>
      </c>
      <c r="C484">
        <f>COUNTIF(tagging!$C:$C,data!A484)</f>
        <v>1</v>
      </c>
      <c r="D484" t="str">
        <f t="shared" si="7"/>
        <v>copy PRES_KASICH_THIS_GUY_text.txt video_subscripts\PRES_KASICH_THIS_GUY_text.txt</v>
      </c>
    </row>
    <row r="485" spans="1:4" hidden="1" x14ac:dyDescent="0.25">
      <c r="A485" t="s">
        <v>770</v>
      </c>
      <c r="B485" t="s">
        <v>1643</v>
      </c>
      <c r="C485">
        <f>COUNTIF(tagging!$C:$C,data!A485)</f>
        <v>0</v>
      </c>
      <c r="D485" t="b">
        <f t="shared" si="7"/>
        <v>0</v>
      </c>
    </row>
    <row r="486" spans="1:4" hidden="1" x14ac:dyDescent="0.25">
      <c r="A486" t="s">
        <v>771</v>
      </c>
      <c r="B486" t="s">
        <v>1644</v>
      </c>
      <c r="C486">
        <f>COUNTIF(tagging!$C:$C,data!A486)</f>
        <v>0</v>
      </c>
      <c r="D486" t="b">
        <f t="shared" si="7"/>
        <v>0</v>
      </c>
    </row>
    <row r="487" spans="1:4" hidden="1" x14ac:dyDescent="0.25">
      <c r="A487" t="s">
        <v>772</v>
      </c>
      <c r="B487" t="s">
        <v>1645</v>
      </c>
      <c r="C487">
        <f>COUNTIF(tagging!$C:$C,data!A487)</f>
        <v>0</v>
      </c>
      <c r="D487" t="b">
        <f t="shared" si="7"/>
        <v>0</v>
      </c>
    </row>
    <row r="488" spans="1:4" hidden="1" x14ac:dyDescent="0.25">
      <c r="A488" t="s">
        <v>773</v>
      </c>
      <c r="B488" t="s">
        <v>1646</v>
      </c>
      <c r="C488">
        <f>COUNTIF(tagging!$C:$C,data!A488)</f>
        <v>0</v>
      </c>
      <c r="D488" t="b">
        <f t="shared" si="7"/>
        <v>0</v>
      </c>
    </row>
    <row r="489" spans="1:4" hidden="1" x14ac:dyDescent="0.25">
      <c r="A489" t="s">
        <v>774</v>
      </c>
      <c r="B489" t="s">
        <v>1647</v>
      </c>
      <c r="C489">
        <f>COUNTIF(tagging!$C:$C,data!A489)</f>
        <v>0</v>
      </c>
      <c r="D489" t="b">
        <f t="shared" si="7"/>
        <v>0</v>
      </c>
    </row>
    <row r="490" spans="1:4" hidden="1" x14ac:dyDescent="0.25">
      <c r="A490" t="s">
        <v>775</v>
      </c>
      <c r="B490" t="s">
        <v>1648</v>
      </c>
      <c r="C490">
        <f>COUNTIF(tagging!$C:$C,data!A490)</f>
        <v>0</v>
      </c>
      <c r="D490" t="b">
        <f t="shared" si="7"/>
        <v>0</v>
      </c>
    </row>
    <row r="491" spans="1:4" hidden="1" x14ac:dyDescent="0.25">
      <c r="A491" t="s">
        <v>776</v>
      </c>
      <c r="B491" t="s">
        <v>1649</v>
      </c>
      <c r="C491">
        <f>COUNTIF(tagging!$C:$C,data!A491)</f>
        <v>0</v>
      </c>
      <c r="D491" t="b">
        <f t="shared" si="7"/>
        <v>0</v>
      </c>
    </row>
    <row r="492" spans="1:4" hidden="1" x14ac:dyDescent="0.25">
      <c r="A492" t="s">
        <v>777</v>
      </c>
      <c r="B492" t="s">
        <v>1650</v>
      </c>
      <c r="C492">
        <f>COUNTIF(tagging!$C:$C,data!A492)</f>
        <v>0</v>
      </c>
      <c r="D492" t="b">
        <f t="shared" si="7"/>
        <v>0</v>
      </c>
    </row>
    <row r="493" spans="1:4" hidden="1" x14ac:dyDescent="0.25">
      <c r="A493" t="s">
        <v>778</v>
      </c>
      <c r="B493" t="s">
        <v>1651</v>
      </c>
      <c r="C493">
        <f>COUNTIF(tagging!$C:$C,data!A493)</f>
        <v>0</v>
      </c>
      <c r="D493" t="b">
        <f t="shared" si="7"/>
        <v>0</v>
      </c>
    </row>
    <row r="494" spans="1:4" x14ac:dyDescent="0.25">
      <c r="A494" t="s">
        <v>779</v>
      </c>
      <c r="B494" t="s">
        <v>204</v>
      </c>
      <c r="C494">
        <f>COUNTIF(tagging!$C:$C,data!A494)</f>
        <v>1</v>
      </c>
      <c r="D494" t="str">
        <f t="shared" si="7"/>
        <v>copy PRES_KEEPTHEPROMISEI_RECORD_NOT_RHETORIC_text.txt video_subscripts\PRES_KEEPTHEPROMISEI_RECORD_NOT_RHETORIC_text.txt</v>
      </c>
    </row>
    <row r="495" spans="1:4" x14ac:dyDescent="0.25">
      <c r="A495" t="s">
        <v>780</v>
      </c>
      <c r="B495" t="s">
        <v>90</v>
      </c>
      <c r="C495">
        <f>COUNTIF(tagging!$C:$C,data!A495)</f>
        <v>1</v>
      </c>
      <c r="D495" t="str">
        <f t="shared" si="7"/>
        <v>copy PRES_KEEPTHEPROMISEI_RUBIO'S_FRIENDS_text.txt video_subscripts\PRES_KEEPTHEPROMISEI_RUBIO'S_FRIENDS_text.txt</v>
      </c>
    </row>
    <row r="496" spans="1:4" x14ac:dyDescent="0.25">
      <c r="A496" t="s">
        <v>781</v>
      </c>
      <c r="B496" t="s">
        <v>91</v>
      </c>
      <c r="C496">
        <f>COUNTIF(tagging!$C:$C,data!A496)</f>
        <v>1</v>
      </c>
      <c r="D496" t="str">
        <f t="shared" si="7"/>
        <v>copy PRES_KEEPTHEPROMISEI_STAND_UP_FOR_IOWA_text.txt video_subscripts\PRES_KEEPTHEPROMISEI_STAND_UP_FOR_IOWA_text.txt</v>
      </c>
    </row>
    <row r="497" spans="1:4" hidden="1" x14ac:dyDescent="0.25">
      <c r="A497" t="s">
        <v>782</v>
      </c>
      <c r="B497" t="s">
        <v>1652</v>
      </c>
      <c r="C497">
        <f>COUNTIF(tagging!$C:$C,data!A497)</f>
        <v>0</v>
      </c>
      <c r="D497" t="b">
        <f t="shared" si="7"/>
        <v>0</v>
      </c>
    </row>
    <row r="498" spans="1:4" x14ac:dyDescent="0.25">
      <c r="A498" t="s">
        <v>783</v>
      </c>
      <c r="B498" t="s">
        <v>92</v>
      </c>
      <c r="C498">
        <f>COUNTIF(tagging!$C:$C,data!A498)</f>
        <v>1</v>
      </c>
      <c r="D498" t="str">
        <f t="shared" si="7"/>
        <v>copy PRES_KEEPTHEPROMISEI_TRUMPCARE_text.txt video_subscripts\PRES_KEEPTHEPROMISEI_TRUMPCARE_text.txt</v>
      </c>
    </row>
    <row r="499" spans="1:4" hidden="1" x14ac:dyDescent="0.25">
      <c r="A499" t="s">
        <v>784</v>
      </c>
      <c r="B499" t="s">
        <v>1653</v>
      </c>
      <c r="C499">
        <f>COUNTIF(tagging!$C:$C,data!A499)</f>
        <v>0</v>
      </c>
      <c r="D499" t="b">
        <f t="shared" si="7"/>
        <v>0</v>
      </c>
    </row>
    <row r="500" spans="1:4" hidden="1" x14ac:dyDescent="0.25">
      <c r="A500" t="s">
        <v>785</v>
      </c>
      <c r="B500" t="s">
        <v>1654</v>
      </c>
      <c r="C500">
        <f>COUNTIF(tagging!$C:$C,data!A500)</f>
        <v>0</v>
      </c>
      <c r="D500" t="b">
        <f t="shared" si="7"/>
        <v>0</v>
      </c>
    </row>
    <row r="501" spans="1:4" hidden="1" x14ac:dyDescent="0.25">
      <c r="A501" t="s">
        <v>786</v>
      </c>
      <c r="B501" t="s">
        <v>1655</v>
      </c>
      <c r="C501">
        <f>COUNTIF(tagging!$C:$C,data!A501)</f>
        <v>0</v>
      </c>
      <c r="D501" t="b">
        <f t="shared" si="7"/>
        <v>0</v>
      </c>
    </row>
    <row r="502" spans="1:4" hidden="1" x14ac:dyDescent="0.25">
      <c r="A502" t="s">
        <v>787</v>
      </c>
      <c r="B502" t="s">
        <v>1656</v>
      </c>
      <c r="C502">
        <f>COUNTIF(tagging!$C:$C,data!A502)</f>
        <v>0</v>
      </c>
      <c r="D502" t="b">
        <f t="shared" si="7"/>
        <v>0</v>
      </c>
    </row>
    <row r="503" spans="1:4" x14ac:dyDescent="0.25">
      <c r="A503" t="s">
        <v>788</v>
      </c>
      <c r="B503" t="s">
        <v>93</v>
      </c>
      <c r="C503">
        <f>COUNTIF(tagging!$C:$C,data!A503)</f>
        <v>1</v>
      </c>
      <c r="D503" t="str">
        <f t="shared" si="7"/>
        <v>copy PRES_LCVVF_TRUMP'S_SYMPHONY_text.txt video_subscripts\PRES_LCVVF_TRUMP'S_SYMPHONY_text.txt</v>
      </c>
    </row>
    <row r="504" spans="1:4" hidden="1" x14ac:dyDescent="0.25">
      <c r="A504" t="s">
        <v>789</v>
      </c>
      <c r="B504" t="s">
        <v>1657</v>
      </c>
      <c r="C504">
        <f>COUNTIF(tagging!$C:$C,data!A504)</f>
        <v>0</v>
      </c>
      <c r="D504" t="b">
        <f t="shared" si="7"/>
        <v>0</v>
      </c>
    </row>
    <row r="505" spans="1:4" hidden="1" x14ac:dyDescent="0.25">
      <c r="A505" t="s">
        <v>790</v>
      </c>
      <c r="B505" t="s">
        <v>1658</v>
      </c>
      <c r="C505">
        <f>COUNTIF(tagging!$C:$C,data!A505)</f>
        <v>0</v>
      </c>
      <c r="D505" t="b">
        <f t="shared" si="7"/>
        <v>0</v>
      </c>
    </row>
    <row r="506" spans="1:4" hidden="1" x14ac:dyDescent="0.25">
      <c r="A506" t="s">
        <v>791</v>
      </c>
      <c r="B506" t="s">
        <v>1659</v>
      </c>
      <c r="C506">
        <f>COUNTIF(tagging!$C:$C,data!A506)</f>
        <v>0</v>
      </c>
      <c r="D506" t="b">
        <f t="shared" si="7"/>
        <v>0</v>
      </c>
    </row>
    <row r="507" spans="1:4" hidden="1" x14ac:dyDescent="0.25">
      <c r="A507" t="s">
        <v>792</v>
      </c>
      <c r="B507" t="s">
        <v>1660</v>
      </c>
      <c r="C507">
        <f>COUNTIF(tagging!$C:$C,data!A507)</f>
        <v>0</v>
      </c>
      <c r="D507" t="b">
        <f t="shared" si="7"/>
        <v>0</v>
      </c>
    </row>
    <row r="508" spans="1:4" hidden="1" x14ac:dyDescent="0.25">
      <c r="A508" t="s">
        <v>793</v>
      </c>
      <c r="B508" t="s">
        <v>1661</v>
      </c>
      <c r="C508">
        <f>COUNTIF(tagging!$C:$C,data!A508)</f>
        <v>0</v>
      </c>
      <c r="D508" t="b">
        <f t="shared" si="7"/>
        <v>0</v>
      </c>
    </row>
    <row r="509" spans="1:4" hidden="1" x14ac:dyDescent="0.25">
      <c r="A509" t="s">
        <v>794</v>
      </c>
      <c r="B509" t="s">
        <v>1662</v>
      </c>
      <c r="C509">
        <f>COUNTIF(tagging!$C:$C,data!A509)</f>
        <v>0</v>
      </c>
      <c r="D509" t="b">
        <f t="shared" si="7"/>
        <v>0</v>
      </c>
    </row>
    <row r="510" spans="1:4" x14ac:dyDescent="0.25">
      <c r="A510" t="s">
        <v>795</v>
      </c>
      <c r="B510" t="s">
        <v>94</v>
      </c>
      <c r="C510">
        <f>COUNTIF(tagging!$C:$C,data!A510)</f>
        <v>1</v>
      </c>
      <c r="D510" t="str">
        <f t="shared" si="7"/>
        <v>copy PRES_LESSIG_WHO_OWNS_TRUMP_15_text.txt video_subscripts\PRES_LESSIG_WHO_OWNS_TRUMP_15_text.txt</v>
      </c>
    </row>
    <row r="511" spans="1:4" hidden="1" x14ac:dyDescent="0.25">
      <c r="A511" t="s">
        <v>796</v>
      </c>
      <c r="B511" t="s">
        <v>1663</v>
      </c>
      <c r="C511">
        <f>COUNTIF(tagging!$C:$C,data!A511)</f>
        <v>0</v>
      </c>
      <c r="D511" t="b">
        <f t="shared" si="7"/>
        <v>0</v>
      </c>
    </row>
    <row r="512" spans="1:4" x14ac:dyDescent="0.25">
      <c r="A512" t="s">
        <v>797</v>
      </c>
      <c r="B512" t="s">
        <v>95</v>
      </c>
      <c r="C512">
        <f>COUNTIF(tagging!$C:$C,data!A512)</f>
        <v>1</v>
      </c>
      <c r="D512" t="str">
        <f t="shared" si="7"/>
        <v>copy PRES_LOCALVOICES_BARCLAY_60_text.txt video_subscripts\PRES_LOCALVOICES_BARCLAY_60_text.txt</v>
      </c>
    </row>
    <row r="513" spans="1:4" hidden="1" x14ac:dyDescent="0.25">
      <c r="A513" t="s">
        <v>798</v>
      </c>
      <c r="B513" t="s">
        <v>1664</v>
      </c>
      <c r="C513">
        <f>COUNTIF(tagging!$C:$C,data!A513)</f>
        <v>0</v>
      </c>
      <c r="D513" t="b">
        <f t="shared" si="7"/>
        <v>0</v>
      </c>
    </row>
    <row r="514" spans="1:4" hidden="1" x14ac:dyDescent="0.25">
      <c r="A514" t="s">
        <v>799</v>
      </c>
      <c r="B514" t="s">
        <v>1665</v>
      </c>
      <c r="C514">
        <f>COUNTIF(tagging!$C:$C,data!A514)</f>
        <v>0</v>
      </c>
      <c r="D514" t="b">
        <f t="shared" ref="D514:D577" si="8">IF(C514&gt;0,"copy "&amp;A514&amp;" video_subscripts\"&amp;A514)</f>
        <v>0</v>
      </c>
    </row>
    <row r="515" spans="1:4" hidden="1" x14ac:dyDescent="0.25">
      <c r="A515" t="s">
        <v>800</v>
      </c>
      <c r="B515" t="s">
        <v>1666</v>
      </c>
      <c r="C515">
        <f>COUNTIF(tagging!$C:$C,data!A515)</f>
        <v>0</v>
      </c>
      <c r="D515" t="b">
        <f t="shared" si="8"/>
        <v>0</v>
      </c>
    </row>
    <row r="516" spans="1:4" hidden="1" x14ac:dyDescent="0.25">
      <c r="A516" t="s">
        <v>801</v>
      </c>
      <c r="B516" t="s">
        <v>1667</v>
      </c>
      <c r="C516">
        <f>COUNTIF(tagging!$C:$C,data!A516)</f>
        <v>0</v>
      </c>
      <c r="D516" t="b">
        <f t="shared" si="8"/>
        <v>0</v>
      </c>
    </row>
    <row r="517" spans="1:4" hidden="1" x14ac:dyDescent="0.25">
      <c r="A517" t="s">
        <v>802</v>
      </c>
      <c r="B517" t="s">
        <v>1668</v>
      </c>
      <c r="C517">
        <f>COUNTIF(tagging!$C:$C,data!A517)</f>
        <v>0</v>
      </c>
      <c r="D517" t="b">
        <f t="shared" si="8"/>
        <v>0</v>
      </c>
    </row>
    <row r="518" spans="1:4" hidden="1" x14ac:dyDescent="0.25">
      <c r="A518" t="s">
        <v>803</v>
      </c>
      <c r="B518" t="s">
        <v>1669</v>
      </c>
      <c r="C518">
        <f>COUNTIF(tagging!$C:$C,data!A518)</f>
        <v>0</v>
      </c>
      <c r="D518" t="b">
        <f t="shared" si="8"/>
        <v>0</v>
      </c>
    </row>
    <row r="519" spans="1:4" hidden="1" x14ac:dyDescent="0.25">
      <c r="A519" t="s">
        <v>804</v>
      </c>
      <c r="B519" t="s">
        <v>1670</v>
      </c>
      <c r="C519">
        <f>COUNTIF(tagging!$C:$C,data!A519)</f>
        <v>0</v>
      </c>
      <c r="D519" t="b">
        <f t="shared" si="8"/>
        <v>0</v>
      </c>
    </row>
    <row r="520" spans="1:4" x14ac:dyDescent="0.25">
      <c r="A520" t="s">
        <v>805</v>
      </c>
      <c r="B520" t="s">
        <v>96</v>
      </c>
      <c r="C520">
        <f>COUNTIF(tagging!$C:$C,data!A520)</f>
        <v>2</v>
      </c>
      <c r="D520" t="str">
        <f t="shared" si="8"/>
        <v>copy PRES_MARTIN_FAILED_MUSLIM_STATES_text.txt video_subscripts\PRES_MARTIN_FAILED_MUSLIM_STATES_text.txt</v>
      </c>
    </row>
    <row r="521" spans="1:4" x14ac:dyDescent="0.25">
      <c r="A521" t="s">
        <v>806</v>
      </c>
      <c r="B521" t="s">
        <v>98</v>
      </c>
      <c r="C521">
        <f>COUNTIF(tagging!$C:$C,data!A521)</f>
        <v>1</v>
      </c>
      <c r="D521" t="str">
        <f t="shared" si="8"/>
        <v>copy PRES_MOVEON_RACIST_VOTER_PURGE_60_SP_text.txt video_subscripts\PRES_MOVEON_RACIST_VOTER_PURGE_60_SP_text.txt</v>
      </c>
    </row>
    <row r="522" spans="1:4" hidden="1" x14ac:dyDescent="0.25">
      <c r="A522" t="s">
        <v>807</v>
      </c>
      <c r="B522" t="s">
        <v>1671</v>
      </c>
      <c r="C522">
        <f>COUNTIF(tagging!$C:$C,data!A522)</f>
        <v>0</v>
      </c>
      <c r="D522" t="b">
        <f t="shared" si="8"/>
        <v>0</v>
      </c>
    </row>
    <row r="523" spans="1:4" hidden="1" x14ac:dyDescent="0.25">
      <c r="A523" t="s">
        <v>808</v>
      </c>
      <c r="B523" t="s">
        <v>1672</v>
      </c>
      <c r="C523">
        <f>COUNTIF(tagging!$C:$C,data!A523)</f>
        <v>0</v>
      </c>
      <c r="D523" t="b">
        <f t="shared" si="8"/>
        <v>0</v>
      </c>
    </row>
    <row r="524" spans="1:4" hidden="1" x14ac:dyDescent="0.25">
      <c r="A524" t="s">
        <v>809</v>
      </c>
      <c r="B524" t="s">
        <v>1673</v>
      </c>
      <c r="C524">
        <f>COUNTIF(tagging!$C:$C,data!A524)</f>
        <v>0</v>
      </c>
      <c r="D524" t="b">
        <f t="shared" si="8"/>
        <v>0</v>
      </c>
    </row>
    <row r="525" spans="1:4" hidden="1" x14ac:dyDescent="0.25">
      <c r="A525" t="s">
        <v>810</v>
      </c>
      <c r="B525" t="s">
        <v>1674</v>
      </c>
      <c r="C525">
        <f>COUNTIF(tagging!$C:$C,data!A525)</f>
        <v>0</v>
      </c>
      <c r="D525" t="b">
        <f t="shared" si="8"/>
        <v>0</v>
      </c>
    </row>
    <row r="526" spans="1:4" hidden="1" x14ac:dyDescent="0.25">
      <c r="A526" t="s">
        <v>811</v>
      </c>
      <c r="B526" t="s">
        <v>1675</v>
      </c>
      <c r="C526">
        <f>COUNTIF(tagging!$C:$C,data!A526)</f>
        <v>0</v>
      </c>
      <c r="D526" t="b">
        <f t="shared" si="8"/>
        <v>0</v>
      </c>
    </row>
    <row r="527" spans="1:4" hidden="1" x14ac:dyDescent="0.25">
      <c r="A527" t="s">
        <v>812</v>
      </c>
      <c r="B527" t="s">
        <v>1676</v>
      </c>
      <c r="C527">
        <f>COUNTIF(tagging!$C:$C,data!A527)</f>
        <v>0</v>
      </c>
      <c r="D527" t="b">
        <f t="shared" si="8"/>
        <v>0</v>
      </c>
    </row>
    <row r="528" spans="1:4" hidden="1" x14ac:dyDescent="0.25">
      <c r="A528" t="s">
        <v>813</v>
      </c>
      <c r="B528" t="s">
        <v>1677</v>
      </c>
      <c r="C528">
        <f>COUNTIF(tagging!$C:$C,data!A528)</f>
        <v>0</v>
      </c>
      <c r="D528" t="b">
        <f t="shared" si="8"/>
        <v>0</v>
      </c>
    </row>
    <row r="529" spans="1:4" hidden="1" x14ac:dyDescent="0.25">
      <c r="A529" t="s">
        <v>814</v>
      </c>
      <c r="B529" t="s">
        <v>1678</v>
      </c>
      <c r="C529">
        <f>COUNTIF(tagging!$C:$C,data!A529)</f>
        <v>0</v>
      </c>
      <c r="D529" t="b">
        <f t="shared" si="8"/>
        <v>0</v>
      </c>
    </row>
    <row r="530" spans="1:4" hidden="1" x14ac:dyDescent="0.25">
      <c r="A530" t="s">
        <v>815</v>
      </c>
      <c r="B530" t="s">
        <v>1679</v>
      </c>
      <c r="C530">
        <f>COUNTIF(tagging!$C:$C,data!A530)</f>
        <v>0</v>
      </c>
      <c r="D530" t="b">
        <f t="shared" si="8"/>
        <v>0</v>
      </c>
    </row>
    <row r="531" spans="1:4" x14ac:dyDescent="0.25">
      <c r="A531" t="s">
        <v>816</v>
      </c>
      <c r="B531" t="s">
        <v>210</v>
      </c>
      <c r="C531">
        <f>COUNTIF(tagging!$C:$C,data!A531)</f>
        <v>1</v>
      </c>
      <c r="D531" t="str">
        <f t="shared" si="8"/>
        <v>copy PRES_NEWDAYFORAMERICA_LONDONDERRY_text.txt video_subscripts\PRES_NEWDAYFORAMERICA_LONDONDERRY_text.txt</v>
      </c>
    </row>
    <row r="532" spans="1:4" hidden="1" x14ac:dyDescent="0.25">
      <c r="A532" t="s">
        <v>817</v>
      </c>
      <c r="B532" t="s">
        <v>1680</v>
      </c>
      <c r="C532">
        <f>COUNTIF(tagging!$C:$C,data!A532)</f>
        <v>0</v>
      </c>
      <c r="D532" t="b">
        <f t="shared" si="8"/>
        <v>0</v>
      </c>
    </row>
    <row r="533" spans="1:4" hidden="1" x14ac:dyDescent="0.25">
      <c r="A533" t="s">
        <v>818</v>
      </c>
      <c r="B533" t="s">
        <v>1681</v>
      </c>
      <c r="C533">
        <f>COUNTIF(tagging!$C:$C,data!A533)</f>
        <v>0</v>
      </c>
      <c r="D533" t="b">
        <f t="shared" si="8"/>
        <v>0</v>
      </c>
    </row>
    <row r="534" spans="1:4" hidden="1" x14ac:dyDescent="0.25">
      <c r="A534" t="s">
        <v>819</v>
      </c>
      <c r="B534" t="s">
        <v>1682</v>
      </c>
      <c r="C534">
        <f>COUNTIF(tagging!$C:$C,data!A534)</f>
        <v>0</v>
      </c>
      <c r="D534" t="b">
        <f t="shared" si="8"/>
        <v>0</v>
      </c>
    </row>
    <row r="535" spans="1:4" hidden="1" x14ac:dyDescent="0.25">
      <c r="A535" t="s">
        <v>820</v>
      </c>
      <c r="B535" t="s">
        <v>1683</v>
      </c>
      <c r="C535">
        <f>COUNTIF(tagging!$C:$C,data!A535)</f>
        <v>0</v>
      </c>
      <c r="D535" t="b">
        <f t="shared" si="8"/>
        <v>0</v>
      </c>
    </row>
    <row r="536" spans="1:4" x14ac:dyDescent="0.25">
      <c r="A536" t="s">
        <v>821</v>
      </c>
      <c r="B536" t="s">
        <v>99</v>
      </c>
      <c r="C536">
        <f>COUNTIF(tagging!$C:$C,data!A536)</f>
        <v>1</v>
      </c>
      <c r="D536" t="str">
        <f t="shared" si="8"/>
        <v>copy PRES_NEWDAYFORAMERICA_NEWT_text.txt video_subscripts\PRES_NEWDAYFORAMERICA_NEWT_text.txt</v>
      </c>
    </row>
    <row r="537" spans="1:4" x14ac:dyDescent="0.25">
      <c r="A537" t="s">
        <v>822</v>
      </c>
      <c r="B537" t="s">
        <v>100</v>
      </c>
      <c r="C537">
        <f>COUNTIF(tagging!$C:$C,data!A537)</f>
        <v>1</v>
      </c>
      <c r="D537" t="str">
        <f t="shared" si="8"/>
        <v>copy PRES_NEWDAYFORAMERICA_ON_THE_JOB_TRAINING_text.txt video_subscripts\PRES_NEWDAYFORAMERICA_ON_THE_JOB_TRAINING_text.txt</v>
      </c>
    </row>
    <row r="538" spans="1:4" hidden="1" x14ac:dyDescent="0.25">
      <c r="A538" t="s">
        <v>823</v>
      </c>
      <c r="B538" t="s">
        <v>1684</v>
      </c>
      <c r="C538">
        <f>COUNTIF(tagging!$C:$C,data!A538)</f>
        <v>0</v>
      </c>
      <c r="D538" t="b">
        <f t="shared" si="8"/>
        <v>0</v>
      </c>
    </row>
    <row r="539" spans="1:4" hidden="1" x14ac:dyDescent="0.25">
      <c r="A539" t="s">
        <v>824</v>
      </c>
      <c r="B539" t="s">
        <v>1685</v>
      </c>
      <c r="C539">
        <f>COUNTIF(tagging!$C:$C,data!A539)</f>
        <v>0</v>
      </c>
      <c r="D539" t="b">
        <f t="shared" si="8"/>
        <v>0</v>
      </c>
    </row>
    <row r="540" spans="1:4" hidden="1" x14ac:dyDescent="0.25">
      <c r="A540" t="s">
        <v>825</v>
      </c>
      <c r="B540" t="s">
        <v>1686</v>
      </c>
      <c r="C540">
        <f>COUNTIF(tagging!$C:$C,data!A540)</f>
        <v>0</v>
      </c>
      <c r="D540" t="b">
        <f t="shared" si="8"/>
        <v>0</v>
      </c>
    </row>
    <row r="541" spans="1:4" hidden="1" x14ac:dyDescent="0.25">
      <c r="A541" t="s">
        <v>826</v>
      </c>
      <c r="B541" t="s">
        <v>1687</v>
      </c>
      <c r="C541">
        <f>COUNTIF(tagging!$C:$C,data!A541)</f>
        <v>0</v>
      </c>
      <c r="D541" t="b">
        <f t="shared" si="8"/>
        <v>0</v>
      </c>
    </row>
    <row r="542" spans="1:4" hidden="1" x14ac:dyDescent="0.25">
      <c r="A542" t="s">
        <v>827</v>
      </c>
      <c r="B542" t="s">
        <v>1688</v>
      </c>
      <c r="C542">
        <f>COUNTIF(tagging!$C:$C,data!A542)</f>
        <v>0</v>
      </c>
      <c r="D542" t="b">
        <f t="shared" si="8"/>
        <v>0</v>
      </c>
    </row>
    <row r="543" spans="1:4" x14ac:dyDescent="0.25">
      <c r="A543" t="s">
        <v>828</v>
      </c>
      <c r="B543" t="s">
        <v>101</v>
      </c>
      <c r="C543">
        <f>COUNTIF(tagging!$C:$C,data!A543)</f>
        <v>1</v>
      </c>
      <c r="D543" t="str">
        <f t="shared" si="8"/>
        <v>copy PRES_NEWDAYFORAMERICA_US_text.txt video_subscripts\PRES_NEWDAYFORAMERICA_US_text.txt</v>
      </c>
    </row>
    <row r="544" spans="1:4" hidden="1" x14ac:dyDescent="0.25">
      <c r="A544" t="s">
        <v>829</v>
      </c>
      <c r="B544" t="s">
        <v>1689</v>
      </c>
      <c r="C544">
        <f>COUNTIF(tagging!$C:$C,data!A544)</f>
        <v>0</v>
      </c>
      <c r="D544" t="b">
        <f t="shared" si="8"/>
        <v>0</v>
      </c>
    </row>
    <row r="545" spans="1:4" hidden="1" x14ac:dyDescent="0.25">
      <c r="A545" t="s">
        <v>830</v>
      </c>
      <c r="B545" t="s">
        <v>1690</v>
      </c>
      <c r="C545">
        <f>COUNTIF(tagging!$C:$C,data!A545)</f>
        <v>0</v>
      </c>
      <c r="D545" t="b">
        <f t="shared" si="8"/>
        <v>0</v>
      </c>
    </row>
    <row r="546" spans="1:4" hidden="1" x14ac:dyDescent="0.25">
      <c r="A546" t="s">
        <v>831</v>
      </c>
      <c r="B546" t="s">
        <v>1691</v>
      </c>
      <c r="C546">
        <f>COUNTIF(tagging!$C:$C,data!A546)</f>
        <v>0</v>
      </c>
      <c r="D546" t="b">
        <f t="shared" si="8"/>
        <v>0</v>
      </c>
    </row>
    <row r="547" spans="1:4" hidden="1" x14ac:dyDescent="0.25">
      <c r="A547" t="s">
        <v>832</v>
      </c>
      <c r="B547" t="s">
        <v>1692</v>
      </c>
      <c r="C547">
        <f>COUNTIF(tagging!$C:$C,data!A547)</f>
        <v>0</v>
      </c>
      <c r="D547" t="b">
        <f t="shared" si="8"/>
        <v>0</v>
      </c>
    </row>
    <row r="548" spans="1:4" hidden="1" x14ac:dyDescent="0.25">
      <c r="A548" t="s">
        <v>833</v>
      </c>
      <c r="B548" t="s">
        <v>1693</v>
      </c>
      <c r="C548">
        <f>COUNTIF(tagging!$C:$C,data!A548)</f>
        <v>0</v>
      </c>
      <c r="D548" t="b">
        <f t="shared" si="8"/>
        <v>0</v>
      </c>
    </row>
    <row r="549" spans="1:4" hidden="1" x14ac:dyDescent="0.25">
      <c r="A549" t="s">
        <v>834</v>
      </c>
      <c r="B549" t="s">
        <v>1694</v>
      </c>
      <c r="C549">
        <f>COUNTIF(tagging!$C:$C,data!A549)</f>
        <v>0</v>
      </c>
      <c r="D549" t="b">
        <f t="shared" si="8"/>
        <v>0</v>
      </c>
    </row>
    <row r="550" spans="1:4" hidden="1" x14ac:dyDescent="0.25">
      <c r="A550" t="s">
        <v>835</v>
      </c>
      <c r="B550" t="s">
        <v>1695</v>
      </c>
      <c r="C550">
        <f>COUNTIF(tagging!$C:$C,data!A550)</f>
        <v>0</v>
      </c>
      <c r="D550" t="b">
        <f t="shared" si="8"/>
        <v>0</v>
      </c>
    </row>
    <row r="551" spans="1:4" hidden="1" x14ac:dyDescent="0.25">
      <c r="A551" t="s">
        <v>836</v>
      </c>
      <c r="B551" t="s">
        <v>1696</v>
      </c>
      <c r="C551">
        <f>COUNTIF(tagging!$C:$C,data!A551)</f>
        <v>0</v>
      </c>
      <c r="D551" t="b">
        <f t="shared" si="8"/>
        <v>0</v>
      </c>
    </row>
    <row r="552" spans="1:4" hidden="1" x14ac:dyDescent="0.25">
      <c r="A552" t="s">
        <v>837</v>
      </c>
      <c r="B552" t="s">
        <v>1697</v>
      </c>
      <c r="C552">
        <f>COUNTIF(tagging!$C:$C,data!A552)</f>
        <v>0</v>
      </c>
      <c r="D552" t="b">
        <f t="shared" si="8"/>
        <v>0</v>
      </c>
    </row>
    <row r="553" spans="1:4" hidden="1" x14ac:dyDescent="0.25">
      <c r="A553" t="s">
        <v>838</v>
      </c>
      <c r="B553" t="s">
        <v>1698</v>
      </c>
      <c r="C553">
        <f>COUNTIF(tagging!$C:$C,data!A553)</f>
        <v>0</v>
      </c>
      <c r="D553" t="b">
        <f t="shared" si="8"/>
        <v>0</v>
      </c>
    </row>
    <row r="554" spans="1:4" hidden="1" x14ac:dyDescent="0.25">
      <c r="A554" t="s">
        <v>839</v>
      </c>
      <c r="B554" t="s">
        <v>1699</v>
      </c>
      <c r="C554">
        <f>COUNTIF(tagging!$C:$C,data!A554)</f>
        <v>0</v>
      </c>
      <c r="D554" t="b">
        <f t="shared" si="8"/>
        <v>0</v>
      </c>
    </row>
    <row r="555" spans="1:4" hidden="1" x14ac:dyDescent="0.25">
      <c r="A555" t="s">
        <v>840</v>
      </c>
      <c r="B555" t="s">
        <v>1700</v>
      </c>
      <c r="C555">
        <f>COUNTIF(tagging!$C:$C,data!A555)</f>
        <v>0</v>
      </c>
      <c r="D555" t="b">
        <f t="shared" si="8"/>
        <v>0</v>
      </c>
    </row>
    <row r="556" spans="1:4" hidden="1" x14ac:dyDescent="0.25">
      <c r="A556" t="s">
        <v>841</v>
      </c>
      <c r="B556" t="s">
        <v>1701</v>
      </c>
      <c r="C556">
        <f>COUNTIF(tagging!$C:$C,data!A556)</f>
        <v>0</v>
      </c>
      <c r="D556" t="b">
        <f t="shared" si="8"/>
        <v>0</v>
      </c>
    </row>
    <row r="557" spans="1:4" hidden="1" x14ac:dyDescent="0.25">
      <c r="A557" t="s">
        <v>842</v>
      </c>
      <c r="B557" t="s">
        <v>1702</v>
      </c>
      <c r="C557">
        <f>COUNTIF(tagging!$C:$C,data!A557)</f>
        <v>0</v>
      </c>
      <c r="D557" t="b">
        <f t="shared" si="8"/>
        <v>0</v>
      </c>
    </row>
    <row r="558" spans="1:4" hidden="1" x14ac:dyDescent="0.25">
      <c r="A558" t="s">
        <v>843</v>
      </c>
      <c r="B558" t="s">
        <v>1703</v>
      </c>
      <c r="C558">
        <f>COUNTIF(tagging!$C:$C,data!A558)</f>
        <v>0</v>
      </c>
      <c r="D558" t="b">
        <f t="shared" si="8"/>
        <v>0</v>
      </c>
    </row>
    <row r="559" spans="1:4" x14ac:dyDescent="0.25">
      <c r="A559" t="s">
        <v>844</v>
      </c>
      <c r="B559" t="s">
        <v>102</v>
      </c>
      <c r="C559">
        <f>COUNTIF(tagging!$C:$C,data!A559)</f>
        <v>1</v>
      </c>
      <c r="D559" t="str">
        <f t="shared" si="8"/>
        <v>copy PRES_NEXTGENCA_WALL_SP_REV_text.txt video_subscripts\PRES_NEXTGENCA_WALL_SP_REV_text.txt</v>
      </c>
    </row>
    <row r="560" spans="1:4" hidden="1" x14ac:dyDescent="0.25">
      <c r="A560" t="s">
        <v>845</v>
      </c>
      <c r="B560" t="s">
        <v>1704</v>
      </c>
      <c r="C560">
        <f>COUNTIF(tagging!$C:$C,data!A560)</f>
        <v>0</v>
      </c>
      <c r="D560" t="b">
        <f t="shared" si="8"/>
        <v>0</v>
      </c>
    </row>
    <row r="561" spans="1:4" hidden="1" x14ac:dyDescent="0.25">
      <c r="A561" t="s">
        <v>846</v>
      </c>
      <c r="B561" t="s">
        <v>1705</v>
      </c>
      <c r="C561">
        <f>COUNTIF(tagging!$C:$C,data!A561)</f>
        <v>0</v>
      </c>
      <c r="D561" t="b">
        <f t="shared" si="8"/>
        <v>0</v>
      </c>
    </row>
    <row r="562" spans="1:4" x14ac:dyDescent="0.25">
      <c r="A562" t="s">
        <v>847</v>
      </c>
      <c r="B562" t="s">
        <v>103</v>
      </c>
      <c r="C562">
        <f>COUNTIF(tagging!$C:$C,data!A562)</f>
        <v>1</v>
      </c>
      <c r="D562" t="str">
        <f t="shared" si="8"/>
        <v>copy PRES_NPV_MARBLES_text.txt video_subscripts\PRES_NPV_MARBLES_text.txt</v>
      </c>
    </row>
    <row r="563" spans="1:4" hidden="1" x14ac:dyDescent="0.25">
      <c r="A563" t="s">
        <v>848</v>
      </c>
      <c r="B563" t="s">
        <v>1706</v>
      </c>
      <c r="C563">
        <f>COUNTIF(tagging!$C:$C,data!A563)</f>
        <v>0</v>
      </c>
      <c r="D563" t="b">
        <f t="shared" si="8"/>
        <v>0</v>
      </c>
    </row>
    <row r="564" spans="1:4" hidden="1" x14ac:dyDescent="0.25">
      <c r="A564" t="s">
        <v>849</v>
      </c>
      <c r="B564" t="s">
        <v>1707</v>
      </c>
      <c r="C564">
        <f>COUNTIF(tagging!$C:$C,data!A564)</f>
        <v>0</v>
      </c>
      <c r="D564" t="b">
        <f t="shared" si="8"/>
        <v>0</v>
      </c>
    </row>
    <row r="565" spans="1:4" x14ac:dyDescent="0.25">
      <c r="A565" t="s">
        <v>850</v>
      </c>
      <c r="B565" t="s">
        <v>246</v>
      </c>
      <c r="C565">
        <f>COUNTIF(tagging!$C:$C,data!A565)</f>
        <v>1</v>
      </c>
      <c r="D565" t="str">
        <f t="shared" si="8"/>
        <v>copy PRES_NRAILA_KRISTI'S_STORY_text.txt video_subscripts\PRES_NRAILA_KRISTI'S_STORY_text.txt</v>
      </c>
    </row>
    <row r="566" spans="1:4" hidden="1" x14ac:dyDescent="0.25">
      <c r="A566" t="s">
        <v>851</v>
      </c>
      <c r="B566" t="s">
        <v>1708</v>
      </c>
      <c r="C566">
        <f>COUNTIF(tagging!$C:$C,data!A566)</f>
        <v>0</v>
      </c>
      <c r="D566" t="b">
        <f t="shared" si="8"/>
        <v>0</v>
      </c>
    </row>
    <row r="567" spans="1:4" hidden="1" x14ac:dyDescent="0.25">
      <c r="A567" t="s">
        <v>852</v>
      </c>
      <c r="B567" t="s">
        <v>1709</v>
      </c>
      <c r="C567">
        <f>COUNTIF(tagging!$C:$C,data!A567)</f>
        <v>0</v>
      </c>
      <c r="D567" t="b">
        <f t="shared" si="8"/>
        <v>0</v>
      </c>
    </row>
    <row r="568" spans="1:4" hidden="1" x14ac:dyDescent="0.25">
      <c r="A568" t="s">
        <v>853</v>
      </c>
      <c r="B568" t="s">
        <v>1710</v>
      </c>
      <c r="C568">
        <f>COUNTIF(tagging!$C:$C,data!A568)</f>
        <v>0</v>
      </c>
      <c r="D568" t="b">
        <f t="shared" si="8"/>
        <v>0</v>
      </c>
    </row>
    <row r="569" spans="1:4" x14ac:dyDescent="0.25">
      <c r="A569" t="s">
        <v>854</v>
      </c>
      <c r="B569" t="s">
        <v>237</v>
      </c>
      <c r="C569">
        <f>COUNTIF(tagging!$C:$C,data!A569)</f>
        <v>1</v>
      </c>
      <c r="D569" t="str">
        <f t="shared" si="8"/>
        <v>copy PRES_NRAPVF_NOTHING_BUT_A_PHONE_text.txt video_subscripts\PRES_NRAPVF_NOTHING_BUT_A_PHONE_text.txt</v>
      </c>
    </row>
    <row r="570" spans="1:4" hidden="1" x14ac:dyDescent="0.25">
      <c r="A570" t="s">
        <v>855</v>
      </c>
      <c r="B570" t="s">
        <v>1711</v>
      </c>
      <c r="C570">
        <f>COUNTIF(tagging!$C:$C,data!A570)</f>
        <v>0</v>
      </c>
      <c r="D570" t="b">
        <f t="shared" si="8"/>
        <v>0</v>
      </c>
    </row>
    <row r="571" spans="1:4" x14ac:dyDescent="0.25">
      <c r="A571" t="s">
        <v>856</v>
      </c>
      <c r="B571" t="s">
        <v>104</v>
      </c>
      <c r="C571">
        <f>COUNTIF(tagging!$C:$C,data!A571)</f>
        <v>1</v>
      </c>
      <c r="D571" t="str">
        <f t="shared" si="8"/>
        <v>copy PRES_NRTPAC_CORRUPT_AND_DANGEROUS_60_text.txt video_subscripts\PRES_NRTPAC_CORRUPT_AND_DANGEROUS_60_text.txt</v>
      </c>
    </row>
    <row r="572" spans="1:4" x14ac:dyDescent="0.25">
      <c r="A572" t="s">
        <v>857</v>
      </c>
      <c r="B572" t="s">
        <v>105</v>
      </c>
      <c r="C572">
        <f>COUNTIF(tagging!$C:$C,data!A572)</f>
        <v>1</v>
      </c>
      <c r="D572" t="str">
        <f t="shared" si="8"/>
        <v>copy PRES_NUMBERSUSA_JOBS_JOBS_JOBS_REV_text.txt video_subscripts\PRES_NUMBERSUSA_JOBS_JOBS_JOBS_REV_text.txt</v>
      </c>
    </row>
    <row r="573" spans="1:4" x14ac:dyDescent="0.25">
      <c r="A573" t="s">
        <v>858</v>
      </c>
      <c r="B573" t="s">
        <v>106</v>
      </c>
      <c r="C573">
        <f>COUNTIF(tagging!$C:$C,data!A573)</f>
        <v>1</v>
      </c>
      <c r="D573" t="str">
        <f t="shared" si="8"/>
        <v>copy PRES_OBAMA_ALWAYS_text.txt video_subscripts\PRES_OBAMA_ALWAYS_text.txt</v>
      </c>
    </row>
    <row r="574" spans="1:4" x14ac:dyDescent="0.25">
      <c r="A574" t="s">
        <v>859</v>
      </c>
      <c r="B574" t="s">
        <v>107</v>
      </c>
      <c r="C574">
        <f>COUNTIF(tagging!$C:$C,data!A574)</f>
        <v>1</v>
      </c>
      <c r="D574" t="str">
        <f t="shared" si="8"/>
        <v>copy PRES_OBAMA_BIG_BIRD_text.txt video_subscripts\PRES_OBAMA_BIG_BIRD_text.txt</v>
      </c>
    </row>
    <row r="575" spans="1:4" x14ac:dyDescent="0.25">
      <c r="A575" t="s">
        <v>3380</v>
      </c>
      <c r="B575" t="s">
        <v>282</v>
      </c>
      <c r="C575">
        <f>COUNTIF(tagging!$C:$C,data!A575)</f>
        <v>1</v>
      </c>
      <c r="D575" t="str">
        <f t="shared" si="8"/>
        <v>copy PRES_OBAMA_BUSINESS_EXPERIENCE_text.txt video_subscripts\PRES_OBAMA_BUSINESS_EXPERIENCE_text.txt</v>
      </c>
    </row>
    <row r="576" spans="1:4" x14ac:dyDescent="0.25">
      <c r="A576" t="s">
        <v>860</v>
      </c>
      <c r="B576" t="s">
        <v>108</v>
      </c>
      <c r="C576">
        <f>COUNTIF(tagging!$C:$C,data!A576)</f>
        <v>1</v>
      </c>
      <c r="D576" t="str">
        <f t="shared" si="8"/>
        <v>copy PRES_OBAMA_CHARACTER_text.txt video_subscripts\PRES_OBAMA_CHARACTER_text.txt</v>
      </c>
    </row>
    <row r="577" spans="1:4" x14ac:dyDescent="0.25">
      <c r="A577" t="s">
        <v>861</v>
      </c>
      <c r="B577" t="s">
        <v>109</v>
      </c>
      <c r="C577">
        <f>COUNTIF(tagging!$C:$C,data!A577)</f>
        <v>1</v>
      </c>
      <c r="D577" t="str">
        <f t="shared" si="8"/>
        <v>copy PRES_OBAMA_CLEAR_CHOICE_text.txt video_subscripts\PRES_OBAMA_CLEAR_CHOICE_text.txt</v>
      </c>
    </row>
    <row r="578" spans="1:4" x14ac:dyDescent="0.25">
      <c r="A578" t="s">
        <v>862</v>
      </c>
      <c r="B578" t="s">
        <v>110</v>
      </c>
      <c r="C578">
        <f>COUNTIF(tagging!$C:$C,data!A578)</f>
        <v>1</v>
      </c>
      <c r="D578" t="str">
        <f t="shared" ref="D578:D641" si="9">IF(C578&gt;0,"copy "&amp;A578&amp;" video_subscripts\"&amp;A578)</f>
        <v>copy PRES_OBAMA_CYNICAL_text.txt video_subscripts\PRES_OBAMA_CYNICAL_text.txt</v>
      </c>
    </row>
    <row r="579" spans="1:4" x14ac:dyDescent="0.25">
      <c r="A579" t="s">
        <v>863</v>
      </c>
      <c r="B579" t="s">
        <v>111</v>
      </c>
      <c r="C579">
        <f>COUNTIF(tagging!$C:$C,data!A579)</f>
        <v>1</v>
      </c>
      <c r="D579" t="str">
        <f t="shared" si="9"/>
        <v>copy PRES_OBAMA_DETERMINATION_60_SP_text.txt video_subscripts\PRES_OBAMA_DETERMINATION_60_SP_text.txt</v>
      </c>
    </row>
    <row r="580" spans="1:4" x14ac:dyDescent="0.25">
      <c r="A580" t="s">
        <v>864</v>
      </c>
      <c r="B580" t="s">
        <v>112</v>
      </c>
      <c r="C580">
        <f>COUNTIF(tagging!$C:$C,data!A580)</f>
        <v>1</v>
      </c>
      <c r="D580" t="str">
        <f t="shared" si="9"/>
        <v>copy PRES_OBAMA_ELENA_VIDAL_MCCULLOUGH_SP_text.txt video_subscripts\PRES_OBAMA_ELENA_VIDAL_MCCULLOUGH_SP_text.txt</v>
      </c>
    </row>
    <row r="581" spans="1:4" x14ac:dyDescent="0.25">
      <c r="A581" t="s">
        <v>865</v>
      </c>
      <c r="B581" t="s">
        <v>113</v>
      </c>
      <c r="C581">
        <f>COUNTIF(tagging!$C:$C,data!A581)</f>
        <v>1</v>
      </c>
      <c r="D581" t="str">
        <f t="shared" si="9"/>
        <v>copy PRES_OBAMA_FIRST_LAW_text.txt video_subscripts\PRES_OBAMA_FIRST_LAW_text.txt</v>
      </c>
    </row>
    <row r="582" spans="1:4" x14ac:dyDescent="0.25">
      <c r="A582" t="s">
        <v>3381</v>
      </c>
      <c r="B582" t="s">
        <v>268</v>
      </c>
      <c r="C582">
        <f>COUNTIF(tagging!$C:$C,data!A582)</f>
        <v>1</v>
      </c>
      <c r="D582" t="str">
        <f t="shared" si="9"/>
        <v>copy PRES_OBAMA_GET_REAL_MITT_text.txt video_subscripts\PRES_OBAMA_GET_REAL_MITT_text.txt</v>
      </c>
    </row>
    <row r="583" spans="1:4" x14ac:dyDescent="0.25">
      <c r="A583" t="s">
        <v>866</v>
      </c>
      <c r="B583" t="s">
        <v>114</v>
      </c>
      <c r="C583">
        <f>COUNTIF(tagging!$C:$C,data!A583)</f>
        <v>1</v>
      </c>
      <c r="D583" t="str">
        <f t="shared" si="9"/>
        <v>copy PRES_OBAMA_GOTTA_VOTE_text.txt video_subscripts\PRES_OBAMA_GOTTA_VOTE_text.txt</v>
      </c>
    </row>
    <row r="584" spans="1:4" x14ac:dyDescent="0.25">
      <c r="A584" t="s">
        <v>3382</v>
      </c>
      <c r="B584" t="s">
        <v>295</v>
      </c>
      <c r="C584">
        <f>COUNTIF(tagging!$C:$C,data!A584)</f>
        <v>1</v>
      </c>
      <c r="D584" t="str">
        <f t="shared" si="9"/>
        <v>copy PRES_OBAMA_HE'S_GOT_IT_RIGHT_text.txt video_subscripts\PRES_OBAMA_HE'S_GOT_IT_RIGHT_text.txt</v>
      </c>
    </row>
    <row r="585" spans="1:4" x14ac:dyDescent="0.25">
      <c r="A585" t="s">
        <v>3383</v>
      </c>
      <c r="B585" t="s">
        <v>267</v>
      </c>
      <c r="C585">
        <f>COUNTIF(tagging!$C:$C,data!A585)</f>
        <v>1</v>
      </c>
      <c r="D585" t="str">
        <f t="shared" si="9"/>
        <v>copy PRES_OBAMA_IT_WASN'T_EASY_SP_text.txt video_subscripts\PRES_OBAMA_IT_WASN'T_EASY_SP_text.txt</v>
      </c>
    </row>
    <row r="586" spans="1:4" x14ac:dyDescent="0.25">
      <c r="A586" t="s">
        <v>867</v>
      </c>
      <c r="B586" t="s">
        <v>115</v>
      </c>
      <c r="C586">
        <f>COUNTIF(tagging!$C:$C,data!A586)</f>
        <v>1</v>
      </c>
      <c r="D586" t="str">
        <f t="shared" si="9"/>
        <v>copy PRES_OBAMA_MAIN_STREET_text.txt video_subscripts\PRES_OBAMA_MAIN_STREET_text.txt</v>
      </c>
    </row>
    <row r="587" spans="1:4" x14ac:dyDescent="0.25">
      <c r="A587" t="s">
        <v>868</v>
      </c>
      <c r="B587" t="s">
        <v>116</v>
      </c>
      <c r="C587">
        <f>COUNTIF(tagging!$C:$C,data!A587)</f>
        <v>1</v>
      </c>
      <c r="D587" t="str">
        <f t="shared" si="9"/>
        <v>copy PRES_OBAMA_MOSAIC_text.txt video_subscripts\PRES_OBAMA_MOSAIC_text.txt</v>
      </c>
    </row>
    <row r="588" spans="1:4" x14ac:dyDescent="0.25">
      <c r="A588" t="s">
        <v>869</v>
      </c>
      <c r="B588" t="s">
        <v>117</v>
      </c>
      <c r="C588">
        <f>COUNTIF(tagging!$C:$C,data!A588)</f>
        <v>1</v>
      </c>
      <c r="D588" t="str">
        <f t="shared" si="9"/>
        <v>copy PRES_OBAMA_MY_JOB_text.txt video_subscripts\PRES_OBAMA_MY_JOB_text.txt</v>
      </c>
    </row>
    <row r="589" spans="1:4" x14ac:dyDescent="0.25">
      <c r="A589" t="s">
        <v>870</v>
      </c>
      <c r="B589" t="s">
        <v>118</v>
      </c>
      <c r="C589">
        <f>COUNTIF(tagging!$C:$C,data!A589)</f>
        <v>1</v>
      </c>
      <c r="D589" t="str">
        <f t="shared" si="9"/>
        <v>copy PRES_OBAMA_ONLY_CHOICE_text.txt video_subscripts\PRES_OBAMA_ONLY_CHOICE_text.txt</v>
      </c>
    </row>
    <row r="590" spans="1:4" x14ac:dyDescent="0.25">
      <c r="A590" t="s">
        <v>3384</v>
      </c>
      <c r="B590" t="s">
        <v>298</v>
      </c>
      <c r="C590">
        <f>COUNTIF(tagging!$C:$C,data!A590)</f>
        <v>1</v>
      </c>
      <c r="D590" t="str">
        <f t="shared" si="9"/>
        <v>copy PRES_OBAMA_OUR_VOICE_text.txt video_subscripts\PRES_OBAMA_OUR_VOICE_text.txt</v>
      </c>
    </row>
    <row r="591" spans="1:4" x14ac:dyDescent="0.25">
      <c r="A591" t="s">
        <v>871</v>
      </c>
      <c r="B591" t="s">
        <v>1712</v>
      </c>
      <c r="C591">
        <f>COUNTIF(tagging!$C:$C,data!A591)</f>
        <v>1</v>
      </c>
      <c r="D591" t="str">
        <f t="shared" si="9"/>
        <v>copy PRES_OBAMA_PRE_EXISTING_CONDITIONS_SP_text.txt video_subscripts\PRES_OBAMA_PRE_EXISTING_CONDITIONS_SP_text.txt</v>
      </c>
    </row>
    <row r="592" spans="1:4" x14ac:dyDescent="0.25">
      <c r="A592" t="s">
        <v>3385</v>
      </c>
      <c r="B592" t="s">
        <v>263</v>
      </c>
      <c r="C592">
        <f>COUNTIF(tagging!$C:$C,data!A592)</f>
        <v>1</v>
      </c>
      <c r="D592" t="str">
        <f t="shared" si="9"/>
        <v>copy PRES_OBAMA_SLEEPLESS_NIGHTS_text.txt video_subscripts\PRES_OBAMA_SLEEPLESS_NIGHTS_text.txt</v>
      </c>
    </row>
    <row r="593" spans="1:4" x14ac:dyDescent="0.25">
      <c r="A593" t="s">
        <v>3386</v>
      </c>
      <c r="B593" t="s">
        <v>279</v>
      </c>
      <c r="C593">
        <f>COUNTIF(tagging!$C:$C,data!A593)</f>
        <v>1</v>
      </c>
      <c r="D593" t="str">
        <f t="shared" si="9"/>
        <v>copy PRES_OBAMA_THE_CHOICE_60_text.txt video_subscripts\PRES_OBAMA_THE_CHOICE_60_text.txt</v>
      </c>
    </row>
    <row r="594" spans="1:4" x14ac:dyDescent="0.25">
      <c r="A594" t="s">
        <v>3387</v>
      </c>
      <c r="B594" t="s">
        <v>297</v>
      </c>
      <c r="C594">
        <f>COUNTIF(tagging!$C:$C,data!A594)</f>
        <v>1</v>
      </c>
      <c r="D594" t="str">
        <f t="shared" si="9"/>
        <v>copy PRES_OBAMA_TOUGH_LUCK_text.txt video_subscripts\PRES_OBAMA_TOUGH_LUCK_text.txt</v>
      </c>
    </row>
    <row r="595" spans="1:4" x14ac:dyDescent="0.25">
      <c r="A595" t="s">
        <v>872</v>
      </c>
      <c r="B595" t="s">
        <v>120</v>
      </c>
      <c r="C595">
        <f>COUNTIF(tagging!$C:$C,data!A595)</f>
        <v>1</v>
      </c>
      <c r="D595" t="str">
        <f t="shared" si="9"/>
        <v>copy PRES_OBAMA_TRUST_text.txt video_subscripts\PRES_OBAMA_TRUST_text.txt</v>
      </c>
    </row>
    <row r="596" spans="1:4" x14ac:dyDescent="0.25">
      <c r="A596" t="s">
        <v>873</v>
      </c>
      <c r="B596" t="s">
        <v>121</v>
      </c>
      <c r="C596">
        <f>COUNTIF(tagging!$C:$C,data!A596)</f>
        <v>1</v>
      </c>
      <c r="D596" t="str">
        <f t="shared" si="9"/>
        <v>copy PRES_OBAMA_UNBREAKABLE_text.txt video_subscripts\PRES_OBAMA_UNBREAKABLE_text.txt</v>
      </c>
    </row>
    <row r="597" spans="1:4" x14ac:dyDescent="0.25">
      <c r="A597" t="s">
        <v>874</v>
      </c>
      <c r="B597" t="s">
        <v>122</v>
      </c>
      <c r="C597">
        <f>COUNTIF(tagging!$C:$C,data!A597)</f>
        <v>1</v>
      </c>
      <c r="D597" t="str">
        <f t="shared" si="9"/>
        <v>copy PRES_OBAMA_WHAT_ARE_YOU_GOING_TO_TELL_THEM_OH_text.txt video_subscripts\PRES_OBAMA_WHAT_ARE_YOU_GOING_TO_TELL_THEM_OH_text.txt</v>
      </c>
    </row>
    <row r="598" spans="1:4" x14ac:dyDescent="0.25">
      <c r="A598" t="s">
        <v>3388</v>
      </c>
      <c r="B598" t="s">
        <v>285</v>
      </c>
      <c r="C598">
        <f>COUNTIF(tagging!$C:$C,data!A598)</f>
        <v>1</v>
      </c>
      <c r="D598" t="str">
        <f t="shared" si="9"/>
        <v>copy PRES_OBAMA_WHAT_HE_SAID_text.txt video_subscripts\PRES_OBAMA_WHAT_HE_SAID_text.txt</v>
      </c>
    </row>
    <row r="599" spans="1:4" x14ac:dyDescent="0.25">
      <c r="A599" t="s">
        <v>875</v>
      </c>
      <c r="B599" t="s">
        <v>123</v>
      </c>
      <c r="C599">
        <f>COUNTIF(tagging!$C:$C,data!A599)</f>
        <v>1</v>
      </c>
      <c r="D599" t="str">
        <f t="shared" si="9"/>
        <v>copy PRES_OBAMA_WON'T_SAY_text.txt video_subscripts\PRES_OBAMA_WON'T_SAY_text.txt</v>
      </c>
    </row>
    <row r="600" spans="1:4" hidden="1" x14ac:dyDescent="0.25">
      <c r="A600" t="s">
        <v>876</v>
      </c>
      <c r="B600" t="s">
        <v>1713</v>
      </c>
      <c r="C600">
        <f>COUNTIF(tagging!$C:$C,data!A600)</f>
        <v>0</v>
      </c>
      <c r="D600" t="b">
        <f t="shared" si="9"/>
        <v>0</v>
      </c>
    </row>
    <row r="601" spans="1:4" hidden="1" x14ac:dyDescent="0.25">
      <c r="A601" t="s">
        <v>877</v>
      </c>
      <c r="B601" t="s">
        <v>1714</v>
      </c>
      <c r="C601">
        <f>COUNTIF(tagging!$C:$C,data!A601)</f>
        <v>0</v>
      </c>
      <c r="D601" t="b">
        <f t="shared" si="9"/>
        <v>0</v>
      </c>
    </row>
    <row r="602" spans="1:4" x14ac:dyDescent="0.25">
      <c r="A602" t="s">
        <v>878</v>
      </c>
      <c r="B602" t="s">
        <v>228</v>
      </c>
      <c r="C602">
        <f>COUNTIF(tagging!$C:$C,data!A602)</f>
        <v>1</v>
      </c>
      <c r="D602" t="str">
        <f t="shared" si="9"/>
        <v>copy PRES_OPPFREEDOM_PAINT_CREEK_text.txt video_subscripts\PRES_OPPFREEDOM_PAINT_CREEK_text.txt</v>
      </c>
    </row>
    <row r="603" spans="1:4" hidden="1" x14ac:dyDescent="0.25">
      <c r="A603" t="s">
        <v>879</v>
      </c>
      <c r="B603" t="s">
        <v>1715</v>
      </c>
      <c r="C603">
        <f>COUNTIF(tagging!$C:$C,data!A603)</f>
        <v>0</v>
      </c>
      <c r="D603" t="b">
        <f t="shared" si="9"/>
        <v>0</v>
      </c>
    </row>
    <row r="604" spans="1:4" x14ac:dyDescent="0.25">
      <c r="A604" t="s">
        <v>3389</v>
      </c>
      <c r="B604" t="s">
        <v>278</v>
      </c>
      <c r="C604">
        <f>COUNTIF(tagging!$C:$C,data!A604)</f>
        <v>1</v>
      </c>
      <c r="D604" t="str">
        <f t="shared" si="9"/>
        <v>copy PRES_OURDESTINY_SOMEONE_text.txt video_subscripts\PRES_OURDESTINY_SOMEONE_text.txt</v>
      </c>
    </row>
    <row r="605" spans="1:4" hidden="1" x14ac:dyDescent="0.25">
      <c r="A605" t="s">
        <v>880</v>
      </c>
      <c r="B605" t="s">
        <v>1716</v>
      </c>
      <c r="C605">
        <f>COUNTIF(tagging!$C:$C,data!A605)</f>
        <v>0</v>
      </c>
      <c r="D605" t="b">
        <f t="shared" si="9"/>
        <v>0</v>
      </c>
    </row>
    <row r="606" spans="1:4" hidden="1" x14ac:dyDescent="0.25">
      <c r="A606" t="s">
        <v>881</v>
      </c>
      <c r="B606" t="s">
        <v>1717</v>
      </c>
      <c r="C606">
        <f>COUNTIF(tagging!$C:$C,data!A606)</f>
        <v>0</v>
      </c>
      <c r="D606" t="b">
        <f t="shared" si="9"/>
        <v>0</v>
      </c>
    </row>
    <row r="607" spans="1:4" hidden="1" x14ac:dyDescent="0.25">
      <c r="A607" t="s">
        <v>882</v>
      </c>
      <c r="B607" t="s">
        <v>1718</v>
      </c>
      <c r="C607">
        <f>COUNTIF(tagging!$C:$C,data!A607)</f>
        <v>0</v>
      </c>
      <c r="D607" t="b">
        <f t="shared" si="9"/>
        <v>0</v>
      </c>
    </row>
    <row r="608" spans="1:4" hidden="1" x14ac:dyDescent="0.25">
      <c r="A608" t="s">
        <v>883</v>
      </c>
      <c r="B608" t="s">
        <v>1719</v>
      </c>
      <c r="C608">
        <f>COUNTIF(tagging!$C:$C,data!A608)</f>
        <v>0</v>
      </c>
      <c r="D608" t="b">
        <f t="shared" si="9"/>
        <v>0</v>
      </c>
    </row>
    <row r="609" spans="1:4" x14ac:dyDescent="0.25">
      <c r="A609" t="s">
        <v>884</v>
      </c>
      <c r="B609" t="s">
        <v>125</v>
      </c>
      <c r="C609">
        <f>COUNTIF(tagging!$C:$C,data!A609)</f>
        <v>1</v>
      </c>
      <c r="D609" t="str">
        <f t="shared" si="9"/>
        <v>copy PRES_OURPRINCIPLES_FRAUD_text.txt video_subscripts\PRES_OURPRINCIPLES_FRAUD_text.txt</v>
      </c>
    </row>
    <row r="610" spans="1:4" x14ac:dyDescent="0.25">
      <c r="A610" t="s">
        <v>885</v>
      </c>
      <c r="B610" t="s">
        <v>126</v>
      </c>
      <c r="C610">
        <f>COUNTIF(tagging!$C:$C,data!A610)</f>
        <v>1</v>
      </c>
      <c r="D610" t="str">
        <f t="shared" si="9"/>
        <v>copy PRES_OURPRINCIPLES_KNOW_text.txt video_subscripts\PRES_OURPRINCIPLES_KNOW_text.txt</v>
      </c>
    </row>
    <row r="611" spans="1:4" hidden="1" x14ac:dyDescent="0.25">
      <c r="A611" t="s">
        <v>886</v>
      </c>
      <c r="B611" t="s">
        <v>1720</v>
      </c>
      <c r="C611">
        <f>COUNTIF(tagging!$C:$C,data!A611)</f>
        <v>0</v>
      </c>
      <c r="D611" t="b">
        <f t="shared" si="9"/>
        <v>0</v>
      </c>
    </row>
    <row r="612" spans="1:4" hidden="1" x14ac:dyDescent="0.25">
      <c r="A612" t="s">
        <v>887</v>
      </c>
      <c r="B612" t="s">
        <v>1721</v>
      </c>
      <c r="C612">
        <f>COUNTIF(tagging!$C:$C,data!A612)</f>
        <v>0</v>
      </c>
      <c r="D612" t="b">
        <f t="shared" si="9"/>
        <v>0</v>
      </c>
    </row>
    <row r="613" spans="1:4" hidden="1" x14ac:dyDescent="0.25">
      <c r="A613" t="s">
        <v>888</v>
      </c>
      <c r="B613" t="s">
        <v>1722</v>
      </c>
      <c r="C613">
        <f>COUNTIF(tagging!$C:$C,data!A613)</f>
        <v>0</v>
      </c>
      <c r="D613" t="b">
        <f t="shared" si="9"/>
        <v>0</v>
      </c>
    </row>
    <row r="614" spans="1:4" hidden="1" x14ac:dyDescent="0.25">
      <c r="A614" t="s">
        <v>889</v>
      </c>
      <c r="B614" t="s">
        <v>1723</v>
      </c>
      <c r="C614">
        <f>COUNTIF(tagging!$C:$C,data!A614)</f>
        <v>0</v>
      </c>
      <c r="D614" t="b">
        <f t="shared" si="9"/>
        <v>0</v>
      </c>
    </row>
    <row r="615" spans="1:4" hidden="1" x14ac:dyDescent="0.25">
      <c r="A615" t="s">
        <v>890</v>
      </c>
      <c r="B615" t="s">
        <v>1724</v>
      </c>
      <c r="C615">
        <f>COUNTIF(tagging!$C:$C,data!A615)</f>
        <v>0</v>
      </c>
      <c r="D615" t="b">
        <f t="shared" si="9"/>
        <v>0</v>
      </c>
    </row>
    <row r="616" spans="1:4" hidden="1" x14ac:dyDescent="0.25">
      <c r="A616" t="s">
        <v>891</v>
      </c>
      <c r="B616" t="s">
        <v>1725</v>
      </c>
      <c r="C616">
        <f>COUNTIF(tagging!$C:$C,data!A616)</f>
        <v>0</v>
      </c>
      <c r="D616" t="b">
        <f t="shared" si="9"/>
        <v>0</v>
      </c>
    </row>
    <row r="617" spans="1:4" hidden="1" x14ac:dyDescent="0.25">
      <c r="A617" t="s">
        <v>892</v>
      </c>
      <c r="B617" t="s">
        <v>1726</v>
      </c>
      <c r="C617">
        <f>COUNTIF(tagging!$C:$C,data!A617)</f>
        <v>0</v>
      </c>
      <c r="D617" t="b">
        <f t="shared" si="9"/>
        <v>0</v>
      </c>
    </row>
    <row r="618" spans="1:4" hidden="1" x14ac:dyDescent="0.25">
      <c r="A618" t="s">
        <v>893</v>
      </c>
      <c r="B618" t="s">
        <v>1727</v>
      </c>
      <c r="C618">
        <f>COUNTIF(tagging!$C:$C,data!A618)</f>
        <v>0</v>
      </c>
      <c r="D618" t="b">
        <f t="shared" si="9"/>
        <v>0</v>
      </c>
    </row>
    <row r="619" spans="1:4" hidden="1" x14ac:dyDescent="0.25">
      <c r="A619" t="s">
        <v>894</v>
      </c>
      <c r="B619" t="s">
        <v>1728</v>
      </c>
      <c r="C619">
        <f>COUNTIF(tagging!$C:$C,data!A619)</f>
        <v>0</v>
      </c>
      <c r="D619" t="b">
        <f t="shared" si="9"/>
        <v>0</v>
      </c>
    </row>
    <row r="620" spans="1:4" hidden="1" x14ac:dyDescent="0.25">
      <c r="A620" t="s">
        <v>895</v>
      </c>
      <c r="B620" t="s">
        <v>1729</v>
      </c>
      <c r="C620">
        <f>COUNTIF(tagging!$C:$C,data!A620)</f>
        <v>0</v>
      </c>
      <c r="D620" t="b">
        <f t="shared" si="9"/>
        <v>0</v>
      </c>
    </row>
    <row r="621" spans="1:4" hidden="1" x14ac:dyDescent="0.25">
      <c r="A621" t="s">
        <v>896</v>
      </c>
      <c r="B621" t="s">
        <v>1730</v>
      </c>
      <c r="C621">
        <f>COUNTIF(tagging!$C:$C,data!A621)</f>
        <v>0</v>
      </c>
      <c r="D621" t="b">
        <f t="shared" si="9"/>
        <v>0</v>
      </c>
    </row>
    <row r="622" spans="1:4" hidden="1" x14ac:dyDescent="0.25">
      <c r="A622" t="s">
        <v>897</v>
      </c>
      <c r="B622" t="s">
        <v>1731</v>
      </c>
      <c r="C622">
        <f>COUNTIF(tagging!$C:$C,data!A622)</f>
        <v>0</v>
      </c>
      <c r="D622" t="b">
        <f t="shared" si="9"/>
        <v>0</v>
      </c>
    </row>
    <row r="623" spans="1:4" hidden="1" x14ac:dyDescent="0.25">
      <c r="A623" t="s">
        <v>898</v>
      </c>
      <c r="B623" t="s">
        <v>1732</v>
      </c>
      <c r="C623">
        <f>COUNTIF(tagging!$C:$C,data!A623)</f>
        <v>0</v>
      </c>
      <c r="D623" t="b">
        <f t="shared" si="9"/>
        <v>0</v>
      </c>
    </row>
    <row r="624" spans="1:4" hidden="1" x14ac:dyDescent="0.25">
      <c r="A624" t="s">
        <v>899</v>
      </c>
      <c r="B624" t="s">
        <v>1733</v>
      </c>
      <c r="C624">
        <f>COUNTIF(tagging!$C:$C,data!A624)</f>
        <v>0</v>
      </c>
      <c r="D624" t="b">
        <f t="shared" si="9"/>
        <v>0</v>
      </c>
    </row>
    <row r="625" spans="1:4" hidden="1" x14ac:dyDescent="0.25">
      <c r="A625" t="s">
        <v>900</v>
      </c>
      <c r="B625" t="s">
        <v>1734</v>
      </c>
      <c r="C625">
        <f>COUNTIF(tagging!$C:$C,data!A625)</f>
        <v>0</v>
      </c>
      <c r="D625" t="b">
        <f t="shared" si="9"/>
        <v>0</v>
      </c>
    </row>
    <row r="626" spans="1:4" hidden="1" x14ac:dyDescent="0.25">
      <c r="A626" t="s">
        <v>901</v>
      </c>
      <c r="B626" t="s">
        <v>1735</v>
      </c>
      <c r="C626">
        <f>COUNTIF(tagging!$C:$C,data!A626)</f>
        <v>0</v>
      </c>
      <c r="D626" t="b">
        <f t="shared" si="9"/>
        <v>0</v>
      </c>
    </row>
    <row r="627" spans="1:4" hidden="1" x14ac:dyDescent="0.25">
      <c r="A627" t="s">
        <v>902</v>
      </c>
      <c r="B627" t="s">
        <v>1736</v>
      </c>
      <c r="C627">
        <f>COUNTIF(tagging!$C:$C,data!A627)</f>
        <v>0</v>
      </c>
      <c r="D627" t="b">
        <f t="shared" si="9"/>
        <v>0</v>
      </c>
    </row>
    <row r="628" spans="1:4" x14ac:dyDescent="0.25">
      <c r="A628" t="s">
        <v>903</v>
      </c>
      <c r="B628" t="s">
        <v>127</v>
      </c>
      <c r="C628">
        <f>COUNTIF(tagging!$C:$C,data!A628)</f>
        <v>1</v>
      </c>
      <c r="D628" t="str">
        <f t="shared" si="9"/>
        <v>copy PRES_PATRIOT_ROMNEY_IS_BAIN_text.txt video_subscripts\PRES_PATRIOT_ROMNEY_IS_BAIN_text.txt</v>
      </c>
    </row>
    <row r="629" spans="1:4" hidden="1" x14ac:dyDescent="0.25">
      <c r="A629" t="s">
        <v>904</v>
      </c>
      <c r="B629" t="s">
        <v>1737</v>
      </c>
      <c r="C629">
        <f>COUNTIF(tagging!$C:$C,data!A629)</f>
        <v>0</v>
      </c>
      <c r="D629" t="b">
        <f t="shared" si="9"/>
        <v>0</v>
      </c>
    </row>
    <row r="630" spans="1:4" x14ac:dyDescent="0.25">
      <c r="A630" t="s">
        <v>3390</v>
      </c>
      <c r="B630" t="s">
        <v>284</v>
      </c>
      <c r="C630">
        <f>COUNTIF(tagging!$C:$C,data!A630)</f>
        <v>1</v>
      </c>
      <c r="D630" t="str">
        <f t="shared" si="9"/>
        <v>copy PRES_PAWLENTY_RESULTS_NOT_RHETORIC_text.txt video_subscripts\PRES_PAWLENTY_RESULTS_NOT_RHETORIC_text.txt</v>
      </c>
    </row>
    <row r="631" spans="1:4" x14ac:dyDescent="0.25">
      <c r="A631" t="s">
        <v>3391</v>
      </c>
      <c r="B631" t="s">
        <v>280</v>
      </c>
      <c r="C631">
        <f>COUNTIF(tagging!$C:$C,data!A631)</f>
        <v>1</v>
      </c>
      <c r="D631" t="str">
        <f t="shared" si="9"/>
        <v>copy PRES_PFAW_EL_VERDADERO_MITT_ROMNEY_SP_text.txt video_subscripts\PRES_PFAW_EL_VERDADERO_MITT_ROMNEY_SP_text.txt</v>
      </c>
    </row>
    <row r="632" spans="1:4" hidden="1" x14ac:dyDescent="0.25">
      <c r="A632" t="s">
        <v>905</v>
      </c>
      <c r="B632" t="s">
        <v>1738</v>
      </c>
      <c r="C632">
        <f>COUNTIF(tagging!$C:$C,data!A632)</f>
        <v>0</v>
      </c>
      <c r="D632" t="b">
        <f t="shared" si="9"/>
        <v>0</v>
      </c>
    </row>
    <row r="633" spans="1:4" hidden="1" x14ac:dyDescent="0.25">
      <c r="A633" t="s">
        <v>906</v>
      </c>
      <c r="B633" t="s">
        <v>1739</v>
      </c>
      <c r="C633">
        <f>COUNTIF(tagging!$C:$C,data!A633)</f>
        <v>0</v>
      </c>
      <c r="D633" t="b">
        <f t="shared" si="9"/>
        <v>0</v>
      </c>
    </row>
    <row r="634" spans="1:4" hidden="1" x14ac:dyDescent="0.25">
      <c r="A634" t="s">
        <v>907</v>
      </c>
      <c r="B634" t="s">
        <v>1740</v>
      </c>
      <c r="C634">
        <f>COUNTIF(tagging!$C:$C,data!A634)</f>
        <v>0</v>
      </c>
      <c r="D634" t="b">
        <f t="shared" si="9"/>
        <v>0</v>
      </c>
    </row>
    <row r="635" spans="1:4" x14ac:dyDescent="0.25">
      <c r="A635" t="s">
        <v>908</v>
      </c>
      <c r="B635" t="s">
        <v>133</v>
      </c>
      <c r="C635">
        <f>COUNTIF(tagging!$C:$C,data!A635)</f>
        <v>1</v>
      </c>
      <c r="D635" t="str">
        <f t="shared" si="9"/>
        <v>copy PRES_PRIORITIESUSA_BANKRUPT_text.txt video_subscripts\PRES_PRIORITIESUSA_BANKRUPT_text.txt</v>
      </c>
    </row>
    <row r="636" spans="1:4" hidden="1" x14ac:dyDescent="0.25">
      <c r="A636" t="s">
        <v>909</v>
      </c>
      <c r="B636" t="s">
        <v>1741</v>
      </c>
      <c r="C636">
        <f>COUNTIF(tagging!$C:$C,data!A636)</f>
        <v>0</v>
      </c>
      <c r="D636" t="b">
        <f t="shared" si="9"/>
        <v>0</v>
      </c>
    </row>
    <row r="637" spans="1:4" hidden="1" x14ac:dyDescent="0.25">
      <c r="A637" t="s">
        <v>910</v>
      </c>
      <c r="B637" t="s">
        <v>1742</v>
      </c>
      <c r="C637">
        <f>COUNTIF(tagging!$C:$C,data!A637)</f>
        <v>0</v>
      </c>
      <c r="D637" t="b">
        <f t="shared" si="9"/>
        <v>0</v>
      </c>
    </row>
    <row r="638" spans="1:4" hidden="1" x14ac:dyDescent="0.25">
      <c r="A638" t="s">
        <v>911</v>
      </c>
      <c r="B638" t="s">
        <v>1743</v>
      </c>
      <c r="C638">
        <f>COUNTIF(tagging!$C:$C,data!A638)</f>
        <v>0</v>
      </c>
      <c r="D638" t="b">
        <f t="shared" si="9"/>
        <v>0</v>
      </c>
    </row>
    <row r="639" spans="1:4" hidden="1" x14ac:dyDescent="0.25">
      <c r="A639" t="s">
        <v>912</v>
      </c>
      <c r="B639" t="s">
        <v>1744</v>
      </c>
      <c r="C639">
        <f>COUNTIF(tagging!$C:$C,data!A639)</f>
        <v>0</v>
      </c>
      <c r="D639" t="b">
        <f t="shared" si="9"/>
        <v>0</v>
      </c>
    </row>
    <row r="640" spans="1:4" hidden="1" x14ac:dyDescent="0.25">
      <c r="A640" t="s">
        <v>913</v>
      </c>
      <c r="B640" t="s">
        <v>1745</v>
      </c>
      <c r="C640">
        <f>COUNTIF(tagging!$C:$C,data!A640)</f>
        <v>0</v>
      </c>
      <c r="D640" t="b">
        <f t="shared" si="9"/>
        <v>0</v>
      </c>
    </row>
    <row r="641" spans="1:4" hidden="1" x14ac:dyDescent="0.25">
      <c r="A641" t="s">
        <v>914</v>
      </c>
      <c r="B641" t="s">
        <v>1746</v>
      </c>
      <c r="C641">
        <f>COUNTIF(tagging!$C:$C,data!A641)</f>
        <v>0</v>
      </c>
      <c r="D641" t="b">
        <f t="shared" si="9"/>
        <v>0</v>
      </c>
    </row>
    <row r="642" spans="1:4" hidden="1" x14ac:dyDescent="0.25">
      <c r="A642" t="s">
        <v>915</v>
      </c>
      <c r="B642" t="s">
        <v>1747</v>
      </c>
      <c r="C642">
        <f>COUNTIF(tagging!$C:$C,data!A642)</f>
        <v>0</v>
      </c>
      <c r="D642" t="b">
        <f t="shared" ref="D642:D705" si="10">IF(C642&gt;0,"copy "&amp;A642&amp;" video_subscripts\"&amp;A642)</f>
        <v>0</v>
      </c>
    </row>
    <row r="643" spans="1:4" x14ac:dyDescent="0.25">
      <c r="A643" t="s">
        <v>916</v>
      </c>
      <c r="B643" t="s">
        <v>134</v>
      </c>
      <c r="C643">
        <f>COUNTIF(tagging!$C:$C,data!A643)</f>
        <v>1</v>
      </c>
      <c r="D643" t="str">
        <f t="shared" si="10"/>
        <v>copy PRES_PRIORITIESUSA_HATE_60_text.txt video_subscripts\PRES_PRIORITIESUSA_HATE_60_text.txt</v>
      </c>
    </row>
    <row r="644" spans="1:4" x14ac:dyDescent="0.25">
      <c r="A644" t="s">
        <v>917</v>
      </c>
      <c r="B644" t="s">
        <v>135</v>
      </c>
      <c r="C644">
        <f>COUNTIF(tagging!$C:$C,data!A644)</f>
        <v>1</v>
      </c>
      <c r="D644" t="str">
        <f t="shared" si="10"/>
        <v>copy PRES_PRIORITIESUSA_HEADS_OR_TAILS_text.txt video_subscripts\PRES_PRIORITIESUSA_HEADS_OR_TAILS_text.txt</v>
      </c>
    </row>
    <row r="645" spans="1:4" x14ac:dyDescent="0.25">
      <c r="A645" t="s">
        <v>918</v>
      </c>
      <c r="B645" t="s">
        <v>136</v>
      </c>
      <c r="C645">
        <f>COUNTIF(tagging!$C:$C,data!A645)</f>
        <v>1</v>
      </c>
      <c r="D645" t="str">
        <f t="shared" si="10"/>
        <v>copy PRES_PRIORITIESUSA_HIS_WORDS_text.txt video_subscripts\PRES_PRIORITIESUSA_HIS_WORDS_text.txt</v>
      </c>
    </row>
    <row r="646" spans="1:4" x14ac:dyDescent="0.25">
      <c r="A646" t="s">
        <v>919</v>
      </c>
      <c r="B646" t="s">
        <v>137</v>
      </c>
      <c r="C646">
        <f>COUNTIF(tagging!$C:$C,data!A646)</f>
        <v>1</v>
      </c>
      <c r="D646" t="str">
        <f t="shared" si="10"/>
        <v>copy PRES_PRIORITIESUSA_I_LOVE_WAR_text.txt video_subscripts\PRES_PRIORITIESUSA_I_LOVE_WAR_text.txt</v>
      </c>
    </row>
    <row r="647" spans="1:4" hidden="1" x14ac:dyDescent="0.25">
      <c r="A647" t="s">
        <v>920</v>
      </c>
      <c r="B647" t="s">
        <v>1748</v>
      </c>
      <c r="C647">
        <f>COUNTIF(tagging!$C:$C,data!A647)</f>
        <v>0</v>
      </c>
      <c r="D647" t="b">
        <f t="shared" si="10"/>
        <v>0</v>
      </c>
    </row>
    <row r="648" spans="1:4" x14ac:dyDescent="0.25">
      <c r="A648" t="s">
        <v>921</v>
      </c>
      <c r="B648" t="s">
        <v>240</v>
      </c>
      <c r="C648">
        <f>COUNTIF(tagging!$C:$C,data!A648)</f>
        <v>1</v>
      </c>
      <c r="D648" t="str">
        <f t="shared" si="10"/>
        <v>copy PRES_PRIORITIESUSA_MICHELLE_60_text.txt video_subscripts\PRES_PRIORITIESUSA_MICHELLE_60_text.txt</v>
      </c>
    </row>
    <row r="649" spans="1:4" hidden="1" x14ac:dyDescent="0.25">
      <c r="A649" t="s">
        <v>922</v>
      </c>
      <c r="B649" t="s">
        <v>1749</v>
      </c>
      <c r="C649">
        <f>COUNTIF(tagging!$C:$C,data!A649)</f>
        <v>0</v>
      </c>
      <c r="D649" t="b">
        <f t="shared" si="10"/>
        <v>0</v>
      </c>
    </row>
    <row r="650" spans="1:4" hidden="1" x14ac:dyDescent="0.25">
      <c r="A650" t="s">
        <v>923</v>
      </c>
      <c r="B650" t="s">
        <v>1750</v>
      </c>
      <c r="C650">
        <f>COUNTIF(tagging!$C:$C,data!A650)</f>
        <v>0</v>
      </c>
      <c r="D650" t="b">
        <f t="shared" si="10"/>
        <v>0</v>
      </c>
    </row>
    <row r="651" spans="1:4" x14ac:dyDescent="0.25">
      <c r="A651" t="s">
        <v>924</v>
      </c>
      <c r="B651" t="s">
        <v>138</v>
      </c>
      <c r="C651">
        <f>COUNTIF(tagging!$C:$C,data!A651)</f>
        <v>1</v>
      </c>
      <c r="D651" t="str">
        <f t="shared" si="10"/>
        <v>copy PRES_PRIORITIESUSA_OUR_DAUGHTER_GRACE_60_text.txt video_subscripts\PRES_PRIORITIESUSA_OUR_DAUGHTER_GRACE_60_text.txt</v>
      </c>
    </row>
    <row r="652" spans="1:4" hidden="1" x14ac:dyDescent="0.25">
      <c r="A652" t="s">
        <v>925</v>
      </c>
      <c r="B652" t="s">
        <v>1751</v>
      </c>
      <c r="C652">
        <f>COUNTIF(tagging!$C:$C,data!A652)</f>
        <v>0</v>
      </c>
      <c r="D652" t="b">
        <f t="shared" si="10"/>
        <v>0</v>
      </c>
    </row>
    <row r="653" spans="1:4" hidden="1" x14ac:dyDescent="0.25">
      <c r="A653" t="s">
        <v>926</v>
      </c>
      <c r="B653" t="s">
        <v>1752</v>
      </c>
      <c r="C653">
        <f>COUNTIF(tagging!$C:$C,data!A653)</f>
        <v>0</v>
      </c>
      <c r="D653" t="b">
        <f t="shared" si="10"/>
        <v>0</v>
      </c>
    </row>
    <row r="654" spans="1:4" hidden="1" x14ac:dyDescent="0.25">
      <c r="A654" t="s">
        <v>927</v>
      </c>
      <c r="B654" t="s">
        <v>1753</v>
      </c>
      <c r="C654">
        <f>COUNTIF(tagging!$C:$C,data!A654)</f>
        <v>0</v>
      </c>
      <c r="D654" t="b">
        <f t="shared" si="10"/>
        <v>0</v>
      </c>
    </row>
    <row r="655" spans="1:4" hidden="1" x14ac:dyDescent="0.25">
      <c r="A655" t="s">
        <v>928</v>
      </c>
      <c r="B655" t="s">
        <v>1754</v>
      </c>
      <c r="C655">
        <f>COUNTIF(tagging!$C:$C,data!A655)</f>
        <v>0</v>
      </c>
      <c r="D655" t="b">
        <f t="shared" si="10"/>
        <v>0</v>
      </c>
    </row>
    <row r="656" spans="1:4" x14ac:dyDescent="0.25">
      <c r="A656" t="s">
        <v>929</v>
      </c>
      <c r="B656" t="s">
        <v>139</v>
      </c>
      <c r="C656">
        <f>COUNTIF(tagging!$C:$C,data!A656)</f>
        <v>1</v>
      </c>
      <c r="D656" t="str">
        <f t="shared" si="10"/>
        <v>copy PRES_PRIORITIESUSA_REPUBLICANS_ARE_RIGHT_text.txt video_subscripts\PRES_PRIORITIESUSA_REPUBLICANS_ARE_RIGHT_text.txt</v>
      </c>
    </row>
    <row r="657" spans="1:4" hidden="1" x14ac:dyDescent="0.25">
      <c r="A657" t="s">
        <v>930</v>
      </c>
      <c r="B657" t="s">
        <v>1755</v>
      </c>
      <c r="C657">
        <f>COUNTIF(tagging!$C:$C,data!A657)</f>
        <v>0</v>
      </c>
      <c r="D657" t="b">
        <f t="shared" si="10"/>
        <v>0</v>
      </c>
    </row>
    <row r="658" spans="1:4" hidden="1" x14ac:dyDescent="0.25">
      <c r="A658" t="s">
        <v>931</v>
      </c>
      <c r="B658" t="s">
        <v>1756</v>
      </c>
      <c r="C658">
        <f>COUNTIF(tagging!$C:$C,data!A658)</f>
        <v>0</v>
      </c>
      <c r="D658" t="b">
        <f t="shared" si="10"/>
        <v>0</v>
      </c>
    </row>
    <row r="659" spans="1:4" hidden="1" x14ac:dyDescent="0.25">
      <c r="A659" t="s">
        <v>932</v>
      </c>
      <c r="B659" t="s">
        <v>1757</v>
      </c>
      <c r="C659">
        <f>COUNTIF(tagging!$C:$C,data!A659)</f>
        <v>0</v>
      </c>
      <c r="D659" t="b">
        <f t="shared" si="10"/>
        <v>0</v>
      </c>
    </row>
    <row r="660" spans="1:4" hidden="1" x14ac:dyDescent="0.25">
      <c r="A660" t="s">
        <v>933</v>
      </c>
      <c r="B660" t="s">
        <v>1758</v>
      </c>
      <c r="C660">
        <f>COUNTIF(tagging!$C:$C,data!A660)</f>
        <v>0</v>
      </c>
      <c r="D660" t="b">
        <f t="shared" si="10"/>
        <v>0</v>
      </c>
    </row>
    <row r="661" spans="1:4" hidden="1" x14ac:dyDescent="0.25">
      <c r="A661" t="s">
        <v>934</v>
      </c>
      <c r="B661" t="s">
        <v>1759</v>
      </c>
      <c r="C661">
        <f>COUNTIF(tagging!$C:$C,data!A661)</f>
        <v>0</v>
      </c>
      <c r="D661" t="b">
        <f t="shared" si="10"/>
        <v>0</v>
      </c>
    </row>
    <row r="662" spans="1:4" x14ac:dyDescent="0.25">
      <c r="A662" t="s">
        <v>935</v>
      </c>
      <c r="B662" t="s">
        <v>140</v>
      </c>
      <c r="C662">
        <f>COUNTIF(tagging!$C:$C,data!A662)</f>
        <v>1</v>
      </c>
      <c r="D662" t="str">
        <f t="shared" si="10"/>
        <v>copy PRES_PRIORITIESUSA_UNDERSTANDS_60_text.txt video_subscripts\PRES_PRIORITIESUSA_UNDERSTANDS_60_text.txt</v>
      </c>
    </row>
    <row r="663" spans="1:4" hidden="1" x14ac:dyDescent="0.25">
      <c r="A663" t="s">
        <v>936</v>
      </c>
      <c r="B663" t="s">
        <v>1760</v>
      </c>
      <c r="C663">
        <f>COUNTIF(tagging!$C:$C,data!A663)</f>
        <v>0</v>
      </c>
      <c r="D663" t="b">
        <f t="shared" si="10"/>
        <v>0</v>
      </c>
    </row>
    <row r="664" spans="1:4" hidden="1" x14ac:dyDescent="0.25">
      <c r="A664" t="s">
        <v>937</v>
      </c>
      <c r="B664" t="s">
        <v>1761</v>
      </c>
      <c r="C664">
        <f>COUNTIF(tagging!$C:$C,data!A664)</f>
        <v>0</v>
      </c>
      <c r="D664" t="b">
        <f t="shared" si="10"/>
        <v>0</v>
      </c>
    </row>
    <row r="665" spans="1:4" hidden="1" x14ac:dyDescent="0.25">
      <c r="A665" t="s">
        <v>938</v>
      </c>
      <c r="B665" t="s">
        <v>1762</v>
      </c>
      <c r="C665">
        <f>COUNTIF(tagging!$C:$C,data!A665)</f>
        <v>0</v>
      </c>
      <c r="D665" t="b">
        <f t="shared" si="10"/>
        <v>0</v>
      </c>
    </row>
    <row r="666" spans="1:4" hidden="1" x14ac:dyDescent="0.25">
      <c r="A666" t="s">
        <v>939</v>
      </c>
      <c r="B666" t="s">
        <v>1763</v>
      </c>
      <c r="C666">
        <f>COUNTIF(tagging!$C:$C,data!A666)</f>
        <v>0</v>
      </c>
      <c r="D666" t="b">
        <f t="shared" si="10"/>
        <v>0</v>
      </c>
    </row>
    <row r="667" spans="1:4" hidden="1" x14ac:dyDescent="0.25">
      <c r="A667" t="s">
        <v>940</v>
      </c>
      <c r="B667" t="s">
        <v>1764</v>
      </c>
      <c r="C667">
        <f>COUNTIF(tagging!$C:$C,data!A667)</f>
        <v>0</v>
      </c>
      <c r="D667" t="b">
        <f t="shared" si="10"/>
        <v>0</v>
      </c>
    </row>
    <row r="668" spans="1:4" hidden="1" x14ac:dyDescent="0.25">
      <c r="A668" t="s">
        <v>941</v>
      </c>
      <c r="B668" t="s">
        <v>1765</v>
      </c>
      <c r="C668">
        <f>COUNTIF(tagging!$C:$C,data!A668)</f>
        <v>0</v>
      </c>
      <c r="D668" t="b">
        <f t="shared" si="10"/>
        <v>0</v>
      </c>
    </row>
    <row r="669" spans="1:4" hidden="1" x14ac:dyDescent="0.25">
      <c r="A669" t="s">
        <v>942</v>
      </c>
      <c r="B669" t="s">
        <v>1766</v>
      </c>
      <c r="C669">
        <f>COUNTIF(tagging!$C:$C,data!A669)</f>
        <v>0</v>
      </c>
      <c r="D669" t="b">
        <f t="shared" si="10"/>
        <v>0</v>
      </c>
    </row>
    <row r="670" spans="1:4" hidden="1" x14ac:dyDescent="0.25">
      <c r="A670" t="s">
        <v>943</v>
      </c>
      <c r="B670" t="s">
        <v>1767</v>
      </c>
      <c r="C670">
        <f>COUNTIF(tagging!$C:$C,data!A670)</f>
        <v>0</v>
      </c>
      <c r="D670" t="b">
        <f t="shared" si="10"/>
        <v>0</v>
      </c>
    </row>
    <row r="671" spans="1:4" hidden="1" x14ac:dyDescent="0.25">
      <c r="A671" t="s">
        <v>944</v>
      </c>
      <c r="B671" t="s">
        <v>1768</v>
      </c>
      <c r="C671">
        <f>COUNTIF(tagging!$C:$C,data!A671)</f>
        <v>0</v>
      </c>
      <c r="D671" t="b">
        <f t="shared" si="10"/>
        <v>0</v>
      </c>
    </row>
    <row r="672" spans="1:4" hidden="1" x14ac:dyDescent="0.25">
      <c r="A672" t="s">
        <v>945</v>
      </c>
      <c r="B672" t="s">
        <v>1769</v>
      </c>
      <c r="C672">
        <f>COUNTIF(tagging!$C:$C,data!A672)</f>
        <v>0</v>
      </c>
      <c r="D672" t="b">
        <f t="shared" si="10"/>
        <v>0</v>
      </c>
    </row>
    <row r="673" spans="1:4" hidden="1" x14ac:dyDescent="0.25">
      <c r="A673" t="s">
        <v>946</v>
      </c>
      <c r="B673" t="s">
        <v>1770</v>
      </c>
      <c r="C673">
        <f>COUNTIF(tagging!$C:$C,data!A673)</f>
        <v>0</v>
      </c>
      <c r="D673" t="b">
        <f t="shared" si="10"/>
        <v>0</v>
      </c>
    </row>
    <row r="674" spans="1:4" hidden="1" x14ac:dyDescent="0.25">
      <c r="A674" t="s">
        <v>947</v>
      </c>
      <c r="B674" t="s">
        <v>1771</v>
      </c>
      <c r="C674">
        <f>COUNTIF(tagging!$C:$C,data!A674)</f>
        <v>0</v>
      </c>
      <c r="D674" t="b">
        <f t="shared" si="10"/>
        <v>0</v>
      </c>
    </row>
    <row r="675" spans="1:4" hidden="1" x14ac:dyDescent="0.25">
      <c r="A675" t="s">
        <v>948</v>
      </c>
      <c r="B675" t="s">
        <v>1772</v>
      </c>
      <c r="C675">
        <f>COUNTIF(tagging!$C:$C,data!A675)</f>
        <v>0</v>
      </c>
      <c r="D675" t="b">
        <f t="shared" si="10"/>
        <v>0</v>
      </c>
    </row>
    <row r="676" spans="1:4" hidden="1" x14ac:dyDescent="0.25">
      <c r="A676" t="s">
        <v>949</v>
      </c>
      <c r="B676" t="s">
        <v>1773</v>
      </c>
      <c r="C676">
        <f>COUNTIF(tagging!$C:$C,data!A676)</f>
        <v>0</v>
      </c>
      <c r="D676" t="b">
        <f t="shared" si="10"/>
        <v>0</v>
      </c>
    </row>
    <row r="677" spans="1:4" x14ac:dyDescent="0.25">
      <c r="A677" t="s">
        <v>950</v>
      </c>
      <c r="B677" t="s">
        <v>142</v>
      </c>
      <c r="C677">
        <f>COUNTIF(tagging!$C:$C,data!A677)</f>
        <v>1</v>
      </c>
      <c r="D677" t="str">
        <f t="shared" si="10"/>
        <v>copy PRES_REBUILDINGAMERICA_CLASSIFIED_REOPENING_text.txt video_subscripts\PRES_REBUILDINGAMERICA_CLASSIFIED_REOPENING_text.txt</v>
      </c>
    </row>
    <row r="678" spans="1:4" x14ac:dyDescent="0.25">
      <c r="A678" t="s">
        <v>951</v>
      </c>
      <c r="B678" t="s">
        <v>141</v>
      </c>
      <c r="C678">
        <f>COUNTIF(tagging!$C:$C,data!A678)</f>
        <v>1</v>
      </c>
      <c r="D678" t="str">
        <f t="shared" si="10"/>
        <v>copy PRES_REBUILDINGAMERICA_CLASSIFIED_text.txt video_subscripts\PRES_REBUILDINGAMERICA_CLASSIFIED_text.txt</v>
      </c>
    </row>
    <row r="679" spans="1:4" x14ac:dyDescent="0.25">
      <c r="A679" t="s">
        <v>952</v>
      </c>
      <c r="B679" t="s">
        <v>143</v>
      </c>
      <c r="C679">
        <f>COUNTIF(tagging!$C:$C,data!A679)</f>
        <v>1</v>
      </c>
      <c r="D679" t="str">
        <f t="shared" si="10"/>
        <v>copy PRES_REBUILDINGAMERICA_DEAD_BROKE_text.txt video_subscripts\PRES_REBUILDINGAMERICA_DEAD_BROKE_text.txt</v>
      </c>
    </row>
    <row r="680" spans="1:4" hidden="1" x14ac:dyDescent="0.25">
      <c r="A680" t="s">
        <v>953</v>
      </c>
      <c r="B680" t="s">
        <v>1774</v>
      </c>
      <c r="C680">
        <f>COUNTIF(tagging!$C:$C,data!A680)</f>
        <v>0</v>
      </c>
      <c r="D680" t="b">
        <f t="shared" si="10"/>
        <v>0</v>
      </c>
    </row>
    <row r="681" spans="1:4" hidden="1" x14ac:dyDescent="0.25">
      <c r="A681" t="s">
        <v>954</v>
      </c>
      <c r="B681" t="s">
        <v>1775</v>
      </c>
      <c r="C681">
        <f>COUNTIF(tagging!$C:$C,data!A681)</f>
        <v>0</v>
      </c>
      <c r="D681" t="b">
        <f t="shared" si="10"/>
        <v>0</v>
      </c>
    </row>
    <row r="682" spans="1:4" x14ac:dyDescent="0.25">
      <c r="A682" t="s">
        <v>955</v>
      </c>
      <c r="B682" t="s">
        <v>144</v>
      </c>
      <c r="C682">
        <f>COUNTIF(tagging!$C:$C,data!A682)</f>
        <v>1</v>
      </c>
      <c r="D682" t="str">
        <f t="shared" si="10"/>
        <v>copy PRES_REBUILDINGAMERICA_MORE_OF_THE_SAME_text.txt video_subscripts\PRES_REBUILDINGAMERICA_MORE_OF_THE_SAME_text.txt</v>
      </c>
    </row>
    <row r="683" spans="1:4" hidden="1" x14ac:dyDescent="0.25">
      <c r="A683" t="s">
        <v>956</v>
      </c>
      <c r="B683" t="s">
        <v>1776</v>
      </c>
      <c r="C683">
        <f>COUNTIF(tagging!$C:$C,data!A683)</f>
        <v>0</v>
      </c>
      <c r="D683" t="b">
        <f t="shared" si="10"/>
        <v>0</v>
      </c>
    </row>
    <row r="684" spans="1:4" hidden="1" x14ac:dyDescent="0.25">
      <c r="A684" t="s">
        <v>957</v>
      </c>
      <c r="B684" t="s">
        <v>1777</v>
      </c>
      <c r="C684">
        <f>COUNTIF(tagging!$C:$C,data!A684)</f>
        <v>0</v>
      </c>
      <c r="D684" t="b">
        <f t="shared" si="10"/>
        <v>0</v>
      </c>
    </row>
    <row r="685" spans="1:4" hidden="1" x14ac:dyDescent="0.25">
      <c r="A685" t="s">
        <v>958</v>
      </c>
      <c r="B685" t="s">
        <v>1778</v>
      </c>
      <c r="C685">
        <f>COUNTIF(tagging!$C:$C,data!A685)</f>
        <v>0</v>
      </c>
      <c r="D685" t="b">
        <f t="shared" si="10"/>
        <v>0</v>
      </c>
    </row>
    <row r="686" spans="1:4" hidden="1" x14ac:dyDescent="0.25">
      <c r="A686" t="s">
        <v>959</v>
      </c>
      <c r="B686" t="s">
        <v>1779</v>
      </c>
      <c r="C686">
        <f>COUNTIF(tagging!$C:$C,data!A686)</f>
        <v>0</v>
      </c>
      <c r="D686" t="b">
        <f t="shared" si="10"/>
        <v>0</v>
      </c>
    </row>
    <row r="687" spans="1:4" hidden="1" x14ac:dyDescent="0.25">
      <c r="A687" t="s">
        <v>960</v>
      </c>
      <c r="B687" t="s">
        <v>1780</v>
      </c>
      <c r="C687">
        <f>COUNTIF(tagging!$C:$C,data!A687)</f>
        <v>0</v>
      </c>
      <c r="D687" t="b">
        <f t="shared" si="10"/>
        <v>0</v>
      </c>
    </row>
    <row r="688" spans="1:4" x14ac:dyDescent="0.25">
      <c r="A688" t="s">
        <v>961</v>
      </c>
      <c r="B688" t="s">
        <v>145</v>
      </c>
      <c r="C688">
        <f>COUNTIF(tagging!$C:$C,data!A688)</f>
        <v>1</v>
      </c>
      <c r="D688" t="str">
        <f t="shared" si="10"/>
        <v>copy PRES_RESTOREOURFUTURE_BIG_SPENDER_text.txt video_subscripts\PRES_RESTOREOURFUTURE_BIG_SPENDER_text.txt</v>
      </c>
    </row>
    <row r="689" spans="1:4" x14ac:dyDescent="0.25">
      <c r="A689" t="s">
        <v>962</v>
      </c>
      <c r="B689" t="s">
        <v>146</v>
      </c>
      <c r="C689">
        <f>COUNTIF(tagging!$C:$C,data!A689)</f>
        <v>2</v>
      </c>
      <c r="D689" t="str">
        <f t="shared" si="10"/>
        <v>copy PRES_RESTOREOURFUTURE_FLATLINE_text.txt video_subscripts\PRES_RESTOREOURFUTURE_FLATLINE_text.txt</v>
      </c>
    </row>
    <row r="690" spans="1:4" x14ac:dyDescent="0.25">
      <c r="A690" t="s">
        <v>3392</v>
      </c>
      <c r="B690" t="s">
        <v>264</v>
      </c>
      <c r="C690">
        <f>COUNTIF(tagging!$C:$C,data!A690)</f>
        <v>1</v>
      </c>
      <c r="D690" t="str">
        <f t="shared" si="10"/>
        <v>copy PRES_RESTOREOURFUTURE_OLYMPICS_text.txt video_subscripts\PRES_RESTOREOURFUTURE_OLYMPICS_text.txt</v>
      </c>
    </row>
    <row r="691" spans="1:4" hidden="1" x14ac:dyDescent="0.25">
      <c r="A691" t="s">
        <v>963</v>
      </c>
      <c r="B691" t="s">
        <v>1781</v>
      </c>
      <c r="C691">
        <f>COUNTIF(tagging!$C:$C,data!A691)</f>
        <v>0</v>
      </c>
      <c r="D691" t="b">
        <f t="shared" si="10"/>
        <v>0</v>
      </c>
    </row>
    <row r="692" spans="1:4" hidden="1" x14ac:dyDescent="0.25">
      <c r="A692" t="s">
        <v>964</v>
      </c>
      <c r="B692" t="s">
        <v>1782</v>
      </c>
      <c r="C692">
        <f>COUNTIF(tagging!$C:$C,data!A692)</f>
        <v>0</v>
      </c>
      <c r="D692" t="b">
        <f t="shared" si="10"/>
        <v>0</v>
      </c>
    </row>
    <row r="693" spans="1:4" hidden="1" x14ac:dyDescent="0.25">
      <c r="A693" t="s">
        <v>965</v>
      </c>
      <c r="B693" t="s">
        <v>1783</v>
      </c>
      <c r="C693">
        <f>COUNTIF(tagging!$C:$C,data!A693)</f>
        <v>0</v>
      </c>
      <c r="D693" t="b">
        <f t="shared" si="10"/>
        <v>0</v>
      </c>
    </row>
    <row r="694" spans="1:4" x14ac:dyDescent="0.25">
      <c r="A694" t="s">
        <v>966</v>
      </c>
      <c r="B694" t="s">
        <v>153</v>
      </c>
      <c r="C694">
        <f>COUNTIF(tagging!$C:$C,data!A694)</f>
        <v>1</v>
      </c>
      <c r="D694" t="str">
        <f t="shared" si="10"/>
        <v>copy PRES_ROEMER_THE_CANDIDATE_text.txt video_subscripts\PRES_ROEMER_THE_CANDIDATE_text.txt</v>
      </c>
    </row>
    <row r="695" spans="1:4" x14ac:dyDescent="0.25">
      <c r="A695" t="s">
        <v>967</v>
      </c>
      <c r="B695" t="s">
        <v>154</v>
      </c>
      <c r="C695">
        <f>COUNTIF(tagging!$C:$C,data!A695)</f>
        <v>1</v>
      </c>
      <c r="D695" t="str">
        <f t="shared" si="10"/>
        <v>copy PRES_ROMNEY_12_MILLION_JOBS_text.txt video_subscripts\PRES_ROMNEY_12_MILLION_JOBS_text.txt</v>
      </c>
    </row>
    <row r="696" spans="1:4" x14ac:dyDescent="0.25">
      <c r="A696" t="s">
        <v>968</v>
      </c>
      <c r="B696" t="s">
        <v>155</v>
      </c>
      <c r="C696">
        <f>COUNTIF(tagging!$C:$C,data!A696)</f>
        <v>1</v>
      </c>
      <c r="D696" t="str">
        <f t="shared" si="10"/>
        <v>copy PRES_ROMNEY_A_BETTER_DAY_SP_text.txt video_subscripts\PRES_ROMNEY_A_BETTER_DAY_SP_text.txt</v>
      </c>
    </row>
    <row r="697" spans="1:4" x14ac:dyDescent="0.25">
      <c r="A697" t="s">
        <v>3393</v>
      </c>
      <c r="B697" t="s">
        <v>269</v>
      </c>
      <c r="C697">
        <f>COUNTIF(tagging!$C:$C,data!A697)</f>
        <v>1</v>
      </c>
      <c r="D697" t="str">
        <f t="shared" si="10"/>
        <v>copy PRES_ROMNEY_A_BETTER_FUTURE_NC_DEFENSE_text.txt video_subscripts\PRES_ROMNEY_A_BETTER_FUTURE_NC_DEFENSE_text.txt</v>
      </c>
    </row>
    <row r="698" spans="1:4" x14ac:dyDescent="0.25">
      <c r="A698" t="s">
        <v>3394</v>
      </c>
      <c r="B698" t="s">
        <v>293</v>
      </c>
      <c r="C698">
        <f>COUNTIF(tagging!$C:$C,data!A698)</f>
        <v>1</v>
      </c>
      <c r="D698" t="str">
        <f t="shared" si="10"/>
        <v>copy PRES_ROMNEY_A_BETTER_FUTURE_OH_MANUFACTURING_text.txt video_subscripts\PRES_ROMNEY_A_BETTER_FUTURE_OH_MANUFACTURING_text.txt</v>
      </c>
    </row>
    <row r="699" spans="1:4" x14ac:dyDescent="0.25">
      <c r="A699" t="s">
        <v>3395</v>
      </c>
      <c r="B699" t="s">
        <v>272</v>
      </c>
      <c r="C699">
        <f>COUNTIF(tagging!$C:$C,data!A699)</f>
        <v>1</v>
      </c>
      <c r="D699" t="str">
        <f t="shared" si="10"/>
        <v>copy PRES_ROMNEY_A_BETTER_FUTURE_VA_DEFENSE_text.txt video_subscripts\PRES_ROMNEY_A_BETTER_FUTURE_VA_DEFENSE_text.txt</v>
      </c>
    </row>
    <row r="700" spans="1:4" x14ac:dyDescent="0.25">
      <c r="A700" t="s">
        <v>969</v>
      </c>
      <c r="B700" t="s">
        <v>156</v>
      </c>
      <c r="C700">
        <f>COUNTIF(tagging!$C:$C,data!A700)</f>
        <v>1</v>
      </c>
      <c r="D700" t="str">
        <f t="shared" si="10"/>
        <v>copy PRES_ROMNEY_BELIEVE_IN_AMERICA_60_text.txt video_subscripts\PRES_ROMNEY_BELIEVE_IN_AMERICA_60_text.txt</v>
      </c>
    </row>
    <row r="701" spans="1:4" x14ac:dyDescent="0.25">
      <c r="A701" t="s">
        <v>970</v>
      </c>
      <c r="B701" t="s">
        <v>157</v>
      </c>
      <c r="C701">
        <f>COUNTIF(tagging!$C:$C,data!A701)</f>
        <v>1</v>
      </c>
      <c r="D701" t="str">
        <f t="shared" si="10"/>
        <v>copy PRES_ROMNEY_DAY_ONE_text.txt video_subscripts\PRES_ROMNEY_DAY_ONE_text.txt</v>
      </c>
    </row>
    <row r="702" spans="1:4" x14ac:dyDescent="0.25">
      <c r="A702" t="s">
        <v>971</v>
      </c>
      <c r="B702" t="s">
        <v>158</v>
      </c>
      <c r="C702">
        <f>COUNTIF(tagging!$C:$C,data!A702)</f>
        <v>1</v>
      </c>
      <c r="D702" t="str">
        <f t="shared" si="10"/>
        <v>copy PRES_ROMNEY_ETHICS_text.txt video_subscripts\PRES_ROMNEY_ETHICS_text.txt</v>
      </c>
    </row>
    <row r="703" spans="1:4" x14ac:dyDescent="0.25">
      <c r="A703" t="s">
        <v>972</v>
      </c>
      <c r="B703" t="s">
        <v>159</v>
      </c>
      <c r="C703">
        <f>COUNTIF(tagging!$C:$C,data!A703)</f>
        <v>1</v>
      </c>
      <c r="D703" t="str">
        <f t="shared" si="10"/>
        <v>copy PRES_ROMNEY_EXTREME_text.txt video_subscripts\PRES_ROMNEY_EXTREME_text.txt</v>
      </c>
    </row>
    <row r="704" spans="1:4" x14ac:dyDescent="0.25">
      <c r="A704" t="s">
        <v>3396</v>
      </c>
      <c r="B704" t="s">
        <v>281</v>
      </c>
      <c r="C704">
        <f>COUNTIF(tagging!$C:$C,data!A704)</f>
        <v>1</v>
      </c>
      <c r="D704" t="str">
        <f t="shared" si="10"/>
        <v>copy PRES_ROMNEY_JUNTOS_SP_60_REV_text.txt video_subscripts\PRES_ROMNEY_JUNTOS_SP_60_REV_text.txt</v>
      </c>
    </row>
    <row r="705" spans="1:4" x14ac:dyDescent="0.25">
      <c r="A705" t="s">
        <v>973</v>
      </c>
      <c r="B705" t="s">
        <v>160</v>
      </c>
      <c r="C705">
        <f>COUNTIF(tagging!$C:$C,data!A705)</f>
        <v>1</v>
      </c>
      <c r="D705" t="str">
        <f t="shared" si="10"/>
        <v>copy PRES_ROMNEY_NEVADA_FAMILIES_text.txt video_subscripts\PRES_ROMNEY_NEVADA_FAMILIES_text.txt</v>
      </c>
    </row>
    <row r="706" spans="1:4" x14ac:dyDescent="0.25">
      <c r="A706" t="s">
        <v>3397</v>
      </c>
      <c r="B706" t="s">
        <v>286</v>
      </c>
      <c r="C706">
        <f>COUNTIF(tagging!$C:$C,data!A706)</f>
        <v>1</v>
      </c>
      <c r="D706" t="str">
        <f t="shared" ref="D706:D769" si="11">IF(C706&gt;0,"copy "&amp;A706&amp;" video_subscripts\"&amp;A706)</f>
        <v>copy PRES_ROMNEY_NEVER_3_text.txt video_subscripts\PRES_ROMNEY_NEVER_3_text.txt</v>
      </c>
    </row>
    <row r="707" spans="1:4" x14ac:dyDescent="0.25">
      <c r="A707" t="s">
        <v>974</v>
      </c>
      <c r="B707" t="s">
        <v>161</v>
      </c>
      <c r="C707">
        <f>COUNTIF(tagging!$C:$C,data!A707)</f>
        <v>1</v>
      </c>
      <c r="D707" t="str">
        <f t="shared" si="11"/>
        <v>copy PRES_ROMNEY_NEVER_text.txt video_subscripts\PRES_ROMNEY_NEVER_text.txt</v>
      </c>
    </row>
    <row r="708" spans="1:4" x14ac:dyDescent="0.25">
      <c r="A708" t="s">
        <v>975</v>
      </c>
      <c r="B708" t="s">
        <v>162</v>
      </c>
      <c r="C708">
        <f>COUNTIF(tagging!$C:$C,data!A708)</f>
        <v>1</v>
      </c>
      <c r="D708" t="str">
        <f t="shared" si="11"/>
        <v>copy PRES_ROMNEY_NO_EVIDENCE_text.txt video_subscripts\PRES_ROMNEY_NO_EVIDENCE_text.txt</v>
      </c>
    </row>
    <row r="709" spans="1:4" x14ac:dyDescent="0.25">
      <c r="A709" t="s">
        <v>3398</v>
      </c>
      <c r="B709" t="s">
        <v>261</v>
      </c>
      <c r="C709">
        <f>COUNTIF(tagging!$C:$C,data!A709)</f>
        <v>1</v>
      </c>
      <c r="D709" t="str">
        <f t="shared" si="11"/>
        <v>copy PRES_ROMNEY_NUESTRA_COMUNIDAD_SP_text.txt video_subscripts\PRES_ROMNEY_NUESTRA_COMUNIDAD_SP_text.txt</v>
      </c>
    </row>
    <row r="710" spans="1:4" x14ac:dyDescent="0.25">
      <c r="A710" t="s">
        <v>976</v>
      </c>
      <c r="B710" t="s">
        <v>163</v>
      </c>
      <c r="C710">
        <f>COUNTIF(tagging!$C:$C,data!A710)</f>
        <v>1</v>
      </c>
      <c r="D710" t="str">
        <f t="shared" si="11"/>
        <v>copy PRES_ROMNEY_PAID_IN_text.txt video_subscripts\PRES_ROMNEY_PAID_IN_text.txt</v>
      </c>
    </row>
    <row r="711" spans="1:4" x14ac:dyDescent="0.25">
      <c r="A711" t="s">
        <v>3399</v>
      </c>
      <c r="B711" t="s">
        <v>277</v>
      </c>
      <c r="C711">
        <f>COUNTIF(tagging!$C:$C,data!A711)</f>
        <v>1</v>
      </c>
      <c r="D711" t="str">
        <f t="shared" si="11"/>
        <v>copy PRES_ROMNEY_STAND_UP_TO_CHINA_text.txt video_subscripts\PRES_ROMNEY_STAND_UP_TO_CHINA_text.txt</v>
      </c>
    </row>
    <row r="712" spans="1:4" x14ac:dyDescent="0.25">
      <c r="A712" t="s">
        <v>977</v>
      </c>
      <c r="B712" t="s">
        <v>164</v>
      </c>
      <c r="C712">
        <f>COUNTIF(tagging!$C:$C,data!A712)</f>
        <v>1</v>
      </c>
      <c r="D712" t="str">
        <f t="shared" si="11"/>
        <v>copy PRES_ROMNEY_THE_ROMNEY_PLAN_text.txt video_subscripts\PRES_ROMNEY_THE_ROMNEY_PLAN_text.txt</v>
      </c>
    </row>
    <row r="713" spans="1:4" x14ac:dyDescent="0.25">
      <c r="A713" t="s">
        <v>978</v>
      </c>
      <c r="B713" t="s">
        <v>165</v>
      </c>
      <c r="C713">
        <f>COUNTIF(tagging!$C:$C,data!A713)</f>
        <v>1</v>
      </c>
      <c r="D713" t="str">
        <f t="shared" si="11"/>
        <v>copy PRES_ROMNEY_THE_ROMNEY_PRESIDENCY_text.txt video_subscripts\PRES_ROMNEY_THE_ROMNEY_PRESIDENCY_text.txt</v>
      </c>
    </row>
    <row r="714" spans="1:4" x14ac:dyDescent="0.25">
      <c r="A714" t="s">
        <v>979</v>
      </c>
      <c r="B714" t="s">
        <v>166</v>
      </c>
      <c r="C714">
        <f>COUNTIF(tagging!$C:$C,data!A714)</f>
        <v>1</v>
      </c>
      <c r="D714" t="str">
        <f t="shared" si="11"/>
        <v>copy PRES_ROMNEY_UN_MEJOR_CAMINO_SP_text.txt video_subscripts\PRES_ROMNEY_UN_MEJOR_CAMINO_SP_text.txt</v>
      </c>
    </row>
    <row r="715" spans="1:4" x14ac:dyDescent="0.25">
      <c r="A715" t="s">
        <v>980</v>
      </c>
      <c r="B715" t="s">
        <v>220</v>
      </c>
      <c r="C715">
        <f>COUNTIF(tagging!$C:$C,data!A715)</f>
        <v>1</v>
      </c>
      <c r="D715" t="str">
        <f t="shared" si="11"/>
        <v>copy PRES_RTR_ALL_IN_text.txt video_subscripts\PRES_RTR_ALL_IN_text.txt</v>
      </c>
    </row>
    <row r="716" spans="1:4" hidden="1" x14ac:dyDescent="0.25">
      <c r="A716" t="s">
        <v>981</v>
      </c>
      <c r="B716" t="s">
        <v>1784</v>
      </c>
      <c r="C716">
        <f>COUNTIF(tagging!$C:$C,data!A716)</f>
        <v>0</v>
      </c>
      <c r="D716" t="b">
        <f t="shared" si="11"/>
        <v>0</v>
      </c>
    </row>
    <row r="717" spans="1:4" hidden="1" x14ac:dyDescent="0.25">
      <c r="A717" t="s">
        <v>982</v>
      </c>
      <c r="B717" t="s">
        <v>1785</v>
      </c>
      <c r="C717">
        <f>COUNTIF(tagging!$C:$C,data!A717)</f>
        <v>0</v>
      </c>
      <c r="D717" t="b">
        <f t="shared" si="11"/>
        <v>0</v>
      </c>
    </row>
    <row r="718" spans="1:4" hidden="1" x14ac:dyDescent="0.25">
      <c r="A718" t="s">
        <v>983</v>
      </c>
      <c r="B718" t="s">
        <v>1786</v>
      </c>
      <c r="C718">
        <f>COUNTIF(tagging!$C:$C,data!A718)</f>
        <v>0</v>
      </c>
      <c r="D718" t="b">
        <f t="shared" si="11"/>
        <v>0</v>
      </c>
    </row>
    <row r="719" spans="1:4" hidden="1" x14ac:dyDescent="0.25">
      <c r="A719" t="s">
        <v>984</v>
      </c>
      <c r="B719" t="s">
        <v>1787</v>
      </c>
      <c r="C719">
        <f>COUNTIF(tagging!$C:$C,data!A719)</f>
        <v>0</v>
      </c>
      <c r="D719" t="b">
        <f t="shared" si="11"/>
        <v>0</v>
      </c>
    </row>
    <row r="720" spans="1:4" hidden="1" x14ac:dyDescent="0.25">
      <c r="A720" t="s">
        <v>985</v>
      </c>
      <c r="B720" t="s">
        <v>1788</v>
      </c>
      <c r="C720">
        <f>COUNTIF(tagging!$C:$C,data!A720)</f>
        <v>0</v>
      </c>
      <c r="D720" t="b">
        <f t="shared" si="11"/>
        <v>0</v>
      </c>
    </row>
    <row r="721" spans="1:4" x14ac:dyDescent="0.25">
      <c r="A721" t="s">
        <v>986</v>
      </c>
      <c r="B721" t="s">
        <v>230</v>
      </c>
      <c r="C721">
        <f>COUNTIF(tagging!$C:$C,data!A721)</f>
        <v>1</v>
      </c>
      <c r="D721" t="str">
        <f t="shared" si="11"/>
        <v>copy PRES_RTR_CAN'T_STOMACH_TRUMP_OR_CRUZ_text.txt video_subscripts\PRES_RTR_CAN'T_STOMACH_TRUMP_OR_CRUZ_text.txt</v>
      </c>
    </row>
    <row r="722" spans="1:4" hidden="1" x14ac:dyDescent="0.25">
      <c r="A722" t="s">
        <v>987</v>
      </c>
      <c r="B722" t="s">
        <v>1789</v>
      </c>
      <c r="C722">
        <f>COUNTIF(tagging!$C:$C,data!A722)</f>
        <v>0</v>
      </c>
      <c r="D722" t="b">
        <f t="shared" si="11"/>
        <v>0</v>
      </c>
    </row>
    <row r="723" spans="1:4" x14ac:dyDescent="0.25">
      <c r="A723" t="s">
        <v>988</v>
      </c>
      <c r="B723" t="s">
        <v>231</v>
      </c>
      <c r="C723">
        <f>COUNTIF(tagging!$C:$C,data!A723)</f>
        <v>1</v>
      </c>
      <c r="D723" t="str">
        <f t="shared" si="11"/>
        <v>copy PRES_RTR_COMMITTED_CONSERVATIVE_text.txt video_subscripts\PRES_RTR_COMMITTED_CONSERVATIVE_text.txt</v>
      </c>
    </row>
    <row r="724" spans="1:4" hidden="1" x14ac:dyDescent="0.25">
      <c r="A724" t="s">
        <v>989</v>
      </c>
      <c r="B724" t="s">
        <v>1790</v>
      </c>
      <c r="C724">
        <f>COUNTIF(tagging!$C:$C,data!A724)</f>
        <v>0</v>
      </c>
      <c r="D724" t="b">
        <f t="shared" si="11"/>
        <v>0</v>
      </c>
    </row>
    <row r="725" spans="1:4" hidden="1" x14ac:dyDescent="0.25">
      <c r="A725" t="s">
        <v>990</v>
      </c>
      <c r="B725" t="s">
        <v>1791</v>
      </c>
      <c r="C725">
        <f>COUNTIF(tagging!$C:$C,data!A725)</f>
        <v>0</v>
      </c>
      <c r="D725" t="b">
        <f t="shared" si="11"/>
        <v>0</v>
      </c>
    </row>
    <row r="726" spans="1:4" hidden="1" x14ac:dyDescent="0.25">
      <c r="A726" t="s">
        <v>991</v>
      </c>
      <c r="B726" t="s">
        <v>1792</v>
      </c>
      <c r="C726">
        <f>COUNTIF(tagging!$C:$C,data!A726)</f>
        <v>0</v>
      </c>
      <c r="D726" t="b">
        <f t="shared" si="11"/>
        <v>0</v>
      </c>
    </row>
    <row r="727" spans="1:4" hidden="1" x14ac:dyDescent="0.25">
      <c r="A727" t="s">
        <v>992</v>
      </c>
      <c r="B727" t="s">
        <v>1793</v>
      </c>
      <c r="C727">
        <f>COUNTIF(tagging!$C:$C,data!A727)</f>
        <v>0</v>
      </c>
      <c r="D727" t="b">
        <f t="shared" si="11"/>
        <v>0</v>
      </c>
    </row>
    <row r="728" spans="1:4" hidden="1" x14ac:dyDescent="0.25">
      <c r="A728" t="s">
        <v>993</v>
      </c>
      <c r="B728" t="s">
        <v>1794</v>
      </c>
      <c r="C728">
        <f>COUNTIF(tagging!$C:$C,data!A728)</f>
        <v>0</v>
      </c>
      <c r="D728" t="b">
        <f t="shared" si="11"/>
        <v>0</v>
      </c>
    </row>
    <row r="729" spans="1:4" hidden="1" x14ac:dyDescent="0.25">
      <c r="A729" t="s">
        <v>994</v>
      </c>
      <c r="B729" t="s">
        <v>1795</v>
      </c>
      <c r="C729">
        <f>COUNTIF(tagging!$C:$C,data!A729)</f>
        <v>0</v>
      </c>
      <c r="D729" t="b">
        <f t="shared" si="11"/>
        <v>0</v>
      </c>
    </row>
    <row r="730" spans="1:4" hidden="1" x14ac:dyDescent="0.25">
      <c r="A730" t="s">
        <v>995</v>
      </c>
      <c r="B730" t="s">
        <v>1796</v>
      </c>
      <c r="C730">
        <f>COUNTIF(tagging!$C:$C,data!A730)</f>
        <v>0</v>
      </c>
      <c r="D730" t="b">
        <f t="shared" si="11"/>
        <v>0</v>
      </c>
    </row>
    <row r="731" spans="1:4" hidden="1" x14ac:dyDescent="0.25">
      <c r="A731" t="s">
        <v>996</v>
      </c>
      <c r="B731" t="s">
        <v>1797</v>
      </c>
      <c r="C731">
        <f>COUNTIF(tagging!$C:$C,data!A731)</f>
        <v>0</v>
      </c>
      <c r="D731" t="b">
        <f t="shared" si="11"/>
        <v>0</v>
      </c>
    </row>
    <row r="732" spans="1:4" x14ac:dyDescent="0.25">
      <c r="A732" t="s">
        <v>997</v>
      </c>
      <c r="B732" t="s">
        <v>167</v>
      </c>
      <c r="C732">
        <f>COUNTIF(tagging!$C:$C,data!A732)</f>
        <v>1</v>
      </c>
      <c r="D732" t="str">
        <f t="shared" si="11"/>
        <v>copy PRES_RTR_ICEBERG_text.txt video_subscripts\PRES_RTR_ICEBERG_text.txt</v>
      </c>
    </row>
    <row r="733" spans="1:4" hidden="1" x14ac:dyDescent="0.25">
      <c r="A733" t="s">
        <v>998</v>
      </c>
      <c r="B733" t="s">
        <v>1798</v>
      </c>
      <c r="C733">
        <f>COUNTIF(tagging!$C:$C,data!A733)</f>
        <v>0</v>
      </c>
      <c r="D733" t="b">
        <f t="shared" si="11"/>
        <v>0</v>
      </c>
    </row>
    <row r="734" spans="1:4" hidden="1" x14ac:dyDescent="0.25">
      <c r="A734" t="s">
        <v>999</v>
      </c>
      <c r="B734" t="s">
        <v>1799</v>
      </c>
      <c r="C734">
        <f>COUNTIF(tagging!$C:$C,data!A734)</f>
        <v>0</v>
      </c>
      <c r="D734" t="b">
        <f t="shared" si="11"/>
        <v>0</v>
      </c>
    </row>
    <row r="735" spans="1:4" hidden="1" x14ac:dyDescent="0.25">
      <c r="A735" t="s">
        <v>1000</v>
      </c>
      <c r="B735" t="s">
        <v>1800</v>
      </c>
      <c r="C735">
        <f>COUNTIF(tagging!$C:$C,data!A735)</f>
        <v>0</v>
      </c>
      <c r="D735" t="b">
        <f t="shared" si="11"/>
        <v>0</v>
      </c>
    </row>
    <row r="736" spans="1:4" hidden="1" x14ac:dyDescent="0.25">
      <c r="A736" t="s">
        <v>1001</v>
      </c>
      <c r="B736" t="s">
        <v>1801</v>
      </c>
      <c r="C736">
        <f>COUNTIF(tagging!$C:$C,data!A736)</f>
        <v>0</v>
      </c>
      <c r="D736" t="b">
        <f t="shared" si="11"/>
        <v>0</v>
      </c>
    </row>
    <row r="737" spans="1:4" hidden="1" x14ac:dyDescent="0.25">
      <c r="A737" t="s">
        <v>1002</v>
      </c>
      <c r="B737" t="s">
        <v>1802</v>
      </c>
      <c r="C737">
        <f>COUNTIF(tagging!$C:$C,data!A737)</f>
        <v>0</v>
      </c>
      <c r="D737" t="b">
        <f t="shared" si="11"/>
        <v>0</v>
      </c>
    </row>
    <row r="738" spans="1:4" hidden="1" x14ac:dyDescent="0.25">
      <c r="A738" t="s">
        <v>1003</v>
      </c>
      <c r="B738" t="s">
        <v>1803</v>
      </c>
      <c r="C738">
        <f>COUNTIF(tagging!$C:$C,data!A738)</f>
        <v>0</v>
      </c>
      <c r="D738" t="b">
        <f t="shared" si="11"/>
        <v>0</v>
      </c>
    </row>
    <row r="739" spans="1:4" hidden="1" x14ac:dyDescent="0.25">
      <c r="A739" t="s">
        <v>1004</v>
      </c>
      <c r="B739" t="s">
        <v>1804</v>
      </c>
      <c r="C739">
        <f>COUNTIF(tagging!$C:$C,data!A739)</f>
        <v>0</v>
      </c>
      <c r="D739" t="b">
        <f t="shared" si="11"/>
        <v>0</v>
      </c>
    </row>
    <row r="740" spans="1:4" hidden="1" x14ac:dyDescent="0.25">
      <c r="A740" t="s">
        <v>1005</v>
      </c>
      <c r="B740" t="s">
        <v>1805</v>
      </c>
      <c r="C740">
        <f>COUNTIF(tagging!$C:$C,data!A740)</f>
        <v>0</v>
      </c>
      <c r="D740" t="b">
        <f t="shared" si="11"/>
        <v>0</v>
      </c>
    </row>
    <row r="741" spans="1:4" hidden="1" x14ac:dyDescent="0.25">
      <c r="A741" t="s">
        <v>1006</v>
      </c>
      <c r="B741" t="s">
        <v>1806</v>
      </c>
      <c r="C741">
        <f>COUNTIF(tagging!$C:$C,data!A741)</f>
        <v>0</v>
      </c>
      <c r="D741" t="b">
        <f t="shared" si="11"/>
        <v>0</v>
      </c>
    </row>
    <row r="742" spans="1:4" x14ac:dyDescent="0.25">
      <c r="A742" t="s">
        <v>1007</v>
      </c>
      <c r="B742" t="s">
        <v>217</v>
      </c>
      <c r="C742">
        <f>COUNTIF(tagging!$C:$C,data!A742)</f>
        <v>1</v>
      </c>
      <c r="D742" t="str">
        <f t="shared" si="11"/>
        <v>copy PRES_RTR_SUCK_UPS_text.txt video_subscripts\PRES_RTR_SUCK_UPS_text.txt</v>
      </c>
    </row>
    <row r="743" spans="1:4" x14ac:dyDescent="0.25">
      <c r="A743" t="s">
        <v>1008</v>
      </c>
      <c r="B743" t="s">
        <v>218</v>
      </c>
      <c r="C743">
        <f>COUNTIF(tagging!$C:$C,data!A743)</f>
        <v>1</v>
      </c>
      <c r="D743" t="str">
        <f t="shared" si="11"/>
        <v>copy PRES_RTR_THE_SHOWS_60_text.txt video_subscripts\PRES_RTR_THE_SHOWS_60_text.txt</v>
      </c>
    </row>
    <row r="744" spans="1:4" hidden="1" x14ac:dyDescent="0.25">
      <c r="A744" t="s">
        <v>1009</v>
      </c>
      <c r="B744" t="s">
        <v>1807</v>
      </c>
      <c r="C744">
        <f>COUNTIF(tagging!$C:$C,data!A744)</f>
        <v>0</v>
      </c>
      <c r="D744" t="b">
        <f t="shared" si="11"/>
        <v>0</v>
      </c>
    </row>
    <row r="745" spans="1:4" hidden="1" x14ac:dyDescent="0.25">
      <c r="A745" t="s">
        <v>1010</v>
      </c>
      <c r="B745" t="s">
        <v>1808</v>
      </c>
      <c r="C745">
        <f>COUNTIF(tagging!$C:$C,data!A745)</f>
        <v>0</v>
      </c>
      <c r="D745" t="b">
        <f t="shared" si="11"/>
        <v>0</v>
      </c>
    </row>
    <row r="746" spans="1:4" hidden="1" x14ac:dyDescent="0.25">
      <c r="A746" t="s">
        <v>1011</v>
      </c>
      <c r="B746" t="s">
        <v>1809</v>
      </c>
      <c r="C746">
        <f>COUNTIF(tagging!$C:$C,data!A746)</f>
        <v>0</v>
      </c>
      <c r="D746" t="b">
        <f t="shared" si="11"/>
        <v>0</v>
      </c>
    </row>
    <row r="747" spans="1:4" hidden="1" x14ac:dyDescent="0.25">
      <c r="A747" t="s">
        <v>1012</v>
      </c>
      <c r="B747" t="s">
        <v>1810</v>
      </c>
      <c r="C747">
        <f>COUNTIF(tagging!$C:$C,data!A747)</f>
        <v>0</v>
      </c>
      <c r="D747" t="b">
        <f t="shared" si="11"/>
        <v>0</v>
      </c>
    </row>
    <row r="748" spans="1:4" hidden="1" x14ac:dyDescent="0.25">
      <c r="A748" t="s">
        <v>1013</v>
      </c>
      <c r="B748" t="s">
        <v>1811</v>
      </c>
      <c r="C748">
        <f>COUNTIF(tagging!$C:$C,data!A748)</f>
        <v>0</v>
      </c>
      <c r="D748" t="b">
        <f t="shared" si="11"/>
        <v>0</v>
      </c>
    </row>
    <row r="749" spans="1:4" hidden="1" x14ac:dyDescent="0.25">
      <c r="A749" t="s">
        <v>1014</v>
      </c>
      <c r="B749" t="s">
        <v>1812</v>
      </c>
      <c r="C749">
        <f>COUNTIF(tagging!$C:$C,data!A749)</f>
        <v>0</v>
      </c>
      <c r="D749" t="b">
        <f t="shared" si="11"/>
        <v>0</v>
      </c>
    </row>
    <row r="750" spans="1:4" hidden="1" x14ac:dyDescent="0.25">
      <c r="A750" t="s">
        <v>1015</v>
      </c>
      <c r="B750" t="s">
        <v>1813</v>
      </c>
      <c r="C750">
        <f>COUNTIF(tagging!$C:$C,data!A750)</f>
        <v>0</v>
      </c>
      <c r="D750" t="b">
        <f t="shared" si="11"/>
        <v>0</v>
      </c>
    </row>
    <row r="751" spans="1:4" hidden="1" x14ac:dyDescent="0.25">
      <c r="A751" t="s">
        <v>1016</v>
      </c>
      <c r="B751" t="s">
        <v>1814</v>
      </c>
      <c r="C751">
        <f>COUNTIF(tagging!$C:$C,data!A751)</f>
        <v>0</v>
      </c>
      <c r="D751" t="b">
        <f t="shared" si="11"/>
        <v>0</v>
      </c>
    </row>
    <row r="752" spans="1:4" hidden="1" x14ac:dyDescent="0.25">
      <c r="A752" t="s">
        <v>1017</v>
      </c>
      <c r="B752" t="s">
        <v>1815</v>
      </c>
      <c r="C752">
        <f>COUNTIF(tagging!$C:$C,data!A752)</f>
        <v>0</v>
      </c>
      <c r="D752" t="b">
        <f t="shared" si="11"/>
        <v>0</v>
      </c>
    </row>
    <row r="753" spans="1:4" hidden="1" x14ac:dyDescent="0.25">
      <c r="A753" t="s">
        <v>1018</v>
      </c>
      <c r="B753" t="s">
        <v>1816</v>
      </c>
      <c r="C753">
        <f>COUNTIF(tagging!$C:$C,data!A753)</f>
        <v>0</v>
      </c>
      <c r="D753" t="b">
        <f t="shared" si="11"/>
        <v>0</v>
      </c>
    </row>
    <row r="754" spans="1:4" hidden="1" x14ac:dyDescent="0.25">
      <c r="A754" t="s">
        <v>1019</v>
      </c>
      <c r="B754" t="s">
        <v>1817</v>
      </c>
      <c r="C754">
        <f>COUNTIF(tagging!$C:$C,data!A754)</f>
        <v>0</v>
      </c>
      <c r="D754" t="b">
        <f t="shared" si="11"/>
        <v>0</v>
      </c>
    </row>
    <row r="755" spans="1:4" hidden="1" x14ac:dyDescent="0.25">
      <c r="A755" t="s">
        <v>1020</v>
      </c>
      <c r="B755" t="s">
        <v>1818</v>
      </c>
      <c r="C755">
        <f>COUNTIF(tagging!$C:$C,data!A755)</f>
        <v>0</v>
      </c>
      <c r="D755" t="b">
        <f t="shared" si="11"/>
        <v>0</v>
      </c>
    </row>
    <row r="756" spans="1:4" hidden="1" x14ac:dyDescent="0.25">
      <c r="A756" t="s">
        <v>1021</v>
      </c>
      <c r="B756" t="s">
        <v>1819</v>
      </c>
      <c r="C756">
        <f>COUNTIF(tagging!$C:$C,data!A756)</f>
        <v>0</v>
      </c>
      <c r="D756" t="b">
        <f t="shared" si="11"/>
        <v>0</v>
      </c>
    </row>
    <row r="757" spans="1:4" hidden="1" x14ac:dyDescent="0.25">
      <c r="A757" t="s">
        <v>1022</v>
      </c>
      <c r="B757" t="s">
        <v>1820</v>
      </c>
      <c r="C757">
        <f>COUNTIF(tagging!$C:$C,data!A757)</f>
        <v>0</v>
      </c>
      <c r="D757" t="b">
        <f t="shared" si="11"/>
        <v>0</v>
      </c>
    </row>
    <row r="758" spans="1:4" hidden="1" x14ac:dyDescent="0.25">
      <c r="A758" t="s">
        <v>1023</v>
      </c>
      <c r="B758" t="s">
        <v>1821</v>
      </c>
      <c r="C758">
        <f>COUNTIF(tagging!$C:$C,data!A758)</f>
        <v>0</v>
      </c>
      <c r="D758" t="b">
        <f t="shared" si="11"/>
        <v>0</v>
      </c>
    </row>
    <row r="759" spans="1:4" hidden="1" x14ac:dyDescent="0.25">
      <c r="A759" t="s">
        <v>1024</v>
      </c>
      <c r="B759" t="s">
        <v>1822</v>
      </c>
      <c r="C759">
        <f>COUNTIF(tagging!$C:$C,data!A759)</f>
        <v>0</v>
      </c>
      <c r="D759" t="b">
        <f t="shared" si="11"/>
        <v>0</v>
      </c>
    </row>
    <row r="760" spans="1:4" hidden="1" x14ac:dyDescent="0.25">
      <c r="A760" t="s">
        <v>1025</v>
      </c>
      <c r="B760" t="s">
        <v>1823</v>
      </c>
      <c r="C760">
        <f>COUNTIF(tagging!$C:$C,data!A760)</f>
        <v>0</v>
      </c>
      <c r="D760" t="b">
        <f t="shared" si="11"/>
        <v>0</v>
      </c>
    </row>
    <row r="761" spans="1:4" hidden="1" x14ac:dyDescent="0.25">
      <c r="A761" t="s">
        <v>1026</v>
      </c>
      <c r="B761" t="s">
        <v>1824</v>
      </c>
      <c r="C761">
        <f>COUNTIF(tagging!$C:$C,data!A761)</f>
        <v>0</v>
      </c>
      <c r="D761" t="b">
        <f t="shared" si="11"/>
        <v>0</v>
      </c>
    </row>
    <row r="762" spans="1:4" x14ac:dyDescent="0.25">
      <c r="A762" t="s">
        <v>1027</v>
      </c>
      <c r="B762" t="s">
        <v>168</v>
      </c>
      <c r="C762">
        <f>COUNTIF(tagging!$C:$C,data!A762)</f>
        <v>1</v>
      </c>
      <c r="D762" t="str">
        <f t="shared" si="11"/>
        <v>copy PRES_RUBIO_FAST_AND_FURIOUS_text.txt video_subscripts\PRES_RUBIO_FAST_AND_FURIOUS_text.txt</v>
      </c>
    </row>
    <row r="763" spans="1:4" hidden="1" x14ac:dyDescent="0.25">
      <c r="A763" t="s">
        <v>1028</v>
      </c>
      <c r="B763" t="s">
        <v>1825</v>
      </c>
      <c r="C763">
        <f>COUNTIF(tagging!$C:$C,data!A763)</f>
        <v>0</v>
      </c>
      <c r="D763" t="b">
        <f t="shared" si="11"/>
        <v>0</v>
      </c>
    </row>
    <row r="764" spans="1:4" hidden="1" x14ac:dyDescent="0.25">
      <c r="A764" t="s">
        <v>1029</v>
      </c>
      <c r="B764" t="s">
        <v>1826</v>
      </c>
      <c r="C764">
        <f>COUNTIF(tagging!$C:$C,data!A764)</f>
        <v>0</v>
      </c>
      <c r="D764" t="b">
        <f t="shared" si="11"/>
        <v>0</v>
      </c>
    </row>
    <row r="765" spans="1:4" hidden="1" x14ac:dyDescent="0.25">
      <c r="A765" t="s">
        <v>1030</v>
      </c>
      <c r="B765" t="s">
        <v>1827</v>
      </c>
      <c r="C765">
        <f>COUNTIF(tagging!$C:$C,data!A765)</f>
        <v>0</v>
      </c>
      <c r="D765" t="b">
        <f t="shared" si="11"/>
        <v>0</v>
      </c>
    </row>
    <row r="766" spans="1:4" hidden="1" x14ac:dyDescent="0.25">
      <c r="A766" t="s">
        <v>1031</v>
      </c>
      <c r="B766" t="s">
        <v>1828</v>
      </c>
      <c r="C766">
        <f>COUNTIF(tagging!$C:$C,data!A766)</f>
        <v>0</v>
      </c>
      <c r="D766" t="b">
        <f t="shared" si="11"/>
        <v>0</v>
      </c>
    </row>
    <row r="767" spans="1:4" hidden="1" x14ac:dyDescent="0.25">
      <c r="A767" t="s">
        <v>1032</v>
      </c>
      <c r="B767" t="s">
        <v>1829</v>
      </c>
      <c r="C767">
        <f>COUNTIF(tagging!$C:$C,data!A767)</f>
        <v>0</v>
      </c>
      <c r="D767" t="b">
        <f t="shared" si="11"/>
        <v>0</v>
      </c>
    </row>
    <row r="768" spans="1:4" x14ac:dyDescent="0.25">
      <c r="A768" t="s">
        <v>1033</v>
      </c>
      <c r="B768" t="s">
        <v>169</v>
      </c>
      <c r="C768">
        <f>COUNTIF(tagging!$C:$C,data!A768)</f>
        <v>1</v>
      </c>
      <c r="D768" t="str">
        <f t="shared" si="11"/>
        <v>copy PRES_RUBIO_LIFE_text.txt video_subscripts\PRES_RUBIO_LIFE_text.txt</v>
      </c>
    </row>
    <row r="769" spans="1:4" hidden="1" x14ac:dyDescent="0.25">
      <c r="A769" t="s">
        <v>1034</v>
      </c>
      <c r="B769" t="s">
        <v>1830</v>
      </c>
      <c r="C769">
        <f>COUNTIF(tagging!$C:$C,data!A769)</f>
        <v>0</v>
      </c>
      <c r="D769" t="b">
        <f t="shared" si="11"/>
        <v>0</v>
      </c>
    </row>
    <row r="770" spans="1:4" x14ac:dyDescent="0.25">
      <c r="A770" t="s">
        <v>1035</v>
      </c>
      <c r="B770" t="s">
        <v>170</v>
      </c>
      <c r="C770">
        <f>COUNTIF(tagging!$C:$C,data!A770)</f>
        <v>1</v>
      </c>
      <c r="D770" t="str">
        <f t="shared" ref="D770:D833" si="12">IF(C770&gt;0,"copy "&amp;A770&amp;" video_subscripts\"&amp;A770)</f>
        <v>copy PRES_RUBIO_LUNATIC_text.txt video_subscripts\PRES_RUBIO_LUNATIC_text.txt</v>
      </c>
    </row>
    <row r="771" spans="1:4" x14ac:dyDescent="0.25">
      <c r="A771" t="s">
        <v>1036</v>
      </c>
      <c r="B771" t="s">
        <v>171</v>
      </c>
      <c r="C771">
        <f>COUNTIF(tagging!$C:$C,data!A771)</f>
        <v>1</v>
      </c>
      <c r="D771" t="str">
        <f t="shared" si="12"/>
        <v>copy PRES_RUBIO_MARCOMENTUM_NH_text.txt video_subscripts\PRES_RUBIO_MARCOMENTUM_NH_text.txt</v>
      </c>
    </row>
    <row r="772" spans="1:4" hidden="1" x14ac:dyDescent="0.25">
      <c r="A772" t="s">
        <v>1037</v>
      </c>
      <c r="B772" t="s">
        <v>1831</v>
      </c>
      <c r="C772">
        <f>COUNTIF(tagging!$C:$C,data!A772)</f>
        <v>0</v>
      </c>
      <c r="D772" t="b">
        <f t="shared" si="12"/>
        <v>0</v>
      </c>
    </row>
    <row r="773" spans="1:4" hidden="1" x14ac:dyDescent="0.25">
      <c r="A773" t="s">
        <v>1038</v>
      </c>
      <c r="B773" t="s">
        <v>1832</v>
      </c>
      <c r="C773">
        <f>COUNTIF(tagging!$C:$C,data!A773)</f>
        <v>0</v>
      </c>
      <c r="D773" t="b">
        <f t="shared" si="12"/>
        <v>0</v>
      </c>
    </row>
    <row r="774" spans="1:4" hidden="1" x14ac:dyDescent="0.25">
      <c r="A774" t="s">
        <v>1039</v>
      </c>
      <c r="B774" t="s">
        <v>1833</v>
      </c>
      <c r="C774">
        <f>COUNTIF(tagging!$C:$C,data!A774)</f>
        <v>0</v>
      </c>
      <c r="D774" t="b">
        <f t="shared" si="12"/>
        <v>0</v>
      </c>
    </row>
    <row r="775" spans="1:4" hidden="1" x14ac:dyDescent="0.25">
      <c r="A775" t="s">
        <v>1040</v>
      </c>
      <c r="B775" t="s">
        <v>1834</v>
      </c>
      <c r="C775">
        <f>COUNTIF(tagging!$C:$C,data!A775)</f>
        <v>0</v>
      </c>
      <c r="D775" t="b">
        <f t="shared" si="12"/>
        <v>0</v>
      </c>
    </row>
    <row r="776" spans="1:4" x14ac:dyDescent="0.25">
      <c r="A776" t="s">
        <v>1041</v>
      </c>
      <c r="B776" t="s">
        <v>172</v>
      </c>
      <c r="C776">
        <f>COUNTIF(tagging!$C:$C,data!A776)</f>
        <v>1</v>
      </c>
      <c r="D776" t="str">
        <f t="shared" si="12"/>
        <v>copy PRES_SANDERS_27_DOLLARS_text.txt video_subscripts\PRES_SANDERS_27_DOLLARS_text.txt</v>
      </c>
    </row>
    <row r="777" spans="1:4" hidden="1" x14ac:dyDescent="0.25">
      <c r="A777" t="s">
        <v>1042</v>
      </c>
      <c r="B777" t="s">
        <v>1835</v>
      </c>
      <c r="C777">
        <f>COUNTIF(tagging!$C:$C,data!A777)</f>
        <v>0</v>
      </c>
      <c r="D777" t="b">
        <f t="shared" si="12"/>
        <v>0</v>
      </c>
    </row>
    <row r="778" spans="1:4" hidden="1" x14ac:dyDescent="0.25">
      <c r="A778" t="s">
        <v>1043</v>
      </c>
      <c r="B778" t="s">
        <v>1836</v>
      </c>
      <c r="C778">
        <f>COUNTIF(tagging!$C:$C,data!A778)</f>
        <v>0</v>
      </c>
      <c r="D778" t="b">
        <f t="shared" si="12"/>
        <v>0</v>
      </c>
    </row>
    <row r="779" spans="1:4" hidden="1" x14ac:dyDescent="0.25">
      <c r="A779" t="s">
        <v>1044</v>
      </c>
      <c r="B779" t="s">
        <v>1837</v>
      </c>
      <c r="C779">
        <f>COUNTIF(tagging!$C:$C,data!A779)</f>
        <v>0</v>
      </c>
      <c r="D779" t="b">
        <f t="shared" si="12"/>
        <v>0</v>
      </c>
    </row>
    <row r="780" spans="1:4" hidden="1" x14ac:dyDescent="0.25">
      <c r="A780" t="s">
        <v>1045</v>
      </c>
      <c r="B780" t="s">
        <v>1838</v>
      </c>
      <c r="C780">
        <f>COUNTIF(tagging!$C:$C,data!A780)</f>
        <v>0</v>
      </c>
      <c r="D780" t="b">
        <f t="shared" si="12"/>
        <v>0</v>
      </c>
    </row>
    <row r="781" spans="1:4" x14ac:dyDescent="0.25">
      <c r="A781" t="s">
        <v>1046</v>
      </c>
      <c r="B781" t="s">
        <v>173</v>
      </c>
      <c r="C781">
        <f>COUNTIF(tagging!$C:$C,data!A781)</f>
        <v>1</v>
      </c>
      <c r="D781" t="str">
        <f t="shared" si="12"/>
        <v>copy PRES_SANDERS_AMERICAN_HORIZON_OK_60_text.txt video_subscripts\PRES_SANDERS_AMERICAN_HORIZON_OK_60_text.txt</v>
      </c>
    </row>
    <row r="782" spans="1:4" hidden="1" x14ac:dyDescent="0.25">
      <c r="A782" t="s">
        <v>1047</v>
      </c>
      <c r="B782" t="s">
        <v>1839</v>
      </c>
      <c r="C782">
        <f>COUNTIF(tagging!$C:$C,data!A782)</f>
        <v>0</v>
      </c>
      <c r="D782" t="b">
        <f t="shared" si="12"/>
        <v>0</v>
      </c>
    </row>
    <row r="783" spans="1:4" hidden="1" x14ac:dyDescent="0.25">
      <c r="A783" t="s">
        <v>1048</v>
      </c>
      <c r="B783" t="s">
        <v>1840</v>
      </c>
      <c r="C783">
        <f>COUNTIF(tagging!$C:$C,data!A783)</f>
        <v>0</v>
      </c>
      <c r="D783" t="b">
        <f t="shared" si="12"/>
        <v>0</v>
      </c>
    </row>
    <row r="784" spans="1:4" hidden="1" x14ac:dyDescent="0.25">
      <c r="A784" t="s">
        <v>1049</v>
      </c>
      <c r="B784" t="s">
        <v>1841</v>
      </c>
      <c r="C784">
        <f>COUNTIF(tagging!$C:$C,data!A784)</f>
        <v>0</v>
      </c>
      <c r="D784" t="b">
        <f t="shared" si="12"/>
        <v>0</v>
      </c>
    </row>
    <row r="785" spans="1:4" hidden="1" x14ac:dyDescent="0.25">
      <c r="A785" t="s">
        <v>1050</v>
      </c>
      <c r="B785" t="s">
        <v>1842</v>
      </c>
      <c r="C785">
        <f>COUNTIF(tagging!$C:$C,data!A785)</f>
        <v>0</v>
      </c>
      <c r="D785" t="b">
        <f t="shared" si="12"/>
        <v>0</v>
      </c>
    </row>
    <row r="786" spans="1:4" hidden="1" x14ac:dyDescent="0.25">
      <c r="A786" t="s">
        <v>1051</v>
      </c>
      <c r="B786" t="s">
        <v>1843</v>
      </c>
      <c r="C786">
        <f>COUNTIF(tagging!$C:$C,data!A786)</f>
        <v>0</v>
      </c>
      <c r="D786" t="b">
        <f t="shared" si="12"/>
        <v>0</v>
      </c>
    </row>
    <row r="787" spans="1:4" hidden="1" x14ac:dyDescent="0.25">
      <c r="A787" t="s">
        <v>1052</v>
      </c>
      <c r="B787" t="s">
        <v>1844</v>
      </c>
      <c r="C787">
        <f>COUNTIF(tagging!$C:$C,data!A787)</f>
        <v>0</v>
      </c>
      <c r="D787" t="b">
        <f t="shared" si="12"/>
        <v>0</v>
      </c>
    </row>
    <row r="788" spans="1:4" hidden="1" x14ac:dyDescent="0.25">
      <c r="A788" t="s">
        <v>1053</v>
      </c>
      <c r="B788" t="s">
        <v>1845</v>
      </c>
      <c r="C788">
        <f>COUNTIF(tagging!$C:$C,data!A788)</f>
        <v>0</v>
      </c>
      <c r="D788" t="b">
        <f t="shared" si="12"/>
        <v>0</v>
      </c>
    </row>
    <row r="789" spans="1:4" hidden="1" x14ac:dyDescent="0.25">
      <c r="A789" t="s">
        <v>1054</v>
      </c>
      <c r="B789" t="s">
        <v>1846</v>
      </c>
      <c r="C789">
        <f>COUNTIF(tagging!$C:$C,data!A789)</f>
        <v>0</v>
      </c>
      <c r="D789" t="b">
        <f t="shared" si="12"/>
        <v>0</v>
      </c>
    </row>
    <row r="790" spans="1:4" hidden="1" x14ac:dyDescent="0.25">
      <c r="A790" t="s">
        <v>1055</v>
      </c>
      <c r="B790" t="s">
        <v>1847</v>
      </c>
      <c r="C790">
        <f>COUNTIF(tagging!$C:$C,data!A790)</f>
        <v>0</v>
      </c>
      <c r="D790" t="b">
        <f t="shared" si="12"/>
        <v>0</v>
      </c>
    </row>
    <row r="791" spans="1:4" hidden="1" x14ac:dyDescent="0.25">
      <c r="A791" t="s">
        <v>1056</v>
      </c>
      <c r="B791" t="s">
        <v>1848</v>
      </c>
      <c r="C791">
        <f>COUNTIF(tagging!$C:$C,data!A791)</f>
        <v>0</v>
      </c>
      <c r="D791" t="b">
        <f t="shared" si="12"/>
        <v>0</v>
      </c>
    </row>
    <row r="792" spans="1:4" x14ac:dyDescent="0.25">
      <c r="A792" t="s">
        <v>1057</v>
      </c>
      <c r="B792" t="s">
        <v>174</v>
      </c>
      <c r="C792">
        <f>COUNTIF(tagging!$C:$C,data!A792)</f>
        <v>1</v>
      </c>
      <c r="D792" t="str">
        <f t="shared" si="12"/>
        <v>copy PRES_SANDERS_AMERICA_REV_text.txt video_subscripts\PRES_SANDERS_AMERICA_REV_text.txt</v>
      </c>
    </row>
    <row r="793" spans="1:4" hidden="1" x14ac:dyDescent="0.25">
      <c r="A793" t="s">
        <v>1058</v>
      </c>
      <c r="B793" t="s">
        <v>1849</v>
      </c>
      <c r="C793">
        <f>COUNTIF(tagging!$C:$C,data!A793)</f>
        <v>0</v>
      </c>
      <c r="D793" t="b">
        <f t="shared" si="12"/>
        <v>0</v>
      </c>
    </row>
    <row r="794" spans="1:4" hidden="1" x14ac:dyDescent="0.25">
      <c r="A794" t="s">
        <v>1059</v>
      </c>
      <c r="B794" t="s">
        <v>1850</v>
      </c>
      <c r="C794">
        <f>COUNTIF(tagging!$C:$C,data!A794)</f>
        <v>0</v>
      </c>
      <c r="D794" t="b">
        <f t="shared" si="12"/>
        <v>0</v>
      </c>
    </row>
    <row r="795" spans="1:4" hidden="1" x14ac:dyDescent="0.25">
      <c r="A795" t="s">
        <v>1060</v>
      </c>
      <c r="B795" t="s">
        <v>1851</v>
      </c>
      <c r="C795">
        <f>COUNTIF(tagging!$C:$C,data!A795)</f>
        <v>0</v>
      </c>
      <c r="D795" t="b">
        <f t="shared" si="12"/>
        <v>0</v>
      </c>
    </row>
    <row r="796" spans="1:4" hidden="1" x14ac:dyDescent="0.25">
      <c r="A796" t="s">
        <v>1061</v>
      </c>
      <c r="B796" t="s">
        <v>1852</v>
      </c>
      <c r="C796">
        <f>COUNTIF(tagging!$C:$C,data!A796)</f>
        <v>0</v>
      </c>
      <c r="D796" t="b">
        <f t="shared" si="12"/>
        <v>0</v>
      </c>
    </row>
    <row r="797" spans="1:4" hidden="1" x14ac:dyDescent="0.25">
      <c r="A797" t="s">
        <v>1062</v>
      </c>
      <c r="B797" t="s">
        <v>1853</v>
      </c>
      <c r="C797">
        <f>COUNTIF(tagging!$C:$C,data!A797)</f>
        <v>0</v>
      </c>
      <c r="D797" t="b">
        <f t="shared" si="12"/>
        <v>0</v>
      </c>
    </row>
    <row r="798" spans="1:4" hidden="1" x14ac:dyDescent="0.25">
      <c r="A798" t="s">
        <v>1063</v>
      </c>
      <c r="B798" t="s">
        <v>1854</v>
      </c>
      <c r="C798">
        <f>COUNTIF(tagging!$C:$C,data!A798)</f>
        <v>0</v>
      </c>
      <c r="D798" t="b">
        <f t="shared" si="12"/>
        <v>0</v>
      </c>
    </row>
    <row r="799" spans="1:4" hidden="1" x14ac:dyDescent="0.25">
      <c r="A799" t="s">
        <v>1064</v>
      </c>
      <c r="B799" t="s">
        <v>1855</v>
      </c>
      <c r="C799">
        <f>COUNTIF(tagging!$C:$C,data!A799)</f>
        <v>0</v>
      </c>
      <c r="D799" t="b">
        <f t="shared" si="12"/>
        <v>0</v>
      </c>
    </row>
    <row r="800" spans="1:4" hidden="1" x14ac:dyDescent="0.25">
      <c r="A800" t="s">
        <v>1065</v>
      </c>
      <c r="B800" t="s">
        <v>1856</v>
      </c>
      <c r="C800">
        <f>COUNTIF(tagging!$C:$C,data!A800)</f>
        <v>0</v>
      </c>
      <c r="D800" t="b">
        <f t="shared" si="12"/>
        <v>0</v>
      </c>
    </row>
    <row r="801" spans="1:4" x14ac:dyDescent="0.25">
      <c r="A801" t="s">
        <v>1066</v>
      </c>
      <c r="B801" t="s">
        <v>175</v>
      </c>
      <c r="C801">
        <f>COUNTIF(tagging!$C:$C,data!A801)</f>
        <v>1</v>
      </c>
      <c r="D801" t="str">
        <f t="shared" si="12"/>
        <v>copy PRES_SANDERS_BOLD_text.txt video_subscripts\PRES_SANDERS_BOLD_text.txt</v>
      </c>
    </row>
    <row r="802" spans="1:4" hidden="1" x14ac:dyDescent="0.25">
      <c r="A802" t="s">
        <v>1067</v>
      </c>
      <c r="B802" t="s">
        <v>1857</v>
      </c>
      <c r="C802">
        <f>COUNTIF(tagging!$C:$C,data!A802)</f>
        <v>0</v>
      </c>
      <c r="D802" t="b">
        <f t="shared" si="12"/>
        <v>0</v>
      </c>
    </row>
    <row r="803" spans="1:4" x14ac:dyDescent="0.25">
      <c r="A803" t="s">
        <v>1068</v>
      </c>
      <c r="B803" t="s">
        <v>177</v>
      </c>
      <c r="C803">
        <f>COUNTIF(tagging!$C:$C,data!A803)</f>
        <v>1</v>
      </c>
      <c r="D803" t="str">
        <f t="shared" si="12"/>
        <v>copy PRES_SANDERS_CALIFORNIA_SP_text.txt video_subscripts\PRES_SANDERS_CALIFORNIA_SP_text.txt</v>
      </c>
    </row>
    <row r="804" spans="1:4" x14ac:dyDescent="0.25">
      <c r="A804" t="s">
        <v>1069</v>
      </c>
      <c r="B804" t="s">
        <v>176</v>
      </c>
      <c r="C804">
        <f>COUNTIF(tagging!$C:$C,data!A804)</f>
        <v>1</v>
      </c>
      <c r="D804" t="str">
        <f t="shared" si="12"/>
        <v>copy PRES_SANDERS_CALIFORNIA_text.txt video_subscripts\PRES_SANDERS_CALIFORNIA_text.txt</v>
      </c>
    </row>
    <row r="805" spans="1:4" hidden="1" x14ac:dyDescent="0.25">
      <c r="A805" t="s">
        <v>1070</v>
      </c>
      <c r="B805" t="s">
        <v>1858</v>
      </c>
      <c r="C805">
        <f>COUNTIF(tagging!$C:$C,data!A805)</f>
        <v>0</v>
      </c>
      <c r="D805" t="b">
        <f t="shared" si="12"/>
        <v>0</v>
      </c>
    </row>
    <row r="806" spans="1:4" hidden="1" x14ac:dyDescent="0.25">
      <c r="A806" t="s">
        <v>1071</v>
      </c>
      <c r="B806" t="s">
        <v>1859</v>
      </c>
      <c r="C806">
        <f>COUNTIF(tagging!$C:$C,data!A806)</f>
        <v>0</v>
      </c>
      <c r="D806" t="b">
        <f t="shared" si="12"/>
        <v>0</v>
      </c>
    </row>
    <row r="807" spans="1:4" hidden="1" x14ac:dyDescent="0.25">
      <c r="A807" t="s">
        <v>1072</v>
      </c>
      <c r="B807" t="s">
        <v>1860</v>
      </c>
      <c r="C807">
        <f>COUNTIF(tagging!$C:$C,data!A807)</f>
        <v>0</v>
      </c>
      <c r="D807" t="b">
        <f t="shared" si="12"/>
        <v>0</v>
      </c>
    </row>
    <row r="808" spans="1:4" x14ac:dyDescent="0.25">
      <c r="A808" t="s">
        <v>1073</v>
      </c>
      <c r="B808" t="s">
        <v>179</v>
      </c>
      <c r="C808">
        <f>COUNTIF(tagging!$C:$C,data!A808)</f>
        <v>1</v>
      </c>
      <c r="D808" t="str">
        <f t="shared" si="12"/>
        <v>copy PRES_SANDERS_EFFECTIVE_NV_SP_text.txt video_subscripts\PRES_SANDERS_EFFECTIVE_NV_SP_text.txt</v>
      </c>
    </row>
    <row r="809" spans="1:4" hidden="1" x14ac:dyDescent="0.25">
      <c r="A809" t="s">
        <v>1074</v>
      </c>
      <c r="B809" t="s">
        <v>1861</v>
      </c>
      <c r="C809">
        <f>COUNTIF(tagging!$C:$C,data!A809)</f>
        <v>0</v>
      </c>
      <c r="D809" t="b">
        <f t="shared" si="12"/>
        <v>0</v>
      </c>
    </row>
    <row r="810" spans="1:4" x14ac:dyDescent="0.25">
      <c r="A810" t="s">
        <v>1075</v>
      </c>
      <c r="B810" t="s">
        <v>178</v>
      </c>
      <c r="C810">
        <f>COUNTIF(tagging!$C:$C,data!A810)</f>
        <v>1</v>
      </c>
      <c r="D810" t="str">
        <f t="shared" si="12"/>
        <v>copy PRES_SANDERS_EFFECTIVE_text.txt video_subscripts\PRES_SANDERS_EFFECTIVE_text.txt</v>
      </c>
    </row>
    <row r="811" spans="1:4" hidden="1" x14ac:dyDescent="0.25">
      <c r="A811" t="s">
        <v>1076</v>
      </c>
      <c r="B811" t="s">
        <v>1862</v>
      </c>
      <c r="C811">
        <f>COUNTIF(tagging!$C:$C,data!A811)</f>
        <v>0</v>
      </c>
      <c r="D811" t="b">
        <f t="shared" si="12"/>
        <v>0</v>
      </c>
    </row>
    <row r="812" spans="1:4" hidden="1" x14ac:dyDescent="0.25">
      <c r="A812" t="s">
        <v>1077</v>
      </c>
      <c r="B812" t="s">
        <v>1863</v>
      </c>
      <c r="C812">
        <f>COUNTIF(tagging!$C:$C,data!A812)</f>
        <v>0</v>
      </c>
      <c r="D812" t="b">
        <f t="shared" si="12"/>
        <v>0</v>
      </c>
    </row>
    <row r="813" spans="1:4" hidden="1" x14ac:dyDescent="0.25">
      <c r="A813" t="s">
        <v>1078</v>
      </c>
      <c r="B813" t="s">
        <v>1864</v>
      </c>
      <c r="C813">
        <f>COUNTIF(tagging!$C:$C,data!A813)</f>
        <v>0</v>
      </c>
      <c r="D813" t="b">
        <f t="shared" si="12"/>
        <v>0</v>
      </c>
    </row>
    <row r="814" spans="1:4" hidden="1" x14ac:dyDescent="0.25">
      <c r="A814" t="s">
        <v>1079</v>
      </c>
      <c r="B814" t="s">
        <v>1865</v>
      </c>
      <c r="C814">
        <f>COUNTIF(tagging!$C:$C,data!A814)</f>
        <v>0</v>
      </c>
      <c r="D814" t="b">
        <f t="shared" si="12"/>
        <v>0</v>
      </c>
    </row>
    <row r="815" spans="1:4" hidden="1" x14ac:dyDescent="0.25">
      <c r="A815" t="s">
        <v>1080</v>
      </c>
      <c r="B815" t="s">
        <v>1866</v>
      </c>
      <c r="C815">
        <f>COUNTIF(tagging!$C:$C,data!A815)</f>
        <v>0</v>
      </c>
      <c r="D815" t="b">
        <f t="shared" si="12"/>
        <v>0</v>
      </c>
    </row>
    <row r="816" spans="1:4" hidden="1" x14ac:dyDescent="0.25">
      <c r="A816" t="s">
        <v>1081</v>
      </c>
      <c r="B816" t="s">
        <v>1867</v>
      </c>
      <c r="C816">
        <f>COUNTIF(tagging!$C:$C,data!A816)</f>
        <v>0</v>
      </c>
      <c r="D816" t="b">
        <f t="shared" si="12"/>
        <v>0</v>
      </c>
    </row>
    <row r="817" spans="1:4" hidden="1" x14ac:dyDescent="0.25">
      <c r="A817" t="s">
        <v>1082</v>
      </c>
      <c r="B817" t="s">
        <v>1868</v>
      </c>
      <c r="C817">
        <f>COUNTIF(tagging!$C:$C,data!A817)</f>
        <v>0</v>
      </c>
      <c r="D817" t="b">
        <f t="shared" si="12"/>
        <v>0</v>
      </c>
    </row>
    <row r="818" spans="1:4" hidden="1" x14ac:dyDescent="0.25">
      <c r="A818" t="s">
        <v>1083</v>
      </c>
      <c r="B818" t="s">
        <v>1869</v>
      </c>
      <c r="C818">
        <f>COUNTIF(tagging!$C:$C,data!A818)</f>
        <v>0</v>
      </c>
      <c r="D818" t="b">
        <f t="shared" si="12"/>
        <v>0</v>
      </c>
    </row>
    <row r="819" spans="1:4" x14ac:dyDescent="0.25">
      <c r="A819" t="s">
        <v>1084</v>
      </c>
      <c r="B819" t="s">
        <v>180</v>
      </c>
      <c r="C819">
        <f>COUNTIF(tagging!$C:$C,data!A819)</f>
        <v>1</v>
      </c>
      <c r="D819" t="str">
        <f t="shared" si="12"/>
        <v>copy PRES_SANDERS_FAIRNESS_text.txt video_subscripts\PRES_SANDERS_FAIRNESS_text.txt</v>
      </c>
    </row>
    <row r="820" spans="1:4" hidden="1" x14ac:dyDescent="0.25">
      <c r="A820" t="s">
        <v>1085</v>
      </c>
      <c r="B820" t="s">
        <v>1870</v>
      </c>
      <c r="C820">
        <f>COUNTIF(tagging!$C:$C,data!A820)</f>
        <v>0</v>
      </c>
      <c r="D820" t="b">
        <f t="shared" si="12"/>
        <v>0</v>
      </c>
    </row>
    <row r="821" spans="1:4" hidden="1" x14ac:dyDescent="0.25">
      <c r="A821" t="s">
        <v>1086</v>
      </c>
      <c r="B821" t="s">
        <v>1871</v>
      </c>
      <c r="C821">
        <f>COUNTIF(tagging!$C:$C,data!A821)</f>
        <v>0</v>
      </c>
      <c r="D821" t="b">
        <f t="shared" si="12"/>
        <v>0</v>
      </c>
    </row>
    <row r="822" spans="1:4" hidden="1" x14ac:dyDescent="0.25">
      <c r="A822" t="s">
        <v>1087</v>
      </c>
      <c r="B822" t="s">
        <v>1872</v>
      </c>
      <c r="C822">
        <f>COUNTIF(tagging!$C:$C,data!A822)</f>
        <v>0</v>
      </c>
      <c r="D822" t="b">
        <f t="shared" si="12"/>
        <v>0</v>
      </c>
    </row>
    <row r="823" spans="1:4" hidden="1" x14ac:dyDescent="0.25">
      <c r="A823" t="s">
        <v>1088</v>
      </c>
      <c r="B823" t="s">
        <v>1873</v>
      </c>
      <c r="C823">
        <f>COUNTIF(tagging!$C:$C,data!A823)</f>
        <v>0</v>
      </c>
      <c r="D823" t="b">
        <f t="shared" si="12"/>
        <v>0</v>
      </c>
    </row>
    <row r="824" spans="1:4" hidden="1" x14ac:dyDescent="0.25">
      <c r="A824" t="s">
        <v>1089</v>
      </c>
      <c r="B824" t="s">
        <v>1874</v>
      </c>
      <c r="C824">
        <f>COUNTIF(tagging!$C:$C,data!A824)</f>
        <v>0</v>
      </c>
      <c r="D824" t="b">
        <f t="shared" si="12"/>
        <v>0</v>
      </c>
    </row>
    <row r="825" spans="1:4" hidden="1" x14ac:dyDescent="0.25">
      <c r="A825" t="s">
        <v>1090</v>
      </c>
      <c r="B825" t="s">
        <v>1875</v>
      </c>
      <c r="C825">
        <f>COUNTIF(tagging!$C:$C,data!A825)</f>
        <v>0</v>
      </c>
      <c r="D825" t="b">
        <f t="shared" si="12"/>
        <v>0</v>
      </c>
    </row>
    <row r="826" spans="1:4" hidden="1" x14ac:dyDescent="0.25">
      <c r="A826" t="s">
        <v>1091</v>
      </c>
      <c r="B826" t="s">
        <v>1876</v>
      </c>
      <c r="C826">
        <f>COUNTIF(tagging!$C:$C,data!A826)</f>
        <v>0</v>
      </c>
      <c r="D826" t="b">
        <f t="shared" si="12"/>
        <v>0</v>
      </c>
    </row>
    <row r="827" spans="1:4" hidden="1" x14ac:dyDescent="0.25">
      <c r="A827" t="s">
        <v>1092</v>
      </c>
      <c r="B827" t="s">
        <v>1877</v>
      </c>
      <c r="C827">
        <f>COUNTIF(tagging!$C:$C,data!A827)</f>
        <v>0</v>
      </c>
      <c r="D827" t="b">
        <f t="shared" si="12"/>
        <v>0</v>
      </c>
    </row>
    <row r="828" spans="1:4" hidden="1" x14ac:dyDescent="0.25">
      <c r="A828" t="s">
        <v>1093</v>
      </c>
      <c r="B828" t="s">
        <v>1878</v>
      </c>
      <c r="C828">
        <f>COUNTIF(tagging!$C:$C,data!A828)</f>
        <v>0</v>
      </c>
      <c r="D828" t="b">
        <f t="shared" si="12"/>
        <v>0</v>
      </c>
    </row>
    <row r="829" spans="1:4" hidden="1" x14ac:dyDescent="0.25">
      <c r="A829" t="s">
        <v>1094</v>
      </c>
      <c r="B829" t="s">
        <v>1879</v>
      </c>
      <c r="C829">
        <f>COUNTIF(tagging!$C:$C,data!A829)</f>
        <v>0</v>
      </c>
      <c r="D829" t="b">
        <f t="shared" si="12"/>
        <v>0</v>
      </c>
    </row>
    <row r="830" spans="1:4" hidden="1" x14ac:dyDescent="0.25">
      <c r="A830" t="s">
        <v>1095</v>
      </c>
      <c r="B830" t="s">
        <v>1880</v>
      </c>
      <c r="C830">
        <f>COUNTIF(tagging!$C:$C,data!A830)</f>
        <v>0</v>
      </c>
      <c r="D830" t="b">
        <f t="shared" si="12"/>
        <v>0</v>
      </c>
    </row>
    <row r="831" spans="1:4" hidden="1" x14ac:dyDescent="0.25">
      <c r="A831" t="s">
        <v>1096</v>
      </c>
      <c r="B831" t="s">
        <v>1881</v>
      </c>
      <c r="C831">
        <f>COUNTIF(tagging!$C:$C,data!A831)</f>
        <v>0</v>
      </c>
      <c r="D831" t="b">
        <f t="shared" si="12"/>
        <v>0</v>
      </c>
    </row>
    <row r="832" spans="1:4" x14ac:dyDescent="0.25">
      <c r="A832" t="s">
        <v>1097</v>
      </c>
      <c r="B832" t="s">
        <v>181</v>
      </c>
      <c r="C832">
        <f>COUNTIF(tagging!$C:$C,data!A832)</f>
        <v>1</v>
      </c>
      <c r="D832" t="str">
        <f t="shared" si="12"/>
        <v>copy PRES_SANDERS_LUCY_FLORES_text.txt video_subscripts\PRES_SANDERS_LUCY_FLORES_text.txt</v>
      </c>
    </row>
    <row r="833" spans="1:4" hidden="1" x14ac:dyDescent="0.25">
      <c r="A833" t="s">
        <v>1098</v>
      </c>
      <c r="B833" t="s">
        <v>1882</v>
      </c>
      <c r="C833">
        <f>COUNTIF(tagging!$C:$C,data!A833)</f>
        <v>0</v>
      </c>
      <c r="D833" t="b">
        <f t="shared" si="12"/>
        <v>0</v>
      </c>
    </row>
    <row r="834" spans="1:4" hidden="1" x14ac:dyDescent="0.25">
      <c r="A834" t="s">
        <v>1099</v>
      </c>
      <c r="B834" t="s">
        <v>1883</v>
      </c>
      <c r="C834">
        <f>COUNTIF(tagging!$C:$C,data!A834)</f>
        <v>0</v>
      </c>
      <c r="D834" t="b">
        <f t="shared" ref="D834:D897" si="13">IF(C834&gt;0,"copy "&amp;A834&amp;" video_subscripts\"&amp;A834)</f>
        <v>0</v>
      </c>
    </row>
    <row r="835" spans="1:4" hidden="1" x14ac:dyDescent="0.25">
      <c r="A835" t="s">
        <v>1100</v>
      </c>
      <c r="B835" t="s">
        <v>1884</v>
      </c>
      <c r="C835">
        <f>COUNTIF(tagging!$C:$C,data!A835)</f>
        <v>0</v>
      </c>
      <c r="D835" t="b">
        <f t="shared" si="13"/>
        <v>0</v>
      </c>
    </row>
    <row r="836" spans="1:4" hidden="1" x14ac:dyDescent="0.25">
      <c r="A836" t="s">
        <v>1101</v>
      </c>
      <c r="B836" t="s">
        <v>1885</v>
      </c>
      <c r="C836">
        <f>COUNTIF(tagging!$C:$C,data!A836)</f>
        <v>0</v>
      </c>
      <c r="D836" t="b">
        <f t="shared" si="13"/>
        <v>0</v>
      </c>
    </row>
    <row r="837" spans="1:4" hidden="1" x14ac:dyDescent="0.25">
      <c r="A837" t="s">
        <v>1102</v>
      </c>
      <c r="B837" t="s">
        <v>1886</v>
      </c>
      <c r="C837">
        <f>COUNTIF(tagging!$C:$C,data!A837)</f>
        <v>0</v>
      </c>
      <c r="D837" t="b">
        <f t="shared" si="13"/>
        <v>0</v>
      </c>
    </row>
    <row r="838" spans="1:4" hidden="1" x14ac:dyDescent="0.25">
      <c r="A838" t="s">
        <v>1103</v>
      </c>
      <c r="B838" t="s">
        <v>1887</v>
      </c>
      <c r="C838">
        <f>COUNTIF(tagging!$C:$C,data!A838)</f>
        <v>0</v>
      </c>
      <c r="D838" t="b">
        <f t="shared" si="13"/>
        <v>0</v>
      </c>
    </row>
    <row r="839" spans="1:4" hidden="1" x14ac:dyDescent="0.25">
      <c r="A839" t="s">
        <v>1104</v>
      </c>
      <c r="B839" t="s">
        <v>1888</v>
      </c>
      <c r="C839">
        <f>COUNTIF(tagging!$C:$C,data!A839)</f>
        <v>0</v>
      </c>
      <c r="D839" t="b">
        <f t="shared" si="13"/>
        <v>0</v>
      </c>
    </row>
    <row r="840" spans="1:4" hidden="1" x14ac:dyDescent="0.25">
      <c r="A840" t="s">
        <v>1105</v>
      </c>
      <c r="B840" t="s">
        <v>1889</v>
      </c>
      <c r="C840">
        <f>COUNTIF(tagging!$C:$C,data!A840)</f>
        <v>0</v>
      </c>
      <c r="D840" t="b">
        <f t="shared" si="13"/>
        <v>0</v>
      </c>
    </row>
    <row r="841" spans="1:4" x14ac:dyDescent="0.25">
      <c r="A841" t="s">
        <v>1106</v>
      </c>
      <c r="B841" t="s">
        <v>182</v>
      </c>
      <c r="C841">
        <f>COUNTIF(tagging!$C:$C,data!A841)</f>
        <v>1</v>
      </c>
      <c r="D841" t="str">
        <f t="shared" si="13"/>
        <v>copy PRES_SANDERS_PROMISE_text.txt video_subscripts\PRES_SANDERS_PROMISE_text.txt</v>
      </c>
    </row>
    <row r="842" spans="1:4" hidden="1" x14ac:dyDescent="0.25">
      <c r="A842" t="s">
        <v>1107</v>
      </c>
      <c r="B842" t="s">
        <v>1890</v>
      </c>
      <c r="C842">
        <f>COUNTIF(tagging!$C:$C,data!A842)</f>
        <v>0</v>
      </c>
      <c r="D842" t="b">
        <f t="shared" si="13"/>
        <v>0</v>
      </c>
    </row>
    <row r="843" spans="1:4" hidden="1" x14ac:dyDescent="0.25">
      <c r="A843" t="s">
        <v>1108</v>
      </c>
      <c r="B843" t="s">
        <v>1891</v>
      </c>
      <c r="C843">
        <f>COUNTIF(tagging!$C:$C,data!A843)</f>
        <v>0</v>
      </c>
      <c r="D843" t="b">
        <f t="shared" si="13"/>
        <v>0</v>
      </c>
    </row>
    <row r="844" spans="1:4" hidden="1" x14ac:dyDescent="0.25">
      <c r="A844" t="s">
        <v>1109</v>
      </c>
      <c r="B844" t="s">
        <v>1892</v>
      </c>
      <c r="C844">
        <f>COUNTIF(tagging!$C:$C,data!A844)</f>
        <v>0</v>
      </c>
      <c r="D844" t="b">
        <f t="shared" si="13"/>
        <v>0</v>
      </c>
    </row>
    <row r="845" spans="1:4" hidden="1" x14ac:dyDescent="0.25">
      <c r="A845" t="s">
        <v>1110</v>
      </c>
      <c r="B845" t="s">
        <v>1893</v>
      </c>
      <c r="C845">
        <f>COUNTIF(tagging!$C:$C,data!A845)</f>
        <v>0</v>
      </c>
      <c r="D845" t="b">
        <f t="shared" si="13"/>
        <v>0</v>
      </c>
    </row>
    <row r="846" spans="1:4" hidden="1" x14ac:dyDescent="0.25">
      <c r="A846" t="s">
        <v>1111</v>
      </c>
      <c r="B846" t="s">
        <v>1894</v>
      </c>
      <c r="C846">
        <f>COUNTIF(tagging!$C:$C,data!A846)</f>
        <v>0</v>
      </c>
      <c r="D846" t="b">
        <f t="shared" si="13"/>
        <v>0</v>
      </c>
    </row>
    <row r="847" spans="1:4" hidden="1" x14ac:dyDescent="0.25">
      <c r="A847" t="s">
        <v>1112</v>
      </c>
      <c r="B847" t="s">
        <v>1895</v>
      </c>
      <c r="C847">
        <f>COUNTIF(tagging!$C:$C,data!A847)</f>
        <v>0</v>
      </c>
      <c r="D847" t="b">
        <f t="shared" si="13"/>
        <v>0</v>
      </c>
    </row>
    <row r="848" spans="1:4" hidden="1" x14ac:dyDescent="0.25">
      <c r="A848" t="s">
        <v>1113</v>
      </c>
      <c r="B848" t="s">
        <v>1896</v>
      </c>
      <c r="C848">
        <f>COUNTIF(tagging!$C:$C,data!A848)</f>
        <v>0</v>
      </c>
      <c r="D848" t="b">
        <f t="shared" si="13"/>
        <v>0</v>
      </c>
    </row>
    <row r="849" spans="1:4" hidden="1" x14ac:dyDescent="0.25">
      <c r="A849" t="s">
        <v>1114</v>
      </c>
      <c r="B849" t="s">
        <v>1897</v>
      </c>
      <c r="C849">
        <f>COUNTIF(tagging!$C:$C,data!A849)</f>
        <v>0</v>
      </c>
      <c r="D849" t="b">
        <f t="shared" si="13"/>
        <v>0</v>
      </c>
    </row>
    <row r="850" spans="1:4" hidden="1" x14ac:dyDescent="0.25">
      <c r="A850" t="s">
        <v>1115</v>
      </c>
      <c r="B850" t="s">
        <v>1898</v>
      </c>
      <c r="C850">
        <f>COUNTIF(tagging!$C:$C,data!A850)</f>
        <v>0</v>
      </c>
      <c r="D850" t="b">
        <f t="shared" si="13"/>
        <v>0</v>
      </c>
    </row>
    <row r="851" spans="1:4" hidden="1" x14ac:dyDescent="0.25">
      <c r="A851" t="s">
        <v>1116</v>
      </c>
      <c r="B851" t="s">
        <v>1899</v>
      </c>
      <c r="C851">
        <f>COUNTIF(tagging!$C:$C,data!A851)</f>
        <v>0</v>
      </c>
      <c r="D851" t="b">
        <f t="shared" si="13"/>
        <v>0</v>
      </c>
    </row>
    <row r="852" spans="1:4" hidden="1" x14ac:dyDescent="0.25">
      <c r="A852" t="s">
        <v>1117</v>
      </c>
      <c r="B852" t="s">
        <v>1900</v>
      </c>
      <c r="C852">
        <f>COUNTIF(tagging!$C:$C,data!A852)</f>
        <v>0</v>
      </c>
      <c r="D852" t="b">
        <f t="shared" si="13"/>
        <v>0</v>
      </c>
    </row>
    <row r="853" spans="1:4" hidden="1" x14ac:dyDescent="0.25">
      <c r="A853" t="s">
        <v>1118</v>
      </c>
      <c r="B853" t="s">
        <v>1901</v>
      </c>
      <c r="C853">
        <f>COUNTIF(tagging!$C:$C,data!A853)</f>
        <v>0</v>
      </c>
      <c r="D853" t="b">
        <f t="shared" si="13"/>
        <v>0</v>
      </c>
    </row>
    <row r="854" spans="1:4" hidden="1" x14ac:dyDescent="0.25">
      <c r="A854" t="s">
        <v>1119</v>
      </c>
      <c r="B854" t="s">
        <v>1902</v>
      </c>
      <c r="C854">
        <f>COUNTIF(tagging!$C:$C,data!A854)</f>
        <v>0</v>
      </c>
      <c r="D854" t="b">
        <f t="shared" si="13"/>
        <v>0</v>
      </c>
    </row>
    <row r="855" spans="1:4" hidden="1" x14ac:dyDescent="0.25">
      <c r="A855" t="s">
        <v>1120</v>
      </c>
      <c r="B855" t="s">
        <v>1903</v>
      </c>
      <c r="C855">
        <f>COUNTIF(tagging!$C:$C,data!A855)</f>
        <v>0</v>
      </c>
      <c r="D855" t="b">
        <f t="shared" si="13"/>
        <v>0</v>
      </c>
    </row>
    <row r="856" spans="1:4" hidden="1" x14ac:dyDescent="0.25">
      <c r="A856" t="s">
        <v>1121</v>
      </c>
      <c r="B856" t="s">
        <v>1904</v>
      </c>
      <c r="C856">
        <f>COUNTIF(tagging!$C:$C,data!A856)</f>
        <v>0</v>
      </c>
      <c r="D856" t="b">
        <f t="shared" si="13"/>
        <v>0</v>
      </c>
    </row>
    <row r="857" spans="1:4" x14ac:dyDescent="0.25">
      <c r="A857" t="s">
        <v>1122</v>
      </c>
      <c r="B857" t="s">
        <v>183</v>
      </c>
      <c r="C857">
        <f>COUNTIF(tagging!$C:$C,data!A857)</f>
        <v>1</v>
      </c>
      <c r="D857" t="str">
        <f t="shared" si="13"/>
        <v>copy PRES_SANDERS_THIS_IS_HOW_IT_WORKS_NV_SP_text.txt video_subscripts\PRES_SANDERS_THIS_IS_HOW_IT_WORKS_NV_SP_text.txt</v>
      </c>
    </row>
    <row r="858" spans="1:4" hidden="1" x14ac:dyDescent="0.25">
      <c r="A858" t="s">
        <v>1123</v>
      </c>
      <c r="B858" t="s">
        <v>1905</v>
      </c>
      <c r="C858">
        <f>COUNTIF(tagging!$C:$C,data!A858)</f>
        <v>0</v>
      </c>
      <c r="D858" t="b">
        <f t="shared" si="13"/>
        <v>0</v>
      </c>
    </row>
    <row r="859" spans="1:4" hidden="1" x14ac:dyDescent="0.25">
      <c r="A859" t="s">
        <v>1124</v>
      </c>
      <c r="B859" t="s">
        <v>1906</v>
      </c>
      <c r="C859">
        <f>COUNTIF(tagging!$C:$C,data!A859)</f>
        <v>0</v>
      </c>
      <c r="D859" t="b">
        <f t="shared" si="13"/>
        <v>0</v>
      </c>
    </row>
    <row r="860" spans="1:4" hidden="1" x14ac:dyDescent="0.25">
      <c r="A860" t="s">
        <v>1125</v>
      </c>
      <c r="B860" t="s">
        <v>1907</v>
      </c>
      <c r="C860">
        <f>COUNTIF(tagging!$C:$C,data!A860)</f>
        <v>0</v>
      </c>
      <c r="D860" t="b">
        <f t="shared" si="13"/>
        <v>0</v>
      </c>
    </row>
    <row r="861" spans="1:4" hidden="1" x14ac:dyDescent="0.25">
      <c r="A861" t="s">
        <v>1126</v>
      </c>
      <c r="B861" t="s">
        <v>1908</v>
      </c>
      <c r="C861">
        <f>COUNTIF(tagging!$C:$C,data!A861)</f>
        <v>0</v>
      </c>
      <c r="D861" t="b">
        <f t="shared" si="13"/>
        <v>0</v>
      </c>
    </row>
    <row r="862" spans="1:4" hidden="1" x14ac:dyDescent="0.25">
      <c r="A862" t="s">
        <v>1127</v>
      </c>
      <c r="B862" t="s">
        <v>1909</v>
      </c>
      <c r="C862">
        <f>COUNTIF(tagging!$C:$C,data!A862)</f>
        <v>0</v>
      </c>
      <c r="D862" t="b">
        <f t="shared" si="13"/>
        <v>0</v>
      </c>
    </row>
    <row r="863" spans="1:4" x14ac:dyDescent="0.25">
      <c r="A863" t="s">
        <v>1128</v>
      </c>
      <c r="B863" t="s">
        <v>243</v>
      </c>
      <c r="C863">
        <f>COUNTIF(tagging!$C:$C,data!A863)</f>
        <v>1</v>
      </c>
      <c r="D863" t="str">
        <f t="shared" si="13"/>
        <v>copy PRES_SANDERS_TWO_VISIONS_SP_text.txt video_subscripts\PRES_SANDERS_TWO_VISIONS_SP_text.txt</v>
      </c>
    </row>
    <row r="864" spans="1:4" hidden="1" x14ac:dyDescent="0.25">
      <c r="A864" t="s">
        <v>1129</v>
      </c>
      <c r="B864" t="s">
        <v>1910</v>
      </c>
      <c r="C864">
        <f>COUNTIF(tagging!$C:$C,data!A864)</f>
        <v>0</v>
      </c>
      <c r="D864" t="b">
        <f t="shared" si="13"/>
        <v>0</v>
      </c>
    </row>
    <row r="865" spans="1:4" hidden="1" x14ac:dyDescent="0.25">
      <c r="A865" t="s">
        <v>1130</v>
      </c>
      <c r="B865" t="s">
        <v>1911</v>
      </c>
      <c r="C865">
        <f>COUNTIF(tagging!$C:$C,data!A865)</f>
        <v>0</v>
      </c>
      <c r="D865" t="b">
        <f t="shared" si="13"/>
        <v>0</v>
      </c>
    </row>
    <row r="866" spans="1:4" hidden="1" x14ac:dyDescent="0.25">
      <c r="A866" t="s">
        <v>1131</v>
      </c>
      <c r="B866" t="s">
        <v>1912</v>
      </c>
      <c r="C866">
        <f>COUNTIF(tagging!$C:$C,data!A866)</f>
        <v>0</v>
      </c>
      <c r="D866" t="b">
        <f t="shared" si="13"/>
        <v>0</v>
      </c>
    </row>
    <row r="867" spans="1:4" hidden="1" x14ac:dyDescent="0.25">
      <c r="A867" t="s">
        <v>1132</v>
      </c>
      <c r="B867" t="s">
        <v>1913</v>
      </c>
      <c r="C867">
        <f>COUNTIF(tagging!$C:$C,data!A867)</f>
        <v>0</v>
      </c>
      <c r="D867" t="b">
        <f t="shared" si="13"/>
        <v>0</v>
      </c>
    </row>
    <row r="868" spans="1:4" hidden="1" x14ac:dyDescent="0.25">
      <c r="A868" t="s">
        <v>1133</v>
      </c>
      <c r="B868" t="s">
        <v>1914</v>
      </c>
      <c r="C868">
        <f>COUNTIF(tagging!$C:$C,data!A868)</f>
        <v>0</v>
      </c>
      <c r="D868" t="b">
        <f t="shared" si="13"/>
        <v>0</v>
      </c>
    </row>
    <row r="869" spans="1:4" hidden="1" x14ac:dyDescent="0.25">
      <c r="A869" t="s">
        <v>1134</v>
      </c>
      <c r="B869" t="s">
        <v>1915</v>
      </c>
      <c r="C869">
        <f>COUNTIF(tagging!$C:$C,data!A869)</f>
        <v>0</v>
      </c>
      <c r="D869" t="b">
        <f t="shared" si="13"/>
        <v>0</v>
      </c>
    </row>
    <row r="870" spans="1:4" hidden="1" x14ac:dyDescent="0.25">
      <c r="A870" t="s">
        <v>1135</v>
      </c>
      <c r="B870" t="s">
        <v>1916</v>
      </c>
      <c r="C870">
        <f>COUNTIF(tagging!$C:$C,data!A870)</f>
        <v>0</v>
      </c>
      <c r="D870" t="b">
        <f t="shared" si="13"/>
        <v>0</v>
      </c>
    </row>
    <row r="871" spans="1:4" hidden="1" x14ac:dyDescent="0.25">
      <c r="A871" t="s">
        <v>1136</v>
      </c>
      <c r="B871" t="s">
        <v>1917</v>
      </c>
      <c r="C871">
        <f>COUNTIF(tagging!$C:$C,data!A871)</f>
        <v>0</v>
      </c>
      <c r="D871" t="b">
        <f t="shared" si="13"/>
        <v>0</v>
      </c>
    </row>
    <row r="872" spans="1:4" x14ac:dyDescent="0.25">
      <c r="A872" t="s">
        <v>1137</v>
      </c>
      <c r="B872" t="s">
        <v>208</v>
      </c>
      <c r="C872">
        <f>COUNTIF(tagging!$C:$C,data!A872)</f>
        <v>1</v>
      </c>
      <c r="D872" t="str">
        <f t="shared" si="13"/>
        <v>copy PRES_SANDERS_WORKS_FOR_US_ALL_SP_text.txt video_subscripts\PRES_SANDERS_WORKS_FOR_US_ALL_SP_text.txt</v>
      </c>
    </row>
    <row r="873" spans="1:4" hidden="1" x14ac:dyDescent="0.25">
      <c r="A873" t="s">
        <v>1138</v>
      </c>
      <c r="B873" t="s">
        <v>1918</v>
      </c>
      <c r="C873">
        <f>COUNTIF(tagging!$C:$C,data!A873)</f>
        <v>0</v>
      </c>
      <c r="D873" t="b">
        <f t="shared" si="13"/>
        <v>0</v>
      </c>
    </row>
    <row r="874" spans="1:4" x14ac:dyDescent="0.25">
      <c r="A874" t="s">
        <v>3400</v>
      </c>
      <c r="B874" t="s">
        <v>270</v>
      </c>
      <c r="C874">
        <f>COUNTIF(tagging!$C:$C,data!A874)</f>
        <v>1</v>
      </c>
      <c r="D874" t="str">
        <f t="shared" si="13"/>
        <v>copy PRES_SANTORUM_SAY_WHAT_text.txt video_subscripts\PRES_SANTORUM_SAY_WHAT_text.txt</v>
      </c>
    </row>
    <row r="875" spans="1:4" x14ac:dyDescent="0.25">
      <c r="A875" t="s">
        <v>3401</v>
      </c>
      <c r="B875" t="s">
        <v>265</v>
      </c>
      <c r="C875">
        <f>COUNTIF(tagging!$C:$C,data!A875)</f>
        <v>1</v>
      </c>
      <c r="D875" t="str">
        <f t="shared" si="13"/>
        <v>copy PRES_SECUREAMERICANOW_NO_APOLOGIES_text.txt video_subscripts\PRES_SECUREAMERICANOW_NO_APOLOGIES_text.txt</v>
      </c>
    </row>
    <row r="876" spans="1:4" hidden="1" x14ac:dyDescent="0.25">
      <c r="A876" t="s">
        <v>1139</v>
      </c>
      <c r="B876" t="s">
        <v>1919</v>
      </c>
      <c r="C876">
        <f>COUNTIF(tagging!$C:$C,data!A876)</f>
        <v>0</v>
      </c>
      <c r="D876" t="b">
        <f t="shared" si="13"/>
        <v>0</v>
      </c>
    </row>
    <row r="877" spans="1:4" hidden="1" x14ac:dyDescent="0.25">
      <c r="A877" t="s">
        <v>1140</v>
      </c>
      <c r="B877" t="s">
        <v>1920</v>
      </c>
      <c r="C877">
        <f>COUNTIF(tagging!$C:$C,data!A877)</f>
        <v>0</v>
      </c>
      <c r="D877" t="b">
        <f t="shared" si="13"/>
        <v>0</v>
      </c>
    </row>
    <row r="878" spans="1:4" hidden="1" x14ac:dyDescent="0.25">
      <c r="A878" t="s">
        <v>1141</v>
      </c>
      <c r="B878" t="s">
        <v>1921</v>
      </c>
      <c r="C878">
        <f>COUNTIF(tagging!$C:$C,data!A878)</f>
        <v>0</v>
      </c>
      <c r="D878" t="b">
        <f t="shared" si="13"/>
        <v>0</v>
      </c>
    </row>
    <row r="879" spans="1:4" hidden="1" x14ac:dyDescent="0.25">
      <c r="A879" t="s">
        <v>1142</v>
      </c>
      <c r="B879" t="s">
        <v>1922</v>
      </c>
      <c r="C879">
        <f>COUNTIF(tagging!$C:$C,data!A879)</f>
        <v>0</v>
      </c>
      <c r="D879" t="b">
        <f t="shared" si="13"/>
        <v>0</v>
      </c>
    </row>
    <row r="880" spans="1:4" hidden="1" x14ac:dyDescent="0.25">
      <c r="A880" t="s">
        <v>1143</v>
      </c>
      <c r="B880" t="s">
        <v>1923</v>
      </c>
      <c r="C880">
        <f>COUNTIF(tagging!$C:$C,data!A880)</f>
        <v>0</v>
      </c>
      <c r="D880" t="b">
        <f t="shared" si="13"/>
        <v>0</v>
      </c>
    </row>
    <row r="881" spans="1:4" hidden="1" x14ac:dyDescent="0.25">
      <c r="A881" t="s">
        <v>1144</v>
      </c>
      <c r="B881" t="s">
        <v>1924</v>
      </c>
      <c r="C881">
        <f>COUNTIF(tagging!$C:$C,data!A881)</f>
        <v>0</v>
      </c>
      <c r="D881" t="b">
        <f t="shared" si="13"/>
        <v>0</v>
      </c>
    </row>
    <row r="882" spans="1:4" hidden="1" x14ac:dyDescent="0.25">
      <c r="A882" t="s">
        <v>1145</v>
      </c>
      <c r="B882" t="s">
        <v>1925</v>
      </c>
      <c r="C882">
        <f>COUNTIF(tagging!$C:$C,data!A882)</f>
        <v>0</v>
      </c>
      <c r="D882" t="b">
        <f t="shared" si="13"/>
        <v>0</v>
      </c>
    </row>
    <row r="883" spans="1:4" hidden="1" x14ac:dyDescent="0.25">
      <c r="A883" t="s">
        <v>1146</v>
      </c>
      <c r="B883" t="s">
        <v>1926</v>
      </c>
      <c r="C883">
        <f>COUNTIF(tagging!$C:$C,data!A883)</f>
        <v>0</v>
      </c>
      <c r="D883" t="b">
        <f t="shared" si="13"/>
        <v>0</v>
      </c>
    </row>
    <row r="884" spans="1:4" x14ac:dyDescent="0.25">
      <c r="A884" t="s">
        <v>1147</v>
      </c>
      <c r="B884" t="s">
        <v>186</v>
      </c>
      <c r="C884">
        <f>COUNTIF(tagging!$C:$C,data!A884)</f>
        <v>1</v>
      </c>
      <c r="D884" t="str">
        <f t="shared" si="13"/>
        <v>copy PRES_SIDD_FISCAL_RESPONSIBILITY_text.txt video_subscripts\PRES_SIDD_FISCAL_RESPONSIBILITY_text.txt</v>
      </c>
    </row>
    <row r="885" spans="1:4" x14ac:dyDescent="0.25">
      <c r="A885" t="s">
        <v>1148</v>
      </c>
      <c r="B885" t="s">
        <v>251</v>
      </c>
      <c r="C885">
        <f>COUNTIF(tagging!$C:$C,data!A885)</f>
        <v>1</v>
      </c>
      <c r="D885" t="str">
        <f t="shared" si="13"/>
        <v>copy PRES_SIS_1938_REV_text.txt video_subscripts\PRES_SIS_1938_REV_text.txt</v>
      </c>
    </row>
    <row r="886" spans="1:4" hidden="1" x14ac:dyDescent="0.25">
      <c r="A886" t="s">
        <v>1149</v>
      </c>
      <c r="B886" t="s">
        <v>1927</v>
      </c>
      <c r="C886">
        <f>COUNTIF(tagging!$C:$C,data!A886)</f>
        <v>0</v>
      </c>
      <c r="D886" t="b">
        <f t="shared" si="13"/>
        <v>0</v>
      </c>
    </row>
    <row r="887" spans="1:4" hidden="1" x14ac:dyDescent="0.25">
      <c r="A887" t="s">
        <v>1150</v>
      </c>
      <c r="B887" t="s">
        <v>1928</v>
      </c>
      <c r="C887">
        <f>COUNTIF(tagging!$C:$C,data!A887)</f>
        <v>0</v>
      </c>
      <c r="D887" t="b">
        <f t="shared" si="13"/>
        <v>0</v>
      </c>
    </row>
    <row r="888" spans="1:4" hidden="1" x14ac:dyDescent="0.25">
      <c r="A888" t="s">
        <v>1151</v>
      </c>
      <c r="B888" t="s">
        <v>1929</v>
      </c>
      <c r="C888">
        <f>COUNTIF(tagging!$C:$C,data!A888)</f>
        <v>0</v>
      </c>
      <c r="D888" t="b">
        <f t="shared" si="13"/>
        <v>0</v>
      </c>
    </row>
    <row r="889" spans="1:4" hidden="1" x14ac:dyDescent="0.25">
      <c r="A889" t="s">
        <v>1152</v>
      </c>
      <c r="B889" t="s">
        <v>1930</v>
      </c>
      <c r="C889">
        <f>COUNTIF(tagging!$C:$C,data!A889)</f>
        <v>0</v>
      </c>
      <c r="D889" t="b">
        <f t="shared" si="13"/>
        <v>0</v>
      </c>
    </row>
    <row r="890" spans="1:4" hidden="1" x14ac:dyDescent="0.25">
      <c r="A890" t="s">
        <v>1153</v>
      </c>
      <c r="B890" t="s">
        <v>1931</v>
      </c>
      <c r="C890">
        <f>COUNTIF(tagging!$C:$C,data!A890)</f>
        <v>0</v>
      </c>
      <c r="D890" t="b">
        <f t="shared" si="13"/>
        <v>0</v>
      </c>
    </row>
    <row r="891" spans="1:4" hidden="1" x14ac:dyDescent="0.25">
      <c r="A891" t="s">
        <v>1154</v>
      </c>
      <c r="B891" t="s">
        <v>1932</v>
      </c>
      <c r="C891">
        <f>COUNTIF(tagging!$C:$C,data!A891)</f>
        <v>0</v>
      </c>
      <c r="D891" t="b">
        <f t="shared" si="13"/>
        <v>0</v>
      </c>
    </row>
    <row r="892" spans="1:4" hidden="1" x14ac:dyDescent="0.25">
      <c r="A892" t="s">
        <v>1155</v>
      </c>
      <c r="B892" t="s">
        <v>1933</v>
      </c>
      <c r="C892">
        <f>COUNTIF(tagging!$C:$C,data!A892)</f>
        <v>0</v>
      </c>
      <c r="D892" t="b">
        <f t="shared" si="13"/>
        <v>0</v>
      </c>
    </row>
    <row r="893" spans="1:4" hidden="1" x14ac:dyDescent="0.25">
      <c r="A893" t="s">
        <v>1156</v>
      </c>
      <c r="B893" t="s">
        <v>1934</v>
      </c>
      <c r="C893">
        <f>COUNTIF(tagging!$C:$C,data!A893)</f>
        <v>0</v>
      </c>
      <c r="D893" t="b">
        <f t="shared" si="13"/>
        <v>0</v>
      </c>
    </row>
    <row r="894" spans="1:4" x14ac:dyDescent="0.25">
      <c r="A894" t="s">
        <v>1157</v>
      </c>
      <c r="B894" t="s">
        <v>187</v>
      </c>
      <c r="C894">
        <f>COUNTIF(tagging!$C:$C,data!A894)</f>
        <v>1</v>
      </c>
      <c r="D894" t="str">
        <f t="shared" si="13"/>
        <v>copy PRES_STANDFORTRUTH_SO_MUCH_AT_STAKE_text.txt video_subscripts\PRES_STANDFORTRUTH_SO_MUCH_AT_STAKE_text.txt</v>
      </c>
    </row>
    <row r="895" spans="1:4" hidden="1" x14ac:dyDescent="0.25">
      <c r="A895" t="s">
        <v>1158</v>
      </c>
      <c r="B895" t="s">
        <v>1935</v>
      </c>
      <c r="C895">
        <f>COUNTIF(tagging!$C:$C,data!A895)</f>
        <v>0</v>
      </c>
      <c r="D895" t="b">
        <f t="shared" si="13"/>
        <v>0</v>
      </c>
    </row>
    <row r="896" spans="1:4" hidden="1" x14ac:dyDescent="0.25">
      <c r="A896" t="s">
        <v>1159</v>
      </c>
      <c r="B896" t="s">
        <v>1936</v>
      </c>
      <c r="C896">
        <f>COUNTIF(tagging!$C:$C,data!A896)</f>
        <v>0</v>
      </c>
      <c r="D896" t="b">
        <f t="shared" si="13"/>
        <v>0</v>
      </c>
    </row>
    <row r="897" spans="1:4" hidden="1" x14ac:dyDescent="0.25">
      <c r="A897" t="s">
        <v>1160</v>
      </c>
      <c r="B897" t="s">
        <v>1937</v>
      </c>
      <c r="C897">
        <f>COUNTIF(tagging!$C:$C,data!A897)</f>
        <v>0</v>
      </c>
      <c r="D897" t="b">
        <f t="shared" si="13"/>
        <v>0</v>
      </c>
    </row>
    <row r="898" spans="1:4" x14ac:dyDescent="0.25">
      <c r="A898" t="s">
        <v>1161</v>
      </c>
      <c r="B898" t="s">
        <v>188</v>
      </c>
      <c r="C898">
        <f>COUNTIF(tagging!$C:$C,data!A898)</f>
        <v>1</v>
      </c>
      <c r="D898" t="str">
        <f t="shared" ref="D898:D961" si="14">IF(C898&gt;0,"copy "&amp;A898&amp;" video_subscripts\"&amp;A898)</f>
        <v>copy PRES_STATETEAPARTY_THE_PERRY_WALKER_WAY_text.txt video_subscripts\PRES_STATETEAPARTY_THE_PERRY_WALKER_WAY_text.txt</v>
      </c>
    </row>
    <row r="899" spans="1:4" hidden="1" x14ac:dyDescent="0.25">
      <c r="A899" t="s">
        <v>1162</v>
      </c>
      <c r="B899" t="s">
        <v>1938</v>
      </c>
      <c r="C899">
        <f>COUNTIF(tagging!$C:$C,data!A899)</f>
        <v>0</v>
      </c>
      <c r="D899" t="b">
        <f t="shared" si="14"/>
        <v>0</v>
      </c>
    </row>
    <row r="900" spans="1:4" hidden="1" x14ac:dyDescent="0.25">
      <c r="A900" t="s">
        <v>1163</v>
      </c>
      <c r="B900" t="s">
        <v>1939</v>
      </c>
      <c r="C900">
        <f>COUNTIF(tagging!$C:$C,data!A900)</f>
        <v>0</v>
      </c>
      <c r="D900" t="b">
        <f t="shared" si="14"/>
        <v>0</v>
      </c>
    </row>
    <row r="901" spans="1:4" hidden="1" x14ac:dyDescent="0.25">
      <c r="A901" t="s">
        <v>1164</v>
      </c>
      <c r="B901" t="s">
        <v>1940</v>
      </c>
      <c r="C901">
        <f>COUNTIF(tagging!$C:$C,data!A901)</f>
        <v>0</v>
      </c>
      <c r="D901" t="b">
        <f t="shared" si="14"/>
        <v>0</v>
      </c>
    </row>
    <row r="902" spans="1:4" hidden="1" x14ac:dyDescent="0.25">
      <c r="A902" t="s">
        <v>1165</v>
      </c>
      <c r="B902" t="s">
        <v>1941</v>
      </c>
      <c r="C902">
        <f>COUNTIF(tagging!$C:$C,data!A902)</f>
        <v>0</v>
      </c>
      <c r="D902" t="b">
        <f t="shared" si="14"/>
        <v>0</v>
      </c>
    </row>
    <row r="903" spans="1:4" x14ac:dyDescent="0.25">
      <c r="A903" t="s">
        <v>1166</v>
      </c>
      <c r="B903" t="s">
        <v>189</v>
      </c>
      <c r="C903">
        <f>COUNTIF(tagging!$C:$C,data!A903)</f>
        <v>1</v>
      </c>
      <c r="D903" t="str">
        <f t="shared" si="14"/>
        <v>copy PRES_SUPERPAC_THE_CASE_AGAINST_OBAMA_60_text.txt video_subscripts\PRES_SUPERPAC_THE_CASE_AGAINST_OBAMA_60_text.txt</v>
      </c>
    </row>
    <row r="904" spans="1:4" x14ac:dyDescent="0.25">
      <c r="A904" t="s">
        <v>1167</v>
      </c>
      <c r="B904" t="s">
        <v>190</v>
      </c>
      <c r="C904">
        <f>COUNTIF(tagging!$C:$C,data!A904)</f>
        <v>2</v>
      </c>
      <c r="D904" t="str">
        <f t="shared" si="14"/>
        <v>copy PRES_TERRY_IT_WAS_ALL_A_LIE_text.txt video_subscripts\PRES_TERRY_IT_WAS_ALL_A_LIE_text.txt</v>
      </c>
    </row>
    <row r="905" spans="1:4" hidden="1" x14ac:dyDescent="0.25">
      <c r="A905" t="s">
        <v>1169</v>
      </c>
      <c r="B905" t="s">
        <v>1943</v>
      </c>
      <c r="C905">
        <f>COUNTIF(tagging!$C:$C,data!A906)</f>
        <v>0</v>
      </c>
      <c r="D905" t="b">
        <f t="shared" si="14"/>
        <v>0</v>
      </c>
    </row>
    <row r="906" spans="1:4" hidden="1" x14ac:dyDescent="0.25">
      <c r="A906" t="s">
        <v>1170</v>
      </c>
      <c r="B906" t="s">
        <v>1944</v>
      </c>
      <c r="C906">
        <f>COUNTIF(tagging!$C:$C,data!A907)</f>
        <v>0</v>
      </c>
      <c r="D906" t="b">
        <f t="shared" si="14"/>
        <v>0</v>
      </c>
    </row>
    <row r="907" spans="1:4" hidden="1" x14ac:dyDescent="0.25">
      <c r="A907" t="s">
        <v>1171</v>
      </c>
      <c r="B907" t="s">
        <v>1945</v>
      </c>
      <c r="C907">
        <f>COUNTIF(tagging!$C:$C,data!A908)</f>
        <v>0</v>
      </c>
      <c r="D907" t="b">
        <f t="shared" si="14"/>
        <v>0</v>
      </c>
    </row>
    <row r="908" spans="1:4" x14ac:dyDescent="0.25">
      <c r="A908" t="s">
        <v>1172</v>
      </c>
      <c r="B908" t="s">
        <v>1946</v>
      </c>
      <c r="C908">
        <f>COUNTIF(tagging!$C:$C,data!A909)</f>
        <v>1</v>
      </c>
      <c r="D908" t="str">
        <f t="shared" si="14"/>
        <v>copy PRES_TRUMP_BAD_TRADE_DEALS_text.txt video_subscripts\PRES_TRUMP_BAD_TRADE_DEALS_text.txt</v>
      </c>
    </row>
    <row r="909" spans="1:4" hidden="1" x14ac:dyDescent="0.25">
      <c r="A909" t="s">
        <v>1173</v>
      </c>
      <c r="B909" t="s">
        <v>192</v>
      </c>
      <c r="C909">
        <f>COUNTIF(tagging!$C:$C,data!A910)</f>
        <v>0</v>
      </c>
      <c r="D909" t="b">
        <f t="shared" si="14"/>
        <v>0</v>
      </c>
    </row>
    <row r="910" spans="1:4" hidden="1" x14ac:dyDescent="0.25">
      <c r="A910" t="s">
        <v>1174</v>
      </c>
      <c r="B910" t="s">
        <v>1947</v>
      </c>
      <c r="C910">
        <f>COUNTIF(tagging!$C:$C,data!A911)</f>
        <v>0</v>
      </c>
      <c r="D910" t="b">
        <f t="shared" si="14"/>
        <v>0</v>
      </c>
    </row>
    <row r="911" spans="1:4" hidden="1" x14ac:dyDescent="0.25">
      <c r="A911" t="s">
        <v>1175</v>
      </c>
      <c r="B911" t="s">
        <v>1948</v>
      </c>
      <c r="C911">
        <f>COUNTIF(tagging!$C:$C,data!A912)</f>
        <v>0</v>
      </c>
      <c r="D911" t="b">
        <f t="shared" si="14"/>
        <v>0</v>
      </c>
    </row>
    <row r="912" spans="1:4" hidden="1" x14ac:dyDescent="0.25">
      <c r="A912" t="s">
        <v>1176</v>
      </c>
      <c r="B912" t="s">
        <v>1949</v>
      </c>
      <c r="C912">
        <f>COUNTIF(tagging!$C:$C,data!A913)</f>
        <v>0</v>
      </c>
      <c r="D912" t="b">
        <f t="shared" si="14"/>
        <v>0</v>
      </c>
    </row>
    <row r="913" spans="1:4" hidden="1" x14ac:dyDescent="0.25">
      <c r="A913" t="s">
        <v>1177</v>
      </c>
      <c r="B913" t="s">
        <v>1950</v>
      </c>
      <c r="C913">
        <f>COUNTIF(tagging!$C:$C,data!A914)</f>
        <v>0</v>
      </c>
      <c r="D913" t="b">
        <f t="shared" si="14"/>
        <v>0</v>
      </c>
    </row>
    <row r="914" spans="1:4" hidden="1" x14ac:dyDescent="0.25">
      <c r="A914" t="s">
        <v>1178</v>
      </c>
      <c r="B914" t="s">
        <v>1951</v>
      </c>
      <c r="C914">
        <f>COUNTIF(tagging!$C:$C,data!A915)</f>
        <v>0</v>
      </c>
      <c r="D914" t="b">
        <f t="shared" si="14"/>
        <v>0</v>
      </c>
    </row>
    <row r="915" spans="1:4" hidden="1" x14ac:dyDescent="0.25">
      <c r="A915" t="s">
        <v>1179</v>
      </c>
      <c r="B915" t="s">
        <v>1952</v>
      </c>
      <c r="C915">
        <f>COUNTIF(tagging!$C:$C,data!A916)</f>
        <v>0</v>
      </c>
      <c r="D915" t="b">
        <f t="shared" si="14"/>
        <v>0</v>
      </c>
    </row>
    <row r="916" spans="1:4" hidden="1" x14ac:dyDescent="0.25">
      <c r="A916" t="s">
        <v>1180</v>
      </c>
      <c r="B916" t="s">
        <v>1953</v>
      </c>
      <c r="C916">
        <f>COUNTIF(tagging!$C:$C,data!A917)</f>
        <v>0</v>
      </c>
      <c r="D916" t="b">
        <f t="shared" si="14"/>
        <v>0</v>
      </c>
    </row>
    <row r="917" spans="1:4" x14ac:dyDescent="0.25">
      <c r="A917" t="s">
        <v>1181</v>
      </c>
      <c r="B917" t="s">
        <v>1954</v>
      </c>
      <c r="C917">
        <f>COUNTIF(tagging!$C:$C,data!A918)</f>
        <v>1</v>
      </c>
      <c r="D917" t="str">
        <f t="shared" si="14"/>
        <v>copy PRES_TRUMP_DEPLORABLES_text.txt video_subscripts\PRES_TRUMP_DEPLORABLES_text.txt</v>
      </c>
    </row>
    <row r="918" spans="1:4" hidden="1" x14ac:dyDescent="0.25">
      <c r="A918" t="s">
        <v>1182</v>
      </c>
      <c r="B918" t="s">
        <v>193</v>
      </c>
      <c r="C918">
        <f>COUNTIF(tagging!$C:$C,data!A919)</f>
        <v>0</v>
      </c>
      <c r="D918" t="b">
        <f t="shared" si="14"/>
        <v>0</v>
      </c>
    </row>
    <row r="919" spans="1:4" hidden="1" x14ac:dyDescent="0.25">
      <c r="A919" t="s">
        <v>1183</v>
      </c>
      <c r="B919" t="s">
        <v>1955</v>
      </c>
      <c r="C919">
        <f>COUNTIF(tagging!$C:$C,data!A920)</f>
        <v>0</v>
      </c>
      <c r="D919" t="b">
        <f t="shared" si="14"/>
        <v>0</v>
      </c>
    </row>
    <row r="920" spans="1:4" hidden="1" x14ac:dyDescent="0.25">
      <c r="A920" t="s">
        <v>1184</v>
      </c>
      <c r="B920" t="s">
        <v>1956</v>
      </c>
      <c r="C920">
        <f>COUNTIF(tagging!$C:$C,data!A921)</f>
        <v>0</v>
      </c>
      <c r="D920" t="b">
        <f t="shared" si="14"/>
        <v>0</v>
      </c>
    </row>
    <row r="921" spans="1:4" hidden="1" x14ac:dyDescent="0.25">
      <c r="A921" t="s">
        <v>1185</v>
      </c>
      <c r="B921" t="s">
        <v>1957</v>
      </c>
      <c r="C921">
        <f>COUNTIF(tagging!$C:$C,data!A922)</f>
        <v>0</v>
      </c>
      <c r="D921" t="b">
        <f t="shared" si="14"/>
        <v>0</v>
      </c>
    </row>
    <row r="922" spans="1:4" hidden="1" x14ac:dyDescent="0.25">
      <c r="A922" t="s">
        <v>1186</v>
      </c>
      <c r="B922" t="s">
        <v>1958</v>
      </c>
      <c r="C922">
        <f>COUNTIF(tagging!$C:$C,data!A923)</f>
        <v>0</v>
      </c>
      <c r="D922" t="b">
        <f t="shared" si="14"/>
        <v>0</v>
      </c>
    </row>
    <row r="923" spans="1:4" hidden="1" x14ac:dyDescent="0.25">
      <c r="A923" t="s">
        <v>1187</v>
      </c>
      <c r="B923" t="s">
        <v>1959</v>
      </c>
      <c r="C923">
        <f>COUNTIF(tagging!$C:$C,data!A924)</f>
        <v>0</v>
      </c>
      <c r="D923" t="b">
        <f t="shared" si="14"/>
        <v>0</v>
      </c>
    </row>
    <row r="924" spans="1:4" hidden="1" x14ac:dyDescent="0.25">
      <c r="A924" t="s">
        <v>1188</v>
      </c>
      <c r="B924" t="s">
        <v>1960</v>
      </c>
      <c r="C924">
        <f>COUNTIF(tagging!$C:$C,data!A925)</f>
        <v>0</v>
      </c>
      <c r="D924" t="b">
        <f t="shared" si="14"/>
        <v>0</v>
      </c>
    </row>
    <row r="925" spans="1:4" hidden="1" x14ac:dyDescent="0.25">
      <c r="A925" t="s">
        <v>1189</v>
      </c>
      <c r="B925" t="s">
        <v>1961</v>
      </c>
      <c r="C925">
        <f>COUNTIF(tagging!$C:$C,data!A926)</f>
        <v>0</v>
      </c>
      <c r="D925" t="b">
        <f t="shared" si="14"/>
        <v>0</v>
      </c>
    </row>
    <row r="926" spans="1:4" hidden="1" x14ac:dyDescent="0.25">
      <c r="A926" t="s">
        <v>1190</v>
      </c>
      <c r="B926" t="s">
        <v>1962</v>
      </c>
      <c r="C926">
        <f>COUNTIF(tagging!$C:$C,data!A927)</f>
        <v>0</v>
      </c>
      <c r="D926" t="b">
        <f t="shared" si="14"/>
        <v>0</v>
      </c>
    </row>
    <row r="927" spans="1:4" hidden="1" x14ac:dyDescent="0.25">
      <c r="A927" t="s">
        <v>1191</v>
      </c>
      <c r="B927" t="s">
        <v>1963</v>
      </c>
      <c r="C927">
        <f>COUNTIF(tagging!$C:$C,data!A928)</f>
        <v>0</v>
      </c>
      <c r="D927" t="b">
        <f t="shared" si="14"/>
        <v>0</v>
      </c>
    </row>
    <row r="928" spans="1:4" x14ac:dyDescent="0.25">
      <c r="A928" t="s">
        <v>1192</v>
      </c>
      <c r="B928" t="s">
        <v>1964</v>
      </c>
      <c r="C928">
        <f>COUNTIF(tagging!$C:$C,data!A929)</f>
        <v>1</v>
      </c>
      <c r="D928" t="str">
        <f t="shared" si="14"/>
        <v>copy PRES_TRUMP_MESS_text.txt video_subscripts\PRES_TRUMP_MESS_text.txt</v>
      </c>
    </row>
    <row r="929" spans="1:4" hidden="1" x14ac:dyDescent="0.25">
      <c r="A929" t="s">
        <v>1193</v>
      </c>
      <c r="B929" t="s">
        <v>194</v>
      </c>
      <c r="C929">
        <f>COUNTIF(tagging!$C:$C,data!A930)</f>
        <v>0</v>
      </c>
      <c r="D929" t="b">
        <f t="shared" si="14"/>
        <v>0</v>
      </c>
    </row>
    <row r="930" spans="1:4" hidden="1" x14ac:dyDescent="0.25">
      <c r="A930" t="s">
        <v>1194</v>
      </c>
      <c r="B930" t="s">
        <v>1965</v>
      </c>
      <c r="C930">
        <f>COUNTIF(tagging!$C:$C,data!A931)</f>
        <v>0</v>
      </c>
      <c r="D930" t="b">
        <f t="shared" si="14"/>
        <v>0</v>
      </c>
    </row>
    <row r="931" spans="1:4" hidden="1" x14ac:dyDescent="0.25">
      <c r="A931" t="s">
        <v>1195</v>
      </c>
      <c r="B931" t="s">
        <v>1966</v>
      </c>
      <c r="C931">
        <f>COUNTIF(tagging!$C:$C,data!A932)</f>
        <v>0</v>
      </c>
      <c r="D931" t="b">
        <f t="shared" si="14"/>
        <v>0</v>
      </c>
    </row>
    <row r="932" spans="1:4" hidden="1" x14ac:dyDescent="0.25">
      <c r="A932" t="s">
        <v>1196</v>
      </c>
      <c r="B932" t="s">
        <v>1967</v>
      </c>
      <c r="C932">
        <f>COUNTIF(tagging!$C:$C,data!A933)</f>
        <v>0</v>
      </c>
      <c r="D932" t="b">
        <f t="shared" si="14"/>
        <v>0</v>
      </c>
    </row>
    <row r="933" spans="1:4" x14ac:dyDescent="0.25">
      <c r="A933" t="s">
        <v>1197</v>
      </c>
      <c r="B933" t="s">
        <v>1968</v>
      </c>
      <c r="C933">
        <f>COUNTIF(tagging!$C:$C,data!A934)</f>
        <v>1</v>
      </c>
      <c r="D933" t="str">
        <f t="shared" si="14"/>
        <v>copy PRES_TRUMP_RESPECTED_text.txt video_subscripts\PRES_TRUMP_RESPECTED_text.txt</v>
      </c>
    </row>
    <row r="934" spans="1:4" hidden="1" x14ac:dyDescent="0.25">
      <c r="A934" t="s">
        <v>1198</v>
      </c>
      <c r="B934" t="s">
        <v>215</v>
      </c>
      <c r="C934">
        <f>COUNTIF(tagging!$C:$C,data!A935)</f>
        <v>0</v>
      </c>
      <c r="D934" t="b">
        <f t="shared" si="14"/>
        <v>0</v>
      </c>
    </row>
    <row r="935" spans="1:4" hidden="1" x14ac:dyDescent="0.25">
      <c r="A935" t="s">
        <v>1199</v>
      </c>
      <c r="B935" t="s">
        <v>1969</v>
      </c>
      <c r="C935">
        <f>COUNTIF(tagging!$C:$C,data!A936)</f>
        <v>0</v>
      </c>
      <c r="D935" t="b">
        <f t="shared" si="14"/>
        <v>0</v>
      </c>
    </row>
    <row r="936" spans="1:4" x14ac:dyDescent="0.25">
      <c r="A936" t="s">
        <v>1200</v>
      </c>
      <c r="B936" t="s">
        <v>1970</v>
      </c>
      <c r="C936">
        <f>COUNTIF(tagging!$C:$C,data!A937)</f>
        <v>1</v>
      </c>
      <c r="D936" t="str">
        <f t="shared" si="14"/>
        <v>copy PRES_TRUMP_RNC_CORRUPTION_text.txt video_subscripts\PRES_TRUMP_RNC_CORRUPTION_text.txt</v>
      </c>
    </row>
    <row r="937" spans="1:4" hidden="1" x14ac:dyDescent="0.25">
      <c r="A937" t="s">
        <v>1201</v>
      </c>
      <c r="B937" t="s">
        <v>213</v>
      </c>
      <c r="C937">
        <f>COUNTIF(tagging!$C:$C,data!A938)</f>
        <v>0</v>
      </c>
      <c r="D937" t="b">
        <f t="shared" si="14"/>
        <v>0</v>
      </c>
    </row>
    <row r="938" spans="1:4" hidden="1" x14ac:dyDescent="0.25">
      <c r="A938" t="s">
        <v>1202</v>
      </c>
      <c r="B938" t="s">
        <v>1971</v>
      </c>
      <c r="C938">
        <f>COUNTIF(tagging!$C:$C,data!A939)</f>
        <v>0</v>
      </c>
      <c r="D938" t="b">
        <f t="shared" si="14"/>
        <v>0</v>
      </c>
    </row>
    <row r="939" spans="1:4" hidden="1" x14ac:dyDescent="0.25">
      <c r="A939" t="s">
        <v>1203</v>
      </c>
      <c r="B939" t="s">
        <v>1972</v>
      </c>
      <c r="C939">
        <f>COUNTIF(tagging!$C:$C,data!A940)</f>
        <v>0</v>
      </c>
      <c r="D939" t="b">
        <f t="shared" si="14"/>
        <v>0</v>
      </c>
    </row>
    <row r="940" spans="1:4" hidden="1" x14ac:dyDescent="0.25">
      <c r="A940" t="s">
        <v>1204</v>
      </c>
      <c r="B940" t="s">
        <v>1973</v>
      </c>
      <c r="C940">
        <f>COUNTIF(tagging!$C:$C,data!A941)</f>
        <v>0</v>
      </c>
      <c r="D940" t="b">
        <f t="shared" si="14"/>
        <v>0</v>
      </c>
    </row>
    <row r="941" spans="1:4" hidden="1" x14ac:dyDescent="0.25">
      <c r="A941" t="s">
        <v>1205</v>
      </c>
      <c r="B941" t="s">
        <v>1974</v>
      </c>
      <c r="C941">
        <f>COUNTIF(tagging!$C:$C,data!A942)</f>
        <v>0</v>
      </c>
      <c r="D941" t="b">
        <f t="shared" si="14"/>
        <v>0</v>
      </c>
    </row>
    <row r="942" spans="1:4" hidden="1" x14ac:dyDescent="0.25">
      <c r="A942" t="s">
        <v>1206</v>
      </c>
      <c r="B942" t="s">
        <v>1975</v>
      </c>
      <c r="C942">
        <f>COUNTIF(tagging!$C:$C,data!A943)</f>
        <v>0</v>
      </c>
      <c r="D942" t="b">
        <f t="shared" si="14"/>
        <v>0</v>
      </c>
    </row>
    <row r="943" spans="1:4" hidden="1" x14ac:dyDescent="0.25">
      <c r="A943" t="s">
        <v>1207</v>
      </c>
      <c r="B943" t="s">
        <v>1976</v>
      </c>
      <c r="C943">
        <f>COUNTIF(tagging!$C:$C,data!A944)</f>
        <v>0</v>
      </c>
      <c r="D943" t="b">
        <f t="shared" si="14"/>
        <v>0</v>
      </c>
    </row>
    <row r="944" spans="1:4" hidden="1" x14ac:dyDescent="0.25">
      <c r="A944" t="s">
        <v>1208</v>
      </c>
      <c r="B944" t="s">
        <v>1977</v>
      </c>
      <c r="C944">
        <f>COUNTIF(tagging!$C:$C,data!A945)</f>
        <v>0</v>
      </c>
      <c r="D944" t="b">
        <f t="shared" si="14"/>
        <v>0</v>
      </c>
    </row>
    <row r="945" spans="1:4" hidden="1" x14ac:dyDescent="0.25">
      <c r="A945" t="s">
        <v>1209</v>
      </c>
      <c r="B945" t="s">
        <v>1978</v>
      </c>
      <c r="C945">
        <f>COUNTIF(tagging!$C:$C,data!A946)</f>
        <v>0</v>
      </c>
      <c r="D945" t="b">
        <f t="shared" si="14"/>
        <v>0</v>
      </c>
    </row>
    <row r="946" spans="1:4" hidden="1" x14ac:dyDescent="0.25">
      <c r="A946" t="s">
        <v>1210</v>
      </c>
      <c r="B946" t="s">
        <v>1979</v>
      </c>
      <c r="C946">
        <f>COUNTIF(tagging!$C:$C,data!A947)</f>
        <v>0</v>
      </c>
      <c r="D946" t="b">
        <f t="shared" si="14"/>
        <v>0</v>
      </c>
    </row>
    <row r="947" spans="1:4" hidden="1" x14ac:dyDescent="0.25">
      <c r="A947" t="s">
        <v>1211</v>
      </c>
      <c r="B947" t="s">
        <v>1980</v>
      </c>
      <c r="C947">
        <f>COUNTIF(tagging!$C:$C,data!A948)</f>
        <v>0</v>
      </c>
      <c r="D947" t="b">
        <f t="shared" si="14"/>
        <v>0</v>
      </c>
    </row>
    <row r="948" spans="1:4" hidden="1" x14ac:dyDescent="0.25">
      <c r="A948" t="s">
        <v>1212</v>
      </c>
      <c r="B948" t="s">
        <v>1981</v>
      </c>
      <c r="C948">
        <f>COUNTIF(tagging!$C:$C,data!A949)</f>
        <v>0</v>
      </c>
      <c r="D948" t="b">
        <f t="shared" si="14"/>
        <v>0</v>
      </c>
    </row>
    <row r="949" spans="1:4" x14ac:dyDescent="0.25">
      <c r="A949" t="s">
        <v>1213</v>
      </c>
      <c r="B949" t="s">
        <v>1982</v>
      </c>
      <c r="C949">
        <f>COUNTIF(tagging!$C:$C,data!A950)</f>
        <v>1</v>
      </c>
      <c r="D949" t="str">
        <f t="shared" si="14"/>
        <v>copy PRES_TRUSTEDLEADERSHIP_KASICH_BFF_IN_text.txt video_subscripts\PRES_TRUSTEDLEADERSHIP_KASICH_BFF_IN_text.txt</v>
      </c>
    </row>
    <row r="950" spans="1:4" x14ac:dyDescent="0.25">
      <c r="A950" t="s">
        <v>1214</v>
      </c>
      <c r="B950" t="s">
        <v>195</v>
      </c>
      <c r="C950">
        <f>COUNTIF(tagging!$C:$C,data!A951)</f>
        <v>1</v>
      </c>
      <c r="D950" t="str">
        <f t="shared" si="14"/>
        <v>copy PRES_TRUSTEDLEADERSHIP_KASICH_BFF_text.txt video_subscripts\PRES_TRUSTEDLEADERSHIP_KASICH_BFF_text.txt</v>
      </c>
    </row>
    <row r="951" spans="1:4" hidden="1" x14ac:dyDescent="0.25">
      <c r="A951" t="s">
        <v>1215</v>
      </c>
      <c r="B951" t="s">
        <v>196</v>
      </c>
      <c r="C951">
        <f>COUNTIF(tagging!$C:$C,data!A952)</f>
        <v>0</v>
      </c>
      <c r="D951" t="b">
        <f t="shared" si="14"/>
        <v>0</v>
      </c>
    </row>
    <row r="952" spans="1:4" hidden="1" x14ac:dyDescent="0.25">
      <c r="A952" t="s">
        <v>1216</v>
      </c>
      <c r="B952" t="s">
        <v>1983</v>
      </c>
      <c r="C952">
        <f>COUNTIF(tagging!$C:$C,data!A953)</f>
        <v>0</v>
      </c>
      <c r="D952" t="b">
        <f t="shared" si="14"/>
        <v>0</v>
      </c>
    </row>
    <row r="953" spans="1:4" hidden="1" x14ac:dyDescent="0.25">
      <c r="A953" t="s">
        <v>1217</v>
      </c>
      <c r="B953" t="s">
        <v>1984</v>
      </c>
      <c r="C953">
        <f>COUNTIF(tagging!$C:$C,data!A954)</f>
        <v>0</v>
      </c>
      <c r="D953" t="b">
        <f t="shared" si="14"/>
        <v>0</v>
      </c>
    </row>
    <row r="954" spans="1:4" x14ac:dyDescent="0.25">
      <c r="A954" t="s">
        <v>1218</v>
      </c>
      <c r="B954" t="s">
        <v>1985</v>
      </c>
      <c r="C954">
        <f>COUNTIF(tagging!$C:$C,data!A955)</f>
        <v>1</v>
      </c>
      <c r="D954" t="str">
        <f t="shared" si="14"/>
        <v>copy PRES_TRUSTEDLEADERSHIP_SERIOUS_LEADER_text.txt video_subscripts\PRES_TRUSTEDLEADERSHIP_SERIOUS_LEADER_text.txt</v>
      </c>
    </row>
    <row r="955" spans="1:4" hidden="1" x14ac:dyDescent="0.25">
      <c r="A955" t="s">
        <v>1219</v>
      </c>
      <c r="B955" t="s">
        <v>211</v>
      </c>
      <c r="C955">
        <f>COUNTIF(tagging!$C:$C,data!A956)</f>
        <v>0</v>
      </c>
      <c r="D955" t="b">
        <f t="shared" si="14"/>
        <v>0</v>
      </c>
    </row>
    <row r="956" spans="1:4" hidden="1" x14ac:dyDescent="0.25">
      <c r="A956" t="s">
        <v>1220</v>
      </c>
      <c r="B956" t="s">
        <v>1986</v>
      </c>
      <c r="C956">
        <f>COUNTIF(tagging!$C:$C,data!A957)</f>
        <v>0</v>
      </c>
      <c r="D956" t="b">
        <f t="shared" si="14"/>
        <v>0</v>
      </c>
    </row>
    <row r="957" spans="1:4" hidden="1" x14ac:dyDescent="0.25">
      <c r="A957" t="s">
        <v>1221</v>
      </c>
      <c r="B957" t="s">
        <v>1987</v>
      </c>
      <c r="C957">
        <f>COUNTIF(tagging!$C:$C,data!A958)</f>
        <v>0</v>
      </c>
      <c r="D957" t="b">
        <f t="shared" si="14"/>
        <v>0</v>
      </c>
    </row>
    <row r="958" spans="1:4" hidden="1" x14ac:dyDescent="0.25">
      <c r="A958" t="s">
        <v>1222</v>
      </c>
      <c r="B958" t="s">
        <v>1988</v>
      </c>
      <c r="C958">
        <f>COUNTIF(tagging!$C:$C,data!A959)</f>
        <v>0</v>
      </c>
      <c r="D958" t="b">
        <f t="shared" si="14"/>
        <v>0</v>
      </c>
    </row>
    <row r="959" spans="1:4" hidden="1" x14ac:dyDescent="0.25">
      <c r="A959" t="s">
        <v>1223</v>
      </c>
      <c r="B959" t="s">
        <v>1989</v>
      </c>
      <c r="C959">
        <f>COUNTIF(tagging!$C:$C,data!A960)</f>
        <v>0</v>
      </c>
      <c r="D959" t="b">
        <f t="shared" si="14"/>
        <v>0</v>
      </c>
    </row>
    <row r="960" spans="1:4" hidden="1" x14ac:dyDescent="0.25">
      <c r="A960" t="s">
        <v>1224</v>
      </c>
      <c r="B960" t="s">
        <v>1990</v>
      </c>
      <c r="C960">
        <f>COUNTIF(tagging!$C:$C,data!A961)</f>
        <v>0</v>
      </c>
      <c r="D960" t="b">
        <f t="shared" si="14"/>
        <v>0</v>
      </c>
    </row>
    <row r="961" spans="1:4" x14ac:dyDescent="0.25">
      <c r="A961" t="s">
        <v>1225</v>
      </c>
      <c r="B961" t="s">
        <v>1991</v>
      </c>
      <c r="C961">
        <f>COUNTIF(tagging!$C:$C,data!A962)</f>
        <v>1</v>
      </c>
      <c r="D961" t="str">
        <f t="shared" si="14"/>
        <v>copy PRES_UNINTIMIDATEDPAC_DELIVERS_text.txt video_subscripts\PRES_UNINTIMIDATEDPAC_DELIVERS_text.txt</v>
      </c>
    </row>
    <row r="962" spans="1:4" hidden="1" x14ac:dyDescent="0.25">
      <c r="A962" t="s">
        <v>1226</v>
      </c>
      <c r="B962" t="s">
        <v>244</v>
      </c>
      <c r="C962">
        <f>COUNTIF(tagging!$C:$C,data!A963)</f>
        <v>0</v>
      </c>
      <c r="D962" t="b">
        <f t="shared" ref="D962:D1005" si="15">IF(C962&gt;0,"copy "&amp;A962&amp;" video_subscripts\"&amp;A962)</f>
        <v>0</v>
      </c>
    </row>
    <row r="963" spans="1:4" x14ac:dyDescent="0.25">
      <c r="A963" t="s">
        <v>1227</v>
      </c>
      <c r="B963" t="s">
        <v>1992</v>
      </c>
      <c r="C963">
        <f>COUNTIF(tagging!$C:$C,data!A964)</f>
        <v>1</v>
      </c>
      <c r="D963" t="str">
        <f t="shared" si="15"/>
        <v>copy PRES_UNINTIMIDATEDPAC_FIGHT_AND_WIN_text.txt video_subscripts\PRES_UNINTIMIDATEDPAC_FIGHT_AND_WIN_text.txt</v>
      </c>
    </row>
    <row r="964" spans="1:4" hidden="1" x14ac:dyDescent="0.25">
      <c r="A964" t="s">
        <v>3402</v>
      </c>
      <c r="B964" t="s">
        <v>289</v>
      </c>
      <c r="C964">
        <f>COUNTIF(tagging!$C:$C,data!A965)</f>
        <v>0</v>
      </c>
      <c r="D964" t="b">
        <f t="shared" si="15"/>
        <v>0</v>
      </c>
    </row>
    <row r="965" spans="1:4" hidden="1" x14ac:dyDescent="0.25">
      <c r="A965" t="s">
        <v>1228</v>
      </c>
      <c r="B965" t="s">
        <v>1993</v>
      </c>
      <c r="C965">
        <f>COUNTIF(tagging!$C:$C,data!A966)</f>
        <v>0</v>
      </c>
      <c r="D965" t="b">
        <f t="shared" si="15"/>
        <v>0</v>
      </c>
    </row>
    <row r="966" spans="1:4" hidden="1" x14ac:dyDescent="0.25">
      <c r="A966" t="s">
        <v>1229</v>
      </c>
      <c r="B966" t="s">
        <v>1994</v>
      </c>
      <c r="C966">
        <f>COUNTIF(tagging!$C:$C,data!A967)</f>
        <v>0</v>
      </c>
      <c r="D966" t="b">
        <f t="shared" si="15"/>
        <v>0</v>
      </c>
    </row>
    <row r="967" spans="1:4" hidden="1" x14ac:dyDescent="0.25">
      <c r="A967" t="s">
        <v>1230</v>
      </c>
      <c r="B967" t="s">
        <v>1995</v>
      </c>
      <c r="C967">
        <f>COUNTIF(tagging!$C:$C,data!A968)</f>
        <v>0</v>
      </c>
      <c r="D967" t="b">
        <f t="shared" si="15"/>
        <v>0</v>
      </c>
    </row>
    <row r="968" spans="1:4" x14ac:dyDescent="0.25">
      <c r="A968" t="s">
        <v>1231</v>
      </c>
      <c r="B968" t="s">
        <v>1996</v>
      </c>
      <c r="C968">
        <f>COUNTIF(tagging!$C:$C,data!A969)</f>
        <v>1</v>
      </c>
      <c r="D968" t="str">
        <f t="shared" si="15"/>
        <v>copy PRES_VOTEVETS_MICHELLE_text.txt video_subscripts\PRES_VOTEVETS_MICHELLE_text.txt</v>
      </c>
    </row>
    <row r="969" spans="1:4" hidden="1" x14ac:dyDescent="0.25">
      <c r="A969" t="s">
        <v>1232</v>
      </c>
      <c r="B969" t="s">
        <v>197</v>
      </c>
      <c r="C969">
        <f>COUNTIF(tagging!$C:$C,data!A970)</f>
        <v>0</v>
      </c>
      <c r="D969" t="b">
        <f t="shared" si="15"/>
        <v>0</v>
      </c>
    </row>
    <row r="970" spans="1:4" hidden="1" x14ac:dyDescent="0.25">
      <c r="A970" t="s">
        <v>1233</v>
      </c>
      <c r="B970" t="s">
        <v>1997</v>
      </c>
      <c r="C970">
        <f>COUNTIF(tagging!$C:$C,data!A971)</f>
        <v>0</v>
      </c>
      <c r="D970" t="b">
        <f t="shared" si="15"/>
        <v>0</v>
      </c>
    </row>
    <row r="971" spans="1:4" hidden="1" x14ac:dyDescent="0.25">
      <c r="A971" t="s">
        <v>1234</v>
      </c>
      <c r="B971" t="s">
        <v>1998</v>
      </c>
      <c r="C971">
        <f>COUNTIF(tagging!$C:$C,data!A972)</f>
        <v>0</v>
      </c>
      <c r="D971" t="b">
        <f t="shared" si="15"/>
        <v>0</v>
      </c>
    </row>
    <row r="972" spans="1:4" hidden="1" x14ac:dyDescent="0.25">
      <c r="A972" t="s">
        <v>1235</v>
      </c>
      <c r="B972" t="s">
        <v>1999</v>
      </c>
      <c r="C972">
        <f>COUNTIF(tagging!$C:$C,data!A973)</f>
        <v>0</v>
      </c>
      <c r="D972" t="b">
        <f t="shared" si="15"/>
        <v>0</v>
      </c>
    </row>
    <row r="973" spans="1:4" x14ac:dyDescent="0.25">
      <c r="A973" t="s">
        <v>1236</v>
      </c>
      <c r="B973" t="s">
        <v>2000</v>
      </c>
      <c r="C973">
        <f>COUNTIF(tagging!$C:$C,data!A974)</f>
        <v>1</v>
      </c>
      <c r="D973" t="str">
        <f t="shared" si="15"/>
        <v>copy PRES_WELLS_RISE_UP_AMERICA_text.txt video_subscripts\PRES_WELLS_RISE_UP_AMERICA_text.txt</v>
      </c>
    </row>
    <row r="974" spans="1:4" hidden="1" x14ac:dyDescent="0.25">
      <c r="A974" t="s">
        <v>1237</v>
      </c>
      <c r="B974" t="s">
        <v>205</v>
      </c>
      <c r="C974">
        <f>COUNTIF(tagging!$C:$C,data!A975)</f>
        <v>0</v>
      </c>
      <c r="D974" t="b">
        <f t="shared" si="15"/>
        <v>0</v>
      </c>
    </row>
    <row r="975" spans="1:4" hidden="1" x14ac:dyDescent="0.25">
      <c r="A975" t="s">
        <v>1238</v>
      </c>
      <c r="B975" t="s">
        <v>2001</v>
      </c>
      <c r="C975">
        <f>COUNTIF(tagging!$C:$C,data!A976)</f>
        <v>0</v>
      </c>
      <c r="D975" t="b">
        <f t="shared" si="15"/>
        <v>0</v>
      </c>
    </row>
    <row r="976" spans="1:4" hidden="1" x14ac:dyDescent="0.25">
      <c r="A976" t="s">
        <v>1239</v>
      </c>
      <c r="B976" t="s">
        <v>2002</v>
      </c>
      <c r="C976">
        <f>COUNTIF(tagging!$C:$C,data!A977)</f>
        <v>0</v>
      </c>
      <c r="D976" t="b">
        <f t="shared" si="15"/>
        <v>0</v>
      </c>
    </row>
    <row r="977" spans="1:4" hidden="1" x14ac:dyDescent="0.25">
      <c r="A977" t="s">
        <v>1240</v>
      </c>
      <c r="B977" t="s">
        <v>2003</v>
      </c>
      <c r="C977">
        <f>COUNTIF(tagging!$C:$C,data!A978)</f>
        <v>0</v>
      </c>
      <c r="D977" t="b">
        <f t="shared" si="15"/>
        <v>0</v>
      </c>
    </row>
    <row r="978" spans="1:4" hidden="1" x14ac:dyDescent="0.25">
      <c r="A978" t="s">
        <v>1241</v>
      </c>
      <c r="B978" t="s">
        <v>2004</v>
      </c>
      <c r="C978">
        <f>COUNTIF(tagging!$C:$C,data!A979)</f>
        <v>0</v>
      </c>
      <c r="D978" t="b">
        <f t="shared" si="15"/>
        <v>0</v>
      </c>
    </row>
    <row r="979" spans="1:4" x14ac:dyDescent="0.25">
      <c r="A979" t="s">
        <v>1242</v>
      </c>
      <c r="B979" t="s">
        <v>2005</v>
      </c>
      <c r="C979">
        <f>COUNTIF(tagging!$C:$C,data!A980)</f>
        <v>1</v>
      </c>
      <c r="D979" t="str">
        <f t="shared" si="15"/>
        <v>copy PRES_WILSON_DYNASTY_text.txt video_subscripts\PRES_WILSON_DYNASTY_text.txt</v>
      </c>
    </row>
    <row r="980" spans="1:4" hidden="1" x14ac:dyDescent="0.25">
      <c r="A980" t="s">
        <v>1243</v>
      </c>
      <c r="B980" t="s">
        <v>242</v>
      </c>
      <c r="C980">
        <f>COUNTIF(tagging!$C:$C,data!A981)</f>
        <v>0</v>
      </c>
      <c r="D980" t="b">
        <f t="shared" si="15"/>
        <v>0</v>
      </c>
    </row>
    <row r="981" spans="1:4" hidden="1" x14ac:dyDescent="0.25">
      <c r="A981" t="s">
        <v>1244</v>
      </c>
      <c r="B981" t="s">
        <v>2006</v>
      </c>
      <c r="C981">
        <f>COUNTIF(tagging!$C:$C,data!A982)</f>
        <v>0</v>
      </c>
      <c r="D981" t="b">
        <f t="shared" si="15"/>
        <v>0</v>
      </c>
    </row>
    <row r="982" spans="1:4" hidden="1" x14ac:dyDescent="0.25">
      <c r="A982" t="s">
        <v>1245</v>
      </c>
      <c r="B982" t="s">
        <v>2007</v>
      </c>
      <c r="C982">
        <f>COUNTIF(tagging!$C:$C,data!A983)</f>
        <v>0</v>
      </c>
      <c r="D982" t="b">
        <f t="shared" si="15"/>
        <v>0</v>
      </c>
    </row>
    <row r="983" spans="1:4" hidden="1" x14ac:dyDescent="0.25">
      <c r="A983" t="s">
        <v>1246</v>
      </c>
      <c r="B983" t="s">
        <v>2008</v>
      </c>
      <c r="C983">
        <f>COUNTIF(tagging!$C:$C,data!A984)</f>
        <v>0</v>
      </c>
      <c r="D983" t="b">
        <f t="shared" si="15"/>
        <v>0</v>
      </c>
    </row>
    <row r="984" spans="1:4" hidden="1" x14ac:dyDescent="0.25">
      <c r="A984" t="s">
        <v>1247</v>
      </c>
      <c r="B984" t="s">
        <v>2009</v>
      </c>
      <c r="C984">
        <f>COUNTIF(tagging!$C:$C,data!A985)</f>
        <v>0</v>
      </c>
      <c r="D984" t="b">
        <f t="shared" si="15"/>
        <v>0</v>
      </c>
    </row>
    <row r="985" spans="1:4" hidden="1" x14ac:dyDescent="0.25">
      <c r="A985" t="s">
        <v>1248</v>
      </c>
      <c r="B985" t="s">
        <v>2010</v>
      </c>
      <c r="C985">
        <f>COUNTIF(tagging!$C:$C,data!A986)</f>
        <v>0</v>
      </c>
      <c r="D985" t="b">
        <f t="shared" si="15"/>
        <v>0</v>
      </c>
    </row>
    <row r="986" spans="1:4" hidden="1" x14ac:dyDescent="0.25">
      <c r="A986" t="s">
        <v>1249</v>
      </c>
      <c r="B986" t="s">
        <v>2011</v>
      </c>
      <c r="C986">
        <f>COUNTIF(tagging!$C:$C,data!A987)</f>
        <v>0</v>
      </c>
      <c r="D986" t="b">
        <f t="shared" si="15"/>
        <v>0</v>
      </c>
    </row>
    <row r="987" spans="1:4" hidden="1" x14ac:dyDescent="0.25">
      <c r="A987" t="s">
        <v>1250</v>
      </c>
      <c r="B987" t="s">
        <v>2012</v>
      </c>
      <c r="C987">
        <f>COUNTIF(tagging!$C:$C,data!A988)</f>
        <v>0</v>
      </c>
      <c r="D987" t="b">
        <f t="shared" si="15"/>
        <v>0</v>
      </c>
    </row>
    <row r="988" spans="1:4" hidden="1" x14ac:dyDescent="0.25">
      <c r="A988" t="s">
        <v>1251</v>
      </c>
      <c r="B988" t="s">
        <v>2013</v>
      </c>
      <c r="C988">
        <f>COUNTIF(tagging!$C:$C,data!A989)</f>
        <v>0</v>
      </c>
      <c r="D988" t="b">
        <f t="shared" si="15"/>
        <v>0</v>
      </c>
    </row>
    <row r="989" spans="1:4" hidden="1" x14ac:dyDescent="0.25">
      <c r="A989" t="s">
        <v>1252</v>
      </c>
      <c r="B989" t="s">
        <v>2014</v>
      </c>
      <c r="C989">
        <f>COUNTIF(tagging!$C:$C,data!A990)</f>
        <v>0</v>
      </c>
      <c r="D989" t="b">
        <f t="shared" si="15"/>
        <v>0</v>
      </c>
    </row>
    <row r="990" spans="1:4" hidden="1" x14ac:dyDescent="0.25">
      <c r="A990" t="s">
        <v>1253</v>
      </c>
      <c r="B990" t="s">
        <v>2015</v>
      </c>
      <c r="C990">
        <f>COUNTIF(tagging!$C:$C,data!A991)</f>
        <v>0</v>
      </c>
      <c r="D990" t="b">
        <f t="shared" si="15"/>
        <v>0</v>
      </c>
    </row>
    <row r="991" spans="1:4" hidden="1" x14ac:dyDescent="0.25">
      <c r="A991" t="s">
        <v>1254</v>
      </c>
      <c r="B991" t="s">
        <v>2016</v>
      </c>
      <c r="C991">
        <f>COUNTIF(tagging!$C:$C,data!A992)</f>
        <v>0</v>
      </c>
      <c r="D991" t="b">
        <f t="shared" si="15"/>
        <v>0</v>
      </c>
    </row>
    <row r="992" spans="1:4" hidden="1" x14ac:dyDescent="0.25">
      <c r="A992" t="s">
        <v>1255</v>
      </c>
      <c r="B992" t="s">
        <v>2017</v>
      </c>
      <c r="C992">
        <f>COUNTIF(tagging!$C:$C,data!A993)</f>
        <v>0</v>
      </c>
      <c r="D992" t="b">
        <f t="shared" si="15"/>
        <v>0</v>
      </c>
    </row>
    <row r="993" spans="1:4" hidden="1" x14ac:dyDescent="0.25">
      <c r="A993" t="s">
        <v>1256</v>
      </c>
      <c r="B993" t="s">
        <v>2018</v>
      </c>
      <c r="C993">
        <f>COUNTIF(tagging!$C:$C,data!A994)</f>
        <v>0</v>
      </c>
      <c r="D993" t="b">
        <f t="shared" si="15"/>
        <v>0</v>
      </c>
    </row>
    <row r="994" spans="1:4" hidden="1" x14ac:dyDescent="0.25">
      <c r="A994" t="s">
        <v>1257</v>
      </c>
      <c r="B994" t="s">
        <v>2019</v>
      </c>
      <c r="C994">
        <f>COUNTIF(tagging!$C:$C,data!A995)</f>
        <v>0</v>
      </c>
      <c r="D994" t="b">
        <f t="shared" si="15"/>
        <v>0</v>
      </c>
    </row>
    <row r="995" spans="1:4" hidden="1" x14ac:dyDescent="0.25">
      <c r="A995" t="s">
        <v>1258</v>
      </c>
      <c r="B995" t="s">
        <v>2020</v>
      </c>
      <c r="C995">
        <f>COUNTIF(tagging!$C:$C,data!A996)</f>
        <v>0</v>
      </c>
      <c r="D995" t="b">
        <f t="shared" si="15"/>
        <v>0</v>
      </c>
    </row>
    <row r="996" spans="1:4" hidden="1" x14ac:dyDescent="0.25">
      <c r="A996" t="s">
        <v>1259</v>
      </c>
      <c r="B996" t="s">
        <v>2021</v>
      </c>
      <c r="C996">
        <f>COUNTIF(tagging!$C:$C,data!A997)</f>
        <v>0</v>
      </c>
      <c r="D996" t="b">
        <f t="shared" si="15"/>
        <v>0</v>
      </c>
    </row>
    <row r="997" spans="1:4" x14ac:dyDescent="0.25">
      <c r="A997" t="s">
        <v>1260</v>
      </c>
      <c r="B997" t="s">
        <v>2022</v>
      </c>
      <c r="C997">
        <f>COUNTIF(tagging!$C:$C,data!A998)</f>
        <v>1</v>
      </c>
      <c r="D997" t="str">
        <f t="shared" si="15"/>
        <v>copy PRES_WILSON_THREE_STRIKES_text.txt video_subscripts\PRES_WILSON_THREE_STRIKES_text.txt</v>
      </c>
    </row>
    <row r="998" spans="1:4" hidden="1" x14ac:dyDescent="0.25">
      <c r="A998" t="s">
        <v>1261</v>
      </c>
      <c r="B998" t="s">
        <v>250</v>
      </c>
      <c r="C998">
        <f>COUNTIF(tagging!$C:$C,data!A999)</f>
        <v>0</v>
      </c>
      <c r="D998" t="b">
        <f t="shared" si="15"/>
        <v>0</v>
      </c>
    </row>
    <row r="999" spans="1:4" hidden="1" x14ac:dyDescent="0.25">
      <c r="A999" t="s">
        <v>1262</v>
      </c>
      <c r="B999" t="s">
        <v>2023</v>
      </c>
      <c r="C999">
        <f>COUNTIF(tagging!$C:$C,data!A1000)</f>
        <v>0</v>
      </c>
      <c r="D999" t="b">
        <f t="shared" si="15"/>
        <v>0</v>
      </c>
    </row>
    <row r="1000" spans="1:4" x14ac:dyDescent="0.25">
      <c r="A1000" t="s">
        <v>1263</v>
      </c>
      <c r="B1000" t="s">
        <v>2024</v>
      </c>
      <c r="C1000">
        <f>COUNTIF(tagging!$C:$C,data!A1001)</f>
        <v>1</v>
      </c>
      <c r="D1000" t="str">
        <f t="shared" si="15"/>
        <v>copy PRES_WILSON_YOU_DO_HAVE_A_CHOICE_text.txt video_subscripts\PRES_WILSON_YOU_DO_HAVE_A_CHOICE_text.txt</v>
      </c>
    </row>
    <row r="1001" spans="1:4" x14ac:dyDescent="0.25">
      <c r="A1001" t="s">
        <v>1264</v>
      </c>
      <c r="B1001" t="s">
        <v>198</v>
      </c>
      <c r="C1001">
        <f>COUNTIF(tagging!$C:$C,data!A1002)</f>
        <v>1</v>
      </c>
      <c r="D1001" t="str">
        <f t="shared" si="15"/>
        <v>copy PRES_WINNINGOURFUTURE_BLOOD_MONEY_text.txt video_subscripts\PRES_WINNINGOURFUTURE_BLOOD_MONEY_text.txt</v>
      </c>
    </row>
    <row r="1002" spans="1:4" x14ac:dyDescent="0.25">
      <c r="A1002" t="s">
        <v>1265</v>
      </c>
      <c r="B1002" t="s">
        <v>199</v>
      </c>
      <c r="C1002">
        <f>COUNTIF(tagging!$C:$C,data!A1003)</f>
        <v>1</v>
      </c>
      <c r="D1002" t="str">
        <f t="shared" si="15"/>
        <v>copy PRES_WINNINGOURFUTURE_NEXT_60_text.txt video_subscripts\PRES_WINNINGOURFUTURE_NEXT_60_text.txt</v>
      </c>
    </row>
    <row r="1003" spans="1:4" x14ac:dyDescent="0.25">
      <c r="A1003" t="s">
        <v>1266</v>
      </c>
      <c r="B1003" t="s">
        <v>200</v>
      </c>
      <c r="C1003">
        <f>COUNTIF(tagging!$C:$C,data!A1004)</f>
        <v>1</v>
      </c>
      <c r="D1003" t="str">
        <f t="shared" si="15"/>
        <v>copy PRES_WINNINGOURFUTURE_ON_THE_AIR_60_text.txt video_subscripts\PRES_WINNINGOURFUTURE_ON_THE_AIR_60_text.txt</v>
      </c>
    </row>
    <row r="1004" spans="1:4" hidden="1" x14ac:dyDescent="0.25">
      <c r="A1004" t="s">
        <v>1267</v>
      </c>
      <c r="B1004" t="s">
        <v>201</v>
      </c>
      <c r="C1004">
        <f>COUNTIF(tagging!$C:$C,data!A1005)</f>
        <v>0</v>
      </c>
      <c r="D1004" t="b">
        <f t="shared" si="15"/>
        <v>0</v>
      </c>
    </row>
    <row r="1005" spans="1:4" hidden="1" x14ac:dyDescent="0.25">
      <c r="A1005" t="s">
        <v>1268</v>
      </c>
      <c r="B1005" t="s">
        <v>2025</v>
      </c>
      <c r="C1005">
        <f>COUNTIF(tagging!$C:$C,data!A1006)</f>
        <v>0</v>
      </c>
      <c r="D1005" t="b">
        <f t="shared" si="15"/>
        <v>0</v>
      </c>
    </row>
  </sheetData>
  <autoFilter ref="A1:D1005" xr:uid="{00000000-0009-0000-0000-000006000000}">
    <filterColumn colId="2">
      <filters>
        <filter val="1"/>
        <filter val="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tagging</vt:lpstr>
      <vt:lpstr>missing</vt:lpstr>
      <vt:lpstr>cwhbdtm</vt:lpstr>
      <vt:lpstr>succ_data_tbutm</vt:lpstr>
      <vt:lpstr>tbutm</vt:lpstr>
      <vt:lpstr>upm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Oren</dc:creator>
  <cp:lastModifiedBy>Dean Oren</cp:lastModifiedBy>
  <dcterms:created xsi:type="dcterms:W3CDTF">2022-05-29T20:53:36Z</dcterms:created>
  <dcterms:modified xsi:type="dcterms:W3CDTF">2022-06-07T21:02:01Z</dcterms:modified>
</cp:coreProperties>
</file>